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<sst xmlns="http://schemas.openxmlformats.org/spreadsheetml/2006/main" count="1052" uniqueCount="174">
  <si>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</si>
  <si>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</si>
  <si>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</si>
  <si>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</si>
  <si>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</si>
  <si>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</si>
  <si>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</si>
  <si>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</si>
  <si>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</si>
  <si>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</si>
  <si>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</si>
  <si>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</si>
  <si>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</si>
  <si>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</si>
  <si>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</si>
  <si>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</si>
  <si>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</si>
  <si>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</si>
  <si>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</si>
  <si>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</si>
  <si>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</si>
  <si>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</si>
  <si>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</si>
  <si>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</si>
  <si>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</si>
  <si>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</si>
  <si>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</si>
  <si>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</si>
  <si>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</si>
  <si>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</si>
  <si>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</si>
  <si>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</si>
  <si>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</si>
  <si>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</si>
  <si>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</si>
  <si>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</si>
  <si>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</si>
  <si>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</si>
  <si>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</si>
  <si>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</si>
  <si>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</si>
  <si>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</si>
  <si>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</si>
  <si>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</si>
  <si>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</si>
  <si>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</si>
  <si>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</si>
  <si>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</si>
  <si>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</si>
  <si>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</si>
  <si>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</si>
  <si>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</si>
  <si>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</si>
  <si>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</si>
  <si>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</si>
  <si>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</si>
  <si>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</si>
  <si>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</si>
  <si>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</si>
  <si>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</si>
  <si>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</si>
  <si>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</si>
  <si>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</si>
  <si>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</si>
  <si>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</si>
  <si>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</si>
  <si>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</si>
  <si>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</si>
  <si>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</si>
  <si>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</si>
  <si>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</si>
  <si>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</si>
  <si>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</si>
  <si>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</si>
  <si>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</si>
  <si>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</si>
  <si>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</si>
  <si>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</si>
  <si>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</si>
  <si>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</si>
  <si>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</si>
  <si>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</si>
  <si>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</si>
  <si>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</si>
  <si>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</si>
  <si>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</si>
  <si>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</si>
  <si>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</si>
  <si>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</si>
  <si>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</si>
  <si>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</si>
  <si>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</si>
  <si>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</si>
  <si>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</si>
  <si>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</si>
  <si>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</si>
  <si>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</si>
  <si>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</si>
  <si>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</si>
  <si>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</si>
  <si>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</si>
  <si>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</si>
  <si>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</si>
  <si>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</si>
  <si>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</si>
  <si>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</si>
  <si>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</si>
  <si>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</si>
  <si>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</si>
  <si>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</si>
  <si>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</si>
  <si>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</si>
  <si>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</si>
  <si>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</si>
  <si>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</si>
  <si>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</si>
  <si>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</si>
  <si>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</si>
  <si>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</si>
  <si>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</si>
  <si>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</si>
  <si>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</si>
  <si>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</si>
  <si>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</si>
  <si>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</si>
  <si>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</si>
  <si>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</si>
  <si>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</si>
  <si>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</si>
  <si>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</si>
  <si>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</si>
  <si>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</si>
  <si>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</si>
  <si>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</si>
  <si>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</si>
  <si>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</si>
  <si>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</si>
  <si>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</si>
  <si>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</si>
  <si>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</si>
  <si>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</si>
  <si>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октябрь 2019 года</t>
  </si>
  <si>
    <t>01.10.2019</t>
  </si>
  <si>
    <t>02.10.2019</t>
  </si>
  <si>
    <t>03.10.2019</t>
  </si>
  <si>
    <t>04.10.2019</t>
  </si>
  <si>
    <t>05.10.2019</t>
  </si>
  <si>
    <t>06.10.2019</t>
  </si>
  <si>
    <t>07.10.2019</t>
  </si>
  <si>
    <t>08.10.2019</t>
  </si>
  <si>
    <t>09.10.2019</t>
  </si>
  <si>
    <t>10.10.2019</t>
  </si>
  <si>
    <t>11.10.2019</t>
  </si>
  <si>
    <t>12.10.2019</t>
  </si>
  <si>
    <t>13.10.2019</t>
  </si>
  <si>
    <t>14.10.2019</t>
  </si>
  <si>
    <t>15.10.2019</t>
  </si>
  <si>
    <t>16.10.2019</t>
  </si>
  <si>
    <t>17.10.2019</t>
  </si>
  <si>
    <t>18.10.2019</t>
  </si>
  <si>
    <t>19.10.2019</t>
  </si>
  <si>
    <t>20.10.2019</t>
  </si>
  <si>
    <t>21.10.2019</t>
  </si>
  <si>
    <t>22.10.2019</t>
  </si>
  <si>
    <t>23.10.2019</t>
  </si>
  <si>
    <t>24.10.2019</t>
  </si>
  <si>
    <t>25.10.2019</t>
  </si>
  <si>
    <t>26.10.2019</t>
  </si>
  <si>
    <t>27.10.2019</t>
  </si>
  <si>
    <t>28.10.2019</t>
  </si>
  <si>
    <t>29.10.2019</t>
  </si>
  <si>
    <t>30.10.2019</t>
  </si>
  <si>
    <t>31.10.2019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</si>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</sst>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0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01" name="Object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02" name="Object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03" name="Object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04" name="Object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173</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3981.2006764600001</v>
      </c>
      <c r="D7" s="4">
        <f>$F$12+'СЕТ СН'!G5+СВЦЭМ!$D$10+'СЕТ СН'!G8-'СЕТ СН'!G$15</f>
        <v>4043.8906764600001</v>
      </c>
      <c r="E7" s="4">
        <f>$F$12+'СЕТ СН'!H5+СВЦЭМ!$D$10+'СЕТ СН'!H8-'СЕТ СН'!H$15</f>
        <v>4107.24067646</v>
      </c>
      <c r="F7" s="4">
        <f>$F$12+'СЕТ СН'!I5+СВЦЭМ!$D$10+'СЕТ СН'!I8-'СЕТ СН'!I$15</f>
        <v>4175.8006764599995</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1454.52520224</v>
      </c>
      <c r="H12" s="2" t="s">
        <v>41</v>
      </c>
    </row>
    <row r="13" spans="1:8" ht="31.5" x14ac:dyDescent="0.25">
      <c r="A13" s="12">
        <v>2</v>
      </c>
      <c r="B13" s="97" t="s">
        <v>51</v>
      </c>
      <c r="C13" s="97"/>
      <c r="D13" s="97"/>
      <c r="E13" s="13" t="s">
        <v>22</v>
      </c>
      <c r="F13" s="11">
        <f>СВЦЭМ!$D$11</f>
        <v>705.98239053999998</v>
      </c>
    </row>
    <row r="14" spans="1:8" ht="36" customHeight="1" x14ac:dyDescent="0.25">
      <c r="A14" s="12">
        <v>3</v>
      </c>
      <c r="B14" s="97" t="s">
        <v>52</v>
      </c>
      <c r="C14" s="97"/>
      <c r="D14" s="97"/>
      <c r="E14" s="13" t="s">
        <v>23</v>
      </c>
      <c r="F14" s="11">
        <f>СВЦЭМ!$D$12</f>
        <v>542284.79525245202</v>
      </c>
    </row>
    <row r="15" spans="1:8" ht="30.75" customHeight="1" x14ac:dyDescent="0.25">
      <c r="A15" s="12">
        <v>4</v>
      </c>
      <c r="B15" s="97" t="s">
        <v>53</v>
      </c>
      <c r="C15" s="97" t="s">
        <v>24</v>
      </c>
      <c r="D15" s="97" t="s">
        <v>24</v>
      </c>
      <c r="E15" s="14" t="s">
        <v>54</v>
      </c>
      <c r="F15" s="15">
        <f>ROUND(IF(F25-(F26+F33)&lt;=0,0,MAX(0,(F16-(F17+F24))/(F25-(F26+F33)))),11)</f>
        <v>1.3803499900000001E-3</v>
      </c>
    </row>
    <row r="16" spans="1:8" ht="36" customHeight="1" x14ac:dyDescent="0.25">
      <c r="A16" s="12">
        <v>5</v>
      </c>
      <c r="B16" s="97" t="s">
        <v>55</v>
      </c>
      <c r="C16" s="97" t="s">
        <v>25</v>
      </c>
      <c r="D16" s="97" t="s">
        <v>6</v>
      </c>
      <c r="E16" s="13" t="s">
        <v>6</v>
      </c>
      <c r="F16" s="16">
        <f>СВЦЭМ!$D$21</f>
        <v>26.202999999999999</v>
      </c>
    </row>
    <row r="17" spans="1:6" ht="33" customHeight="1" x14ac:dyDescent="0.25">
      <c r="A17" s="12">
        <v>6</v>
      </c>
      <c r="B17" s="97" t="s">
        <v>56</v>
      </c>
      <c r="C17" s="97" t="s">
        <v>25</v>
      </c>
      <c r="D17" s="97" t="s">
        <v>6</v>
      </c>
      <c r="E17" s="13" t="s">
        <v>6</v>
      </c>
      <c r="F17" s="16">
        <f>SUM(F19:F23)</f>
        <v>26.050999999999998</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26.050999999999998</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19961.314999999999</v>
      </c>
    </row>
    <row r="26" spans="1:6" ht="30.75" customHeight="1" x14ac:dyDescent="0.25">
      <c r="A26" s="12">
        <v>9</v>
      </c>
      <c r="B26" s="97" t="s">
        <v>65</v>
      </c>
      <c r="C26" s="97" t="s">
        <v>27</v>
      </c>
      <c r="D26" s="97" t="s">
        <v>28</v>
      </c>
      <c r="E26" s="13" t="s">
        <v>64</v>
      </c>
      <c r="F26" s="16">
        <f>SUM(F28:F32)</f>
        <v>19851.197999999993</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19851.197999999993</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3313.9676858500002</v>
      </c>
      <c r="C9" s="4">
        <f>СВЦЭМ!$D$14+'СЕТ СН'!G5+СВЦЭМ!$D$10+'СЕТ СН'!G8-'СЕТ СН'!G$16</f>
        <v>3376.6576858500002</v>
      </c>
      <c r="D9" s="4">
        <f>СВЦЭМ!$D$14+'СЕТ СН'!H5+СВЦЭМ!$D$10+'СЕТ СН'!H8-'СЕТ СН'!H$16</f>
        <v>3440.0076858500001</v>
      </c>
      <c r="E9" s="4">
        <f>СВЦЭМ!$D$14+'СЕТ СН'!I5+СВЦЭМ!$D$10+'СЕТ СН'!I8-'СЕТ СН'!I$16</f>
        <v>3508.5676858500001</v>
      </c>
    </row>
    <row r="10" spans="1:6" x14ac:dyDescent="0.25">
      <c r="A10" s="26" t="s">
        <v>35</v>
      </c>
      <c r="B10" s="4">
        <f>СВЦЭМ!$D$15+'СЕТ СН'!F5+СВЦЭМ!$D$10+'СЕТ СН'!F8-'СЕТ СН'!F$16</f>
        <v>3919.4203591800001</v>
      </c>
      <c r="C10" s="4">
        <f>СВЦЭМ!$D$15+'СЕТ СН'!G5+СВЦЭМ!$D$10+'СЕТ СН'!G8-'СЕТ СН'!G$16</f>
        <v>3982.1103591800002</v>
      </c>
      <c r="D10" s="4">
        <f>СВЦЭМ!$D$15+'СЕТ СН'!H5+СВЦЭМ!$D$10+'СЕТ СН'!H8-'СЕТ СН'!H$16</f>
        <v>4045.4603591800001</v>
      </c>
      <c r="E10" s="4">
        <f>СВЦЭМ!$D$15+'СЕТ СН'!I5+СВЦЭМ!$D$10+'СЕТ СН'!I8-'СЕТ СН'!I$16</f>
        <v>4114.02035918</v>
      </c>
    </row>
    <row r="11" spans="1:6" x14ac:dyDescent="0.25">
      <c r="A11" s="26" t="s">
        <v>36</v>
      </c>
      <c r="B11" s="4">
        <f>СВЦЭМ!$D$16+'СЕТ СН'!F5+СВЦЭМ!$D$10+'СЕТ СН'!F8-'СЕТ СН'!F$16</f>
        <v>4620.4870197099999</v>
      </c>
      <c r="C11" s="4">
        <f>СВЦЭМ!$D$16+'СЕТ СН'!G5+СВЦЭМ!$D$10+'СЕТ СН'!G8-'СЕТ СН'!G$16</f>
        <v>4683.1770197099995</v>
      </c>
      <c r="D11" s="4">
        <f>СВЦЭМ!$D$16+'СЕТ СН'!H5+СВЦЭМ!$D$10+'СЕТ СН'!H8-'СЕТ СН'!H$16</f>
        <v>4746.5270197099999</v>
      </c>
      <c r="E11" s="4">
        <f>СВЦЭМ!$D$16+'СЕТ СН'!I5+СВЦЭМ!$D$10+'СЕТ СН'!I8-'СЕТ СН'!I$16</f>
        <v>4815.0870197099994</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3313.9676858500002</v>
      </c>
      <c r="C16" s="28">
        <f>СВЦЭМ!$D$14+'СЕТ СН'!G5+СВЦЭМ!$D$10+'СЕТ СН'!G8-'СЕТ СН'!G$16</f>
        <v>3376.6576858500002</v>
      </c>
      <c r="D16" s="28">
        <f>СВЦЭМ!$D$14+'СЕТ СН'!H5+СВЦЭМ!$D$10+'СЕТ СН'!H8-'СЕТ СН'!H$16</f>
        <v>3440.0076858500001</v>
      </c>
      <c r="E16" s="28">
        <f>СВЦЭМ!$D$14+'СЕТ СН'!I5+СВЦЭМ!$D$10+'СЕТ СН'!I8-'СЕТ СН'!I$16</f>
        <v>3508.5676858500001</v>
      </c>
    </row>
    <row r="17" spans="1:5" x14ac:dyDescent="0.25">
      <c r="A17" s="26" t="s">
        <v>37</v>
      </c>
      <c r="B17" s="28">
        <f>СВЦЭМ!$D$17+'СЕТ СН'!F5+СВЦЭМ!$D$10+'СЕТ СН'!F8-'СЕТ СН'!F$16</f>
        <v>4274.5062437699999</v>
      </c>
      <c r="C17" s="28">
        <f>СВЦЭМ!$D$17+'СЕТ СН'!G5+СВЦЭМ!$D$10+'СЕТ СН'!G8-'СЕТ СН'!G$16</f>
        <v>4337.1962437700004</v>
      </c>
      <c r="D17" s="28">
        <f>СВЦЭМ!$D$17+'СЕТ СН'!H5+СВЦЭМ!$D$10+'СЕТ СН'!H8-'СЕТ СН'!H$16</f>
        <v>4400.5462437699998</v>
      </c>
      <c r="E17" s="28">
        <f>СВЦЭМ!$D$17+'СЕТ СН'!I5+СВЦЭМ!$D$10+'СЕТ СН'!I8-'СЕТ СН'!I$16</f>
        <v>4469.1062437700002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СН'!$F$9+СВЦЭМ!$D$10+'СЕТ СН'!$F$5-'СЕТ СН'!$F$17</f>
        <v>3136.3740036700001</v>
      </c>
      <c r="C12" s="36">
        <f>SUMIFS(СВЦЭМ!$C$33:$C$776,СВЦЭМ!$A$33:$A$776,$A12,СВЦЭМ!$B$33:$B$776,C$11)+'СЕТ СН'!$F$9+СВЦЭМ!$D$10+'СЕТ СН'!$F$5-'СЕТ СН'!$F$17</f>
        <v>3220.0766674900001</v>
      </c>
      <c r="D12" s="36">
        <f>SUMIFS(СВЦЭМ!$C$33:$C$776,СВЦЭМ!$A$33:$A$776,$A12,СВЦЭМ!$B$33:$B$776,D$11)+'СЕТ СН'!$F$9+СВЦЭМ!$D$10+'СЕТ СН'!$F$5-'СЕТ СН'!$F$17</f>
        <v>3297.1126995100003</v>
      </c>
      <c r="E12" s="36">
        <f>SUMIFS(СВЦЭМ!$C$33:$C$776,СВЦЭМ!$A$33:$A$776,$A12,СВЦЭМ!$B$33:$B$776,E$11)+'СЕТ СН'!$F$9+СВЦЭМ!$D$10+'СЕТ СН'!$F$5-'СЕТ СН'!$F$17</f>
        <v>3319.6453964000002</v>
      </c>
      <c r="F12" s="36">
        <f>SUMIFS(СВЦЭМ!$C$33:$C$776,СВЦЭМ!$A$33:$A$776,$A12,СВЦЭМ!$B$33:$B$776,F$11)+'СЕТ СН'!$F$9+СВЦЭМ!$D$10+'СЕТ СН'!$F$5-'СЕТ СН'!$F$17</f>
        <v>3316.6956477399999</v>
      </c>
      <c r="G12" s="36">
        <f>SUMIFS(СВЦЭМ!$C$33:$C$776,СВЦЭМ!$A$33:$A$776,$A12,СВЦЭМ!$B$33:$B$776,G$11)+'СЕТ СН'!$F$9+СВЦЭМ!$D$10+'СЕТ СН'!$F$5-'СЕТ СН'!$F$17</f>
        <v>3297.1910926300002</v>
      </c>
      <c r="H12" s="36">
        <f>SUMIFS(СВЦЭМ!$C$33:$C$776,СВЦЭМ!$A$33:$A$776,$A12,СВЦЭМ!$B$33:$B$776,H$11)+'СЕТ СН'!$F$9+СВЦЭМ!$D$10+'СЕТ СН'!$F$5-'СЕТ СН'!$F$17</f>
        <v>3230.91626331</v>
      </c>
      <c r="I12" s="36">
        <f>SUMIFS(СВЦЭМ!$C$33:$C$776,СВЦЭМ!$A$33:$A$776,$A12,СВЦЭМ!$B$33:$B$776,I$11)+'СЕТ СН'!$F$9+СВЦЭМ!$D$10+'СЕТ СН'!$F$5-'СЕТ СН'!$F$17</f>
        <v>3144.71546803</v>
      </c>
      <c r="J12" s="36">
        <f>SUMIFS(СВЦЭМ!$C$33:$C$776,СВЦЭМ!$A$33:$A$776,$A12,СВЦЭМ!$B$33:$B$776,J$11)+'СЕТ СН'!$F$9+СВЦЭМ!$D$10+'СЕТ СН'!$F$5-'СЕТ СН'!$F$17</f>
        <v>3137.7796117400003</v>
      </c>
      <c r="K12" s="36">
        <f>SUMIFS(СВЦЭМ!$C$33:$C$776,СВЦЭМ!$A$33:$A$776,$A12,СВЦЭМ!$B$33:$B$776,K$11)+'СЕТ СН'!$F$9+СВЦЭМ!$D$10+'СЕТ СН'!$F$5-'СЕТ СН'!$F$17</f>
        <v>3148.0470004200001</v>
      </c>
      <c r="L12" s="36">
        <f>SUMIFS(СВЦЭМ!$C$33:$C$776,СВЦЭМ!$A$33:$A$776,$A12,СВЦЭМ!$B$33:$B$776,L$11)+'СЕТ СН'!$F$9+СВЦЭМ!$D$10+'СЕТ СН'!$F$5-'СЕТ СН'!$F$17</f>
        <v>3146.8144462</v>
      </c>
      <c r="M12" s="36">
        <f>SUMIFS(СВЦЭМ!$C$33:$C$776,СВЦЭМ!$A$33:$A$776,$A12,СВЦЭМ!$B$33:$B$776,M$11)+'СЕТ СН'!$F$9+СВЦЭМ!$D$10+'СЕТ СН'!$F$5-'СЕТ СН'!$F$17</f>
        <v>3136.9171586299999</v>
      </c>
      <c r="N12" s="36">
        <f>SUMIFS(СВЦЭМ!$C$33:$C$776,СВЦЭМ!$A$33:$A$776,$A12,СВЦЭМ!$B$33:$B$776,N$11)+'СЕТ СН'!$F$9+СВЦЭМ!$D$10+'СЕТ СН'!$F$5-'СЕТ СН'!$F$17</f>
        <v>3119.1681006700001</v>
      </c>
      <c r="O12" s="36">
        <f>SUMIFS(СВЦЭМ!$C$33:$C$776,СВЦЭМ!$A$33:$A$776,$A12,СВЦЭМ!$B$33:$B$776,O$11)+'СЕТ СН'!$F$9+СВЦЭМ!$D$10+'СЕТ СН'!$F$5-'СЕТ СН'!$F$17</f>
        <v>3119.2004001599998</v>
      </c>
      <c r="P12" s="36">
        <f>SUMIFS(СВЦЭМ!$C$33:$C$776,СВЦЭМ!$A$33:$A$776,$A12,СВЦЭМ!$B$33:$B$776,P$11)+'СЕТ СН'!$F$9+СВЦЭМ!$D$10+'СЕТ СН'!$F$5-'СЕТ СН'!$F$17</f>
        <v>3121.0061068</v>
      </c>
      <c r="Q12" s="36">
        <f>SUMIFS(СВЦЭМ!$C$33:$C$776,СВЦЭМ!$A$33:$A$776,$A12,СВЦЭМ!$B$33:$B$776,Q$11)+'СЕТ СН'!$F$9+СВЦЭМ!$D$10+'СЕТ СН'!$F$5-'СЕТ СН'!$F$17</f>
        <v>3128.6795774000002</v>
      </c>
      <c r="R12" s="36">
        <f>SUMIFS(СВЦЭМ!$C$33:$C$776,СВЦЭМ!$A$33:$A$776,$A12,СВЦЭМ!$B$33:$B$776,R$11)+'СЕТ СН'!$F$9+СВЦЭМ!$D$10+'СЕТ СН'!$F$5-'СЕТ СН'!$F$17</f>
        <v>3125.524602</v>
      </c>
      <c r="S12" s="36">
        <f>SUMIFS(СВЦЭМ!$C$33:$C$776,СВЦЭМ!$A$33:$A$776,$A12,СВЦЭМ!$B$33:$B$776,S$11)+'СЕТ СН'!$F$9+СВЦЭМ!$D$10+'СЕТ СН'!$F$5-'СЕТ СН'!$F$17</f>
        <v>3124.83893876</v>
      </c>
      <c r="T12" s="36">
        <f>SUMIFS(СВЦЭМ!$C$33:$C$776,СВЦЭМ!$A$33:$A$776,$A12,СВЦЭМ!$B$33:$B$776,T$11)+'СЕТ СН'!$F$9+СВЦЭМ!$D$10+'СЕТ СН'!$F$5-'СЕТ СН'!$F$17</f>
        <v>3122.4347549399999</v>
      </c>
      <c r="U12" s="36">
        <f>SUMIFS(СВЦЭМ!$C$33:$C$776,СВЦЭМ!$A$33:$A$776,$A12,СВЦЭМ!$B$33:$B$776,U$11)+'СЕТ СН'!$F$9+СВЦЭМ!$D$10+'СЕТ СН'!$F$5-'СЕТ СН'!$F$17</f>
        <v>3143.0261758000001</v>
      </c>
      <c r="V12" s="36">
        <f>SUMIFS(СВЦЭМ!$C$33:$C$776,СВЦЭМ!$A$33:$A$776,$A12,СВЦЭМ!$B$33:$B$776,V$11)+'СЕТ СН'!$F$9+СВЦЭМ!$D$10+'СЕТ СН'!$F$5-'СЕТ СН'!$F$17</f>
        <v>3147.7432657300001</v>
      </c>
      <c r="W12" s="36">
        <f>SUMIFS(СВЦЭМ!$C$33:$C$776,СВЦЭМ!$A$33:$A$776,$A12,СВЦЭМ!$B$33:$B$776,W$11)+'СЕТ СН'!$F$9+СВЦЭМ!$D$10+'СЕТ СН'!$F$5-'СЕТ СН'!$F$17</f>
        <v>3150.67770526</v>
      </c>
      <c r="X12" s="36">
        <f>SUMIFS(СВЦЭМ!$C$33:$C$776,СВЦЭМ!$A$33:$A$776,$A12,СВЦЭМ!$B$33:$B$776,X$11)+'СЕТ СН'!$F$9+СВЦЭМ!$D$10+'СЕТ СН'!$F$5-'СЕТ СН'!$F$17</f>
        <v>3141.2114855</v>
      </c>
      <c r="Y12" s="36">
        <f>SUMIFS(СВЦЭМ!$C$33:$C$776,СВЦЭМ!$A$33:$A$776,$A12,СВЦЭМ!$B$33:$B$776,Y$11)+'СЕТ СН'!$F$9+СВЦЭМ!$D$10+'СЕТ СН'!$F$5-'СЕТ СН'!$F$17</f>
        <v>3205.8351878500002</v>
      </c>
      <c r="AA12" s="37"/>
    </row>
    <row r="13" spans="1:27" ht="15.75" x14ac:dyDescent="0.2">
      <c r="A13" s="35">
        <f>A12+1</f>
        <v>43740</v>
      </c>
      <c r="B13" s="36">
        <f>SUMIFS(СВЦЭМ!$C$33:$C$776,СВЦЭМ!$A$33:$A$776,$A13,СВЦЭМ!$B$33:$B$776,B$11)+'СЕТ СН'!$F$9+СВЦЭМ!$D$10+'СЕТ СН'!$F$5-'СЕТ СН'!$F$17</f>
        <v>3250.3069689100003</v>
      </c>
      <c r="C13" s="36">
        <f>SUMIFS(СВЦЭМ!$C$33:$C$776,СВЦЭМ!$A$33:$A$776,$A13,СВЦЭМ!$B$33:$B$776,C$11)+'СЕТ СН'!$F$9+СВЦЭМ!$D$10+'СЕТ СН'!$F$5-'СЕТ СН'!$F$17</f>
        <v>3277.4376207099999</v>
      </c>
      <c r="D13" s="36">
        <f>SUMIFS(СВЦЭМ!$C$33:$C$776,СВЦЭМ!$A$33:$A$776,$A13,СВЦЭМ!$B$33:$B$776,D$11)+'СЕТ СН'!$F$9+СВЦЭМ!$D$10+'СЕТ СН'!$F$5-'СЕТ СН'!$F$17</f>
        <v>3293.1952623100001</v>
      </c>
      <c r="E13" s="36">
        <f>SUMIFS(СВЦЭМ!$C$33:$C$776,СВЦЭМ!$A$33:$A$776,$A13,СВЦЭМ!$B$33:$B$776,E$11)+'СЕТ СН'!$F$9+СВЦЭМ!$D$10+'СЕТ СН'!$F$5-'СЕТ СН'!$F$17</f>
        <v>3301.8215323200002</v>
      </c>
      <c r="F13" s="36">
        <f>SUMIFS(СВЦЭМ!$C$33:$C$776,СВЦЭМ!$A$33:$A$776,$A13,СВЦЭМ!$B$33:$B$776,F$11)+'СЕТ СН'!$F$9+СВЦЭМ!$D$10+'СЕТ СН'!$F$5-'СЕТ СН'!$F$17</f>
        <v>3317.7011524700001</v>
      </c>
      <c r="G13" s="36">
        <f>SUMIFS(СВЦЭМ!$C$33:$C$776,СВЦЭМ!$A$33:$A$776,$A13,СВЦЭМ!$B$33:$B$776,G$11)+'СЕТ СН'!$F$9+СВЦЭМ!$D$10+'СЕТ СН'!$F$5-'СЕТ СН'!$F$17</f>
        <v>3295.8707304600002</v>
      </c>
      <c r="H13" s="36">
        <f>SUMIFS(СВЦЭМ!$C$33:$C$776,СВЦЭМ!$A$33:$A$776,$A13,СВЦЭМ!$B$33:$B$776,H$11)+'СЕТ СН'!$F$9+СВЦЭМ!$D$10+'СЕТ СН'!$F$5-'СЕТ СН'!$F$17</f>
        <v>3231.7787468000001</v>
      </c>
      <c r="I13" s="36">
        <f>SUMIFS(СВЦЭМ!$C$33:$C$776,СВЦЭМ!$A$33:$A$776,$A13,СВЦЭМ!$B$33:$B$776,I$11)+'СЕТ СН'!$F$9+СВЦЭМ!$D$10+'СЕТ СН'!$F$5-'СЕТ СН'!$F$17</f>
        <v>3145.3091399300001</v>
      </c>
      <c r="J13" s="36">
        <f>SUMIFS(СВЦЭМ!$C$33:$C$776,СВЦЭМ!$A$33:$A$776,$A13,СВЦЭМ!$B$33:$B$776,J$11)+'СЕТ СН'!$F$9+СВЦЭМ!$D$10+'СЕТ СН'!$F$5-'СЕТ СН'!$F$17</f>
        <v>3138.1283199500003</v>
      </c>
      <c r="K13" s="36">
        <f>SUMIFS(СВЦЭМ!$C$33:$C$776,СВЦЭМ!$A$33:$A$776,$A13,СВЦЭМ!$B$33:$B$776,K$11)+'СЕТ СН'!$F$9+СВЦЭМ!$D$10+'СЕТ СН'!$F$5-'СЕТ СН'!$F$17</f>
        <v>3149.33781744</v>
      </c>
      <c r="L13" s="36">
        <f>SUMIFS(СВЦЭМ!$C$33:$C$776,СВЦЭМ!$A$33:$A$776,$A13,СВЦЭМ!$B$33:$B$776,L$11)+'СЕТ СН'!$F$9+СВЦЭМ!$D$10+'СЕТ СН'!$F$5-'СЕТ СН'!$F$17</f>
        <v>3146.21187263</v>
      </c>
      <c r="M13" s="36">
        <f>SUMIFS(СВЦЭМ!$C$33:$C$776,СВЦЭМ!$A$33:$A$776,$A13,СВЦЭМ!$B$33:$B$776,M$11)+'СЕТ СН'!$F$9+СВЦЭМ!$D$10+'СЕТ СН'!$F$5-'СЕТ СН'!$F$17</f>
        <v>3143.68283595</v>
      </c>
      <c r="N13" s="36">
        <f>SUMIFS(СВЦЭМ!$C$33:$C$776,СВЦЭМ!$A$33:$A$776,$A13,СВЦЭМ!$B$33:$B$776,N$11)+'СЕТ СН'!$F$9+СВЦЭМ!$D$10+'СЕТ СН'!$F$5-'СЕТ СН'!$F$17</f>
        <v>3138.8363653900001</v>
      </c>
      <c r="O13" s="36">
        <f>SUMIFS(СВЦЭМ!$C$33:$C$776,СВЦЭМ!$A$33:$A$776,$A13,СВЦЭМ!$B$33:$B$776,O$11)+'СЕТ СН'!$F$9+СВЦЭМ!$D$10+'СЕТ СН'!$F$5-'СЕТ СН'!$F$17</f>
        <v>3140.5637178000002</v>
      </c>
      <c r="P13" s="36">
        <f>SUMIFS(СВЦЭМ!$C$33:$C$776,СВЦЭМ!$A$33:$A$776,$A13,СВЦЭМ!$B$33:$B$776,P$11)+'СЕТ СН'!$F$9+СВЦЭМ!$D$10+'СЕТ СН'!$F$5-'СЕТ СН'!$F$17</f>
        <v>3145.0286495999999</v>
      </c>
      <c r="Q13" s="36">
        <f>SUMIFS(СВЦЭМ!$C$33:$C$776,СВЦЭМ!$A$33:$A$776,$A13,СВЦЭМ!$B$33:$B$776,Q$11)+'СЕТ СН'!$F$9+СВЦЭМ!$D$10+'СЕТ СН'!$F$5-'СЕТ СН'!$F$17</f>
        <v>3146.97806025</v>
      </c>
      <c r="R13" s="36">
        <f>SUMIFS(СВЦЭМ!$C$33:$C$776,СВЦЭМ!$A$33:$A$776,$A13,СВЦЭМ!$B$33:$B$776,R$11)+'СЕТ СН'!$F$9+СВЦЭМ!$D$10+'СЕТ СН'!$F$5-'СЕТ СН'!$F$17</f>
        <v>3151.4931156299999</v>
      </c>
      <c r="S13" s="36">
        <f>SUMIFS(СВЦЭМ!$C$33:$C$776,СВЦЭМ!$A$33:$A$776,$A13,СВЦЭМ!$B$33:$B$776,S$11)+'СЕТ СН'!$F$9+СВЦЭМ!$D$10+'СЕТ СН'!$F$5-'СЕТ СН'!$F$17</f>
        <v>3146.8935438100002</v>
      </c>
      <c r="T13" s="36">
        <f>SUMIFS(СВЦЭМ!$C$33:$C$776,СВЦЭМ!$A$33:$A$776,$A13,СВЦЭМ!$B$33:$B$776,T$11)+'СЕТ СН'!$F$9+СВЦЭМ!$D$10+'СЕТ СН'!$F$5-'СЕТ СН'!$F$17</f>
        <v>3152.14384384</v>
      </c>
      <c r="U13" s="36">
        <f>SUMIFS(СВЦЭМ!$C$33:$C$776,СВЦЭМ!$A$33:$A$776,$A13,СВЦЭМ!$B$33:$B$776,U$11)+'СЕТ СН'!$F$9+СВЦЭМ!$D$10+'СЕТ СН'!$F$5-'СЕТ СН'!$F$17</f>
        <v>3173.8316230099999</v>
      </c>
      <c r="V13" s="36">
        <f>SUMIFS(СВЦЭМ!$C$33:$C$776,СВЦЭМ!$A$33:$A$776,$A13,СВЦЭМ!$B$33:$B$776,V$11)+'СЕТ СН'!$F$9+СВЦЭМ!$D$10+'СЕТ СН'!$F$5-'СЕТ СН'!$F$17</f>
        <v>3171.87707976</v>
      </c>
      <c r="W13" s="36">
        <f>SUMIFS(СВЦЭМ!$C$33:$C$776,СВЦЭМ!$A$33:$A$776,$A13,СВЦЭМ!$B$33:$B$776,W$11)+'СЕТ СН'!$F$9+СВЦЭМ!$D$10+'СЕТ СН'!$F$5-'СЕТ СН'!$F$17</f>
        <v>3152.6323804799999</v>
      </c>
      <c r="X13" s="36">
        <f>SUMIFS(СВЦЭМ!$C$33:$C$776,СВЦЭМ!$A$33:$A$776,$A13,СВЦЭМ!$B$33:$B$776,X$11)+'СЕТ СН'!$F$9+СВЦЭМ!$D$10+'СЕТ СН'!$F$5-'СЕТ СН'!$F$17</f>
        <v>3142.5827158800003</v>
      </c>
      <c r="Y13" s="36">
        <f>SUMIFS(СВЦЭМ!$C$33:$C$776,СВЦЭМ!$A$33:$A$776,$A13,СВЦЭМ!$B$33:$B$776,Y$11)+'СЕТ СН'!$F$9+СВЦЭМ!$D$10+'СЕТ СН'!$F$5-'СЕТ СН'!$F$17</f>
        <v>3214.9329990400001</v>
      </c>
    </row>
    <row r="14" spans="1:27" ht="15.75" x14ac:dyDescent="0.2">
      <c r="A14" s="35">
        <f t="shared" ref="A14:A42" si="0">A13+1</f>
        <v>43741</v>
      </c>
      <c r="B14" s="36">
        <f>SUMIFS(СВЦЭМ!$C$33:$C$776,СВЦЭМ!$A$33:$A$776,$A14,СВЦЭМ!$B$33:$B$776,B$11)+'СЕТ СН'!$F$9+СВЦЭМ!$D$10+'СЕТ СН'!$F$5-'СЕТ СН'!$F$17</f>
        <v>3256.4438916200002</v>
      </c>
      <c r="C14" s="36">
        <f>SUMIFS(СВЦЭМ!$C$33:$C$776,СВЦЭМ!$A$33:$A$776,$A14,СВЦЭМ!$B$33:$B$776,C$11)+'СЕТ СН'!$F$9+СВЦЭМ!$D$10+'СЕТ СН'!$F$5-'СЕТ СН'!$F$17</f>
        <v>3293.8269739799998</v>
      </c>
      <c r="D14" s="36">
        <f>SUMIFS(СВЦЭМ!$C$33:$C$776,СВЦЭМ!$A$33:$A$776,$A14,СВЦЭМ!$B$33:$B$776,D$11)+'СЕТ СН'!$F$9+СВЦЭМ!$D$10+'СЕТ СН'!$F$5-'СЕТ СН'!$F$17</f>
        <v>3315.8897031900001</v>
      </c>
      <c r="E14" s="36">
        <f>SUMIFS(СВЦЭМ!$C$33:$C$776,СВЦЭМ!$A$33:$A$776,$A14,СВЦЭМ!$B$33:$B$776,E$11)+'СЕТ СН'!$F$9+СВЦЭМ!$D$10+'СЕТ СН'!$F$5-'СЕТ СН'!$F$17</f>
        <v>3321.5036836300001</v>
      </c>
      <c r="F14" s="36">
        <f>SUMIFS(СВЦЭМ!$C$33:$C$776,СВЦЭМ!$A$33:$A$776,$A14,СВЦЭМ!$B$33:$B$776,F$11)+'СЕТ СН'!$F$9+СВЦЭМ!$D$10+'СЕТ СН'!$F$5-'СЕТ СН'!$F$17</f>
        <v>3317.9464613999999</v>
      </c>
      <c r="G14" s="36">
        <f>SUMIFS(СВЦЭМ!$C$33:$C$776,СВЦЭМ!$A$33:$A$776,$A14,СВЦЭМ!$B$33:$B$776,G$11)+'СЕТ СН'!$F$9+СВЦЭМ!$D$10+'СЕТ СН'!$F$5-'СЕТ СН'!$F$17</f>
        <v>3302.9676271100002</v>
      </c>
      <c r="H14" s="36">
        <f>SUMIFS(СВЦЭМ!$C$33:$C$776,СВЦЭМ!$A$33:$A$776,$A14,СВЦЭМ!$B$33:$B$776,H$11)+'СЕТ СН'!$F$9+СВЦЭМ!$D$10+'СЕТ СН'!$F$5-'СЕТ СН'!$F$17</f>
        <v>3233.7411307399998</v>
      </c>
      <c r="I14" s="36">
        <f>SUMIFS(СВЦЭМ!$C$33:$C$776,СВЦЭМ!$A$33:$A$776,$A14,СВЦЭМ!$B$33:$B$776,I$11)+'СЕТ СН'!$F$9+СВЦЭМ!$D$10+'СЕТ СН'!$F$5-'СЕТ СН'!$F$17</f>
        <v>3153.37411587</v>
      </c>
      <c r="J14" s="36">
        <f>SUMIFS(СВЦЭМ!$C$33:$C$776,СВЦЭМ!$A$33:$A$776,$A14,СВЦЭМ!$B$33:$B$776,J$11)+'СЕТ СН'!$F$9+СВЦЭМ!$D$10+'СЕТ СН'!$F$5-'СЕТ СН'!$F$17</f>
        <v>3156.0355595599999</v>
      </c>
      <c r="K14" s="36">
        <f>SUMIFS(СВЦЭМ!$C$33:$C$776,СВЦЭМ!$A$33:$A$776,$A14,СВЦЭМ!$B$33:$B$776,K$11)+'СЕТ СН'!$F$9+СВЦЭМ!$D$10+'СЕТ СН'!$F$5-'СЕТ СН'!$F$17</f>
        <v>3166.9602265200001</v>
      </c>
      <c r="L14" s="36">
        <f>SUMIFS(СВЦЭМ!$C$33:$C$776,СВЦЭМ!$A$33:$A$776,$A14,СВЦЭМ!$B$33:$B$776,L$11)+'СЕТ СН'!$F$9+СВЦЭМ!$D$10+'СЕТ СН'!$F$5-'СЕТ СН'!$F$17</f>
        <v>3173.2693802900003</v>
      </c>
      <c r="M14" s="36">
        <f>SUMIFS(СВЦЭМ!$C$33:$C$776,СВЦЭМ!$A$33:$A$776,$A14,СВЦЭМ!$B$33:$B$776,M$11)+'СЕТ СН'!$F$9+СВЦЭМ!$D$10+'СЕТ СН'!$F$5-'СЕТ СН'!$F$17</f>
        <v>3165.0963782600002</v>
      </c>
      <c r="N14" s="36">
        <f>SUMIFS(СВЦЭМ!$C$33:$C$776,СВЦЭМ!$A$33:$A$776,$A14,СВЦЭМ!$B$33:$B$776,N$11)+'СЕТ СН'!$F$9+СВЦЭМ!$D$10+'СЕТ СН'!$F$5-'СЕТ СН'!$F$17</f>
        <v>3207.3966185899999</v>
      </c>
      <c r="O14" s="36">
        <f>SUMIFS(СВЦЭМ!$C$33:$C$776,СВЦЭМ!$A$33:$A$776,$A14,СВЦЭМ!$B$33:$B$776,O$11)+'СЕТ СН'!$F$9+СВЦЭМ!$D$10+'СЕТ СН'!$F$5-'СЕТ СН'!$F$17</f>
        <v>3257.4736277700003</v>
      </c>
      <c r="P14" s="36">
        <f>SUMIFS(СВЦЭМ!$C$33:$C$776,СВЦЭМ!$A$33:$A$776,$A14,СВЦЭМ!$B$33:$B$776,P$11)+'СЕТ СН'!$F$9+СВЦЭМ!$D$10+'СЕТ СН'!$F$5-'СЕТ СН'!$F$17</f>
        <v>3258.8439300300001</v>
      </c>
      <c r="Q14" s="36">
        <f>SUMIFS(СВЦЭМ!$C$33:$C$776,СВЦЭМ!$A$33:$A$776,$A14,СВЦЭМ!$B$33:$B$776,Q$11)+'СЕТ СН'!$F$9+СВЦЭМ!$D$10+'СЕТ СН'!$F$5-'СЕТ СН'!$F$17</f>
        <v>3254.1785974200002</v>
      </c>
      <c r="R14" s="36">
        <f>SUMIFS(СВЦЭМ!$C$33:$C$776,СВЦЭМ!$A$33:$A$776,$A14,СВЦЭМ!$B$33:$B$776,R$11)+'СЕТ СН'!$F$9+СВЦЭМ!$D$10+'СЕТ СН'!$F$5-'СЕТ СН'!$F$17</f>
        <v>3202.55133639</v>
      </c>
      <c r="S14" s="36">
        <f>SUMIFS(СВЦЭМ!$C$33:$C$776,СВЦЭМ!$A$33:$A$776,$A14,СВЦЭМ!$B$33:$B$776,S$11)+'СЕТ СН'!$F$9+СВЦЭМ!$D$10+'СЕТ СН'!$F$5-'СЕТ СН'!$F$17</f>
        <v>3188.0214234599998</v>
      </c>
      <c r="T14" s="36">
        <f>SUMIFS(СВЦЭМ!$C$33:$C$776,СВЦЭМ!$A$33:$A$776,$A14,СВЦЭМ!$B$33:$B$776,T$11)+'СЕТ СН'!$F$9+СВЦЭМ!$D$10+'СЕТ СН'!$F$5-'СЕТ СН'!$F$17</f>
        <v>3175.16087522</v>
      </c>
      <c r="U14" s="36">
        <f>SUMIFS(СВЦЭМ!$C$33:$C$776,СВЦЭМ!$A$33:$A$776,$A14,СВЦЭМ!$B$33:$B$776,U$11)+'СЕТ СН'!$F$9+СВЦЭМ!$D$10+'СЕТ СН'!$F$5-'СЕТ СН'!$F$17</f>
        <v>3184.4063955400002</v>
      </c>
      <c r="V14" s="36">
        <f>SUMIFS(СВЦЭМ!$C$33:$C$776,СВЦЭМ!$A$33:$A$776,$A14,СВЦЭМ!$B$33:$B$776,V$11)+'СЕТ СН'!$F$9+СВЦЭМ!$D$10+'СЕТ СН'!$F$5-'СЕТ СН'!$F$17</f>
        <v>3188.7953542599998</v>
      </c>
      <c r="W14" s="36">
        <f>SUMIFS(СВЦЭМ!$C$33:$C$776,СВЦЭМ!$A$33:$A$776,$A14,СВЦЭМ!$B$33:$B$776,W$11)+'СЕТ СН'!$F$9+СВЦЭМ!$D$10+'СЕТ СН'!$F$5-'СЕТ СН'!$F$17</f>
        <v>3188.3172056500002</v>
      </c>
      <c r="X14" s="36">
        <f>SUMIFS(СВЦЭМ!$C$33:$C$776,СВЦЭМ!$A$33:$A$776,$A14,СВЦЭМ!$B$33:$B$776,X$11)+'СЕТ СН'!$F$9+СВЦЭМ!$D$10+'СЕТ СН'!$F$5-'СЕТ СН'!$F$17</f>
        <v>3155.3763979300002</v>
      </c>
      <c r="Y14" s="36">
        <f>SUMIFS(СВЦЭМ!$C$33:$C$776,СВЦЭМ!$A$33:$A$776,$A14,СВЦЭМ!$B$33:$B$776,Y$11)+'СЕТ СН'!$F$9+СВЦЭМ!$D$10+'СЕТ СН'!$F$5-'СЕТ СН'!$F$17</f>
        <v>3177.5455161700002</v>
      </c>
    </row>
    <row r="15" spans="1:27" ht="15.75" x14ac:dyDescent="0.2">
      <c r="A15" s="35">
        <f t="shared" si="0"/>
        <v>43742</v>
      </c>
      <c r="B15" s="36">
        <f>SUMIFS(СВЦЭМ!$C$33:$C$776,СВЦЭМ!$A$33:$A$776,$A15,СВЦЭМ!$B$33:$B$776,B$11)+'СЕТ СН'!$F$9+СВЦЭМ!$D$10+'СЕТ СН'!$F$5-'СЕТ СН'!$F$17</f>
        <v>3244.98328545</v>
      </c>
      <c r="C15" s="36">
        <f>SUMIFS(СВЦЭМ!$C$33:$C$776,СВЦЭМ!$A$33:$A$776,$A15,СВЦЭМ!$B$34:$B$777,C$11)+'СЕТ СН'!$F$9+СВЦЭМ!$D$10+'СЕТ СН'!$F$5-'СЕТ СН'!$F$17</f>
        <v>3244.98328545</v>
      </c>
      <c r="D15" s="36">
        <f>SUMIFS(СВЦЭМ!$C$33:$C$776,СВЦЭМ!$A$33:$A$776,$A15,СВЦЭМ!$B$33:$B$776,D$11)+'СЕТ СН'!$F$9+СВЦЭМ!$D$10+'СЕТ СН'!$F$5-'СЕТ СН'!$F$17</f>
        <v>3283.43185365</v>
      </c>
      <c r="E15" s="36">
        <f>SUMIFS(СВЦЭМ!$C$33:$C$776,СВЦЭМ!$A$33:$A$776,$A15,СВЦЭМ!$B$33:$B$776,E$11)+'СЕТ СН'!$F$9+СВЦЭМ!$D$10+'СЕТ СН'!$F$5-'СЕТ СН'!$F$17</f>
        <v>3303.3269614300002</v>
      </c>
      <c r="F15" s="36">
        <f>SUMIFS(СВЦЭМ!$C$33:$C$776,СВЦЭМ!$A$33:$A$776,$A15,СВЦЭМ!$B$33:$B$776,F$11)+'СЕТ СН'!$F$9+СВЦЭМ!$D$10+'СЕТ СН'!$F$5-'СЕТ СН'!$F$17</f>
        <v>3281.2176126499999</v>
      </c>
      <c r="G15" s="36">
        <f>SUMIFS(СВЦЭМ!$C$33:$C$776,СВЦЭМ!$A$33:$A$776,$A15,СВЦЭМ!$B$33:$B$776,G$11)+'СЕТ СН'!$F$9+СВЦЭМ!$D$10+'СЕТ СН'!$F$5-'СЕТ СН'!$F$17</f>
        <v>3256.1763757100002</v>
      </c>
      <c r="H15" s="36">
        <f>SUMIFS(СВЦЭМ!$C$33:$C$776,СВЦЭМ!$A$33:$A$776,$A15,СВЦЭМ!$B$33:$B$776,H$11)+'СЕТ СН'!$F$9+СВЦЭМ!$D$10+'СЕТ СН'!$F$5-'СЕТ СН'!$F$17</f>
        <v>3209.1219707300002</v>
      </c>
      <c r="I15" s="36">
        <f>SUMIFS(СВЦЭМ!$C$33:$C$776,СВЦЭМ!$A$33:$A$776,$A15,СВЦЭМ!$B$33:$B$776,I$11)+'СЕТ СН'!$F$9+СВЦЭМ!$D$10+'СЕТ СН'!$F$5-'СЕТ СН'!$F$17</f>
        <v>3126.8883178000001</v>
      </c>
      <c r="J15" s="36">
        <f>SUMIFS(СВЦЭМ!$C$33:$C$776,СВЦЭМ!$A$33:$A$776,$A15,СВЦЭМ!$B$33:$B$776,J$11)+'СЕТ СН'!$F$9+СВЦЭМ!$D$10+'СЕТ СН'!$F$5-'СЕТ СН'!$F$17</f>
        <v>3129.83679076</v>
      </c>
      <c r="K15" s="36">
        <f>SUMIFS(СВЦЭМ!$C$33:$C$776,СВЦЭМ!$A$33:$A$776,$A15,СВЦЭМ!$B$33:$B$776,K$11)+'СЕТ СН'!$F$9+СВЦЭМ!$D$10+'СЕТ СН'!$F$5-'СЕТ СН'!$F$17</f>
        <v>3149.5273735999999</v>
      </c>
      <c r="L15" s="36">
        <f>SUMIFS(СВЦЭМ!$C$33:$C$776,СВЦЭМ!$A$33:$A$776,$A15,СВЦЭМ!$B$33:$B$776,L$11)+'СЕТ СН'!$F$9+СВЦЭМ!$D$10+'СЕТ СН'!$F$5-'СЕТ СН'!$F$17</f>
        <v>3152.14711291</v>
      </c>
      <c r="M15" s="36">
        <f>SUMIFS(СВЦЭМ!$C$33:$C$776,СВЦЭМ!$A$33:$A$776,$A15,СВЦЭМ!$B$33:$B$776,M$11)+'СЕТ СН'!$F$9+СВЦЭМ!$D$10+'СЕТ СН'!$F$5-'СЕТ СН'!$F$17</f>
        <v>3144.7956021800001</v>
      </c>
      <c r="N15" s="36">
        <f>SUMIFS(СВЦЭМ!$C$33:$C$776,СВЦЭМ!$A$33:$A$776,$A15,СВЦЭМ!$B$33:$B$776,N$11)+'СЕТ СН'!$F$9+СВЦЭМ!$D$10+'СЕТ СН'!$F$5-'СЕТ СН'!$F$17</f>
        <v>3141.2605409100001</v>
      </c>
      <c r="O15" s="36">
        <f>SUMIFS(СВЦЭМ!$C$33:$C$776,СВЦЭМ!$A$33:$A$776,$A15,СВЦЭМ!$B$33:$B$776,O$11)+'СЕТ СН'!$F$9+СВЦЭМ!$D$10+'СЕТ СН'!$F$5-'СЕТ СН'!$F$17</f>
        <v>3141.83918193</v>
      </c>
      <c r="P15" s="36">
        <f>SUMIFS(СВЦЭМ!$C$33:$C$776,СВЦЭМ!$A$33:$A$776,$A15,СВЦЭМ!$B$33:$B$776,P$11)+'СЕТ СН'!$F$9+СВЦЭМ!$D$10+'СЕТ СН'!$F$5-'СЕТ СН'!$F$17</f>
        <v>3141.5566219800003</v>
      </c>
      <c r="Q15" s="36">
        <f>SUMIFS(СВЦЭМ!$C$33:$C$776,СВЦЭМ!$A$33:$A$776,$A15,СВЦЭМ!$B$33:$B$776,Q$11)+'СЕТ СН'!$F$9+СВЦЭМ!$D$10+'СЕТ СН'!$F$5-'СЕТ СН'!$F$17</f>
        <v>3141.15145179</v>
      </c>
      <c r="R15" s="36">
        <f>SUMIFS(СВЦЭМ!$C$33:$C$776,СВЦЭМ!$A$33:$A$776,$A15,СВЦЭМ!$B$33:$B$776,R$11)+'СЕТ СН'!$F$9+СВЦЭМ!$D$10+'СЕТ СН'!$F$5-'СЕТ СН'!$F$17</f>
        <v>3136.0647434500002</v>
      </c>
      <c r="S15" s="36">
        <f>SUMIFS(СВЦЭМ!$C$33:$C$776,СВЦЭМ!$A$33:$A$776,$A15,СВЦЭМ!$B$33:$B$776,S$11)+'СЕТ СН'!$F$9+СВЦЭМ!$D$10+'СЕТ СН'!$F$5-'СЕТ СН'!$F$17</f>
        <v>3134.8404068</v>
      </c>
      <c r="T15" s="36">
        <f>SUMIFS(СВЦЭМ!$C$33:$C$776,СВЦЭМ!$A$33:$A$776,$A15,СВЦЭМ!$B$33:$B$776,T$11)+'СЕТ СН'!$F$9+СВЦЭМ!$D$10+'СЕТ СН'!$F$5-'СЕТ СН'!$F$17</f>
        <v>3139.0929423900002</v>
      </c>
      <c r="U15" s="36">
        <f>SUMIFS(СВЦЭМ!$C$33:$C$776,СВЦЭМ!$A$33:$A$776,$A15,СВЦЭМ!$B$33:$B$776,U$11)+'СЕТ СН'!$F$9+СВЦЭМ!$D$10+'СЕТ СН'!$F$5-'СЕТ СН'!$F$17</f>
        <v>3153.9829778900003</v>
      </c>
      <c r="V15" s="36">
        <f>SUMIFS(СВЦЭМ!$C$33:$C$776,СВЦЭМ!$A$33:$A$776,$A15,СВЦЭМ!$B$33:$B$776,V$11)+'СЕТ СН'!$F$9+СВЦЭМ!$D$10+'СЕТ СН'!$F$5-'СЕТ СН'!$F$17</f>
        <v>3147.32799957</v>
      </c>
      <c r="W15" s="36">
        <f>SUMIFS(СВЦЭМ!$C$33:$C$776,СВЦЭМ!$A$33:$A$776,$A15,СВЦЭМ!$B$33:$B$776,W$11)+'СЕТ СН'!$F$9+СВЦЭМ!$D$10+'СЕТ СН'!$F$5-'СЕТ СН'!$F$17</f>
        <v>3130.6148128100003</v>
      </c>
      <c r="X15" s="36">
        <f>SUMIFS(СВЦЭМ!$C$33:$C$776,СВЦЭМ!$A$33:$A$776,$A15,СВЦЭМ!$B$33:$B$776,X$11)+'СЕТ СН'!$F$9+СВЦЭМ!$D$10+'СЕТ СН'!$F$5-'СЕТ СН'!$F$17</f>
        <v>3158.5353739900002</v>
      </c>
      <c r="Y15" s="36">
        <f>SUMIFS(СВЦЭМ!$C$33:$C$776,СВЦЭМ!$A$33:$A$776,$A15,СВЦЭМ!$B$33:$B$776,Y$11)+'СЕТ СН'!$F$9+СВЦЭМ!$D$10+'СЕТ СН'!$F$5-'СЕТ СН'!$F$17</f>
        <v>3219.8805224500002</v>
      </c>
    </row>
    <row r="16" spans="1:27" ht="15.75" x14ac:dyDescent="0.2">
      <c r="A16" s="35">
        <f t="shared" si="0"/>
        <v>43743</v>
      </c>
      <c r="B16" s="36">
        <f>SUMIFS(СВЦЭМ!$C$33:$C$776,СВЦЭМ!$A$33:$A$776,$A16,СВЦЭМ!$B$33:$B$776,B$11)+'СЕТ СН'!$F$9+СВЦЭМ!$D$10+'СЕТ СН'!$F$5-'СЕТ СН'!$F$17</f>
        <v>3257.4536202300001</v>
      </c>
      <c r="C16" s="36">
        <f>SUMIFS(СВЦЭМ!$C$33:$C$776,СВЦЭМ!$A$33:$A$776,$A16,СВЦЭМ!$B$33:$B$776,C$11)+'СЕТ СН'!$F$9+СВЦЭМ!$D$10+'СЕТ СН'!$F$5-'СЕТ СН'!$F$17</f>
        <v>3299.8284322600002</v>
      </c>
      <c r="D16" s="36">
        <f>SUMIFS(СВЦЭМ!$C$33:$C$776,СВЦЭМ!$A$33:$A$776,$A16,СВЦЭМ!$B$33:$B$776,D$11)+'СЕТ СН'!$F$9+СВЦЭМ!$D$10+'СЕТ СН'!$F$5-'СЕТ СН'!$F$17</f>
        <v>3311.4642737700001</v>
      </c>
      <c r="E16" s="36">
        <f>SUMIFS(СВЦЭМ!$C$33:$C$776,СВЦЭМ!$A$33:$A$776,$A16,СВЦЭМ!$B$33:$B$776,E$11)+'СЕТ СН'!$F$9+СВЦЭМ!$D$10+'СЕТ СН'!$F$5-'СЕТ СН'!$F$17</f>
        <v>3316.4888827599998</v>
      </c>
      <c r="F16" s="36">
        <f>SUMIFS(СВЦЭМ!$C$33:$C$776,СВЦЭМ!$A$33:$A$776,$A16,СВЦЭМ!$B$33:$B$776,F$11)+'СЕТ СН'!$F$9+СВЦЭМ!$D$10+'СЕТ СН'!$F$5-'СЕТ СН'!$F$17</f>
        <v>3307.1288222200001</v>
      </c>
      <c r="G16" s="36">
        <f>SUMIFS(СВЦЭМ!$C$33:$C$776,СВЦЭМ!$A$33:$A$776,$A16,СВЦЭМ!$B$33:$B$776,G$11)+'СЕТ СН'!$F$9+СВЦЭМ!$D$10+'СЕТ СН'!$F$5-'СЕТ СН'!$F$17</f>
        <v>3304.1797200700003</v>
      </c>
      <c r="H16" s="36">
        <f>SUMIFS(СВЦЭМ!$C$33:$C$776,СВЦЭМ!$A$33:$A$776,$A16,СВЦЭМ!$B$33:$B$776,H$11)+'СЕТ СН'!$F$9+СВЦЭМ!$D$10+'СЕТ СН'!$F$5-'СЕТ СН'!$F$17</f>
        <v>3273.0512479600002</v>
      </c>
      <c r="I16" s="36">
        <f>SUMIFS(СВЦЭМ!$C$33:$C$776,СВЦЭМ!$A$33:$A$776,$A16,СВЦЭМ!$B$33:$B$776,I$11)+'СЕТ СН'!$F$9+СВЦЭМ!$D$10+'СЕТ СН'!$F$5-'СЕТ СН'!$F$17</f>
        <v>3203.5996966100001</v>
      </c>
      <c r="J16" s="36">
        <f>SUMIFS(СВЦЭМ!$C$33:$C$776,СВЦЭМ!$A$33:$A$776,$A16,СВЦЭМ!$B$33:$B$776,J$11)+'СЕТ СН'!$F$9+СВЦЭМ!$D$10+'СЕТ СН'!$F$5-'СЕТ СН'!$F$17</f>
        <v>3146.28473579</v>
      </c>
      <c r="K16" s="36">
        <f>SUMIFS(СВЦЭМ!$C$33:$C$776,СВЦЭМ!$A$33:$A$776,$A16,СВЦЭМ!$B$33:$B$776,K$11)+'СЕТ СН'!$F$9+СВЦЭМ!$D$10+'СЕТ СН'!$F$5-'СЕТ СН'!$F$17</f>
        <v>3130.7642127200002</v>
      </c>
      <c r="L16" s="36">
        <f>SUMIFS(СВЦЭМ!$C$33:$C$776,СВЦЭМ!$A$33:$A$776,$A16,СВЦЭМ!$B$33:$B$776,L$11)+'СЕТ СН'!$F$9+СВЦЭМ!$D$10+'СЕТ СН'!$F$5-'СЕТ СН'!$F$17</f>
        <v>3141.1583248699999</v>
      </c>
      <c r="M16" s="36">
        <f>SUMIFS(СВЦЭМ!$C$33:$C$776,СВЦЭМ!$A$33:$A$776,$A16,СВЦЭМ!$B$33:$B$776,M$11)+'СЕТ СН'!$F$9+СВЦЭМ!$D$10+'СЕТ СН'!$F$5-'СЕТ СН'!$F$17</f>
        <v>3133.8211935099998</v>
      </c>
      <c r="N16" s="36">
        <f>SUMIFS(СВЦЭМ!$C$33:$C$776,СВЦЭМ!$A$33:$A$776,$A16,СВЦЭМ!$B$33:$B$776,N$11)+'СЕТ СН'!$F$9+СВЦЭМ!$D$10+'СЕТ СН'!$F$5-'СЕТ СН'!$F$17</f>
        <v>3133.3277682799999</v>
      </c>
      <c r="O16" s="36">
        <f>SUMIFS(СВЦЭМ!$C$33:$C$776,СВЦЭМ!$A$33:$A$776,$A16,СВЦЭМ!$B$33:$B$776,O$11)+'СЕТ СН'!$F$9+СВЦЭМ!$D$10+'СЕТ СН'!$F$5-'СЕТ СН'!$F$17</f>
        <v>3139.1973354000002</v>
      </c>
      <c r="P16" s="36">
        <f>SUMIFS(СВЦЭМ!$C$33:$C$776,СВЦЭМ!$A$33:$A$776,$A16,СВЦЭМ!$B$33:$B$776,P$11)+'СЕТ СН'!$F$9+СВЦЭМ!$D$10+'СЕТ СН'!$F$5-'СЕТ СН'!$F$17</f>
        <v>3146.3223264200001</v>
      </c>
      <c r="Q16" s="36">
        <f>SUMIFS(СВЦЭМ!$C$33:$C$776,СВЦЭМ!$A$33:$A$776,$A16,СВЦЭМ!$B$33:$B$776,Q$11)+'СЕТ СН'!$F$9+СВЦЭМ!$D$10+'СЕТ СН'!$F$5-'СЕТ СН'!$F$17</f>
        <v>3147.24252557</v>
      </c>
      <c r="R16" s="36">
        <f>SUMIFS(СВЦЭМ!$C$33:$C$776,СВЦЭМ!$A$33:$A$776,$A16,СВЦЭМ!$B$33:$B$776,R$11)+'СЕТ СН'!$F$9+СВЦЭМ!$D$10+'СЕТ СН'!$F$5-'СЕТ СН'!$F$17</f>
        <v>3150.3853564800002</v>
      </c>
      <c r="S16" s="36">
        <f>SUMIFS(СВЦЭМ!$C$33:$C$776,СВЦЭМ!$A$33:$A$776,$A16,СВЦЭМ!$B$33:$B$776,S$11)+'СЕТ СН'!$F$9+СВЦЭМ!$D$10+'СЕТ СН'!$F$5-'СЕТ СН'!$F$17</f>
        <v>3148.4327260800001</v>
      </c>
      <c r="T16" s="36">
        <f>SUMIFS(СВЦЭМ!$C$33:$C$776,СВЦЭМ!$A$33:$A$776,$A16,СВЦЭМ!$B$33:$B$776,T$11)+'СЕТ СН'!$F$9+СВЦЭМ!$D$10+'СЕТ СН'!$F$5-'СЕТ СН'!$F$17</f>
        <v>3141.0460327000001</v>
      </c>
      <c r="U16" s="36">
        <f>SUMIFS(СВЦЭМ!$C$33:$C$776,СВЦЭМ!$A$33:$A$776,$A16,СВЦЭМ!$B$33:$B$776,U$11)+'СЕТ СН'!$F$9+СВЦЭМ!$D$10+'СЕТ СН'!$F$5-'СЕТ СН'!$F$17</f>
        <v>3159.5459594499998</v>
      </c>
      <c r="V16" s="36">
        <f>SUMIFS(СВЦЭМ!$C$33:$C$776,СВЦЭМ!$A$33:$A$776,$A16,СВЦЭМ!$B$33:$B$776,V$11)+'СЕТ СН'!$F$9+СВЦЭМ!$D$10+'СЕТ СН'!$F$5-'СЕТ СН'!$F$17</f>
        <v>3161.5163850099998</v>
      </c>
      <c r="W16" s="36">
        <f>SUMIFS(СВЦЭМ!$C$33:$C$776,СВЦЭМ!$A$33:$A$776,$A16,СВЦЭМ!$B$33:$B$776,W$11)+'СЕТ СН'!$F$9+СВЦЭМ!$D$10+'СЕТ СН'!$F$5-'СЕТ СН'!$F$17</f>
        <v>3150.93892469</v>
      </c>
      <c r="X16" s="36">
        <f>SUMIFS(СВЦЭМ!$C$33:$C$776,СВЦЭМ!$A$33:$A$776,$A16,СВЦЭМ!$B$33:$B$776,X$11)+'СЕТ СН'!$F$9+СВЦЭМ!$D$10+'СЕТ СН'!$F$5-'СЕТ СН'!$F$17</f>
        <v>3149.59934823</v>
      </c>
      <c r="Y16" s="36">
        <f>SUMIFS(СВЦЭМ!$C$33:$C$776,СВЦЭМ!$A$33:$A$776,$A16,СВЦЭМ!$B$33:$B$776,Y$11)+'СЕТ СН'!$F$9+СВЦЭМ!$D$10+'СЕТ СН'!$F$5-'СЕТ СН'!$F$17</f>
        <v>3247.3743694300001</v>
      </c>
    </row>
    <row r="17" spans="1:25" ht="15.75" x14ac:dyDescent="0.2">
      <c r="A17" s="35">
        <f t="shared" si="0"/>
        <v>43744</v>
      </c>
      <c r="B17" s="36">
        <f>SUMIFS(СВЦЭМ!$C$33:$C$776,СВЦЭМ!$A$33:$A$776,$A17,СВЦЭМ!$B$33:$B$776,B$11)+'СЕТ СН'!$F$9+СВЦЭМ!$D$10+'СЕТ СН'!$F$5-'СЕТ СН'!$F$17</f>
        <v>3241.5170608200001</v>
      </c>
      <c r="C17" s="36">
        <f>SUMIFS(СВЦЭМ!$C$33:$C$776,СВЦЭМ!$A$33:$A$776,$A17,СВЦЭМ!$B$33:$B$776,C$11)+'СЕТ СН'!$F$9+СВЦЭМ!$D$10+'СЕТ СН'!$F$5-'СЕТ СН'!$F$17</f>
        <v>3273.2841245600002</v>
      </c>
      <c r="D17" s="36">
        <f>SUMIFS(СВЦЭМ!$C$33:$C$776,СВЦЭМ!$A$33:$A$776,$A17,СВЦЭМ!$B$33:$B$776,D$11)+'СЕТ СН'!$F$9+СВЦЭМ!$D$10+'СЕТ СН'!$F$5-'СЕТ СН'!$F$17</f>
        <v>3295.5753243500003</v>
      </c>
      <c r="E17" s="36">
        <f>SUMIFS(СВЦЭМ!$C$33:$C$776,СВЦЭМ!$A$33:$A$776,$A17,СВЦЭМ!$B$33:$B$776,E$11)+'СЕТ СН'!$F$9+СВЦЭМ!$D$10+'СЕТ СН'!$F$5-'СЕТ СН'!$F$17</f>
        <v>3301.5592848199999</v>
      </c>
      <c r="F17" s="36">
        <f>SUMIFS(СВЦЭМ!$C$33:$C$776,СВЦЭМ!$A$33:$A$776,$A17,СВЦЭМ!$B$33:$B$776,F$11)+'СЕТ СН'!$F$9+СВЦЭМ!$D$10+'СЕТ СН'!$F$5-'СЕТ СН'!$F$17</f>
        <v>3302.7293872499999</v>
      </c>
      <c r="G17" s="36">
        <f>SUMIFS(СВЦЭМ!$C$33:$C$776,СВЦЭМ!$A$33:$A$776,$A17,СВЦЭМ!$B$33:$B$776,G$11)+'СЕТ СН'!$F$9+СВЦЭМ!$D$10+'СЕТ СН'!$F$5-'СЕТ СН'!$F$17</f>
        <v>3299.3460525400001</v>
      </c>
      <c r="H17" s="36">
        <f>SUMIFS(СВЦЭМ!$C$33:$C$776,СВЦЭМ!$A$33:$A$776,$A17,СВЦЭМ!$B$33:$B$776,H$11)+'СЕТ СН'!$F$9+СВЦЭМ!$D$10+'СЕТ СН'!$F$5-'СЕТ СН'!$F$17</f>
        <v>3249.1243681800001</v>
      </c>
      <c r="I17" s="36">
        <f>SUMIFS(СВЦЭМ!$C$33:$C$776,СВЦЭМ!$A$33:$A$776,$A17,СВЦЭМ!$B$33:$B$776,I$11)+'СЕТ СН'!$F$9+СВЦЭМ!$D$10+'СЕТ СН'!$F$5-'СЕТ СН'!$F$17</f>
        <v>3171.0878050700003</v>
      </c>
      <c r="J17" s="36">
        <f>SUMIFS(СВЦЭМ!$C$33:$C$776,СВЦЭМ!$A$33:$A$776,$A17,СВЦЭМ!$B$33:$B$776,J$11)+'СЕТ СН'!$F$9+СВЦЭМ!$D$10+'СЕТ СН'!$F$5-'СЕТ СН'!$F$17</f>
        <v>3117.0051562500003</v>
      </c>
      <c r="K17" s="36">
        <f>SUMIFS(СВЦЭМ!$C$33:$C$776,СВЦЭМ!$A$33:$A$776,$A17,СВЦЭМ!$B$33:$B$776,K$11)+'СЕТ СН'!$F$9+СВЦЭМ!$D$10+'СЕТ СН'!$F$5-'СЕТ СН'!$F$17</f>
        <v>3127.0435065800002</v>
      </c>
      <c r="L17" s="36">
        <f>SUMIFS(СВЦЭМ!$C$33:$C$776,СВЦЭМ!$A$33:$A$776,$A17,СВЦЭМ!$B$33:$B$776,L$11)+'СЕТ СН'!$F$9+СВЦЭМ!$D$10+'СЕТ СН'!$F$5-'СЕТ СН'!$F$17</f>
        <v>3143.09642218</v>
      </c>
      <c r="M17" s="36">
        <f>SUMIFS(СВЦЭМ!$C$33:$C$776,СВЦЭМ!$A$33:$A$776,$A17,СВЦЭМ!$B$33:$B$776,M$11)+'СЕТ СН'!$F$9+СВЦЭМ!$D$10+'СЕТ СН'!$F$5-'СЕТ СН'!$F$17</f>
        <v>3136.8232022100001</v>
      </c>
      <c r="N17" s="36">
        <f>SUMIFS(СВЦЭМ!$C$33:$C$776,СВЦЭМ!$A$33:$A$776,$A17,СВЦЭМ!$B$33:$B$776,N$11)+'СЕТ СН'!$F$9+СВЦЭМ!$D$10+'СЕТ СН'!$F$5-'СЕТ СН'!$F$17</f>
        <v>3125.3784542900003</v>
      </c>
      <c r="O17" s="36">
        <f>SUMIFS(СВЦЭМ!$C$33:$C$776,СВЦЭМ!$A$33:$A$776,$A17,СВЦЭМ!$B$33:$B$776,O$11)+'СЕТ СН'!$F$9+СВЦЭМ!$D$10+'СЕТ СН'!$F$5-'СЕТ СН'!$F$17</f>
        <v>3126.4517903599999</v>
      </c>
      <c r="P17" s="36">
        <f>SUMIFS(СВЦЭМ!$C$33:$C$776,СВЦЭМ!$A$33:$A$776,$A17,СВЦЭМ!$B$33:$B$776,P$11)+'СЕТ СН'!$F$9+СВЦЭМ!$D$10+'СЕТ СН'!$F$5-'СЕТ СН'!$F$17</f>
        <v>3126.1698385999998</v>
      </c>
      <c r="Q17" s="36">
        <f>SUMIFS(СВЦЭМ!$C$33:$C$776,СВЦЭМ!$A$33:$A$776,$A17,СВЦЭМ!$B$33:$B$776,Q$11)+'СЕТ СН'!$F$9+СВЦЭМ!$D$10+'СЕТ СН'!$F$5-'СЕТ СН'!$F$17</f>
        <v>3129.6991591599999</v>
      </c>
      <c r="R17" s="36">
        <f>SUMIFS(СВЦЭМ!$C$33:$C$776,СВЦЭМ!$A$33:$A$776,$A17,СВЦЭМ!$B$33:$B$776,R$11)+'СЕТ СН'!$F$9+СВЦЭМ!$D$10+'СЕТ СН'!$F$5-'СЕТ СН'!$F$17</f>
        <v>3116.1337596900003</v>
      </c>
      <c r="S17" s="36">
        <f>SUMIFS(СВЦЭМ!$C$33:$C$776,СВЦЭМ!$A$33:$A$776,$A17,СВЦЭМ!$B$33:$B$776,S$11)+'СЕТ СН'!$F$9+СВЦЭМ!$D$10+'СЕТ СН'!$F$5-'СЕТ СН'!$F$17</f>
        <v>3125.9546283</v>
      </c>
      <c r="T17" s="36">
        <f>SUMIFS(СВЦЭМ!$C$33:$C$776,СВЦЭМ!$A$33:$A$776,$A17,СВЦЭМ!$B$33:$B$776,T$11)+'СЕТ СН'!$F$9+СВЦЭМ!$D$10+'СЕТ СН'!$F$5-'СЕТ СН'!$F$17</f>
        <v>3125.8156525899999</v>
      </c>
      <c r="U17" s="36">
        <f>SUMIFS(СВЦЭМ!$C$33:$C$776,СВЦЭМ!$A$33:$A$776,$A17,СВЦЭМ!$B$33:$B$776,U$11)+'СЕТ СН'!$F$9+СВЦЭМ!$D$10+'СЕТ СН'!$F$5-'СЕТ СН'!$F$17</f>
        <v>3143.5338538000001</v>
      </c>
      <c r="V17" s="36">
        <f>SUMIFS(СВЦЭМ!$C$33:$C$776,СВЦЭМ!$A$33:$A$776,$A17,СВЦЭМ!$B$33:$B$776,V$11)+'СЕТ СН'!$F$9+СВЦЭМ!$D$10+'СЕТ СН'!$F$5-'СЕТ СН'!$F$17</f>
        <v>3142.5189300800002</v>
      </c>
      <c r="W17" s="36">
        <f>SUMIFS(СВЦЭМ!$C$33:$C$776,СВЦЭМ!$A$33:$A$776,$A17,СВЦЭМ!$B$33:$B$776,W$11)+'СЕТ СН'!$F$9+СВЦЭМ!$D$10+'СЕТ СН'!$F$5-'СЕТ СН'!$F$17</f>
        <v>3131.68604271</v>
      </c>
      <c r="X17" s="36">
        <f>SUMIFS(СВЦЭМ!$C$33:$C$776,СВЦЭМ!$A$33:$A$776,$A17,СВЦЭМ!$B$33:$B$776,X$11)+'СЕТ СН'!$F$9+СВЦЭМ!$D$10+'СЕТ СН'!$F$5-'СЕТ СН'!$F$17</f>
        <v>3127.4805148700002</v>
      </c>
      <c r="Y17" s="36">
        <f>SUMIFS(СВЦЭМ!$C$33:$C$776,СВЦЭМ!$A$33:$A$776,$A17,СВЦЭМ!$B$33:$B$776,Y$11)+'СЕТ СН'!$F$9+СВЦЭМ!$D$10+'СЕТ СН'!$F$5-'СЕТ СН'!$F$17</f>
        <v>3167.75455848</v>
      </c>
    </row>
    <row r="18" spans="1:25" ht="15.75" x14ac:dyDescent="0.2">
      <c r="A18" s="35">
        <f t="shared" si="0"/>
        <v>43745</v>
      </c>
      <c r="B18" s="36">
        <f>SUMIFS(СВЦЭМ!$C$33:$C$776,СВЦЭМ!$A$33:$A$776,$A18,СВЦЭМ!$B$33:$B$776,B$11)+'СЕТ СН'!$F$9+СВЦЭМ!$D$10+'СЕТ СН'!$F$5-'СЕТ СН'!$F$17</f>
        <v>3261.1674294499999</v>
      </c>
      <c r="C18" s="36">
        <f>SUMIFS(СВЦЭМ!$C$33:$C$776,СВЦЭМ!$A$33:$A$776,$A18,СВЦЭМ!$B$33:$B$776,C$11)+'СЕТ СН'!$F$9+СВЦЭМ!$D$10+'СЕТ СН'!$F$5-'СЕТ СН'!$F$17</f>
        <v>3280.8230602100002</v>
      </c>
      <c r="D18" s="36">
        <f>SUMIFS(СВЦЭМ!$C$33:$C$776,СВЦЭМ!$A$33:$A$776,$A18,СВЦЭМ!$B$33:$B$776,D$11)+'СЕТ СН'!$F$9+СВЦЭМ!$D$10+'СЕТ СН'!$F$5-'СЕТ СН'!$F$17</f>
        <v>3295.1729356000001</v>
      </c>
      <c r="E18" s="36">
        <f>SUMIFS(СВЦЭМ!$C$33:$C$776,СВЦЭМ!$A$33:$A$776,$A18,СВЦЭМ!$B$33:$B$776,E$11)+'СЕТ СН'!$F$9+СВЦЭМ!$D$10+'СЕТ СН'!$F$5-'СЕТ СН'!$F$17</f>
        <v>3311.0654413800003</v>
      </c>
      <c r="F18" s="36">
        <f>SUMIFS(СВЦЭМ!$C$33:$C$776,СВЦЭМ!$A$33:$A$776,$A18,СВЦЭМ!$B$33:$B$776,F$11)+'СЕТ СН'!$F$9+СВЦЭМ!$D$10+'СЕТ СН'!$F$5-'СЕТ СН'!$F$17</f>
        <v>3318.2500896800002</v>
      </c>
      <c r="G18" s="36">
        <f>SUMIFS(СВЦЭМ!$C$33:$C$776,СВЦЭМ!$A$33:$A$776,$A18,СВЦЭМ!$B$33:$B$776,G$11)+'СЕТ СН'!$F$9+СВЦЭМ!$D$10+'СЕТ СН'!$F$5-'СЕТ СН'!$F$17</f>
        <v>3298.6056470100002</v>
      </c>
      <c r="H18" s="36">
        <f>SUMIFS(СВЦЭМ!$C$33:$C$776,СВЦЭМ!$A$33:$A$776,$A18,СВЦЭМ!$B$33:$B$776,H$11)+'СЕТ СН'!$F$9+СВЦЭМ!$D$10+'СЕТ СН'!$F$5-'СЕТ СН'!$F$17</f>
        <v>3220.2504490800002</v>
      </c>
      <c r="I18" s="36">
        <f>SUMIFS(СВЦЭМ!$C$33:$C$776,СВЦЭМ!$A$33:$A$776,$A18,СВЦЭМ!$B$33:$B$776,I$11)+'СЕТ СН'!$F$9+СВЦЭМ!$D$10+'СЕТ СН'!$F$5-'СЕТ СН'!$F$17</f>
        <v>3137.6608958800002</v>
      </c>
      <c r="J18" s="36">
        <f>SUMIFS(СВЦЭМ!$C$33:$C$776,СВЦЭМ!$A$33:$A$776,$A18,СВЦЭМ!$B$33:$B$776,J$11)+'СЕТ СН'!$F$9+СВЦЭМ!$D$10+'СЕТ СН'!$F$5-'СЕТ СН'!$F$17</f>
        <v>3124.7877357699999</v>
      </c>
      <c r="K18" s="36">
        <f>SUMIFS(СВЦЭМ!$C$33:$C$776,СВЦЭМ!$A$33:$A$776,$A18,СВЦЭМ!$B$33:$B$776,K$11)+'СЕТ СН'!$F$9+СВЦЭМ!$D$10+'СЕТ СН'!$F$5-'СЕТ СН'!$F$17</f>
        <v>3125.7856506500002</v>
      </c>
      <c r="L18" s="36">
        <f>SUMIFS(СВЦЭМ!$C$33:$C$776,СВЦЭМ!$A$33:$A$776,$A18,СВЦЭМ!$B$33:$B$776,L$11)+'СЕТ СН'!$F$9+СВЦЭМ!$D$10+'СЕТ СН'!$F$5-'СЕТ СН'!$F$17</f>
        <v>3124.0829589800001</v>
      </c>
      <c r="M18" s="36">
        <f>SUMIFS(СВЦЭМ!$C$33:$C$776,СВЦЭМ!$A$33:$A$776,$A18,СВЦЭМ!$B$33:$B$776,M$11)+'СЕТ СН'!$F$9+СВЦЭМ!$D$10+'СЕТ СН'!$F$5-'СЕТ СН'!$F$17</f>
        <v>3130.56829449</v>
      </c>
      <c r="N18" s="36">
        <f>SUMIFS(СВЦЭМ!$C$33:$C$776,СВЦЭМ!$A$33:$A$776,$A18,СВЦЭМ!$B$33:$B$776,N$11)+'СЕТ СН'!$F$9+СВЦЭМ!$D$10+'СЕТ СН'!$F$5-'СЕТ СН'!$F$17</f>
        <v>3139.2750498200003</v>
      </c>
      <c r="O18" s="36">
        <f>SUMIFS(СВЦЭМ!$C$33:$C$776,СВЦЭМ!$A$33:$A$776,$A18,СВЦЭМ!$B$33:$B$776,O$11)+'СЕТ СН'!$F$9+СВЦЭМ!$D$10+'СЕТ СН'!$F$5-'СЕТ СН'!$F$17</f>
        <v>3139.5059505600002</v>
      </c>
      <c r="P18" s="36">
        <f>SUMIFS(СВЦЭМ!$C$33:$C$776,СВЦЭМ!$A$33:$A$776,$A18,СВЦЭМ!$B$33:$B$776,P$11)+'СЕТ СН'!$F$9+СВЦЭМ!$D$10+'СЕТ СН'!$F$5-'СЕТ СН'!$F$17</f>
        <v>3135.2130452599999</v>
      </c>
      <c r="Q18" s="36">
        <f>SUMIFS(СВЦЭМ!$C$33:$C$776,СВЦЭМ!$A$33:$A$776,$A18,СВЦЭМ!$B$33:$B$776,Q$11)+'СЕТ СН'!$F$9+СВЦЭМ!$D$10+'СЕТ СН'!$F$5-'СЕТ СН'!$F$17</f>
        <v>3142.9825111099999</v>
      </c>
      <c r="R18" s="36">
        <f>SUMIFS(СВЦЭМ!$C$33:$C$776,СВЦЭМ!$A$33:$A$776,$A18,СВЦЭМ!$B$33:$B$776,R$11)+'СЕТ СН'!$F$9+СВЦЭМ!$D$10+'СЕТ СН'!$F$5-'СЕТ СН'!$F$17</f>
        <v>3136.79477331</v>
      </c>
      <c r="S18" s="36">
        <f>SUMIFS(СВЦЭМ!$C$33:$C$776,СВЦЭМ!$A$33:$A$776,$A18,СВЦЭМ!$B$33:$B$776,S$11)+'СЕТ СН'!$F$9+СВЦЭМ!$D$10+'СЕТ СН'!$F$5-'СЕТ СН'!$F$17</f>
        <v>3146.0615960700002</v>
      </c>
      <c r="T18" s="36">
        <f>SUMIFS(СВЦЭМ!$C$33:$C$776,СВЦЭМ!$A$33:$A$776,$A18,СВЦЭМ!$B$33:$B$776,T$11)+'СЕТ СН'!$F$9+СВЦЭМ!$D$10+'СЕТ СН'!$F$5-'СЕТ СН'!$F$17</f>
        <v>3136.0460478200002</v>
      </c>
      <c r="U18" s="36">
        <f>SUMIFS(СВЦЭМ!$C$33:$C$776,СВЦЭМ!$A$33:$A$776,$A18,СВЦЭМ!$B$33:$B$776,U$11)+'СЕТ СН'!$F$9+СВЦЭМ!$D$10+'СЕТ СН'!$F$5-'СЕТ СН'!$F$17</f>
        <v>3126.2469015199999</v>
      </c>
      <c r="V18" s="36">
        <f>SUMIFS(СВЦЭМ!$C$33:$C$776,СВЦЭМ!$A$33:$A$776,$A18,СВЦЭМ!$B$33:$B$776,V$11)+'СЕТ СН'!$F$9+СВЦЭМ!$D$10+'СЕТ СН'!$F$5-'СЕТ СН'!$F$17</f>
        <v>3122.8643922900001</v>
      </c>
      <c r="W18" s="36">
        <f>SUMIFS(СВЦЭМ!$C$33:$C$776,СВЦЭМ!$A$33:$A$776,$A18,СВЦЭМ!$B$33:$B$776,W$11)+'СЕТ СН'!$F$9+СВЦЭМ!$D$10+'СЕТ СН'!$F$5-'СЕТ СН'!$F$17</f>
        <v>3143.4816076300003</v>
      </c>
      <c r="X18" s="36">
        <f>SUMIFS(СВЦЭМ!$C$33:$C$776,СВЦЭМ!$A$33:$A$776,$A18,СВЦЭМ!$B$33:$B$776,X$11)+'СЕТ СН'!$F$9+СВЦЭМ!$D$10+'СЕТ СН'!$F$5-'СЕТ СН'!$F$17</f>
        <v>3162.0406573800001</v>
      </c>
      <c r="Y18" s="36">
        <f>SUMIFS(СВЦЭМ!$C$33:$C$776,СВЦЭМ!$A$33:$A$776,$A18,СВЦЭМ!$B$33:$B$776,Y$11)+'СЕТ СН'!$F$9+СВЦЭМ!$D$10+'СЕТ СН'!$F$5-'СЕТ СН'!$F$17</f>
        <v>3203.8521185500003</v>
      </c>
    </row>
    <row r="19" spans="1:25" ht="15.75" x14ac:dyDescent="0.2">
      <c r="A19" s="35">
        <f t="shared" si="0"/>
        <v>43746</v>
      </c>
      <c r="B19" s="36">
        <f>SUMIFS(СВЦЭМ!$C$33:$C$776,СВЦЭМ!$A$33:$A$776,$A19,СВЦЭМ!$B$33:$B$776,B$11)+'СЕТ СН'!$F$9+СВЦЭМ!$D$10+'СЕТ СН'!$F$5-'СЕТ СН'!$F$17</f>
        <v>3170.0045135</v>
      </c>
      <c r="C19" s="36">
        <f>SUMIFS(СВЦЭМ!$C$33:$C$776,СВЦЭМ!$A$33:$A$776,$A19,СВЦЭМ!$B$33:$B$776,C$11)+'СЕТ СН'!$F$9+СВЦЭМ!$D$10+'СЕТ СН'!$F$5-'СЕТ СН'!$F$17</f>
        <v>3226.6063302900002</v>
      </c>
      <c r="D19" s="36">
        <f>SUMIFS(СВЦЭМ!$C$33:$C$776,СВЦЭМ!$A$33:$A$776,$A19,СВЦЭМ!$B$33:$B$776,D$11)+'СЕТ СН'!$F$9+СВЦЭМ!$D$10+'СЕТ СН'!$F$5-'СЕТ СН'!$F$17</f>
        <v>3216.9932865800001</v>
      </c>
      <c r="E19" s="36">
        <f>SUMIFS(СВЦЭМ!$C$33:$C$776,СВЦЭМ!$A$33:$A$776,$A19,СВЦЭМ!$B$33:$B$776,E$11)+'СЕТ СН'!$F$9+СВЦЭМ!$D$10+'СЕТ СН'!$F$5-'СЕТ СН'!$F$17</f>
        <v>3232.0906409600002</v>
      </c>
      <c r="F19" s="36">
        <f>SUMIFS(СВЦЭМ!$C$33:$C$776,СВЦЭМ!$A$33:$A$776,$A19,СВЦЭМ!$B$33:$B$776,F$11)+'СЕТ СН'!$F$9+СВЦЭМ!$D$10+'СЕТ СН'!$F$5-'СЕТ СН'!$F$17</f>
        <v>3230.80435717</v>
      </c>
      <c r="G19" s="36">
        <f>SUMIFS(СВЦЭМ!$C$33:$C$776,СВЦЭМ!$A$33:$A$776,$A19,СВЦЭМ!$B$33:$B$776,G$11)+'СЕТ СН'!$F$9+СВЦЭМ!$D$10+'СЕТ СН'!$F$5-'СЕТ СН'!$F$17</f>
        <v>3220.5126929799999</v>
      </c>
      <c r="H19" s="36">
        <f>SUMIFS(СВЦЭМ!$C$33:$C$776,СВЦЭМ!$A$33:$A$776,$A19,СВЦЭМ!$B$33:$B$776,H$11)+'СЕТ СН'!$F$9+СВЦЭМ!$D$10+'СЕТ СН'!$F$5-'СЕТ СН'!$F$17</f>
        <v>3195.2554970900001</v>
      </c>
      <c r="I19" s="36">
        <f>SUMIFS(СВЦЭМ!$C$33:$C$776,СВЦЭМ!$A$33:$A$776,$A19,СВЦЭМ!$B$33:$B$776,I$11)+'СЕТ СН'!$F$9+СВЦЭМ!$D$10+'СЕТ СН'!$F$5-'СЕТ СН'!$F$17</f>
        <v>3156.4243296899999</v>
      </c>
      <c r="J19" s="36">
        <f>SUMIFS(СВЦЭМ!$C$33:$C$776,СВЦЭМ!$A$33:$A$776,$A19,СВЦЭМ!$B$33:$B$776,J$11)+'СЕТ СН'!$F$9+СВЦЭМ!$D$10+'СЕТ СН'!$F$5-'СЕТ СН'!$F$17</f>
        <v>3130.5220938500001</v>
      </c>
      <c r="K19" s="36">
        <f>SUMIFS(СВЦЭМ!$C$33:$C$776,СВЦЭМ!$A$33:$A$776,$A19,СВЦЭМ!$B$33:$B$776,K$11)+'СЕТ СН'!$F$9+СВЦЭМ!$D$10+'СЕТ СН'!$F$5-'СЕТ СН'!$F$17</f>
        <v>3132.37922583</v>
      </c>
      <c r="L19" s="36">
        <f>SUMIFS(СВЦЭМ!$C$33:$C$776,СВЦЭМ!$A$33:$A$776,$A19,СВЦЭМ!$B$33:$B$776,L$11)+'СЕТ СН'!$F$9+СВЦЭМ!$D$10+'СЕТ СН'!$F$5-'СЕТ СН'!$F$17</f>
        <v>3136.8163688200002</v>
      </c>
      <c r="M19" s="36">
        <f>SUMIFS(СВЦЭМ!$C$33:$C$776,СВЦЭМ!$A$33:$A$776,$A19,СВЦЭМ!$B$33:$B$776,M$11)+'СЕТ СН'!$F$9+СВЦЭМ!$D$10+'СЕТ СН'!$F$5-'СЕТ СН'!$F$17</f>
        <v>3129.2300072100002</v>
      </c>
      <c r="N19" s="36">
        <f>SUMIFS(СВЦЭМ!$C$33:$C$776,СВЦЭМ!$A$33:$A$776,$A19,СВЦЭМ!$B$33:$B$776,N$11)+'СЕТ СН'!$F$9+СВЦЭМ!$D$10+'СЕТ СН'!$F$5-'СЕТ СН'!$F$17</f>
        <v>3110.19002477</v>
      </c>
      <c r="O19" s="36">
        <f>SUMIFS(СВЦЭМ!$C$33:$C$776,СВЦЭМ!$A$33:$A$776,$A19,СВЦЭМ!$B$33:$B$776,O$11)+'СЕТ СН'!$F$9+СВЦЭМ!$D$10+'СЕТ СН'!$F$5-'СЕТ СН'!$F$17</f>
        <v>3082.8442432400002</v>
      </c>
      <c r="P19" s="36">
        <f>SUMIFS(СВЦЭМ!$C$33:$C$776,СВЦЭМ!$A$33:$A$776,$A19,СВЦЭМ!$B$33:$B$776,P$11)+'СЕТ СН'!$F$9+СВЦЭМ!$D$10+'СЕТ СН'!$F$5-'СЕТ СН'!$F$17</f>
        <v>3131.8988514100001</v>
      </c>
      <c r="Q19" s="36">
        <f>SUMIFS(СВЦЭМ!$C$33:$C$776,СВЦЭМ!$A$33:$A$776,$A19,СВЦЭМ!$B$33:$B$776,Q$11)+'СЕТ СН'!$F$9+СВЦЭМ!$D$10+'СЕТ СН'!$F$5-'СЕТ СН'!$F$17</f>
        <v>3178.9022752199999</v>
      </c>
      <c r="R19" s="36">
        <f>SUMIFS(СВЦЭМ!$C$33:$C$776,СВЦЭМ!$A$33:$A$776,$A19,СВЦЭМ!$B$33:$B$776,R$11)+'СЕТ СН'!$F$9+СВЦЭМ!$D$10+'СЕТ СН'!$F$5-'СЕТ СН'!$F$17</f>
        <v>3072.9992787900001</v>
      </c>
      <c r="S19" s="36">
        <f>SUMIFS(СВЦЭМ!$C$33:$C$776,СВЦЭМ!$A$33:$A$776,$A19,СВЦЭМ!$B$33:$B$776,S$11)+'СЕТ СН'!$F$9+СВЦЭМ!$D$10+'СЕТ СН'!$F$5-'СЕТ СН'!$F$17</f>
        <v>3083.50318135</v>
      </c>
      <c r="T19" s="36">
        <f>SUMIFS(СВЦЭМ!$C$33:$C$776,СВЦЭМ!$A$33:$A$776,$A19,СВЦЭМ!$B$33:$B$776,T$11)+'СЕТ СН'!$F$9+СВЦЭМ!$D$10+'СЕТ СН'!$F$5-'СЕТ СН'!$F$17</f>
        <v>3095.7043714299998</v>
      </c>
      <c r="U19" s="36">
        <f>SUMIFS(СВЦЭМ!$C$33:$C$776,СВЦЭМ!$A$33:$A$776,$A19,СВЦЭМ!$B$33:$B$776,U$11)+'СЕТ СН'!$F$9+СВЦЭМ!$D$10+'СЕТ СН'!$F$5-'СЕТ СН'!$F$17</f>
        <v>3119.6708324900001</v>
      </c>
      <c r="V19" s="36">
        <f>SUMIFS(СВЦЭМ!$C$33:$C$776,СВЦЭМ!$A$33:$A$776,$A19,СВЦЭМ!$B$33:$B$776,V$11)+'СЕТ СН'!$F$9+СВЦЭМ!$D$10+'СЕТ СН'!$F$5-'СЕТ СН'!$F$17</f>
        <v>3123.6801351700001</v>
      </c>
      <c r="W19" s="36">
        <f>SUMIFS(СВЦЭМ!$C$33:$C$776,СВЦЭМ!$A$33:$A$776,$A19,СВЦЭМ!$B$33:$B$776,W$11)+'СЕТ СН'!$F$9+СВЦЭМ!$D$10+'СЕТ СН'!$F$5-'СЕТ СН'!$F$17</f>
        <v>3112.07381579</v>
      </c>
      <c r="X19" s="36">
        <f>SUMIFS(СВЦЭМ!$C$33:$C$776,СВЦЭМ!$A$33:$A$776,$A19,СВЦЭМ!$B$33:$B$776,X$11)+'СЕТ СН'!$F$9+СВЦЭМ!$D$10+'СЕТ СН'!$F$5-'СЕТ СН'!$F$17</f>
        <v>3077.3364188800001</v>
      </c>
      <c r="Y19" s="36">
        <f>SUMIFS(СВЦЭМ!$C$33:$C$776,СВЦЭМ!$A$33:$A$776,$A19,СВЦЭМ!$B$33:$B$776,Y$11)+'СЕТ СН'!$F$9+СВЦЭМ!$D$10+'СЕТ СН'!$F$5-'СЕТ СН'!$F$17</f>
        <v>3056.5827226700003</v>
      </c>
    </row>
    <row r="20" spans="1:25" ht="15.75" x14ac:dyDescent="0.2">
      <c r="A20" s="35">
        <f t="shared" si="0"/>
        <v>43747</v>
      </c>
      <c r="B20" s="36">
        <f>SUMIFS(СВЦЭМ!$C$33:$C$776,СВЦЭМ!$A$33:$A$776,$A20,СВЦЭМ!$B$33:$B$776,B$11)+'СЕТ СН'!$F$9+СВЦЭМ!$D$10+'СЕТ СН'!$F$5-'СЕТ СН'!$F$17</f>
        <v>3191.5467862800001</v>
      </c>
      <c r="C20" s="36">
        <f>SUMIFS(СВЦЭМ!$C$33:$C$776,СВЦЭМ!$A$33:$A$776,$A20,СВЦЭМ!$B$33:$B$776,C$11)+'СЕТ СН'!$F$9+СВЦЭМ!$D$10+'СЕТ СН'!$F$5-'СЕТ СН'!$F$17</f>
        <v>3226.3898546300002</v>
      </c>
      <c r="D20" s="36">
        <f>SUMIFS(СВЦЭМ!$C$33:$C$776,СВЦЭМ!$A$33:$A$776,$A20,СВЦЭМ!$B$33:$B$776,D$11)+'СЕТ СН'!$F$9+СВЦЭМ!$D$10+'СЕТ СН'!$F$5-'СЕТ СН'!$F$17</f>
        <v>3248.3006301800001</v>
      </c>
      <c r="E20" s="36">
        <f>SUMIFS(СВЦЭМ!$C$33:$C$776,СВЦЭМ!$A$33:$A$776,$A20,СВЦЭМ!$B$33:$B$776,E$11)+'СЕТ СН'!$F$9+СВЦЭМ!$D$10+'СЕТ СН'!$F$5-'СЕТ СН'!$F$17</f>
        <v>3256.4848982000003</v>
      </c>
      <c r="F20" s="36">
        <f>SUMIFS(СВЦЭМ!$C$33:$C$776,СВЦЭМ!$A$33:$A$776,$A20,СВЦЭМ!$B$33:$B$776,F$11)+'СЕТ СН'!$F$9+СВЦЭМ!$D$10+'СЕТ СН'!$F$5-'СЕТ СН'!$F$17</f>
        <v>3258.4239575700003</v>
      </c>
      <c r="G20" s="36">
        <f>SUMIFS(СВЦЭМ!$C$33:$C$776,СВЦЭМ!$A$33:$A$776,$A20,СВЦЭМ!$B$33:$B$776,G$11)+'СЕТ СН'!$F$9+СВЦЭМ!$D$10+'СЕТ СН'!$F$5-'СЕТ СН'!$F$17</f>
        <v>3240.7727361400002</v>
      </c>
      <c r="H20" s="36">
        <f>SUMIFS(СВЦЭМ!$C$33:$C$776,СВЦЭМ!$A$33:$A$776,$A20,СВЦЭМ!$B$33:$B$776,H$11)+'СЕТ СН'!$F$9+СВЦЭМ!$D$10+'СЕТ СН'!$F$5-'СЕТ СН'!$F$17</f>
        <v>3202.7153865700002</v>
      </c>
      <c r="I20" s="36">
        <f>SUMIFS(СВЦЭМ!$C$33:$C$776,СВЦЭМ!$A$33:$A$776,$A20,СВЦЭМ!$B$33:$B$776,I$11)+'СЕТ СН'!$F$9+СВЦЭМ!$D$10+'СЕТ СН'!$F$5-'СЕТ СН'!$F$17</f>
        <v>3180.8898348800003</v>
      </c>
      <c r="J20" s="36">
        <f>SUMIFS(СВЦЭМ!$C$33:$C$776,СВЦЭМ!$A$33:$A$776,$A20,СВЦЭМ!$B$33:$B$776,J$11)+'СЕТ СН'!$F$9+СВЦЭМ!$D$10+'СЕТ СН'!$F$5-'СЕТ СН'!$F$17</f>
        <v>3183.7093637400003</v>
      </c>
      <c r="K20" s="36">
        <f>SUMIFS(СВЦЭМ!$C$33:$C$776,СВЦЭМ!$A$33:$A$776,$A20,СВЦЭМ!$B$33:$B$776,K$11)+'СЕТ СН'!$F$9+СВЦЭМ!$D$10+'СЕТ СН'!$F$5-'СЕТ СН'!$F$17</f>
        <v>3198.3762505899999</v>
      </c>
      <c r="L20" s="36">
        <f>SUMIFS(СВЦЭМ!$C$33:$C$776,СВЦЭМ!$A$33:$A$776,$A20,СВЦЭМ!$B$33:$B$776,L$11)+'СЕТ СН'!$F$9+СВЦЭМ!$D$10+'СЕТ СН'!$F$5-'СЕТ СН'!$F$17</f>
        <v>3199.9788559100002</v>
      </c>
      <c r="M20" s="36">
        <f>SUMIFS(СВЦЭМ!$C$33:$C$776,СВЦЭМ!$A$33:$A$776,$A20,СВЦЭМ!$B$33:$B$776,M$11)+'СЕТ СН'!$F$9+СВЦЭМ!$D$10+'СЕТ СН'!$F$5-'СЕТ СН'!$F$17</f>
        <v>3193.3241714700002</v>
      </c>
      <c r="N20" s="36">
        <f>SUMIFS(СВЦЭМ!$C$33:$C$776,СВЦЭМ!$A$33:$A$776,$A20,СВЦЭМ!$B$33:$B$776,N$11)+'СЕТ СН'!$F$9+СВЦЭМ!$D$10+'СЕТ СН'!$F$5-'СЕТ СН'!$F$17</f>
        <v>3151.45812905</v>
      </c>
      <c r="O20" s="36">
        <f>SUMIFS(СВЦЭМ!$C$33:$C$776,СВЦЭМ!$A$33:$A$776,$A20,СВЦЭМ!$B$33:$B$776,O$11)+'СЕТ СН'!$F$9+СВЦЭМ!$D$10+'СЕТ СН'!$F$5-'СЕТ СН'!$F$17</f>
        <v>3124.7064484100001</v>
      </c>
      <c r="P20" s="36">
        <f>SUMIFS(СВЦЭМ!$C$33:$C$776,СВЦЭМ!$A$33:$A$776,$A20,СВЦЭМ!$B$33:$B$776,P$11)+'СЕТ СН'!$F$9+СВЦЭМ!$D$10+'СЕТ СН'!$F$5-'СЕТ СН'!$F$17</f>
        <v>3132.6862107100001</v>
      </c>
      <c r="Q20" s="36">
        <f>SUMIFS(СВЦЭМ!$C$33:$C$776,СВЦЭМ!$A$33:$A$776,$A20,СВЦЭМ!$B$33:$B$776,Q$11)+'СЕТ СН'!$F$9+СВЦЭМ!$D$10+'СЕТ СН'!$F$5-'СЕТ СН'!$F$17</f>
        <v>3131.45510603</v>
      </c>
      <c r="R20" s="36">
        <f>SUMIFS(СВЦЭМ!$C$33:$C$776,СВЦЭМ!$A$33:$A$776,$A20,СВЦЭМ!$B$33:$B$776,R$11)+'СЕТ СН'!$F$9+СВЦЭМ!$D$10+'СЕТ СН'!$F$5-'СЕТ СН'!$F$17</f>
        <v>3120.25744678</v>
      </c>
      <c r="S20" s="36">
        <f>SUMIFS(СВЦЭМ!$C$33:$C$776,СВЦЭМ!$A$33:$A$776,$A20,СВЦЭМ!$B$33:$B$776,S$11)+'СЕТ СН'!$F$9+СВЦЭМ!$D$10+'СЕТ СН'!$F$5-'СЕТ СН'!$F$17</f>
        <v>3126.4527267399999</v>
      </c>
      <c r="T20" s="36">
        <f>SUMIFS(СВЦЭМ!$C$33:$C$776,СВЦЭМ!$A$33:$A$776,$A20,СВЦЭМ!$B$33:$B$776,T$11)+'СЕТ СН'!$F$9+СВЦЭМ!$D$10+'СЕТ СН'!$F$5-'СЕТ СН'!$F$17</f>
        <v>3146.6894787800002</v>
      </c>
      <c r="U20" s="36">
        <f>SUMIFS(СВЦЭМ!$C$33:$C$776,СВЦЭМ!$A$33:$A$776,$A20,СВЦЭМ!$B$33:$B$776,U$11)+'СЕТ СН'!$F$9+СВЦЭМ!$D$10+'СЕТ СН'!$F$5-'СЕТ СН'!$F$17</f>
        <v>3140.07266394</v>
      </c>
      <c r="V20" s="36">
        <f>SUMIFS(СВЦЭМ!$C$33:$C$776,СВЦЭМ!$A$33:$A$776,$A20,СВЦЭМ!$B$33:$B$776,V$11)+'СЕТ СН'!$F$9+СВЦЭМ!$D$10+'СЕТ СН'!$F$5-'СЕТ СН'!$F$17</f>
        <v>3132.3039909899999</v>
      </c>
      <c r="W20" s="36">
        <f>SUMIFS(СВЦЭМ!$C$33:$C$776,СВЦЭМ!$A$33:$A$776,$A20,СВЦЭМ!$B$33:$B$776,W$11)+'СЕТ СН'!$F$9+СВЦЭМ!$D$10+'СЕТ СН'!$F$5-'СЕТ СН'!$F$17</f>
        <v>3147.65425198</v>
      </c>
      <c r="X20" s="36">
        <f>SUMIFS(СВЦЭМ!$C$33:$C$776,СВЦЭМ!$A$33:$A$776,$A20,СВЦЭМ!$B$33:$B$776,X$11)+'СЕТ СН'!$F$9+СВЦЭМ!$D$10+'СЕТ СН'!$F$5-'СЕТ СН'!$F$17</f>
        <v>3124.1151171299998</v>
      </c>
      <c r="Y20" s="36">
        <f>SUMIFS(СВЦЭМ!$C$33:$C$776,СВЦЭМ!$A$33:$A$776,$A20,СВЦЭМ!$B$33:$B$776,Y$11)+'СЕТ СН'!$F$9+СВЦЭМ!$D$10+'СЕТ СН'!$F$5-'СЕТ СН'!$F$17</f>
        <v>3136.71890063</v>
      </c>
    </row>
    <row r="21" spans="1:25" ht="15.75" x14ac:dyDescent="0.2">
      <c r="A21" s="35">
        <f t="shared" si="0"/>
        <v>43748</v>
      </c>
      <c r="B21" s="36">
        <f>SUMIFS(СВЦЭМ!$C$33:$C$776,СВЦЭМ!$A$33:$A$776,$A21,СВЦЭМ!$B$33:$B$776,B$11)+'СЕТ СН'!$F$9+СВЦЭМ!$D$10+'СЕТ СН'!$F$5-'СЕТ СН'!$F$17</f>
        <v>3289.9691008200002</v>
      </c>
      <c r="C21" s="36">
        <f>SUMIFS(СВЦЭМ!$C$33:$C$776,СВЦЭМ!$A$33:$A$776,$A21,СВЦЭМ!$B$33:$B$776,C$11)+'СЕТ СН'!$F$9+СВЦЭМ!$D$10+'СЕТ СН'!$F$5-'СЕТ СН'!$F$17</f>
        <v>3331.5051382500001</v>
      </c>
      <c r="D21" s="36">
        <f>SUMIFS(СВЦЭМ!$C$33:$C$776,СВЦЭМ!$A$33:$A$776,$A21,СВЦЭМ!$B$33:$B$776,D$11)+'СЕТ СН'!$F$9+СВЦЭМ!$D$10+'СЕТ СН'!$F$5-'СЕТ СН'!$F$17</f>
        <v>3356.2758200400003</v>
      </c>
      <c r="E21" s="36">
        <f>SUMIFS(СВЦЭМ!$C$33:$C$776,СВЦЭМ!$A$33:$A$776,$A21,СВЦЭМ!$B$33:$B$776,E$11)+'СЕТ СН'!$F$9+СВЦЭМ!$D$10+'СЕТ СН'!$F$5-'СЕТ СН'!$F$17</f>
        <v>3364.6033975</v>
      </c>
      <c r="F21" s="36">
        <f>SUMIFS(СВЦЭМ!$C$33:$C$776,СВЦЭМ!$A$33:$A$776,$A21,СВЦЭМ!$B$33:$B$776,F$11)+'СЕТ СН'!$F$9+СВЦЭМ!$D$10+'СЕТ СН'!$F$5-'СЕТ СН'!$F$17</f>
        <v>3368.6250439</v>
      </c>
      <c r="G21" s="36">
        <f>SUMIFS(СВЦЭМ!$C$33:$C$776,СВЦЭМ!$A$33:$A$776,$A21,СВЦЭМ!$B$33:$B$776,G$11)+'СЕТ СН'!$F$9+СВЦЭМ!$D$10+'СЕТ СН'!$F$5-'СЕТ СН'!$F$17</f>
        <v>3348.5233165700001</v>
      </c>
      <c r="H21" s="36">
        <f>SUMIFS(СВЦЭМ!$C$33:$C$776,СВЦЭМ!$A$33:$A$776,$A21,СВЦЭМ!$B$33:$B$776,H$11)+'СЕТ СН'!$F$9+СВЦЭМ!$D$10+'СЕТ СН'!$F$5-'СЕТ СН'!$F$17</f>
        <v>3317.8559559599998</v>
      </c>
      <c r="I21" s="36">
        <f>SUMIFS(СВЦЭМ!$C$33:$C$776,СВЦЭМ!$A$33:$A$776,$A21,СВЦЭМ!$B$33:$B$776,I$11)+'СЕТ СН'!$F$9+СВЦЭМ!$D$10+'СЕТ СН'!$F$5-'СЕТ СН'!$F$17</f>
        <v>3229.00476583</v>
      </c>
      <c r="J21" s="36">
        <f>SUMIFS(СВЦЭМ!$C$33:$C$776,СВЦЭМ!$A$33:$A$776,$A21,СВЦЭМ!$B$33:$B$776,J$11)+'СЕТ СН'!$F$9+СВЦЭМ!$D$10+'СЕТ СН'!$F$5-'СЕТ СН'!$F$17</f>
        <v>3218.5212146700001</v>
      </c>
      <c r="K21" s="36">
        <f>SUMIFS(СВЦЭМ!$C$33:$C$776,СВЦЭМ!$A$33:$A$776,$A21,СВЦЭМ!$B$33:$B$776,K$11)+'СЕТ СН'!$F$9+СВЦЭМ!$D$10+'СЕТ СН'!$F$5-'СЕТ СН'!$F$17</f>
        <v>3213.1291034300002</v>
      </c>
      <c r="L21" s="36">
        <f>SUMIFS(СВЦЭМ!$C$33:$C$776,СВЦЭМ!$A$33:$A$776,$A21,СВЦЭМ!$B$33:$B$776,L$11)+'СЕТ СН'!$F$9+СВЦЭМ!$D$10+'СЕТ СН'!$F$5-'СЕТ СН'!$F$17</f>
        <v>3209.9243626100001</v>
      </c>
      <c r="M21" s="36">
        <f>SUMIFS(СВЦЭМ!$C$33:$C$776,СВЦЭМ!$A$33:$A$776,$A21,СВЦЭМ!$B$33:$B$776,M$11)+'СЕТ СН'!$F$9+СВЦЭМ!$D$10+'СЕТ СН'!$F$5-'СЕТ СН'!$F$17</f>
        <v>3216.2849118100003</v>
      </c>
      <c r="N21" s="36">
        <f>SUMIFS(СВЦЭМ!$C$33:$C$776,СВЦЭМ!$A$33:$A$776,$A21,СВЦЭМ!$B$33:$B$776,N$11)+'СЕТ СН'!$F$9+СВЦЭМ!$D$10+'СЕТ СН'!$F$5-'СЕТ СН'!$F$17</f>
        <v>3181.2651022800001</v>
      </c>
      <c r="O21" s="36">
        <f>SUMIFS(СВЦЭМ!$C$33:$C$776,СВЦЭМ!$A$33:$A$776,$A21,СВЦЭМ!$B$33:$B$776,O$11)+'СЕТ СН'!$F$9+СВЦЭМ!$D$10+'СЕТ СН'!$F$5-'СЕТ СН'!$F$17</f>
        <v>3143.2901396900002</v>
      </c>
      <c r="P21" s="36">
        <f>SUMIFS(СВЦЭМ!$C$33:$C$776,СВЦЭМ!$A$33:$A$776,$A21,СВЦЭМ!$B$33:$B$776,P$11)+'СЕТ СН'!$F$9+СВЦЭМ!$D$10+'СЕТ СН'!$F$5-'СЕТ СН'!$F$17</f>
        <v>3145.6701520500001</v>
      </c>
      <c r="Q21" s="36">
        <f>SUMIFS(СВЦЭМ!$C$33:$C$776,СВЦЭМ!$A$33:$A$776,$A21,СВЦЭМ!$B$33:$B$776,Q$11)+'СЕТ СН'!$F$9+СВЦЭМ!$D$10+'СЕТ СН'!$F$5-'СЕТ СН'!$F$17</f>
        <v>3145.4014141900002</v>
      </c>
      <c r="R21" s="36">
        <f>SUMIFS(СВЦЭМ!$C$33:$C$776,СВЦЭМ!$A$33:$A$776,$A21,СВЦЭМ!$B$33:$B$776,R$11)+'СЕТ СН'!$F$9+СВЦЭМ!$D$10+'СЕТ СН'!$F$5-'СЕТ СН'!$F$17</f>
        <v>3146.0190457399999</v>
      </c>
      <c r="S21" s="36">
        <f>SUMIFS(СВЦЭМ!$C$33:$C$776,СВЦЭМ!$A$33:$A$776,$A21,СВЦЭМ!$B$33:$B$776,S$11)+'СЕТ СН'!$F$9+СВЦЭМ!$D$10+'СЕТ СН'!$F$5-'СЕТ СН'!$F$17</f>
        <v>3154.7428876900003</v>
      </c>
      <c r="T21" s="36">
        <f>SUMIFS(СВЦЭМ!$C$33:$C$776,СВЦЭМ!$A$33:$A$776,$A21,СВЦЭМ!$B$33:$B$776,T$11)+'СЕТ СН'!$F$9+СВЦЭМ!$D$10+'СЕТ СН'!$F$5-'СЕТ СН'!$F$17</f>
        <v>3161.4621445000002</v>
      </c>
      <c r="U21" s="36">
        <f>SUMIFS(СВЦЭМ!$C$33:$C$776,СВЦЭМ!$A$33:$A$776,$A21,СВЦЭМ!$B$33:$B$776,U$11)+'СЕТ СН'!$F$9+СВЦЭМ!$D$10+'СЕТ СН'!$F$5-'СЕТ СН'!$F$17</f>
        <v>3176.6647751700002</v>
      </c>
      <c r="V21" s="36">
        <f>SUMIFS(СВЦЭМ!$C$33:$C$776,СВЦЭМ!$A$33:$A$776,$A21,СВЦЭМ!$B$33:$B$776,V$11)+'СЕТ СН'!$F$9+СВЦЭМ!$D$10+'СЕТ СН'!$F$5-'СЕТ СН'!$F$17</f>
        <v>3173.4173916200002</v>
      </c>
      <c r="W21" s="36">
        <f>SUMIFS(СВЦЭМ!$C$33:$C$776,СВЦЭМ!$A$33:$A$776,$A21,СВЦЭМ!$B$33:$B$776,W$11)+'СЕТ СН'!$F$9+СВЦЭМ!$D$10+'СЕТ СН'!$F$5-'СЕТ СН'!$F$17</f>
        <v>3165.32702238</v>
      </c>
      <c r="X21" s="36">
        <f>SUMIFS(СВЦЭМ!$C$33:$C$776,СВЦЭМ!$A$33:$A$776,$A21,СВЦЭМ!$B$33:$B$776,X$11)+'СЕТ СН'!$F$9+СВЦЭМ!$D$10+'СЕТ СН'!$F$5-'СЕТ СН'!$F$17</f>
        <v>3156.5158777500001</v>
      </c>
      <c r="Y21" s="36">
        <f>SUMIFS(СВЦЭМ!$C$33:$C$776,СВЦЭМ!$A$33:$A$776,$A21,СВЦЭМ!$B$33:$B$776,Y$11)+'СЕТ СН'!$F$9+СВЦЭМ!$D$10+'СЕТ СН'!$F$5-'СЕТ СН'!$F$17</f>
        <v>3181.2227193899998</v>
      </c>
    </row>
    <row r="22" spans="1:25" ht="15.75" x14ac:dyDescent="0.2">
      <c r="A22" s="35">
        <f t="shared" si="0"/>
        <v>43749</v>
      </c>
      <c r="B22" s="36">
        <f>SUMIFS(СВЦЭМ!$C$33:$C$776,СВЦЭМ!$A$33:$A$776,$A22,СВЦЭМ!$B$33:$B$776,B$11)+'СЕТ СН'!$F$9+СВЦЭМ!$D$10+'СЕТ СН'!$F$5-'СЕТ СН'!$F$17</f>
        <v>3243.78247534</v>
      </c>
      <c r="C22" s="36">
        <f>SUMIFS(СВЦЭМ!$C$33:$C$776,СВЦЭМ!$A$33:$A$776,$A22,СВЦЭМ!$B$33:$B$776,C$11)+'СЕТ СН'!$F$9+СВЦЭМ!$D$10+'СЕТ СН'!$F$5-'СЕТ СН'!$F$17</f>
        <v>3302.6772602400001</v>
      </c>
      <c r="D22" s="36">
        <f>SUMIFS(СВЦЭМ!$C$33:$C$776,СВЦЭМ!$A$33:$A$776,$A22,СВЦЭМ!$B$33:$B$776,D$11)+'СЕТ СН'!$F$9+СВЦЭМ!$D$10+'СЕТ СН'!$F$5-'СЕТ СН'!$F$17</f>
        <v>3312.0855377900002</v>
      </c>
      <c r="E22" s="36">
        <f>SUMIFS(СВЦЭМ!$C$33:$C$776,СВЦЭМ!$A$33:$A$776,$A22,СВЦЭМ!$B$33:$B$776,E$11)+'СЕТ СН'!$F$9+СВЦЭМ!$D$10+'СЕТ СН'!$F$5-'СЕТ СН'!$F$17</f>
        <v>3321.4342108400001</v>
      </c>
      <c r="F22" s="36">
        <f>SUMIFS(СВЦЭМ!$C$33:$C$776,СВЦЭМ!$A$33:$A$776,$A22,СВЦЭМ!$B$33:$B$776,F$11)+'СЕТ СН'!$F$9+СВЦЭМ!$D$10+'СЕТ СН'!$F$5-'СЕТ СН'!$F$17</f>
        <v>3318.62901788</v>
      </c>
      <c r="G22" s="36">
        <f>SUMIFS(СВЦЭМ!$C$33:$C$776,СВЦЭМ!$A$33:$A$776,$A22,СВЦЭМ!$B$33:$B$776,G$11)+'СЕТ СН'!$F$9+СВЦЭМ!$D$10+'СЕТ СН'!$F$5-'СЕТ СН'!$F$17</f>
        <v>3302.2683617299999</v>
      </c>
      <c r="H22" s="36">
        <f>SUMIFS(СВЦЭМ!$C$33:$C$776,СВЦЭМ!$A$33:$A$776,$A22,СВЦЭМ!$B$33:$B$776,H$11)+'СЕТ СН'!$F$9+СВЦЭМ!$D$10+'СЕТ СН'!$F$5-'СЕТ СН'!$F$17</f>
        <v>3260.1176571999999</v>
      </c>
      <c r="I22" s="36">
        <f>SUMIFS(СВЦЭМ!$C$33:$C$776,СВЦЭМ!$A$33:$A$776,$A22,СВЦЭМ!$B$33:$B$776,I$11)+'СЕТ СН'!$F$9+СВЦЭМ!$D$10+'СЕТ СН'!$F$5-'СЕТ СН'!$F$17</f>
        <v>3237.4970336199999</v>
      </c>
      <c r="J22" s="36">
        <f>SUMIFS(СВЦЭМ!$C$33:$C$776,СВЦЭМ!$A$33:$A$776,$A22,СВЦЭМ!$B$33:$B$776,J$11)+'СЕТ СН'!$F$9+СВЦЭМ!$D$10+'СЕТ СН'!$F$5-'СЕТ СН'!$F$17</f>
        <v>3216.0989323200001</v>
      </c>
      <c r="K22" s="36">
        <f>SUMIFS(СВЦЭМ!$C$33:$C$776,СВЦЭМ!$A$33:$A$776,$A22,СВЦЭМ!$B$33:$B$776,K$11)+'СЕТ СН'!$F$9+СВЦЭМ!$D$10+'СЕТ СН'!$F$5-'СЕТ СН'!$F$17</f>
        <v>3204.9921138</v>
      </c>
      <c r="L22" s="36">
        <f>SUMIFS(СВЦЭМ!$C$33:$C$776,СВЦЭМ!$A$33:$A$776,$A22,СВЦЭМ!$B$33:$B$776,L$11)+'СЕТ СН'!$F$9+СВЦЭМ!$D$10+'СЕТ СН'!$F$5-'СЕТ СН'!$F$17</f>
        <v>3205.1656877700002</v>
      </c>
      <c r="M22" s="36">
        <f>SUMIFS(СВЦЭМ!$C$33:$C$776,СВЦЭМ!$A$33:$A$776,$A22,СВЦЭМ!$B$33:$B$776,M$11)+'СЕТ СН'!$F$9+СВЦЭМ!$D$10+'СЕТ СН'!$F$5-'СЕТ СН'!$F$17</f>
        <v>3204.4259334600001</v>
      </c>
      <c r="N22" s="36">
        <f>SUMIFS(СВЦЭМ!$C$33:$C$776,СВЦЭМ!$A$33:$A$776,$A22,СВЦЭМ!$B$33:$B$776,N$11)+'СЕТ СН'!$F$9+СВЦЭМ!$D$10+'СЕТ СН'!$F$5-'СЕТ СН'!$F$17</f>
        <v>3177.8398045200001</v>
      </c>
      <c r="O22" s="36">
        <f>SUMIFS(СВЦЭМ!$C$33:$C$776,СВЦЭМ!$A$33:$A$776,$A22,СВЦЭМ!$B$33:$B$776,O$11)+'СЕТ СН'!$F$9+СВЦЭМ!$D$10+'СЕТ СН'!$F$5-'СЕТ СН'!$F$17</f>
        <v>3154.2645779499999</v>
      </c>
      <c r="P22" s="36">
        <f>SUMIFS(СВЦЭМ!$C$33:$C$776,СВЦЭМ!$A$33:$A$776,$A22,СВЦЭМ!$B$33:$B$776,P$11)+'СЕТ СН'!$F$9+СВЦЭМ!$D$10+'СЕТ СН'!$F$5-'СЕТ СН'!$F$17</f>
        <v>3165.0091697799999</v>
      </c>
      <c r="Q22" s="36">
        <f>SUMIFS(СВЦЭМ!$C$33:$C$776,СВЦЭМ!$A$33:$A$776,$A22,СВЦЭМ!$B$33:$B$776,Q$11)+'СЕТ СН'!$F$9+СВЦЭМ!$D$10+'СЕТ СН'!$F$5-'СЕТ СН'!$F$17</f>
        <v>3163.00516543</v>
      </c>
      <c r="R22" s="36">
        <f>SUMIFS(СВЦЭМ!$C$33:$C$776,СВЦЭМ!$A$33:$A$776,$A22,СВЦЭМ!$B$33:$B$776,R$11)+'СЕТ СН'!$F$9+СВЦЭМ!$D$10+'СЕТ СН'!$F$5-'СЕТ СН'!$F$17</f>
        <v>3164.1065162200002</v>
      </c>
      <c r="S22" s="36">
        <f>SUMIFS(СВЦЭМ!$C$33:$C$776,СВЦЭМ!$A$33:$A$776,$A22,СВЦЭМ!$B$33:$B$776,S$11)+'СЕТ СН'!$F$9+СВЦЭМ!$D$10+'СЕТ СН'!$F$5-'СЕТ СН'!$F$17</f>
        <v>3149.3243373700002</v>
      </c>
      <c r="T22" s="36">
        <f>SUMIFS(СВЦЭМ!$C$33:$C$776,СВЦЭМ!$A$33:$A$776,$A22,СВЦЭМ!$B$33:$B$776,T$11)+'СЕТ СН'!$F$9+СВЦЭМ!$D$10+'СЕТ СН'!$F$5-'СЕТ СН'!$F$17</f>
        <v>3139.99063402</v>
      </c>
      <c r="U22" s="36">
        <f>SUMIFS(СВЦЭМ!$C$33:$C$776,СВЦЭМ!$A$33:$A$776,$A22,СВЦЭМ!$B$33:$B$776,U$11)+'СЕТ СН'!$F$9+СВЦЭМ!$D$10+'СЕТ СН'!$F$5-'СЕТ СН'!$F$17</f>
        <v>3164.51978852</v>
      </c>
      <c r="V22" s="36">
        <f>SUMIFS(СВЦЭМ!$C$33:$C$776,СВЦЭМ!$A$33:$A$776,$A22,СВЦЭМ!$B$33:$B$776,V$11)+'СЕТ СН'!$F$9+СВЦЭМ!$D$10+'СЕТ СН'!$F$5-'СЕТ СН'!$F$17</f>
        <v>3186.22834891</v>
      </c>
      <c r="W22" s="36">
        <f>SUMIFS(СВЦЭМ!$C$33:$C$776,СВЦЭМ!$A$33:$A$776,$A22,СВЦЭМ!$B$33:$B$776,W$11)+'СЕТ СН'!$F$9+СВЦЭМ!$D$10+'СЕТ СН'!$F$5-'СЕТ СН'!$F$17</f>
        <v>3192.3890734000001</v>
      </c>
      <c r="X22" s="36">
        <f>SUMIFS(СВЦЭМ!$C$33:$C$776,СВЦЭМ!$A$33:$A$776,$A22,СВЦЭМ!$B$33:$B$776,X$11)+'СЕТ СН'!$F$9+СВЦЭМ!$D$10+'СЕТ СН'!$F$5-'СЕТ СН'!$F$17</f>
        <v>3196.2536210500002</v>
      </c>
      <c r="Y22" s="36">
        <f>SUMIFS(СВЦЭМ!$C$33:$C$776,СВЦЭМ!$A$33:$A$776,$A22,СВЦЭМ!$B$33:$B$776,Y$11)+'СЕТ СН'!$F$9+СВЦЭМ!$D$10+'СЕТ СН'!$F$5-'СЕТ СН'!$F$17</f>
        <v>3227.0572744999999</v>
      </c>
    </row>
    <row r="23" spans="1:25" ht="15.75" x14ac:dyDescent="0.2">
      <c r="A23" s="35">
        <f t="shared" si="0"/>
        <v>43750</v>
      </c>
      <c r="B23" s="36">
        <f>SUMIFS(СВЦЭМ!$C$33:$C$776,СВЦЭМ!$A$33:$A$776,$A23,СВЦЭМ!$B$33:$B$776,B$11)+'СЕТ СН'!$F$9+СВЦЭМ!$D$10+'СЕТ СН'!$F$5-'СЕТ СН'!$F$17</f>
        <v>3218.0360554700001</v>
      </c>
      <c r="C23" s="36">
        <f>SUMIFS(СВЦЭМ!$C$33:$C$776,СВЦЭМ!$A$33:$A$776,$A23,СВЦЭМ!$B$33:$B$776,C$11)+'СЕТ СН'!$F$9+СВЦЭМ!$D$10+'СЕТ СН'!$F$5-'СЕТ СН'!$F$17</f>
        <v>3216.3644496500001</v>
      </c>
      <c r="D23" s="36">
        <f>SUMIFS(СВЦЭМ!$C$33:$C$776,СВЦЭМ!$A$33:$A$776,$A23,СВЦЭМ!$B$33:$B$776,D$11)+'СЕТ СН'!$F$9+СВЦЭМ!$D$10+'СЕТ СН'!$F$5-'СЕТ СН'!$F$17</f>
        <v>3216.93080659</v>
      </c>
      <c r="E23" s="36">
        <f>SUMIFS(СВЦЭМ!$C$33:$C$776,СВЦЭМ!$A$33:$A$776,$A23,СВЦЭМ!$B$33:$B$776,E$11)+'СЕТ СН'!$F$9+СВЦЭМ!$D$10+'СЕТ СН'!$F$5-'СЕТ СН'!$F$17</f>
        <v>3227.1548161199999</v>
      </c>
      <c r="F23" s="36">
        <f>SUMIFS(СВЦЭМ!$C$33:$C$776,СВЦЭМ!$A$33:$A$776,$A23,СВЦЭМ!$B$33:$B$776,F$11)+'СЕТ СН'!$F$9+СВЦЭМ!$D$10+'СЕТ СН'!$F$5-'СЕТ СН'!$F$17</f>
        <v>3231.3397579900002</v>
      </c>
      <c r="G23" s="36">
        <f>SUMIFS(СВЦЭМ!$C$33:$C$776,СВЦЭМ!$A$33:$A$776,$A23,СВЦЭМ!$B$33:$B$776,G$11)+'СЕТ СН'!$F$9+СВЦЭМ!$D$10+'СЕТ СН'!$F$5-'СЕТ СН'!$F$17</f>
        <v>3223.5992333499998</v>
      </c>
      <c r="H23" s="36">
        <f>SUMIFS(СВЦЭМ!$C$33:$C$776,СВЦЭМ!$A$33:$A$776,$A23,СВЦЭМ!$B$33:$B$776,H$11)+'СЕТ СН'!$F$9+СВЦЭМ!$D$10+'СЕТ СН'!$F$5-'СЕТ СН'!$F$17</f>
        <v>3205.9405379899999</v>
      </c>
      <c r="I23" s="36">
        <f>SUMIFS(СВЦЭМ!$C$33:$C$776,СВЦЭМ!$A$33:$A$776,$A23,СВЦЭМ!$B$33:$B$776,I$11)+'СЕТ СН'!$F$9+СВЦЭМ!$D$10+'СЕТ СН'!$F$5-'СЕТ СН'!$F$17</f>
        <v>3237.0343783200001</v>
      </c>
      <c r="J23" s="36">
        <f>SUMIFS(СВЦЭМ!$C$33:$C$776,СВЦЭМ!$A$33:$A$776,$A23,СВЦЭМ!$B$33:$B$776,J$11)+'СЕТ СН'!$F$9+СВЦЭМ!$D$10+'СЕТ СН'!$F$5-'СЕТ СН'!$F$17</f>
        <v>3244.6173511300003</v>
      </c>
      <c r="K23" s="36">
        <f>SUMIFS(СВЦЭМ!$C$33:$C$776,СВЦЭМ!$A$33:$A$776,$A23,СВЦЭМ!$B$33:$B$776,K$11)+'СЕТ СН'!$F$9+СВЦЭМ!$D$10+'СЕТ СН'!$F$5-'СЕТ СН'!$F$17</f>
        <v>3242.2196497899999</v>
      </c>
      <c r="L23" s="36">
        <f>SUMIFS(СВЦЭМ!$C$33:$C$776,СВЦЭМ!$A$33:$A$776,$A23,СВЦЭМ!$B$33:$B$776,L$11)+'СЕТ СН'!$F$9+СВЦЭМ!$D$10+'СЕТ СН'!$F$5-'СЕТ СН'!$F$17</f>
        <v>3246.9929966999998</v>
      </c>
      <c r="M23" s="36">
        <f>SUMIFS(СВЦЭМ!$C$33:$C$776,СВЦЭМ!$A$33:$A$776,$A23,СВЦЭМ!$B$33:$B$776,M$11)+'СЕТ СН'!$F$9+СВЦЭМ!$D$10+'СЕТ СН'!$F$5-'СЕТ СН'!$F$17</f>
        <v>3250.2135403900002</v>
      </c>
      <c r="N23" s="36">
        <f>SUMIFS(СВЦЭМ!$C$33:$C$776,СВЦЭМ!$A$33:$A$776,$A23,СВЦЭМ!$B$33:$B$776,N$11)+'СЕТ СН'!$F$9+СВЦЭМ!$D$10+'СЕТ СН'!$F$5-'СЕТ СН'!$F$17</f>
        <v>3199.92009826</v>
      </c>
      <c r="O23" s="36">
        <f>SUMIFS(СВЦЭМ!$C$33:$C$776,СВЦЭМ!$A$33:$A$776,$A23,СВЦЭМ!$B$33:$B$776,O$11)+'СЕТ СН'!$F$9+СВЦЭМ!$D$10+'СЕТ СН'!$F$5-'СЕТ СН'!$F$17</f>
        <v>3154.6613201199998</v>
      </c>
      <c r="P23" s="36">
        <f>SUMIFS(СВЦЭМ!$C$33:$C$776,СВЦЭМ!$A$33:$A$776,$A23,СВЦЭМ!$B$33:$B$776,P$11)+'СЕТ СН'!$F$9+СВЦЭМ!$D$10+'СЕТ СН'!$F$5-'СЕТ СН'!$F$17</f>
        <v>3149.318319</v>
      </c>
      <c r="Q23" s="36">
        <f>SUMIFS(СВЦЭМ!$C$33:$C$776,СВЦЭМ!$A$33:$A$776,$A23,СВЦЭМ!$B$33:$B$776,Q$11)+'СЕТ СН'!$F$9+СВЦЭМ!$D$10+'СЕТ СН'!$F$5-'СЕТ СН'!$F$17</f>
        <v>3145.8640873100003</v>
      </c>
      <c r="R23" s="36">
        <f>SUMIFS(СВЦЭМ!$C$33:$C$776,СВЦЭМ!$A$33:$A$776,$A23,СВЦЭМ!$B$33:$B$776,R$11)+'СЕТ СН'!$F$9+СВЦЭМ!$D$10+'СЕТ СН'!$F$5-'СЕТ СН'!$F$17</f>
        <v>3141.8948546500001</v>
      </c>
      <c r="S23" s="36">
        <f>SUMIFS(СВЦЭМ!$C$33:$C$776,СВЦЭМ!$A$33:$A$776,$A23,СВЦЭМ!$B$33:$B$776,S$11)+'СЕТ СН'!$F$9+СВЦЭМ!$D$10+'СЕТ СН'!$F$5-'СЕТ СН'!$F$17</f>
        <v>3153.3781408200002</v>
      </c>
      <c r="T23" s="36">
        <f>SUMIFS(СВЦЭМ!$C$33:$C$776,СВЦЭМ!$A$33:$A$776,$A23,СВЦЭМ!$B$33:$B$776,T$11)+'СЕТ СН'!$F$9+СВЦЭМ!$D$10+'СЕТ СН'!$F$5-'СЕТ СН'!$F$17</f>
        <v>3162.58331189</v>
      </c>
      <c r="U23" s="36">
        <f>SUMIFS(СВЦЭМ!$C$33:$C$776,СВЦЭМ!$A$33:$A$776,$A23,СВЦЭМ!$B$33:$B$776,U$11)+'СЕТ СН'!$F$9+СВЦЭМ!$D$10+'СЕТ СН'!$F$5-'СЕТ СН'!$F$17</f>
        <v>3117.35055599</v>
      </c>
      <c r="V23" s="36">
        <f>SUMIFS(СВЦЭМ!$C$33:$C$776,СВЦЭМ!$A$33:$A$776,$A23,СВЦЭМ!$B$33:$B$776,V$11)+'СЕТ СН'!$F$9+СВЦЭМ!$D$10+'СЕТ СН'!$F$5-'СЕТ СН'!$F$17</f>
        <v>3112.6201673700002</v>
      </c>
      <c r="W23" s="36">
        <f>SUMIFS(СВЦЭМ!$C$33:$C$776,СВЦЭМ!$A$33:$A$776,$A23,СВЦЭМ!$B$33:$B$776,W$11)+'СЕТ СН'!$F$9+СВЦЭМ!$D$10+'СЕТ СН'!$F$5-'СЕТ СН'!$F$17</f>
        <v>3117.4080771700001</v>
      </c>
      <c r="X23" s="36">
        <f>SUMIFS(СВЦЭМ!$C$33:$C$776,СВЦЭМ!$A$33:$A$776,$A23,СВЦЭМ!$B$33:$B$776,X$11)+'СЕТ СН'!$F$9+СВЦЭМ!$D$10+'СЕТ СН'!$F$5-'СЕТ СН'!$F$17</f>
        <v>3137.9995182100001</v>
      </c>
      <c r="Y23" s="36">
        <f>SUMIFS(СВЦЭМ!$C$33:$C$776,СВЦЭМ!$A$33:$A$776,$A23,СВЦЭМ!$B$33:$B$776,Y$11)+'СЕТ СН'!$F$9+СВЦЭМ!$D$10+'СЕТ СН'!$F$5-'СЕТ СН'!$F$17</f>
        <v>3162.0570942700001</v>
      </c>
    </row>
    <row r="24" spans="1:25" ht="15.75" x14ac:dyDescent="0.2">
      <c r="A24" s="35">
        <f t="shared" si="0"/>
        <v>43751</v>
      </c>
      <c r="B24" s="36">
        <f>SUMIFS(СВЦЭМ!$C$33:$C$776,СВЦЭМ!$A$33:$A$776,$A24,СВЦЭМ!$B$33:$B$776,B$11)+'СЕТ СН'!$F$9+СВЦЭМ!$D$10+'СЕТ СН'!$F$5-'СЕТ СН'!$F$17</f>
        <v>3255.58442565</v>
      </c>
      <c r="C24" s="36">
        <f>SUMIFS(СВЦЭМ!$C$33:$C$776,СВЦЭМ!$A$33:$A$776,$A24,СВЦЭМ!$B$33:$B$776,C$11)+'СЕТ СН'!$F$9+СВЦЭМ!$D$10+'СЕТ СН'!$F$5-'СЕТ СН'!$F$17</f>
        <v>3293.0175329000003</v>
      </c>
      <c r="D24" s="36">
        <f>SUMIFS(СВЦЭМ!$C$33:$C$776,СВЦЭМ!$A$33:$A$776,$A24,СВЦЭМ!$B$33:$B$776,D$11)+'СЕТ СН'!$F$9+СВЦЭМ!$D$10+'СЕТ СН'!$F$5-'СЕТ СН'!$F$17</f>
        <v>3312.0911368699999</v>
      </c>
      <c r="E24" s="36">
        <f>SUMIFS(СВЦЭМ!$C$33:$C$776,СВЦЭМ!$A$33:$A$776,$A24,СВЦЭМ!$B$33:$B$776,E$11)+'СЕТ СН'!$F$9+СВЦЭМ!$D$10+'СЕТ СН'!$F$5-'СЕТ СН'!$F$17</f>
        <v>3322.7372845800001</v>
      </c>
      <c r="F24" s="36">
        <f>SUMIFS(СВЦЭМ!$C$33:$C$776,СВЦЭМ!$A$33:$A$776,$A24,СВЦЭМ!$B$33:$B$776,F$11)+'СЕТ СН'!$F$9+СВЦЭМ!$D$10+'СЕТ СН'!$F$5-'СЕТ СН'!$F$17</f>
        <v>3319.6899406800003</v>
      </c>
      <c r="G24" s="36">
        <f>SUMIFS(СВЦЭМ!$C$33:$C$776,СВЦЭМ!$A$33:$A$776,$A24,СВЦЭМ!$B$33:$B$776,G$11)+'СЕТ СН'!$F$9+СВЦЭМ!$D$10+'СЕТ СН'!$F$5-'СЕТ СН'!$F$17</f>
        <v>3310.9286064400003</v>
      </c>
      <c r="H24" s="36">
        <f>SUMIFS(СВЦЭМ!$C$33:$C$776,СВЦЭМ!$A$33:$A$776,$A24,СВЦЭМ!$B$33:$B$776,H$11)+'СЕТ СН'!$F$9+СВЦЭМ!$D$10+'СЕТ СН'!$F$5-'СЕТ СН'!$F$17</f>
        <v>3282.3964003599999</v>
      </c>
      <c r="I24" s="36">
        <f>SUMIFS(СВЦЭМ!$C$33:$C$776,СВЦЭМ!$A$33:$A$776,$A24,СВЦЭМ!$B$33:$B$776,I$11)+'СЕТ СН'!$F$9+СВЦЭМ!$D$10+'СЕТ СН'!$F$5-'СЕТ СН'!$F$17</f>
        <v>3241.4933490100002</v>
      </c>
      <c r="J24" s="36">
        <f>SUMIFS(СВЦЭМ!$C$33:$C$776,СВЦЭМ!$A$33:$A$776,$A24,СВЦЭМ!$B$33:$B$776,J$11)+'СЕТ СН'!$F$9+СВЦЭМ!$D$10+'СЕТ СН'!$F$5-'СЕТ СН'!$F$17</f>
        <v>3215.2949201500001</v>
      </c>
      <c r="K24" s="36">
        <f>SUMIFS(СВЦЭМ!$C$33:$C$776,СВЦЭМ!$A$33:$A$776,$A24,СВЦЭМ!$B$33:$B$776,K$11)+'СЕТ СН'!$F$9+СВЦЭМ!$D$10+'СЕТ СН'!$F$5-'СЕТ СН'!$F$17</f>
        <v>3227.8306037100001</v>
      </c>
      <c r="L24" s="36">
        <f>SUMIFS(СВЦЭМ!$C$33:$C$776,СВЦЭМ!$A$33:$A$776,$A24,СВЦЭМ!$B$33:$B$776,L$11)+'СЕТ СН'!$F$9+СВЦЭМ!$D$10+'СЕТ СН'!$F$5-'СЕТ СН'!$F$17</f>
        <v>3237.9418755199999</v>
      </c>
      <c r="M24" s="36">
        <f>SUMIFS(СВЦЭМ!$C$33:$C$776,СВЦЭМ!$A$33:$A$776,$A24,СВЦЭМ!$B$33:$B$776,M$11)+'СЕТ СН'!$F$9+СВЦЭМ!$D$10+'СЕТ СН'!$F$5-'СЕТ СН'!$F$17</f>
        <v>3228.6253699099998</v>
      </c>
      <c r="N24" s="36">
        <f>SUMIFS(СВЦЭМ!$C$33:$C$776,СВЦЭМ!$A$33:$A$776,$A24,СВЦЭМ!$B$33:$B$776,N$11)+'СЕТ СН'!$F$9+СВЦЭМ!$D$10+'СЕТ СН'!$F$5-'СЕТ СН'!$F$17</f>
        <v>3181.7023163200001</v>
      </c>
      <c r="O24" s="36">
        <f>SUMIFS(СВЦЭМ!$C$33:$C$776,СВЦЭМ!$A$33:$A$776,$A24,СВЦЭМ!$B$33:$B$776,O$11)+'СЕТ СН'!$F$9+СВЦЭМ!$D$10+'СЕТ СН'!$F$5-'СЕТ СН'!$F$17</f>
        <v>3151.6149583400002</v>
      </c>
      <c r="P24" s="36">
        <f>SUMIFS(СВЦЭМ!$C$33:$C$776,СВЦЭМ!$A$33:$A$776,$A24,СВЦЭМ!$B$33:$B$776,P$11)+'СЕТ СН'!$F$9+СВЦЭМ!$D$10+'СЕТ СН'!$F$5-'СЕТ СН'!$F$17</f>
        <v>3146.7174151500003</v>
      </c>
      <c r="Q24" s="36">
        <f>SUMIFS(СВЦЭМ!$C$33:$C$776,СВЦЭМ!$A$33:$A$776,$A24,СВЦЭМ!$B$33:$B$776,Q$11)+'СЕТ СН'!$F$9+СВЦЭМ!$D$10+'СЕТ СН'!$F$5-'СЕТ СН'!$F$17</f>
        <v>3150.69888188</v>
      </c>
      <c r="R24" s="36">
        <f>SUMIFS(СВЦЭМ!$C$33:$C$776,СВЦЭМ!$A$33:$A$776,$A24,СВЦЭМ!$B$33:$B$776,R$11)+'СЕТ СН'!$F$9+СВЦЭМ!$D$10+'СЕТ СН'!$F$5-'СЕТ СН'!$F$17</f>
        <v>3144.64049432</v>
      </c>
      <c r="S24" s="36">
        <f>SUMIFS(СВЦЭМ!$C$33:$C$776,СВЦЭМ!$A$33:$A$776,$A24,СВЦЭМ!$B$33:$B$776,S$11)+'СЕТ СН'!$F$9+СВЦЭМ!$D$10+'СЕТ СН'!$F$5-'СЕТ СН'!$F$17</f>
        <v>3152.0162434000003</v>
      </c>
      <c r="T24" s="36">
        <f>SUMIFS(СВЦЭМ!$C$33:$C$776,СВЦЭМ!$A$33:$A$776,$A24,СВЦЭМ!$B$33:$B$776,T$11)+'СЕТ СН'!$F$9+СВЦЭМ!$D$10+'СЕТ СН'!$F$5-'СЕТ СН'!$F$17</f>
        <v>3164.6671609300001</v>
      </c>
      <c r="U24" s="36">
        <f>SUMIFS(СВЦЭМ!$C$33:$C$776,СВЦЭМ!$A$33:$A$776,$A24,СВЦЭМ!$B$33:$B$776,U$11)+'СЕТ СН'!$F$9+СВЦЭМ!$D$10+'СЕТ СН'!$F$5-'СЕТ СН'!$F$17</f>
        <v>3127.1560866600003</v>
      </c>
      <c r="V24" s="36">
        <f>SUMIFS(СВЦЭМ!$C$33:$C$776,СВЦЭМ!$A$33:$A$776,$A24,СВЦЭМ!$B$33:$B$776,V$11)+'СЕТ СН'!$F$9+СВЦЭМ!$D$10+'СЕТ СН'!$F$5-'СЕТ СН'!$F$17</f>
        <v>3121.0336525000002</v>
      </c>
      <c r="W24" s="36">
        <f>SUMIFS(СВЦЭМ!$C$33:$C$776,СВЦЭМ!$A$33:$A$776,$A24,СВЦЭМ!$B$33:$B$776,W$11)+'СЕТ СН'!$F$9+СВЦЭМ!$D$10+'СЕТ СН'!$F$5-'СЕТ СН'!$F$17</f>
        <v>3143.0895470700002</v>
      </c>
      <c r="X24" s="36">
        <f>SUMIFS(СВЦЭМ!$C$33:$C$776,СВЦЭМ!$A$33:$A$776,$A24,СВЦЭМ!$B$33:$B$776,X$11)+'СЕТ СН'!$F$9+СВЦЭМ!$D$10+'СЕТ СН'!$F$5-'СЕТ СН'!$F$17</f>
        <v>3164.8548988000002</v>
      </c>
      <c r="Y24" s="36">
        <f>SUMIFS(СВЦЭМ!$C$33:$C$776,СВЦЭМ!$A$33:$A$776,$A24,СВЦЭМ!$B$33:$B$776,Y$11)+'СЕТ СН'!$F$9+СВЦЭМ!$D$10+'СЕТ СН'!$F$5-'СЕТ СН'!$F$17</f>
        <v>3206.9748374199999</v>
      </c>
    </row>
    <row r="25" spans="1:25" ht="15.75" x14ac:dyDescent="0.2">
      <c r="A25" s="35">
        <f t="shared" si="0"/>
        <v>43752</v>
      </c>
      <c r="B25" s="36">
        <f>SUMIFS(СВЦЭМ!$C$33:$C$776,СВЦЭМ!$A$33:$A$776,$A25,СВЦЭМ!$B$33:$B$776,B$11)+'СЕТ СН'!$F$9+СВЦЭМ!$D$10+'СЕТ СН'!$F$5-'СЕТ СН'!$F$17</f>
        <v>3229.1852586499999</v>
      </c>
      <c r="C25" s="36">
        <f>SUMIFS(СВЦЭМ!$C$33:$C$776,СВЦЭМ!$A$33:$A$776,$A25,СВЦЭМ!$B$33:$B$776,C$11)+'СЕТ СН'!$F$9+СВЦЭМ!$D$10+'СЕТ СН'!$F$5-'СЕТ СН'!$F$17</f>
        <v>3271.0486417800003</v>
      </c>
      <c r="D25" s="36">
        <f>SUMIFS(СВЦЭМ!$C$33:$C$776,СВЦЭМ!$A$33:$A$776,$A25,СВЦЭМ!$B$33:$B$776,D$11)+'СЕТ СН'!$F$9+СВЦЭМ!$D$10+'СЕТ СН'!$F$5-'СЕТ СН'!$F$17</f>
        <v>3280.9607130200002</v>
      </c>
      <c r="E25" s="36">
        <f>SUMIFS(СВЦЭМ!$C$33:$C$776,СВЦЭМ!$A$33:$A$776,$A25,СВЦЭМ!$B$33:$B$776,E$11)+'СЕТ СН'!$F$9+СВЦЭМ!$D$10+'СЕТ СН'!$F$5-'СЕТ СН'!$F$17</f>
        <v>3246.42054667</v>
      </c>
      <c r="F25" s="36">
        <f>SUMIFS(СВЦЭМ!$C$33:$C$776,СВЦЭМ!$A$33:$A$776,$A25,СВЦЭМ!$B$33:$B$776,F$11)+'СЕТ СН'!$F$9+СВЦЭМ!$D$10+'СЕТ СН'!$F$5-'СЕТ СН'!$F$17</f>
        <v>3253.6247234800003</v>
      </c>
      <c r="G25" s="36">
        <f>SUMIFS(СВЦЭМ!$C$33:$C$776,СВЦЭМ!$A$33:$A$776,$A25,СВЦЭМ!$B$33:$B$776,G$11)+'СЕТ СН'!$F$9+СВЦЭМ!$D$10+'СЕТ СН'!$F$5-'СЕТ СН'!$F$17</f>
        <v>3252.0567351700001</v>
      </c>
      <c r="H25" s="36">
        <f>SUMIFS(СВЦЭМ!$C$33:$C$776,СВЦЭМ!$A$33:$A$776,$A25,СВЦЭМ!$B$33:$B$776,H$11)+'СЕТ СН'!$F$9+СВЦЭМ!$D$10+'СЕТ СН'!$F$5-'СЕТ СН'!$F$17</f>
        <v>3252.5229879100002</v>
      </c>
      <c r="I25" s="36">
        <f>SUMIFS(СВЦЭМ!$C$33:$C$776,СВЦЭМ!$A$33:$A$776,$A25,СВЦЭМ!$B$33:$B$776,I$11)+'СЕТ СН'!$F$9+СВЦЭМ!$D$10+'СЕТ СН'!$F$5-'СЕТ СН'!$F$17</f>
        <v>3232.1975074400002</v>
      </c>
      <c r="J25" s="36">
        <f>SUMIFS(СВЦЭМ!$C$33:$C$776,СВЦЭМ!$A$33:$A$776,$A25,СВЦЭМ!$B$33:$B$776,J$11)+'СЕТ СН'!$F$9+СВЦЭМ!$D$10+'СЕТ СН'!$F$5-'СЕТ СН'!$F$17</f>
        <v>3202.8342542300002</v>
      </c>
      <c r="K25" s="36">
        <f>SUMIFS(СВЦЭМ!$C$33:$C$776,СВЦЭМ!$A$33:$A$776,$A25,СВЦЭМ!$B$33:$B$776,K$11)+'СЕТ СН'!$F$9+СВЦЭМ!$D$10+'СЕТ СН'!$F$5-'СЕТ СН'!$F$17</f>
        <v>3187.6799911600001</v>
      </c>
      <c r="L25" s="36">
        <f>SUMIFS(СВЦЭМ!$C$33:$C$776,СВЦЭМ!$A$33:$A$776,$A25,СВЦЭМ!$B$33:$B$776,L$11)+'СЕТ СН'!$F$9+СВЦЭМ!$D$10+'СЕТ СН'!$F$5-'СЕТ СН'!$F$17</f>
        <v>3181.94578968</v>
      </c>
      <c r="M25" s="36">
        <f>SUMIFS(СВЦЭМ!$C$33:$C$776,СВЦЭМ!$A$33:$A$776,$A25,СВЦЭМ!$B$33:$B$776,M$11)+'СЕТ СН'!$F$9+СВЦЭМ!$D$10+'СЕТ СН'!$F$5-'СЕТ СН'!$F$17</f>
        <v>3190.6676736200002</v>
      </c>
      <c r="N25" s="36">
        <f>SUMIFS(СВЦЭМ!$C$33:$C$776,СВЦЭМ!$A$33:$A$776,$A25,СВЦЭМ!$B$33:$B$776,N$11)+'СЕТ СН'!$F$9+СВЦЭМ!$D$10+'СЕТ СН'!$F$5-'СЕТ СН'!$F$17</f>
        <v>3168.4293573100003</v>
      </c>
      <c r="O25" s="36">
        <f>SUMIFS(СВЦЭМ!$C$33:$C$776,СВЦЭМ!$A$33:$A$776,$A25,СВЦЭМ!$B$33:$B$776,O$11)+'СЕТ СН'!$F$9+СВЦЭМ!$D$10+'СЕТ СН'!$F$5-'СЕТ СН'!$F$17</f>
        <v>3160.9684335100001</v>
      </c>
      <c r="P25" s="36">
        <f>SUMIFS(СВЦЭМ!$C$33:$C$776,СВЦЭМ!$A$33:$A$776,$A25,СВЦЭМ!$B$33:$B$776,P$11)+'СЕТ СН'!$F$9+СВЦЭМ!$D$10+'СЕТ СН'!$F$5-'СЕТ СН'!$F$17</f>
        <v>3150.8344502600003</v>
      </c>
      <c r="Q25" s="36">
        <f>SUMIFS(СВЦЭМ!$C$33:$C$776,СВЦЭМ!$A$33:$A$776,$A25,СВЦЭМ!$B$33:$B$776,Q$11)+'СЕТ СН'!$F$9+СВЦЭМ!$D$10+'СЕТ СН'!$F$5-'СЕТ СН'!$F$17</f>
        <v>3155.88294533</v>
      </c>
      <c r="R25" s="36">
        <f>SUMIFS(СВЦЭМ!$C$33:$C$776,СВЦЭМ!$A$33:$A$776,$A25,СВЦЭМ!$B$33:$B$776,R$11)+'СЕТ СН'!$F$9+СВЦЭМ!$D$10+'СЕТ СН'!$F$5-'СЕТ СН'!$F$17</f>
        <v>3149.7340628000002</v>
      </c>
      <c r="S25" s="36">
        <f>SUMIFS(СВЦЭМ!$C$33:$C$776,СВЦЭМ!$A$33:$A$776,$A25,СВЦЭМ!$B$33:$B$776,S$11)+'СЕТ СН'!$F$9+СВЦЭМ!$D$10+'СЕТ СН'!$F$5-'СЕТ СН'!$F$17</f>
        <v>3154.6896663900002</v>
      </c>
      <c r="T25" s="36">
        <f>SUMIFS(СВЦЭМ!$C$33:$C$776,СВЦЭМ!$A$33:$A$776,$A25,СВЦЭМ!$B$33:$B$776,T$11)+'СЕТ СН'!$F$9+СВЦЭМ!$D$10+'СЕТ СН'!$F$5-'СЕТ СН'!$F$17</f>
        <v>3173.9830217399999</v>
      </c>
      <c r="U25" s="36">
        <f>SUMIFS(СВЦЭМ!$C$33:$C$776,СВЦЭМ!$A$33:$A$776,$A25,СВЦЭМ!$B$33:$B$776,U$11)+'СЕТ СН'!$F$9+СВЦЭМ!$D$10+'СЕТ СН'!$F$5-'СЕТ СН'!$F$17</f>
        <v>3116.9333927799998</v>
      </c>
      <c r="V25" s="36">
        <f>SUMIFS(СВЦЭМ!$C$33:$C$776,СВЦЭМ!$A$33:$A$776,$A25,СВЦЭМ!$B$33:$B$776,V$11)+'СЕТ СН'!$F$9+СВЦЭМ!$D$10+'СЕТ СН'!$F$5-'СЕТ СН'!$F$17</f>
        <v>3119.6122543000001</v>
      </c>
      <c r="W25" s="36">
        <f>SUMIFS(СВЦЭМ!$C$33:$C$776,СВЦЭМ!$A$33:$A$776,$A25,СВЦЭМ!$B$33:$B$776,W$11)+'СЕТ СН'!$F$9+СВЦЭМ!$D$10+'СЕТ СН'!$F$5-'СЕТ СН'!$F$17</f>
        <v>3143.3825244200002</v>
      </c>
      <c r="X25" s="36">
        <f>SUMIFS(СВЦЭМ!$C$33:$C$776,СВЦЭМ!$A$33:$A$776,$A25,СВЦЭМ!$B$33:$B$776,X$11)+'СЕТ СН'!$F$9+СВЦЭМ!$D$10+'СЕТ СН'!$F$5-'СЕТ СН'!$F$17</f>
        <v>3164.5780187700002</v>
      </c>
      <c r="Y25" s="36">
        <f>SUMIFS(СВЦЭМ!$C$33:$C$776,СВЦЭМ!$A$33:$A$776,$A25,СВЦЭМ!$B$33:$B$776,Y$11)+'СЕТ СН'!$F$9+СВЦЭМ!$D$10+'СЕТ СН'!$F$5-'СЕТ СН'!$F$17</f>
        <v>3195.8184104299999</v>
      </c>
    </row>
    <row r="26" spans="1:25" ht="15.75" x14ac:dyDescent="0.2">
      <c r="A26" s="35">
        <f t="shared" si="0"/>
        <v>43753</v>
      </c>
      <c r="B26" s="36">
        <f>SUMIFS(СВЦЭМ!$C$33:$C$776,СВЦЭМ!$A$33:$A$776,$A26,СВЦЭМ!$B$33:$B$776,B$11)+'СЕТ СН'!$F$9+СВЦЭМ!$D$10+'СЕТ СН'!$F$5-'СЕТ СН'!$F$17</f>
        <v>3260.5343271299998</v>
      </c>
      <c r="C26" s="36">
        <f>SUMIFS(СВЦЭМ!$C$33:$C$776,СВЦЭМ!$A$33:$A$776,$A26,СВЦЭМ!$B$33:$B$776,C$11)+'СЕТ СН'!$F$9+СВЦЭМ!$D$10+'СЕТ СН'!$F$5-'СЕТ СН'!$F$17</f>
        <v>3304.2375582899999</v>
      </c>
      <c r="D26" s="36">
        <f>SUMIFS(СВЦЭМ!$C$33:$C$776,СВЦЭМ!$A$33:$A$776,$A26,СВЦЭМ!$B$33:$B$776,D$11)+'СЕТ СН'!$F$9+СВЦЭМ!$D$10+'СЕТ СН'!$F$5-'СЕТ СН'!$F$17</f>
        <v>3325.2517324099999</v>
      </c>
      <c r="E26" s="36">
        <f>SUMIFS(СВЦЭМ!$C$33:$C$776,СВЦЭМ!$A$33:$A$776,$A26,СВЦЭМ!$B$33:$B$776,E$11)+'СЕТ СН'!$F$9+СВЦЭМ!$D$10+'СЕТ СН'!$F$5-'СЕТ СН'!$F$17</f>
        <v>3337.6515718600003</v>
      </c>
      <c r="F26" s="36">
        <f>SUMIFS(СВЦЭМ!$C$33:$C$776,СВЦЭМ!$A$33:$A$776,$A26,СВЦЭМ!$B$33:$B$776,F$11)+'СЕТ СН'!$F$9+СВЦЭМ!$D$10+'СЕТ СН'!$F$5-'СЕТ СН'!$F$17</f>
        <v>3337.7828049499999</v>
      </c>
      <c r="G26" s="36">
        <f>SUMIFS(СВЦЭМ!$C$33:$C$776,СВЦЭМ!$A$33:$A$776,$A26,СВЦЭМ!$B$33:$B$776,G$11)+'СЕТ СН'!$F$9+СВЦЭМ!$D$10+'СЕТ СН'!$F$5-'СЕТ СН'!$F$17</f>
        <v>3319.5361080600001</v>
      </c>
      <c r="H26" s="36">
        <f>SUMIFS(СВЦЭМ!$C$33:$C$776,СВЦЭМ!$A$33:$A$776,$A26,СВЦЭМ!$B$33:$B$776,H$11)+'СЕТ СН'!$F$9+СВЦЭМ!$D$10+'СЕТ СН'!$F$5-'СЕТ СН'!$F$17</f>
        <v>3278.1682363899999</v>
      </c>
      <c r="I26" s="36">
        <f>SUMIFS(СВЦЭМ!$C$33:$C$776,СВЦЭМ!$A$33:$A$776,$A26,СВЦЭМ!$B$33:$B$776,I$11)+'СЕТ СН'!$F$9+СВЦЭМ!$D$10+'СЕТ СН'!$F$5-'СЕТ СН'!$F$17</f>
        <v>3267.0662692599999</v>
      </c>
      <c r="J26" s="36">
        <f>SUMIFS(СВЦЭМ!$C$33:$C$776,СВЦЭМ!$A$33:$A$776,$A26,СВЦЭМ!$B$33:$B$776,J$11)+'СЕТ СН'!$F$9+СВЦЭМ!$D$10+'СЕТ СН'!$F$5-'СЕТ СН'!$F$17</f>
        <v>3248.3930895499998</v>
      </c>
      <c r="K26" s="36">
        <f>SUMIFS(СВЦЭМ!$C$33:$C$776,СВЦЭМ!$A$33:$A$776,$A26,СВЦЭМ!$B$33:$B$776,K$11)+'СЕТ СН'!$F$9+СВЦЭМ!$D$10+'СЕТ СН'!$F$5-'СЕТ СН'!$F$17</f>
        <v>3235.9886251400003</v>
      </c>
      <c r="L26" s="36">
        <f>SUMIFS(СВЦЭМ!$C$33:$C$776,СВЦЭМ!$A$33:$A$776,$A26,СВЦЭМ!$B$33:$B$776,L$11)+'СЕТ СН'!$F$9+СВЦЭМ!$D$10+'СЕТ СН'!$F$5-'СЕТ СН'!$F$17</f>
        <v>3237.4822816200003</v>
      </c>
      <c r="M26" s="36">
        <f>SUMIFS(СВЦЭМ!$C$33:$C$776,СВЦЭМ!$A$33:$A$776,$A26,СВЦЭМ!$B$33:$B$776,M$11)+'СЕТ СН'!$F$9+СВЦЭМ!$D$10+'СЕТ СН'!$F$5-'СЕТ СН'!$F$17</f>
        <v>3251.7639378900003</v>
      </c>
      <c r="N26" s="36">
        <f>SUMIFS(СВЦЭМ!$C$33:$C$776,СВЦЭМ!$A$33:$A$776,$A26,СВЦЭМ!$B$33:$B$776,N$11)+'СЕТ СН'!$F$9+СВЦЭМ!$D$10+'СЕТ СН'!$F$5-'СЕТ СН'!$F$17</f>
        <v>3212.7642324600001</v>
      </c>
      <c r="O26" s="36">
        <f>SUMIFS(СВЦЭМ!$C$33:$C$776,СВЦЭМ!$A$33:$A$776,$A26,СВЦЭМ!$B$33:$B$776,O$11)+'СЕТ СН'!$F$9+СВЦЭМ!$D$10+'СЕТ СН'!$F$5-'СЕТ СН'!$F$17</f>
        <v>3195.7776642700001</v>
      </c>
      <c r="P26" s="36">
        <f>SUMIFS(СВЦЭМ!$C$33:$C$776,СВЦЭМ!$A$33:$A$776,$A26,СВЦЭМ!$B$33:$B$776,P$11)+'СЕТ СН'!$F$9+СВЦЭМ!$D$10+'СЕТ СН'!$F$5-'СЕТ СН'!$F$17</f>
        <v>3186.5946462299999</v>
      </c>
      <c r="Q26" s="36">
        <f>SUMIFS(СВЦЭМ!$C$33:$C$776,СВЦЭМ!$A$33:$A$776,$A26,СВЦЭМ!$B$33:$B$776,Q$11)+'СЕТ СН'!$F$9+СВЦЭМ!$D$10+'СЕТ СН'!$F$5-'СЕТ СН'!$F$17</f>
        <v>3182.4252951200001</v>
      </c>
      <c r="R26" s="36">
        <f>SUMIFS(СВЦЭМ!$C$33:$C$776,СВЦЭМ!$A$33:$A$776,$A26,СВЦЭМ!$B$33:$B$776,R$11)+'СЕТ СН'!$F$9+СВЦЭМ!$D$10+'СЕТ СН'!$F$5-'СЕТ СН'!$F$17</f>
        <v>3179.04983197</v>
      </c>
      <c r="S26" s="36">
        <f>SUMIFS(СВЦЭМ!$C$33:$C$776,СВЦЭМ!$A$33:$A$776,$A26,СВЦЭМ!$B$33:$B$776,S$11)+'СЕТ СН'!$F$9+СВЦЭМ!$D$10+'СЕТ СН'!$F$5-'СЕТ СН'!$F$17</f>
        <v>3184.72380406</v>
      </c>
      <c r="T26" s="36">
        <f>SUMIFS(СВЦЭМ!$C$33:$C$776,СВЦЭМ!$A$33:$A$776,$A26,СВЦЭМ!$B$33:$B$776,T$11)+'СЕТ СН'!$F$9+СВЦЭМ!$D$10+'СЕТ СН'!$F$5-'СЕТ СН'!$F$17</f>
        <v>3202.00373223</v>
      </c>
      <c r="U26" s="36">
        <f>SUMIFS(СВЦЭМ!$C$33:$C$776,СВЦЭМ!$A$33:$A$776,$A26,СВЦЭМ!$B$33:$B$776,U$11)+'СЕТ СН'!$F$9+СВЦЭМ!$D$10+'СЕТ СН'!$F$5-'СЕТ СН'!$F$17</f>
        <v>3148.71282776</v>
      </c>
      <c r="V26" s="36">
        <f>SUMIFS(СВЦЭМ!$C$33:$C$776,СВЦЭМ!$A$33:$A$776,$A26,СВЦЭМ!$B$33:$B$776,V$11)+'СЕТ СН'!$F$9+СВЦЭМ!$D$10+'СЕТ СН'!$F$5-'СЕТ СН'!$F$17</f>
        <v>3151.4810647300001</v>
      </c>
      <c r="W26" s="36">
        <f>SUMIFS(СВЦЭМ!$C$33:$C$776,СВЦЭМ!$A$33:$A$776,$A26,СВЦЭМ!$B$33:$B$776,W$11)+'СЕТ СН'!$F$9+СВЦЭМ!$D$10+'СЕТ СН'!$F$5-'СЕТ СН'!$F$17</f>
        <v>3168.3234166800003</v>
      </c>
      <c r="X26" s="36">
        <f>SUMIFS(СВЦЭМ!$C$33:$C$776,СВЦЭМ!$A$33:$A$776,$A26,СВЦЭМ!$B$33:$B$776,X$11)+'СЕТ СН'!$F$9+СВЦЭМ!$D$10+'СЕТ СН'!$F$5-'СЕТ СН'!$F$17</f>
        <v>3161.2798563900001</v>
      </c>
      <c r="Y26" s="36">
        <f>SUMIFS(СВЦЭМ!$C$33:$C$776,СВЦЭМ!$A$33:$A$776,$A26,СВЦЭМ!$B$33:$B$776,Y$11)+'СЕТ СН'!$F$9+СВЦЭМ!$D$10+'СЕТ СН'!$F$5-'СЕТ СН'!$F$17</f>
        <v>3172.3586529100003</v>
      </c>
    </row>
    <row r="27" spans="1:25" ht="15.75" x14ac:dyDescent="0.2">
      <c r="A27" s="35">
        <f t="shared" si="0"/>
        <v>43754</v>
      </c>
      <c r="B27" s="36">
        <f>SUMIFS(СВЦЭМ!$C$33:$C$776,СВЦЭМ!$A$33:$A$776,$A27,СВЦЭМ!$B$33:$B$776,B$11)+'СЕТ СН'!$F$9+СВЦЭМ!$D$10+'СЕТ СН'!$F$5-'СЕТ СН'!$F$17</f>
        <v>3321.4961749900003</v>
      </c>
      <c r="C27" s="36">
        <f>SUMIFS(СВЦЭМ!$C$33:$C$776,СВЦЭМ!$A$33:$A$776,$A27,СВЦЭМ!$B$33:$B$776,C$11)+'СЕТ СН'!$F$9+СВЦЭМ!$D$10+'СЕТ СН'!$F$5-'СЕТ СН'!$F$17</f>
        <v>3364.86434801</v>
      </c>
      <c r="D27" s="36">
        <f>SUMIFS(СВЦЭМ!$C$33:$C$776,СВЦЭМ!$A$33:$A$776,$A27,СВЦЭМ!$B$33:$B$776,D$11)+'СЕТ СН'!$F$9+СВЦЭМ!$D$10+'СЕТ СН'!$F$5-'СЕТ СН'!$F$17</f>
        <v>3381.5488060400003</v>
      </c>
      <c r="E27" s="36">
        <f>SUMIFS(СВЦЭМ!$C$33:$C$776,СВЦЭМ!$A$33:$A$776,$A27,СВЦЭМ!$B$33:$B$776,E$11)+'СЕТ СН'!$F$9+СВЦЭМ!$D$10+'СЕТ СН'!$F$5-'СЕТ СН'!$F$17</f>
        <v>3388.84860647</v>
      </c>
      <c r="F27" s="36">
        <f>SUMIFS(СВЦЭМ!$C$33:$C$776,СВЦЭМ!$A$33:$A$776,$A27,СВЦЭМ!$B$33:$B$776,F$11)+'СЕТ СН'!$F$9+СВЦЭМ!$D$10+'СЕТ СН'!$F$5-'СЕТ СН'!$F$17</f>
        <v>3380.3301894200004</v>
      </c>
      <c r="G27" s="36">
        <f>SUMIFS(СВЦЭМ!$C$33:$C$776,СВЦЭМ!$A$33:$A$776,$A27,СВЦЭМ!$B$33:$B$776,G$11)+'СЕТ СН'!$F$9+СВЦЭМ!$D$10+'СЕТ СН'!$F$5-'СЕТ СН'!$F$17</f>
        <v>3346.1165996300001</v>
      </c>
      <c r="H27" s="36">
        <f>SUMIFS(СВЦЭМ!$C$33:$C$776,СВЦЭМ!$A$33:$A$776,$A27,СВЦЭМ!$B$33:$B$776,H$11)+'СЕТ СН'!$F$9+СВЦЭМ!$D$10+'СЕТ СН'!$F$5-'СЕТ СН'!$F$17</f>
        <v>3288.7116142700002</v>
      </c>
      <c r="I27" s="36">
        <f>SUMIFS(СВЦЭМ!$C$33:$C$776,СВЦЭМ!$A$33:$A$776,$A27,СВЦЭМ!$B$33:$B$776,I$11)+'СЕТ СН'!$F$9+СВЦЭМ!$D$10+'СЕТ СН'!$F$5-'СЕТ СН'!$F$17</f>
        <v>3241.7844284100001</v>
      </c>
      <c r="J27" s="36">
        <f>SUMIFS(СВЦЭМ!$C$33:$C$776,СВЦЭМ!$A$33:$A$776,$A27,СВЦЭМ!$B$33:$B$776,J$11)+'СЕТ СН'!$F$9+СВЦЭМ!$D$10+'СЕТ СН'!$F$5-'СЕТ СН'!$F$17</f>
        <v>3240.1571013299999</v>
      </c>
      <c r="K27" s="36">
        <f>SUMIFS(СВЦЭМ!$C$33:$C$776,СВЦЭМ!$A$33:$A$776,$A27,СВЦЭМ!$B$33:$B$776,K$11)+'СЕТ СН'!$F$9+СВЦЭМ!$D$10+'СЕТ СН'!$F$5-'СЕТ СН'!$F$17</f>
        <v>3238.8114152500002</v>
      </c>
      <c r="L27" s="36">
        <f>SUMIFS(СВЦЭМ!$C$33:$C$776,СВЦЭМ!$A$33:$A$776,$A27,СВЦЭМ!$B$33:$B$776,L$11)+'СЕТ СН'!$F$9+СВЦЭМ!$D$10+'СЕТ СН'!$F$5-'СЕТ СН'!$F$17</f>
        <v>3255.9487156599998</v>
      </c>
      <c r="M27" s="36">
        <f>SUMIFS(СВЦЭМ!$C$33:$C$776,СВЦЭМ!$A$33:$A$776,$A27,СВЦЭМ!$B$33:$B$776,M$11)+'СЕТ СН'!$F$9+СВЦЭМ!$D$10+'СЕТ СН'!$F$5-'СЕТ СН'!$F$17</f>
        <v>3256.7788635800002</v>
      </c>
      <c r="N27" s="36">
        <f>SUMIFS(СВЦЭМ!$C$33:$C$776,СВЦЭМ!$A$33:$A$776,$A27,СВЦЭМ!$B$33:$B$776,N$11)+'СЕТ СН'!$F$9+СВЦЭМ!$D$10+'СЕТ СН'!$F$5-'СЕТ СН'!$F$17</f>
        <v>3228.5710098999998</v>
      </c>
      <c r="O27" s="36">
        <f>SUMIFS(СВЦЭМ!$C$33:$C$776,СВЦЭМ!$A$33:$A$776,$A27,СВЦЭМ!$B$33:$B$776,O$11)+'СЕТ СН'!$F$9+СВЦЭМ!$D$10+'СЕТ СН'!$F$5-'СЕТ СН'!$F$17</f>
        <v>3194.4180395200001</v>
      </c>
      <c r="P27" s="36">
        <f>SUMIFS(СВЦЭМ!$C$33:$C$776,СВЦЭМ!$A$33:$A$776,$A27,СВЦЭМ!$B$33:$B$776,P$11)+'СЕТ СН'!$F$9+СВЦЭМ!$D$10+'СЕТ СН'!$F$5-'СЕТ СН'!$F$17</f>
        <v>3205.4009706400002</v>
      </c>
      <c r="Q27" s="36">
        <f>SUMIFS(СВЦЭМ!$C$33:$C$776,СВЦЭМ!$A$33:$A$776,$A27,СВЦЭМ!$B$33:$B$776,Q$11)+'СЕТ СН'!$F$9+СВЦЭМ!$D$10+'СЕТ СН'!$F$5-'СЕТ СН'!$F$17</f>
        <v>3211.8116163899999</v>
      </c>
      <c r="R27" s="36">
        <f>SUMIFS(СВЦЭМ!$C$33:$C$776,СВЦЭМ!$A$33:$A$776,$A27,СВЦЭМ!$B$33:$B$776,R$11)+'СЕТ СН'!$F$9+СВЦЭМ!$D$10+'СЕТ СН'!$F$5-'СЕТ СН'!$F$17</f>
        <v>3215.3465073799998</v>
      </c>
      <c r="S27" s="36">
        <f>SUMIFS(СВЦЭМ!$C$33:$C$776,СВЦЭМ!$A$33:$A$776,$A27,СВЦЭМ!$B$33:$B$776,S$11)+'СЕТ СН'!$F$9+СВЦЭМ!$D$10+'СЕТ СН'!$F$5-'СЕТ СН'!$F$17</f>
        <v>3211.0536340100002</v>
      </c>
      <c r="T27" s="36">
        <f>SUMIFS(СВЦЭМ!$C$33:$C$776,СВЦЭМ!$A$33:$A$776,$A27,СВЦЭМ!$B$33:$B$776,T$11)+'СЕТ СН'!$F$9+СВЦЭМ!$D$10+'СЕТ СН'!$F$5-'СЕТ СН'!$F$17</f>
        <v>3195.5818987100001</v>
      </c>
      <c r="U27" s="36">
        <f>SUMIFS(СВЦЭМ!$C$33:$C$776,СВЦЭМ!$A$33:$A$776,$A27,СВЦЭМ!$B$33:$B$776,U$11)+'СЕТ СН'!$F$9+СВЦЭМ!$D$10+'СЕТ СН'!$F$5-'СЕТ СН'!$F$17</f>
        <v>3215.6488390600002</v>
      </c>
      <c r="V27" s="36">
        <f>SUMIFS(СВЦЭМ!$C$33:$C$776,СВЦЭМ!$A$33:$A$776,$A27,СВЦЭМ!$B$33:$B$776,V$11)+'СЕТ СН'!$F$9+СВЦЭМ!$D$10+'СЕТ СН'!$F$5-'СЕТ СН'!$F$17</f>
        <v>3210.4212912600001</v>
      </c>
      <c r="W27" s="36">
        <f>SUMIFS(СВЦЭМ!$C$33:$C$776,СВЦЭМ!$A$33:$A$776,$A27,СВЦЭМ!$B$33:$B$776,W$11)+'СЕТ СН'!$F$9+СВЦЭМ!$D$10+'СЕТ СН'!$F$5-'СЕТ СН'!$F$17</f>
        <v>3195.6498854900001</v>
      </c>
      <c r="X27" s="36">
        <f>SUMIFS(СВЦЭМ!$C$33:$C$776,СВЦЭМ!$A$33:$A$776,$A27,СВЦЭМ!$B$33:$B$776,X$11)+'СЕТ СН'!$F$9+СВЦЭМ!$D$10+'СЕТ СН'!$F$5-'СЕТ СН'!$F$17</f>
        <v>3173.3938326400003</v>
      </c>
      <c r="Y27" s="36">
        <f>SUMIFS(СВЦЭМ!$C$33:$C$776,СВЦЭМ!$A$33:$A$776,$A27,СВЦЭМ!$B$33:$B$776,Y$11)+'СЕТ СН'!$F$9+СВЦЭМ!$D$10+'СЕТ СН'!$F$5-'СЕТ СН'!$F$17</f>
        <v>3223.1347240700002</v>
      </c>
    </row>
    <row r="28" spans="1:25" ht="15.75" x14ac:dyDescent="0.2">
      <c r="A28" s="35">
        <f t="shared" si="0"/>
        <v>43755</v>
      </c>
      <c r="B28" s="36">
        <f>SUMIFS(СВЦЭМ!$C$33:$C$776,СВЦЭМ!$A$33:$A$776,$A28,СВЦЭМ!$B$33:$B$776,B$11)+'СЕТ СН'!$F$9+СВЦЭМ!$D$10+'СЕТ СН'!$F$5-'СЕТ СН'!$F$17</f>
        <v>3300.4333825499998</v>
      </c>
      <c r="C28" s="36">
        <f>SUMIFS(СВЦЭМ!$C$33:$C$776,СВЦЭМ!$A$33:$A$776,$A28,СВЦЭМ!$B$33:$B$776,C$11)+'СЕТ СН'!$F$9+СВЦЭМ!$D$10+'СЕТ СН'!$F$5-'СЕТ СН'!$F$17</f>
        <v>3364.0439995300003</v>
      </c>
      <c r="D28" s="36">
        <f>SUMIFS(СВЦЭМ!$C$33:$C$776,СВЦЭМ!$A$33:$A$776,$A28,СВЦЭМ!$B$33:$B$776,D$11)+'СЕТ СН'!$F$9+СВЦЭМ!$D$10+'СЕТ СН'!$F$5-'СЕТ СН'!$F$17</f>
        <v>3407.9039093299998</v>
      </c>
      <c r="E28" s="36">
        <f>SUMIFS(СВЦЭМ!$C$33:$C$776,СВЦЭМ!$A$33:$A$776,$A28,СВЦЭМ!$B$33:$B$776,E$11)+'СЕТ СН'!$F$9+СВЦЭМ!$D$10+'СЕТ СН'!$F$5-'СЕТ СН'!$F$17</f>
        <v>3434.1175154000002</v>
      </c>
      <c r="F28" s="36">
        <f>SUMIFS(СВЦЭМ!$C$33:$C$776,СВЦЭМ!$A$33:$A$776,$A28,СВЦЭМ!$B$33:$B$776,F$11)+'СЕТ СН'!$F$9+СВЦЭМ!$D$10+'СЕТ СН'!$F$5-'СЕТ СН'!$F$17</f>
        <v>3441.5042918099998</v>
      </c>
      <c r="G28" s="36">
        <f>SUMIFS(СВЦЭМ!$C$33:$C$776,СВЦЭМ!$A$33:$A$776,$A28,СВЦЭМ!$B$33:$B$776,G$11)+'СЕТ СН'!$F$9+СВЦЭМ!$D$10+'СЕТ СН'!$F$5-'СЕТ СН'!$F$17</f>
        <v>3418.3369290800001</v>
      </c>
      <c r="H28" s="36">
        <f>SUMIFS(СВЦЭМ!$C$33:$C$776,СВЦЭМ!$A$33:$A$776,$A28,СВЦЭМ!$B$33:$B$776,H$11)+'СЕТ СН'!$F$9+СВЦЭМ!$D$10+'СЕТ СН'!$F$5-'СЕТ СН'!$F$17</f>
        <v>3364.8248018900003</v>
      </c>
      <c r="I28" s="36">
        <f>SUMIFS(СВЦЭМ!$C$33:$C$776,СВЦЭМ!$A$33:$A$776,$A28,СВЦЭМ!$B$33:$B$776,I$11)+'СЕТ СН'!$F$9+СВЦЭМ!$D$10+'СЕТ СН'!$F$5-'СЕТ СН'!$F$17</f>
        <v>3292.5213393700001</v>
      </c>
      <c r="J28" s="36">
        <f>SUMIFS(СВЦЭМ!$C$33:$C$776,СВЦЭМ!$A$33:$A$776,$A28,СВЦЭМ!$B$33:$B$776,J$11)+'СЕТ СН'!$F$9+СВЦЭМ!$D$10+'СЕТ СН'!$F$5-'СЕТ СН'!$F$17</f>
        <v>3298.8922839300003</v>
      </c>
      <c r="K28" s="36">
        <f>SUMIFS(СВЦЭМ!$C$33:$C$776,СВЦЭМ!$A$33:$A$776,$A28,СВЦЭМ!$B$33:$B$776,K$11)+'СЕТ СН'!$F$9+СВЦЭМ!$D$10+'СЕТ СН'!$F$5-'СЕТ СН'!$F$17</f>
        <v>3294.00569249</v>
      </c>
      <c r="L28" s="36">
        <f>SUMIFS(СВЦЭМ!$C$33:$C$776,СВЦЭМ!$A$33:$A$776,$A28,СВЦЭМ!$B$33:$B$776,L$11)+'СЕТ СН'!$F$9+СВЦЭМ!$D$10+'СЕТ СН'!$F$5-'СЕТ СН'!$F$17</f>
        <v>3289.6517535200001</v>
      </c>
      <c r="M28" s="36">
        <f>SUMIFS(СВЦЭМ!$C$33:$C$776,СВЦЭМ!$A$33:$A$776,$A28,СВЦЭМ!$B$33:$B$776,M$11)+'СЕТ СН'!$F$9+СВЦЭМ!$D$10+'СЕТ СН'!$F$5-'СЕТ СН'!$F$17</f>
        <v>3297.7776404699998</v>
      </c>
      <c r="N28" s="36">
        <f>SUMIFS(СВЦЭМ!$C$33:$C$776,СВЦЭМ!$A$33:$A$776,$A28,СВЦЭМ!$B$33:$B$776,N$11)+'СЕТ СН'!$F$9+СВЦЭМ!$D$10+'СЕТ СН'!$F$5-'СЕТ СН'!$F$17</f>
        <v>3264.0716189</v>
      </c>
      <c r="O28" s="36">
        <f>SUMIFS(СВЦЭМ!$C$33:$C$776,СВЦЭМ!$A$33:$A$776,$A28,СВЦЭМ!$B$33:$B$776,O$11)+'СЕТ СН'!$F$9+СВЦЭМ!$D$10+'СЕТ СН'!$F$5-'СЕТ СН'!$F$17</f>
        <v>3220.7471591600001</v>
      </c>
      <c r="P28" s="36">
        <f>SUMIFS(СВЦЭМ!$C$33:$C$776,СВЦЭМ!$A$33:$A$776,$A28,СВЦЭМ!$B$33:$B$776,P$11)+'СЕТ СН'!$F$9+СВЦЭМ!$D$10+'СЕТ СН'!$F$5-'СЕТ СН'!$F$17</f>
        <v>3228.03203708</v>
      </c>
      <c r="Q28" s="36">
        <f>SUMIFS(СВЦЭМ!$C$33:$C$776,СВЦЭМ!$A$33:$A$776,$A28,СВЦЭМ!$B$33:$B$776,Q$11)+'СЕТ СН'!$F$9+СВЦЭМ!$D$10+'СЕТ СН'!$F$5-'СЕТ СН'!$F$17</f>
        <v>3224.36127201</v>
      </c>
      <c r="R28" s="36">
        <f>SUMIFS(СВЦЭМ!$C$33:$C$776,СВЦЭМ!$A$33:$A$776,$A28,СВЦЭМ!$B$33:$B$776,R$11)+'СЕТ СН'!$F$9+СВЦЭМ!$D$10+'СЕТ СН'!$F$5-'СЕТ СН'!$F$17</f>
        <v>3227.7676887400003</v>
      </c>
      <c r="S28" s="36">
        <f>SUMIFS(СВЦЭМ!$C$33:$C$776,СВЦЭМ!$A$33:$A$776,$A28,СВЦЭМ!$B$33:$B$776,S$11)+'СЕТ СН'!$F$9+СВЦЭМ!$D$10+'СЕТ СН'!$F$5-'СЕТ СН'!$F$17</f>
        <v>3225.9313837</v>
      </c>
      <c r="T28" s="36">
        <f>SUMIFS(СВЦЭМ!$C$33:$C$776,СВЦЭМ!$A$33:$A$776,$A28,СВЦЭМ!$B$33:$B$776,T$11)+'СЕТ СН'!$F$9+СВЦЭМ!$D$10+'СЕТ СН'!$F$5-'СЕТ СН'!$F$17</f>
        <v>3200.3860545500002</v>
      </c>
      <c r="U28" s="36">
        <f>SUMIFS(СВЦЭМ!$C$33:$C$776,СВЦЭМ!$A$33:$A$776,$A28,СВЦЭМ!$B$33:$B$776,U$11)+'СЕТ СН'!$F$9+СВЦЭМ!$D$10+'СЕТ СН'!$F$5-'СЕТ СН'!$F$17</f>
        <v>3193.69671208</v>
      </c>
      <c r="V28" s="36">
        <f>SUMIFS(СВЦЭМ!$C$33:$C$776,СВЦЭМ!$A$33:$A$776,$A28,СВЦЭМ!$B$33:$B$776,V$11)+'СЕТ СН'!$F$9+СВЦЭМ!$D$10+'СЕТ СН'!$F$5-'СЕТ СН'!$F$17</f>
        <v>3181.3124185400002</v>
      </c>
      <c r="W28" s="36">
        <f>SUMIFS(СВЦЭМ!$C$33:$C$776,СВЦЭМ!$A$33:$A$776,$A28,СВЦЭМ!$B$33:$B$776,W$11)+'СЕТ СН'!$F$9+СВЦЭМ!$D$10+'СЕТ СН'!$F$5-'СЕТ СН'!$F$17</f>
        <v>3190.12985114</v>
      </c>
      <c r="X28" s="36">
        <f>SUMIFS(СВЦЭМ!$C$33:$C$776,СВЦЭМ!$A$33:$A$776,$A28,СВЦЭМ!$B$33:$B$776,X$11)+'СЕТ СН'!$F$9+СВЦЭМ!$D$10+'СЕТ СН'!$F$5-'СЕТ СН'!$F$17</f>
        <v>3209.9530246900003</v>
      </c>
      <c r="Y28" s="36">
        <f>SUMIFS(СВЦЭМ!$C$33:$C$776,СВЦЭМ!$A$33:$A$776,$A28,СВЦЭМ!$B$33:$B$776,Y$11)+'СЕТ СН'!$F$9+СВЦЭМ!$D$10+'СЕТ СН'!$F$5-'СЕТ СН'!$F$17</f>
        <v>3253.7367676100002</v>
      </c>
    </row>
    <row r="29" spans="1:25" ht="15.75" x14ac:dyDescent="0.2">
      <c r="A29" s="35">
        <f t="shared" si="0"/>
        <v>43756</v>
      </c>
      <c r="B29" s="36">
        <f>SUMIFS(СВЦЭМ!$C$33:$C$776,СВЦЭМ!$A$33:$A$776,$A29,СВЦЭМ!$B$33:$B$776,B$11)+'СЕТ СН'!$F$9+СВЦЭМ!$D$10+'СЕТ СН'!$F$5-'СЕТ СН'!$F$17</f>
        <v>3371.4887190300001</v>
      </c>
      <c r="C29" s="36">
        <f>SUMIFS(СВЦЭМ!$C$33:$C$776,СВЦЭМ!$A$33:$A$776,$A29,СВЦЭМ!$B$33:$B$776,C$11)+'СЕТ СН'!$F$9+СВЦЭМ!$D$10+'СЕТ СН'!$F$5-'СЕТ СН'!$F$17</f>
        <v>3374.96985331</v>
      </c>
      <c r="D29" s="36">
        <f>SUMIFS(СВЦЭМ!$C$33:$C$776,СВЦЭМ!$A$33:$A$776,$A29,СВЦЭМ!$B$33:$B$776,D$11)+'СЕТ СН'!$F$9+СВЦЭМ!$D$10+'СЕТ СН'!$F$5-'СЕТ СН'!$F$17</f>
        <v>3399.3997736900001</v>
      </c>
      <c r="E29" s="36">
        <f>SUMIFS(СВЦЭМ!$C$33:$C$776,СВЦЭМ!$A$33:$A$776,$A29,СВЦЭМ!$B$33:$B$776,E$11)+'СЕТ СН'!$F$9+СВЦЭМ!$D$10+'СЕТ СН'!$F$5-'СЕТ СН'!$F$17</f>
        <v>3408.5367356199999</v>
      </c>
      <c r="F29" s="36">
        <f>SUMIFS(СВЦЭМ!$C$33:$C$776,СВЦЭМ!$A$33:$A$776,$A29,СВЦЭМ!$B$33:$B$776,F$11)+'СЕТ СН'!$F$9+СВЦЭМ!$D$10+'СЕТ СН'!$F$5-'СЕТ СН'!$F$17</f>
        <v>3407.1036129499998</v>
      </c>
      <c r="G29" s="36">
        <f>SUMIFS(СВЦЭМ!$C$33:$C$776,СВЦЭМ!$A$33:$A$776,$A29,СВЦЭМ!$B$33:$B$776,G$11)+'СЕТ СН'!$F$9+СВЦЭМ!$D$10+'СЕТ СН'!$F$5-'СЕТ СН'!$F$17</f>
        <v>3381.1086821600002</v>
      </c>
      <c r="H29" s="36">
        <f>SUMIFS(СВЦЭМ!$C$33:$C$776,СВЦЭМ!$A$33:$A$776,$A29,СВЦЭМ!$B$33:$B$776,H$11)+'СЕТ СН'!$F$9+СВЦЭМ!$D$10+'СЕТ СН'!$F$5-'СЕТ СН'!$F$17</f>
        <v>3325.1048213200002</v>
      </c>
      <c r="I29" s="36">
        <f>SUMIFS(СВЦЭМ!$C$33:$C$776,СВЦЭМ!$A$33:$A$776,$A29,СВЦЭМ!$B$33:$B$776,I$11)+'СЕТ СН'!$F$9+СВЦЭМ!$D$10+'СЕТ СН'!$F$5-'СЕТ СН'!$F$17</f>
        <v>3259.9291345900001</v>
      </c>
      <c r="J29" s="36">
        <f>SUMIFS(СВЦЭМ!$C$33:$C$776,СВЦЭМ!$A$33:$A$776,$A29,СВЦЭМ!$B$33:$B$776,J$11)+'СЕТ СН'!$F$9+СВЦЭМ!$D$10+'СЕТ СН'!$F$5-'СЕТ СН'!$F$17</f>
        <v>3246.8750089200003</v>
      </c>
      <c r="K29" s="36">
        <f>SUMIFS(СВЦЭМ!$C$33:$C$776,СВЦЭМ!$A$33:$A$776,$A29,СВЦЭМ!$B$33:$B$776,K$11)+'СЕТ СН'!$F$9+СВЦЭМ!$D$10+'СЕТ СН'!$F$5-'СЕТ СН'!$F$17</f>
        <v>3243.1161962699998</v>
      </c>
      <c r="L29" s="36">
        <f>SUMIFS(СВЦЭМ!$C$33:$C$776,СВЦЭМ!$A$33:$A$776,$A29,СВЦЭМ!$B$33:$B$776,L$11)+'СЕТ СН'!$F$9+СВЦЭМ!$D$10+'СЕТ СН'!$F$5-'СЕТ СН'!$F$17</f>
        <v>3249.7917750000001</v>
      </c>
      <c r="M29" s="36">
        <f>SUMIFS(СВЦЭМ!$C$33:$C$776,СВЦЭМ!$A$33:$A$776,$A29,СВЦЭМ!$B$33:$B$776,M$11)+'СЕТ СН'!$F$9+СВЦЭМ!$D$10+'СЕТ СН'!$F$5-'СЕТ СН'!$F$17</f>
        <v>3256.8113897399999</v>
      </c>
      <c r="N29" s="36">
        <f>SUMIFS(СВЦЭМ!$C$33:$C$776,СВЦЭМ!$A$33:$A$776,$A29,СВЦЭМ!$B$33:$B$776,N$11)+'СЕТ СН'!$F$9+СВЦЭМ!$D$10+'СЕТ СН'!$F$5-'СЕТ СН'!$F$17</f>
        <v>3226.4038241899998</v>
      </c>
      <c r="O29" s="36">
        <f>SUMIFS(СВЦЭМ!$C$33:$C$776,СВЦЭМ!$A$33:$A$776,$A29,СВЦЭМ!$B$33:$B$776,O$11)+'СЕТ СН'!$F$9+СВЦЭМ!$D$10+'СЕТ СН'!$F$5-'СЕТ СН'!$F$17</f>
        <v>3190.76081789</v>
      </c>
      <c r="P29" s="36">
        <f>SUMIFS(СВЦЭМ!$C$33:$C$776,СВЦЭМ!$A$33:$A$776,$A29,СВЦЭМ!$B$33:$B$776,P$11)+'СЕТ СН'!$F$9+СВЦЭМ!$D$10+'СЕТ СН'!$F$5-'СЕТ СН'!$F$17</f>
        <v>3201.93620586</v>
      </c>
      <c r="Q29" s="36">
        <f>SUMIFS(СВЦЭМ!$C$33:$C$776,СВЦЭМ!$A$33:$A$776,$A29,СВЦЭМ!$B$33:$B$776,Q$11)+'СЕТ СН'!$F$9+СВЦЭМ!$D$10+'СЕТ СН'!$F$5-'СЕТ СН'!$F$17</f>
        <v>3207.8398174900003</v>
      </c>
      <c r="R29" s="36">
        <f>SUMIFS(СВЦЭМ!$C$33:$C$776,СВЦЭМ!$A$33:$A$776,$A29,СВЦЭМ!$B$33:$B$776,R$11)+'СЕТ СН'!$F$9+СВЦЭМ!$D$10+'СЕТ СН'!$F$5-'СЕТ СН'!$F$17</f>
        <v>3198.5919721600003</v>
      </c>
      <c r="S29" s="36">
        <f>SUMIFS(СВЦЭМ!$C$33:$C$776,СВЦЭМ!$A$33:$A$776,$A29,СВЦЭМ!$B$33:$B$776,S$11)+'СЕТ СН'!$F$9+СВЦЭМ!$D$10+'СЕТ СН'!$F$5-'СЕТ СН'!$F$17</f>
        <v>3186.6791361599999</v>
      </c>
      <c r="T29" s="36">
        <f>SUMIFS(СВЦЭМ!$C$33:$C$776,СВЦЭМ!$A$33:$A$776,$A29,СВЦЭМ!$B$33:$B$776,T$11)+'СЕТ СН'!$F$9+СВЦЭМ!$D$10+'СЕТ СН'!$F$5-'СЕТ СН'!$F$17</f>
        <v>3189.9477225099999</v>
      </c>
      <c r="U29" s="36">
        <f>SUMIFS(СВЦЭМ!$C$33:$C$776,СВЦЭМ!$A$33:$A$776,$A29,СВЦЭМ!$B$33:$B$776,U$11)+'СЕТ СН'!$F$9+СВЦЭМ!$D$10+'СЕТ СН'!$F$5-'СЕТ СН'!$F$17</f>
        <v>3191.0343739300001</v>
      </c>
      <c r="V29" s="36">
        <f>SUMIFS(СВЦЭМ!$C$33:$C$776,СВЦЭМ!$A$33:$A$776,$A29,СВЦЭМ!$B$33:$B$776,V$11)+'СЕТ СН'!$F$9+СВЦЭМ!$D$10+'СЕТ СН'!$F$5-'СЕТ СН'!$F$17</f>
        <v>3184.7880790200002</v>
      </c>
      <c r="W29" s="36">
        <f>SUMIFS(СВЦЭМ!$C$33:$C$776,СВЦЭМ!$A$33:$A$776,$A29,СВЦЭМ!$B$33:$B$776,W$11)+'СЕТ СН'!$F$9+СВЦЭМ!$D$10+'СЕТ СН'!$F$5-'СЕТ СН'!$F$17</f>
        <v>3206.6476066</v>
      </c>
      <c r="X29" s="36">
        <f>SUMIFS(СВЦЭМ!$C$33:$C$776,СВЦЭМ!$A$33:$A$776,$A29,СВЦЭМ!$B$33:$B$776,X$11)+'СЕТ СН'!$F$9+СВЦЭМ!$D$10+'СЕТ СН'!$F$5-'СЕТ СН'!$F$17</f>
        <v>3224.3484637400002</v>
      </c>
      <c r="Y29" s="36">
        <f>SUMIFS(СВЦЭМ!$C$33:$C$776,СВЦЭМ!$A$33:$A$776,$A29,СВЦЭМ!$B$33:$B$776,Y$11)+'СЕТ СН'!$F$9+СВЦЭМ!$D$10+'СЕТ СН'!$F$5-'СЕТ СН'!$F$17</f>
        <v>3270.3766766700001</v>
      </c>
    </row>
    <row r="30" spans="1:25" ht="15.75" x14ac:dyDescent="0.2">
      <c r="A30" s="35">
        <f t="shared" si="0"/>
        <v>43757</v>
      </c>
      <c r="B30" s="36">
        <f>SUMIFS(СВЦЭМ!$C$33:$C$776,СВЦЭМ!$A$33:$A$776,$A30,СВЦЭМ!$B$33:$B$776,B$11)+'СЕТ СН'!$F$9+СВЦЭМ!$D$10+'СЕТ СН'!$F$5-'СЕТ СН'!$F$17</f>
        <v>3316.00668993</v>
      </c>
      <c r="C30" s="36">
        <f>SUMIFS(СВЦЭМ!$C$33:$C$776,СВЦЭМ!$A$33:$A$776,$A30,СВЦЭМ!$B$33:$B$776,C$11)+'СЕТ СН'!$F$9+СВЦЭМ!$D$10+'СЕТ СН'!$F$5-'СЕТ СН'!$F$17</f>
        <v>3367.4892474500002</v>
      </c>
      <c r="D30" s="36">
        <f>SUMIFS(СВЦЭМ!$C$33:$C$776,СВЦЭМ!$A$33:$A$776,$A30,СВЦЭМ!$B$33:$B$776,D$11)+'СЕТ СН'!$F$9+СВЦЭМ!$D$10+'СЕТ СН'!$F$5-'СЕТ СН'!$F$17</f>
        <v>3362.53145262</v>
      </c>
      <c r="E30" s="36">
        <f>SUMIFS(СВЦЭМ!$C$33:$C$776,СВЦЭМ!$A$33:$A$776,$A30,СВЦЭМ!$B$33:$B$776,E$11)+'СЕТ СН'!$F$9+СВЦЭМ!$D$10+'СЕТ СН'!$F$5-'СЕТ СН'!$F$17</f>
        <v>3360.8585095200001</v>
      </c>
      <c r="F30" s="36">
        <f>SUMIFS(СВЦЭМ!$C$33:$C$776,СВЦЭМ!$A$33:$A$776,$A30,СВЦЭМ!$B$33:$B$776,F$11)+'СЕТ СН'!$F$9+СВЦЭМ!$D$10+'СЕТ СН'!$F$5-'СЕТ СН'!$F$17</f>
        <v>3354.9892073700003</v>
      </c>
      <c r="G30" s="36">
        <f>SUMIFS(СВЦЭМ!$C$33:$C$776,СВЦЭМ!$A$33:$A$776,$A30,СВЦЭМ!$B$33:$B$776,G$11)+'СЕТ СН'!$F$9+СВЦЭМ!$D$10+'СЕТ СН'!$F$5-'СЕТ СН'!$F$17</f>
        <v>3344.1695691300001</v>
      </c>
      <c r="H30" s="36">
        <f>SUMIFS(СВЦЭМ!$C$33:$C$776,СВЦЭМ!$A$33:$A$776,$A30,СВЦЭМ!$B$33:$B$776,H$11)+'СЕТ СН'!$F$9+СВЦЭМ!$D$10+'СЕТ СН'!$F$5-'СЕТ СН'!$F$17</f>
        <v>3311.29187284</v>
      </c>
      <c r="I30" s="36">
        <f>SUMIFS(СВЦЭМ!$C$33:$C$776,СВЦЭМ!$A$33:$A$776,$A30,СВЦЭМ!$B$33:$B$776,I$11)+'СЕТ СН'!$F$9+СВЦЭМ!$D$10+'СЕТ СН'!$F$5-'СЕТ СН'!$F$17</f>
        <v>3282.1102832800002</v>
      </c>
      <c r="J30" s="36">
        <f>SUMIFS(СВЦЭМ!$C$33:$C$776,СВЦЭМ!$A$33:$A$776,$A30,СВЦЭМ!$B$33:$B$776,J$11)+'СЕТ СН'!$F$9+СВЦЭМ!$D$10+'СЕТ СН'!$F$5-'СЕТ СН'!$F$17</f>
        <v>3253.2298393599999</v>
      </c>
      <c r="K30" s="36">
        <f>SUMIFS(СВЦЭМ!$C$33:$C$776,СВЦЭМ!$A$33:$A$776,$A30,СВЦЭМ!$B$33:$B$776,K$11)+'СЕТ СН'!$F$9+СВЦЭМ!$D$10+'СЕТ СН'!$F$5-'СЕТ СН'!$F$17</f>
        <v>3244.27804251</v>
      </c>
      <c r="L30" s="36">
        <f>SUMIFS(СВЦЭМ!$C$33:$C$776,СВЦЭМ!$A$33:$A$776,$A30,СВЦЭМ!$B$33:$B$776,L$11)+'СЕТ СН'!$F$9+СВЦЭМ!$D$10+'СЕТ СН'!$F$5-'СЕТ СН'!$F$17</f>
        <v>3230.9555268499998</v>
      </c>
      <c r="M30" s="36">
        <f>SUMIFS(СВЦЭМ!$C$33:$C$776,СВЦЭМ!$A$33:$A$776,$A30,СВЦЭМ!$B$33:$B$776,M$11)+'СЕТ СН'!$F$9+СВЦЭМ!$D$10+'СЕТ СН'!$F$5-'СЕТ СН'!$F$17</f>
        <v>3225.5076592099999</v>
      </c>
      <c r="N30" s="36">
        <f>SUMIFS(СВЦЭМ!$C$33:$C$776,СВЦЭМ!$A$33:$A$776,$A30,СВЦЭМ!$B$33:$B$776,N$11)+'СЕТ СН'!$F$9+СВЦЭМ!$D$10+'СЕТ СН'!$F$5-'СЕТ СН'!$F$17</f>
        <v>3209.7789790400002</v>
      </c>
      <c r="O30" s="36">
        <f>SUMIFS(СВЦЭМ!$C$33:$C$776,СВЦЭМ!$A$33:$A$776,$A30,СВЦЭМ!$B$33:$B$776,O$11)+'СЕТ СН'!$F$9+СВЦЭМ!$D$10+'СЕТ СН'!$F$5-'СЕТ СН'!$F$17</f>
        <v>3184.8170858799999</v>
      </c>
      <c r="P30" s="36">
        <f>SUMIFS(СВЦЭМ!$C$33:$C$776,СВЦЭМ!$A$33:$A$776,$A30,СВЦЭМ!$B$33:$B$776,P$11)+'СЕТ СН'!$F$9+СВЦЭМ!$D$10+'СЕТ СН'!$F$5-'СЕТ СН'!$F$17</f>
        <v>3195.6361506100002</v>
      </c>
      <c r="Q30" s="36">
        <f>SUMIFS(СВЦЭМ!$C$33:$C$776,СВЦЭМ!$A$33:$A$776,$A30,СВЦЭМ!$B$33:$B$776,Q$11)+'СЕТ СН'!$F$9+СВЦЭМ!$D$10+'СЕТ СН'!$F$5-'СЕТ СН'!$F$17</f>
        <v>3199.1481946700001</v>
      </c>
      <c r="R30" s="36">
        <f>SUMIFS(СВЦЭМ!$C$33:$C$776,СВЦЭМ!$A$33:$A$776,$A30,СВЦЭМ!$B$33:$B$776,R$11)+'СЕТ СН'!$F$9+СВЦЭМ!$D$10+'СЕТ СН'!$F$5-'СЕТ СН'!$F$17</f>
        <v>3189.6806004999999</v>
      </c>
      <c r="S30" s="36">
        <f>SUMIFS(СВЦЭМ!$C$33:$C$776,СВЦЭМ!$A$33:$A$776,$A30,СВЦЭМ!$B$33:$B$776,S$11)+'СЕТ СН'!$F$9+СВЦЭМ!$D$10+'СЕТ СН'!$F$5-'СЕТ СН'!$F$17</f>
        <v>3183.39573651</v>
      </c>
      <c r="T30" s="36">
        <f>SUMIFS(СВЦЭМ!$C$33:$C$776,СВЦЭМ!$A$33:$A$776,$A30,СВЦЭМ!$B$33:$B$776,T$11)+'СЕТ СН'!$F$9+СВЦЭМ!$D$10+'СЕТ СН'!$F$5-'СЕТ СН'!$F$17</f>
        <v>3166.9600662600001</v>
      </c>
      <c r="U30" s="36">
        <f>SUMIFS(СВЦЭМ!$C$33:$C$776,СВЦЭМ!$A$33:$A$776,$A30,СВЦЭМ!$B$33:$B$776,U$11)+'СЕТ СН'!$F$9+СВЦЭМ!$D$10+'СЕТ СН'!$F$5-'СЕТ СН'!$F$17</f>
        <v>3181.7576529100002</v>
      </c>
      <c r="V30" s="36">
        <f>SUMIFS(СВЦЭМ!$C$33:$C$776,СВЦЭМ!$A$33:$A$776,$A30,СВЦЭМ!$B$33:$B$776,V$11)+'СЕТ СН'!$F$9+СВЦЭМ!$D$10+'СЕТ СН'!$F$5-'СЕТ СН'!$F$17</f>
        <v>3172.6378939900001</v>
      </c>
      <c r="W30" s="36">
        <f>SUMIFS(СВЦЭМ!$C$33:$C$776,СВЦЭМ!$A$33:$A$776,$A30,СВЦЭМ!$B$33:$B$776,W$11)+'СЕТ СН'!$F$9+СВЦЭМ!$D$10+'СЕТ СН'!$F$5-'СЕТ СН'!$F$17</f>
        <v>3181.85259537</v>
      </c>
      <c r="X30" s="36">
        <f>SUMIFS(СВЦЭМ!$C$33:$C$776,СВЦЭМ!$A$33:$A$776,$A30,СВЦЭМ!$B$33:$B$776,X$11)+'СЕТ СН'!$F$9+СВЦЭМ!$D$10+'СЕТ СН'!$F$5-'СЕТ СН'!$F$17</f>
        <v>3203.24410244</v>
      </c>
      <c r="Y30" s="36">
        <f>SUMIFS(СВЦЭМ!$C$33:$C$776,СВЦЭМ!$A$33:$A$776,$A30,СВЦЭМ!$B$33:$B$776,Y$11)+'СЕТ СН'!$F$9+СВЦЭМ!$D$10+'СЕТ СН'!$F$5-'СЕТ СН'!$F$17</f>
        <v>3257.5230717899999</v>
      </c>
    </row>
    <row r="31" spans="1:25" ht="15.75" x14ac:dyDescent="0.2">
      <c r="A31" s="35">
        <f t="shared" si="0"/>
        <v>43758</v>
      </c>
      <c r="B31" s="36">
        <f>SUMIFS(СВЦЭМ!$C$33:$C$776,СВЦЭМ!$A$33:$A$776,$A31,СВЦЭМ!$B$33:$B$776,B$11)+'СЕТ СН'!$F$9+СВЦЭМ!$D$10+'СЕТ СН'!$F$5-'СЕТ СН'!$F$17</f>
        <v>3316.8332859800003</v>
      </c>
      <c r="C31" s="36">
        <f>SUMIFS(СВЦЭМ!$C$33:$C$776,СВЦЭМ!$A$33:$A$776,$A31,СВЦЭМ!$B$33:$B$776,C$11)+'СЕТ СН'!$F$9+СВЦЭМ!$D$10+'СЕТ СН'!$F$5-'СЕТ СН'!$F$17</f>
        <v>3360.2228425900003</v>
      </c>
      <c r="D31" s="36">
        <f>SUMIFS(СВЦЭМ!$C$33:$C$776,СВЦЭМ!$A$33:$A$776,$A31,СВЦЭМ!$B$33:$B$776,D$11)+'СЕТ СН'!$F$9+СВЦЭМ!$D$10+'СЕТ СН'!$F$5-'СЕТ СН'!$F$17</f>
        <v>3378.04426728</v>
      </c>
      <c r="E31" s="36">
        <f>SUMIFS(СВЦЭМ!$C$33:$C$776,СВЦЭМ!$A$33:$A$776,$A31,СВЦЭМ!$B$33:$B$776,E$11)+'СЕТ СН'!$F$9+СВЦЭМ!$D$10+'СЕТ СН'!$F$5-'СЕТ СН'!$F$17</f>
        <v>3383.4755119299998</v>
      </c>
      <c r="F31" s="36">
        <f>SUMIFS(СВЦЭМ!$C$33:$C$776,СВЦЭМ!$A$33:$A$776,$A31,СВЦЭМ!$B$33:$B$776,F$11)+'СЕТ СН'!$F$9+СВЦЭМ!$D$10+'СЕТ СН'!$F$5-'СЕТ СН'!$F$17</f>
        <v>3382.0461925300001</v>
      </c>
      <c r="G31" s="36">
        <f>SUMIFS(СВЦЭМ!$C$33:$C$776,СВЦЭМ!$A$33:$A$776,$A31,СВЦЭМ!$B$33:$B$776,G$11)+'СЕТ СН'!$F$9+СВЦЭМ!$D$10+'СЕТ СН'!$F$5-'СЕТ СН'!$F$17</f>
        <v>3357.54872372</v>
      </c>
      <c r="H31" s="36">
        <f>SUMIFS(СВЦЭМ!$C$33:$C$776,СВЦЭМ!$A$33:$A$776,$A31,СВЦЭМ!$B$33:$B$776,H$11)+'СЕТ СН'!$F$9+СВЦЭМ!$D$10+'СЕТ СН'!$F$5-'СЕТ СН'!$F$17</f>
        <v>3346.9818691</v>
      </c>
      <c r="I31" s="36">
        <f>SUMIFS(СВЦЭМ!$C$33:$C$776,СВЦЭМ!$A$33:$A$776,$A31,СВЦЭМ!$B$33:$B$776,I$11)+'СЕТ СН'!$F$9+СВЦЭМ!$D$10+'СЕТ СН'!$F$5-'СЕТ СН'!$F$17</f>
        <v>3318.8413288199999</v>
      </c>
      <c r="J31" s="36">
        <f>SUMIFS(СВЦЭМ!$C$33:$C$776,СВЦЭМ!$A$33:$A$776,$A31,СВЦЭМ!$B$33:$B$776,J$11)+'СЕТ СН'!$F$9+СВЦЭМ!$D$10+'СЕТ СН'!$F$5-'СЕТ СН'!$F$17</f>
        <v>3260.8421273200001</v>
      </c>
      <c r="K31" s="36">
        <f>SUMIFS(СВЦЭМ!$C$33:$C$776,СВЦЭМ!$A$33:$A$776,$A31,СВЦЭМ!$B$33:$B$776,K$11)+'СЕТ СН'!$F$9+СВЦЭМ!$D$10+'СЕТ СН'!$F$5-'СЕТ СН'!$F$17</f>
        <v>3237.0039423100002</v>
      </c>
      <c r="L31" s="36">
        <f>SUMIFS(СВЦЭМ!$C$33:$C$776,СВЦЭМ!$A$33:$A$776,$A31,СВЦЭМ!$B$33:$B$776,L$11)+'СЕТ СН'!$F$9+СВЦЭМ!$D$10+'СЕТ СН'!$F$5-'СЕТ СН'!$F$17</f>
        <v>3240.8470323900001</v>
      </c>
      <c r="M31" s="36">
        <f>SUMIFS(СВЦЭМ!$C$33:$C$776,СВЦЭМ!$A$33:$A$776,$A31,СВЦЭМ!$B$33:$B$776,M$11)+'СЕТ СН'!$F$9+СВЦЭМ!$D$10+'СЕТ СН'!$F$5-'СЕТ СН'!$F$17</f>
        <v>3244.0500037800002</v>
      </c>
      <c r="N31" s="36">
        <f>SUMIFS(СВЦЭМ!$C$33:$C$776,СВЦЭМ!$A$33:$A$776,$A31,СВЦЭМ!$B$33:$B$776,N$11)+'СЕТ СН'!$F$9+СВЦЭМ!$D$10+'СЕТ СН'!$F$5-'СЕТ СН'!$F$17</f>
        <v>3201.6793034699999</v>
      </c>
      <c r="O31" s="36">
        <f>SUMIFS(СВЦЭМ!$C$33:$C$776,СВЦЭМ!$A$33:$A$776,$A31,СВЦЭМ!$B$33:$B$776,O$11)+'СЕТ СН'!$F$9+СВЦЭМ!$D$10+'СЕТ СН'!$F$5-'СЕТ СН'!$F$17</f>
        <v>3192.9543189699998</v>
      </c>
      <c r="P31" s="36">
        <f>SUMIFS(СВЦЭМ!$C$33:$C$776,СВЦЭМ!$A$33:$A$776,$A31,СВЦЭМ!$B$33:$B$776,P$11)+'СЕТ СН'!$F$9+СВЦЭМ!$D$10+'СЕТ СН'!$F$5-'СЕТ СН'!$F$17</f>
        <v>3201.45044035</v>
      </c>
      <c r="Q31" s="36">
        <f>SUMIFS(СВЦЭМ!$C$33:$C$776,СВЦЭМ!$A$33:$A$776,$A31,СВЦЭМ!$B$33:$B$776,Q$11)+'СЕТ СН'!$F$9+СВЦЭМ!$D$10+'СЕТ СН'!$F$5-'СЕТ СН'!$F$17</f>
        <v>3198.9838883800003</v>
      </c>
      <c r="R31" s="36">
        <f>SUMIFS(СВЦЭМ!$C$33:$C$776,СВЦЭМ!$A$33:$A$776,$A31,СВЦЭМ!$B$33:$B$776,R$11)+'СЕТ СН'!$F$9+СВЦЭМ!$D$10+'СЕТ СН'!$F$5-'СЕТ СН'!$F$17</f>
        <v>3200.59788174</v>
      </c>
      <c r="S31" s="36">
        <f>SUMIFS(СВЦЭМ!$C$33:$C$776,СВЦЭМ!$A$33:$A$776,$A31,СВЦЭМ!$B$33:$B$776,S$11)+'СЕТ СН'!$F$9+СВЦЭМ!$D$10+'СЕТ СН'!$F$5-'СЕТ СН'!$F$17</f>
        <v>3195.63842019</v>
      </c>
      <c r="T31" s="36">
        <f>SUMIFS(СВЦЭМ!$C$33:$C$776,СВЦЭМ!$A$33:$A$776,$A31,СВЦЭМ!$B$33:$B$776,T$11)+'СЕТ СН'!$F$9+СВЦЭМ!$D$10+'СЕТ СН'!$F$5-'СЕТ СН'!$F$17</f>
        <v>3186.8275923599999</v>
      </c>
      <c r="U31" s="36">
        <f>SUMIFS(СВЦЭМ!$C$33:$C$776,СВЦЭМ!$A$33:$A$776,$A31,СВЦЭМ!$B$33:$B$776,U$11)+'СЕТ СН'!$F$9+СВЦЭМ!$D$10+'СЕТ СН'!$F$5-'СЕТ СН'!$F$17</f>
        <v>3191.7784725800002</v>
      </c>
      <c r="V31" s="36">
        <f>SUMIFS(СВЦЭМ!$C$33:$C$776,СВЦЭМ!$A$33:$A$776,$A31,СВЦЭМ!$B$33:$B$776,V$11)+'СЕТ СН'!$F$9+СВЦЭМ!$D$10+'СЕТ СН'!$F$5-'СЕТ СН'!$F$17</f>
        <v>3177.6326942300002</v>
      </c>
      <c r="W31" s="36">
        <f>SUMIFS(СВЦЭМ!$C$33:$C$776,СВЦЭМ!$A$33:$A$776,$A31,СВЦЭМ!$B$33:$B$776,W$11)+'СЕТ СН'!$F$9+СВЦЭМ!$D$10+'СЕТ СН'!$F$5-'СЕТ СН'!$F$17</f>
        <v>3170.1212477099998</v>
      </c>
      <c r="X31" s="36">
        <f>SUMIFS(СВЦЭМ!$C$33:$C$776,СВЦЭМ!$A$33:$A$776,$A31,СВЦЭМ!$B$33:$B$776,X$11)+'СЕТ СН'!$F$9+СВЦЭМ!$D$10+'СЕТ СН'!$F$5-'СЕТ СН'!$F$17</f>
        <v>3179.1228627199998</v>
      </c>
      <c r="Y31" s="36">
        <f>SUMIFS(СВЦЭМ!$C$33:$C$776,СВЦЭМ!$A$33:$A$776,$A31,СВЦЭМ!$B$33:$B$776,Y$11)+'СЕТ СН'!$F$9+СВЦЭМ!$D$10+'СЕТ СН'!$F$5-'СЕТ СН'!$F$17</f>
        <v>3226.7787511199999</v>
      </c>
    </row>
    <row r="32" spans="1:25" ht="15.75" x14ac:dyDescent="0.2">
      <c r="A32" s="35">
        <f t="shared" si="0"/>
        <v>43759</v>
      </c>
      <c r="B32" s="36">
        <f>SUMIFS(СВЦЭМ!$C$33:$C$776,СВЦЭМ!$A$33:$A$776,$A32,СВЦЭМ!$B$33:$B$776,B$11)+'СЕТ СН'!$F$9+СВЦЭМ!$D$10+'СЕТ СН'!$F$5-'СЕТ СН'!$F$17</f>
        <v>3327.9383004900001</v>
      </c>
      <c r="C32" s="36">
        <f>SUMIFS(СВЦЭМ!$C$33:$C$776,СВЦЭМ!$A$33:$A$776,$A32,СВЦЭМ!$B$33:$B$776,C$11)+'СЕТ СН'!$F$9+СВЦЭМ!$D$10+'СЕТ СН'!$F$5-'СЕТ СН'!$F$17</f>
        <v>3372.1806920200002</v>
      </c>
      <c r="D32" s="36">
        <f>SUMIFS(СВЦЭМ!$C$33:$C$776,СВЦЭМ!$A$33:$A$776,$A32,СВЦЭМ!$B$33:$B$776,D$11)+'СЕТ СН'!$F$9+СВЦЭМ!$D$10+'СЕТ СН'!$F$5-'СЕТ СН'!$F$17</f>
        <v>3393.4458590900003</v>
      </c>
      <c r="E32" s="36">
        <f>SUMIFS(СВЦЭМ!$C$33:$C$776,СВЦЭМ!$A$33:$A$776,$A32,СВЦЭМ!$B$33:$B$776,E$11)+'СЕТ СН'!$F$9+СВЦЭМ!$D$10+'СЕТ СН'!$F$5-'СЕТ СН'!$F$17</f>
        <v>3399.4738300700001</v>
      </c>
      <c r="F32" s="36">
        <f>SUMIFS(СВЦЭМ!$C$33:$C$776,СВЦЭМ!$A$33:$A$776,$A32,СВЦЭМ!$B$33:$B$776,F$11)+'СЕТ СН'!$F$9+СВЦЭМ!$D$10+'СЕТ СН'!$F$5-'СЕТ СН'!$F$17</f>
        <v>3398.2335963</v>
      </c>
      <c r="G32" s="36">
        <f>SUMIFS(СВЦЭМ!$C$33:$C$776,СВЦЭМ!$A$33:$A$776,$A32,СВЦЭМ!$B$33:$B$776,G$11)+'СЕТ СН'!$F$9+СВЦЭМ!$D$10+'СЕТ СН'!$F$5-'СЕТ СН'!$F$17</f>
        <v>3374.5127092000002</v>
      </c>
      <c r="H32" s="36">
        <f>SUMIFS(СВЦЭМ!$C$33:$C$776,СВЦЭМ!$A$33:$A$776,$A32,СВЦЭМ!$B$33:$B$776,H$11)+'СЕТ СН'!$F$9+СВЦЭМ!$D$10+'СЕТ СН'!$F$5-'СЕТ СН'!$F$17</f>
        <v>3341.0943550400002</v>
      </c>
      <c r="I32" s="36">
        <f>SUMIFS(СВЦЭМ!$C$33:$C$776,СВЦЭМ!$A$33:$A$776,$A32,СВЦЭМ!$B$33:$B$776,I$11)+'СЕТ СН'!$F$9+СВЦЭМ!$D$10+'СЕТ СН'!$F$5-'СЕТ СН'!$F$17</f>
        <v>3300.0653299000001</v>
      </c>
      <c r="J32" s="36">
        <f>SUMIFS(СВЦЭМ!$C$33:$C$776,СВЦЭМ!$A$33:$A$776,$A32,СВЦЭМ!$B$33:$B$776,J$11)+'СЕТ СН'!$F$9+СВЦЭМ!$D$10+'СЕТ СН'!$F$5-'СЕТ СН'!$F$17</f>
        <v>3281.5289626100002</v>
      </c>
      <c r="K32" s="36">
        <f>SUMIFS(СВЦЭМ!$C$33:$C$776,СВЦЭМ!$A$33:$A$776,$A32,СВЦЭМ!$B$33:$B$776,K$11)+'СЕТ СН'!$F$9+СВЦЭМ!$D$10+'СЕТ СН'!$F$5-'СЕТ СН'!$F$17</f>
        <v>3271.2958219000002</v>
      </c>
      <c r="L32" s="36">
        <f>SUMIFS(СВЦЭМ!$C$33:$C$776,СВЦЭМ!$A$33:$A$776,$A32,СВЦЭМ!$B$33:$B$776,L$11)+'СЕТ СН'!$F$9+СВЦЭМ!$D$10+'СЕТ СН'!$F$5-'СЕТ СН'!$F$17</f>
        <v>3259.56007069</v>
      </c>
      <c r="M32" s="36">
        <f>SUMIFS(СВЦЭМ!$C$33:$C$776,СВЦЭМ!$A$33:$A$776,$A32,СВЦЭМ!$B$33:$B$776,M$11)+'СЕТ СН'!$F$9+СВЦЭМ!$D$10+'СЕТ СН'!$F$5-'СЕТ СН'!$F$17</f>
        <v>3263.1603931500003</v>
      </c>
      <c r="N32" s="36">
        <f>SUMIFS(СВЦЭМ!$C$33:$C$776,СВЦЭМ!$A$33:$A$776,$A32,СВЦЭМ!$B$33:$B$776,N$11)+'СЕТ СН'!$F$9+СВЦЭМ!$D$10+'СЕТ СН'!$F$5-'СЕТ СН'!$F$17</f>
        <v>3223.8385465400002</v>
      </c>
      <c r="O32" s="36">
        <f>SUMIFS(СВЦЭМ!$C$33:$C$776,СВЦЭМ!$A$33:$A$776,$A32,СВЦЭМ!$B$33:$B$776,O$11)+'СЕТ СН'!$F$9+СВЦЭМ!$D$10+'СЕТ СН'!$F$5-'СЕТ СН'!$F$17</f>
        <v>3187.6702442800001</v>
      </c>
      <c r="P32" s="36">
        <f>SUMIFS(СВЦЭМ!$C$33:$C$776,СВЦЭМ!$A$33:$A$776,$A32,СВЦЭМ!$B$33:$B$776,P$11)+'СЕТ СН'!$F$9+СВЦЭМ!$D$10+'СЕТ СН'!$F$5-'СЕТ СН'!$F$17</f>
        <v>3190.3100570400002</v>
      </c>
      <c r="Q32" s="36">
        <f>SUMIFS(СВЦЭМ!$C$33:$C$776,СВЦЭМ!$A$33:$A$776,$A32,СВЦЭМ!$B$33:$B$776,Q$11)+'СЕТ СН'!$F$9+СВЦЭМ!$D$10+'СЕТ СН'!$F$5-'СЕТ СН'!$F$17</f>
        <v>3191.7771495799998</v>
      </c>
      <c r="R32" s="36">
        <f>SUMIFS(СВЦЭМ!$C$33:$C$776,СВЦЭМ!$A$33:$A$776,$A32,СВЦЭМ!$B$33:$B$776,R$11)+'СЕТ СН'!$F$9+СВЦЭМ!$D$10+'СЕТ СН'!$F$5-'СЕТ СН'!$F$17</f>
        <v>3188.1505809</v>
      </c>
      <c r="S32" s="36">
        <f>SUMIFS(СВЦЭМ!$C$33:$C$776,СВЦЭМ!$A$33:$A$776,$A32,СВЦЭМ!$B$33:$B$776,S$11)+'СЕТ СН'!$F$9+СВЦЭМ!$D$10+'СЕТ СН'!$F$5-'СЕТ СН'!$F$17</f>
        <v>3192.3080711399998</v>
      </c>
      <c r="T32" s="36">
        <f>SUMIFS(СВЦЭМ!$C$33:$C$776,СВЦЭМ!$A$33:$A$776,$A32,СВЦЭМ!$B$33:$B$776,T$11)+'СЕТ СН'!$F$9+СВЦЭМ!$D$10+'СЕТ СН'!$F$5-'СЕТ СН'!$F$17</f>
        <v>3181.5376733900002</v>
      </c>
      <c r="U32" s="36">
        <f>SUMIFS(СВЦЭМ!$C$33:$C$776,СВЦЭМ!$A$33:$A$776,$A32,СВЦЭМ!$B$33:$B$776,U$11)+'СЕТ СН'!$F$9+СВЦЭМ!$D$10+'СЕТ СН'!$F$5-'СЕТ СН'!$F$17</f>
        <v>3178.3964329099999</v>
      </c>
      <c r="V32" s="36">
        <f>SUMIFS(СВЦЭМ!$C$33:$C$776,СВЦЭМ!$A$33:$A$776,$A32,СВЦЭМ!$B$33:$B$776,V$11)+'СЕТ СН'!$F$9+СВЦЭМ!$D$10+'СЕТ СН'!$F$5-'СЕТ СН'!$F$17</f>
        <v>3175.5993673800003</v>
      </c>
      <c r="W32" s="36">
        <f>SUMIFS(СВЦЭМ!$C$33:$C$776,СВЦЭМ!$A$33:$A$776,$A32,СВЦЭМ!$B$33:$B$776,W$11)+'СЕТ СН'!$F$9+СВЦЭМ!$D$10+'СЕТ СН'!$F$5-'СЕТ СН'!$F$17</f>
        <v>3204.3265957000003</v>
      </c>
      <c r="X32" s="36">
        <f>SUMIFS(СВЦЭМ!$C$33:$C$776,СВЦЭМ!$A$33:$A$776,$A32,СВЦЭМ!$B$33:$B$776,X$11)+'СЕТ СН'!$F$9+СВЦЭМ!$D$10+'СЕТ СН'!$F$5-'СЕТ СН'!$F$17</f>
        <v>3209.8275855100001</v>
      </c>
      <c r="Y32" s="36">
        <f>SUMIFS(СВЦЭМ!$C$33:$C$776,СВЦЭМ!$A$33:$A$776,$A32,СВЦЭМ!$B$33:$B$776,Y$11)+'СЕТ СН'!$F$9+СВЦЭМ!$D$10+'СЕТ СН'!$F$5-'СЕТ СН'!$F$17</f>
        <v>3255.73310163</v>
      </c>
    </row>
    <row r="33" spans="1:25" ht="15.75" x14ac:dyDescent="0.2">
      <c r="A33" s="35">
        <f t="shared" si="0"/>
        <v>43760</v>
      </c>
      <c r="B33" s="36">
        <f>SUMIFS(СВЦЭМ!$C$33:$C$776,СВЦЭМ!$A$33:$A$776,$A33,СВЦЭМ!$B$33:$B$776,B$11)+'СЕТ СН'!$F$9+СВЦЭМ!$D$10+'СЕТ СН'!$F$5-'СЕТ СН'!$F$17</f>
        <v>3360.5724943800001</v>
      </c>
      <c r="C33" s="36">
        <f>SUMIFS(СВЦЭМ!$C$33:$C$776,СВЦЭМ!$A$33:$A$776,$A33,СВЦЭМ!$B$33:$B$776,C$11)+'СЕТ СН'!$F$9+СВЦЭМ!$D$10+'СЕТ СН'!$F$5-'СЕТ СН'!$F$17</f>
        <v>3404.1883983600001</v>
      </c>
      <c r="D33" s="36">
        <f>SUMIFS(СВЦЭМ!$C$33:$C$776,СВЦЭМ!$A$33:$A$776,$A33,СВЦЭМ!$B$33:$B$776,D$11)+'СЕТ СН'!$F$9+СВЦЭМ!$D$10+'СЕТ СН'!$F$5-'СЕТ СН'!$F$17</f>
        <v>3423.1271457600001</v>
      </c>
      <c r="E33" s="36">
        <f>SUMIFS(СВЦЭМ!$C$33:$C$776,СВЦЭМ!$A$33:$A$776,$A33,СВЦЭМ!$B$33:$B$776,E$11)+'СЕТ СН'!$F$9+СВЦЭМ!$D$10+'СЕТ СН'!$F$5-'СЕТ СН'!$F$17</f>
        <v>3422.4714145900002</v>
      </c>
      <c r="F33" s="36">
        <f>SUMIFS(СВЦЭМ!$C$33:$C$776,СВЦЭМ!$A$33:$A$776,$A33,СВЦЭМ!$B$33:$B$776,F$11)+'СЕТ СН'!$F$9+СВЦЭМ!$D$10+'СЕТ СН'!$F$5-'СЕТ СН'!$F$17</f>
        <v>3419.0122359500001</v>
      </c>
      <c r="G33" s="36">
        <f>SUMIFS(СВЦЭМ!$C$33:$C$776,СВЦЭМ!$A$33:$A$776,$A33,СВЦЭМ!$B$33:$B$776,G$11)+'СЕТ СН'!$F$9+СВЦЭМ!$D$10+'СЕТ СН'!$F$5-'СЕТ СН'!$F$17</f>
        <v>3401.4774131600002</v>
      </c>
      <c r="H33" s="36">
        <f>SUMIFS(СВЦЭМ!$C$33:$C$776,СВЦЭМ!$A$33:$A$776,$A33,СВЦЭМ!$B$33:$B$776,H$11)+'СЕТ СН'!$F$9+СВЦЭМ!$D$10+'СЕТ СН'!$F$5-'СЕТ СН'!$F$17</f>
        <v>3337.62589755</v>
      </c>
      <c r="I33" s="36">
        <f>SUMIFS(СВЦЭМ!$C$33:$C$776,СВЦЭМ!$A$33:$A$776,$A33,СВЦЭМ!$B$33:$B$776,I$11)+'СЕТ СН'!$F$9+СВЦЭМ!$D$10+'СЕТ СН'!$F$5-'СЕТ СН'!$F$17</f>
        <v>3290.91483982</v>
      </c>
      <c r="J33" s="36">
        <f>SUMIFS(СВЦЭМ!$C$33:$C$776,СВЦЭМ!$A$33:$A$776,$A33,СВЦЭМ!$B$33:$B$776,J$11)+'СЕТ СН'!$F$9+СВЦЭМ!$D$10+'СЕТ СН'!$F$5-'СЕТ СН'!$F$17</f>
        <v>3270.2113093900002</v>
      </c>
      <c r="K33" s="36">
        <f>SUMIFS(СВЦЭМ!$C$33:$C$776,СВЦЭМ!$A$33:$A$776,$A33,СВЦЭМ!$B$33:$B$776,K$11)+'СЕТ СН'!$F$9+СВЦЭМ!$D$10+'СЕТ СН'!$F$5-'СЕТ СН'!$F$17</f>
        <v>3250.9574372799998</v>
      </c>
      <c r="L33" s="36">
        <f>SUMIFS(СВЦЭМ!$C$33:$C$776,СВЦЭМ!$A$33:$A$776,$A33,СВЦЭМ!$B$33:$B$776,L$11)+'СЕТ СН'!$F$9+СВЦЭМ!$D$10+'СЕТ СН'!$F$5-'СЕТ СН'!$F$17</f>
        <v>3251.0518020500003</v>
      </c>
      <c r="M33" s="36">
        <f>SUMIFS(СВЦЭМ!$C$33:$C$776,СВЦЭМ!$A$33:$A$776,$A33,СВЦЭМ!$B$33:$B$776,M$11)+'СЕТ СН'!$F$9+СВЦЭМ!$D$10+'СЕТ СН'!$F$5-'СЕТ СН'!$F$17</f>
        <v>3256.8630878600002</v>
      </c>
      <c r="N33" s="36">
        <f>SUMIFS(СВЦЭМ!$C$33:$C$776,СВЦЭМ!$A$33:$A$776,$A33,СВЦЭМ!$B$33:$B$776,N$11)+'СЕТ СН'!$F$9+СВЦЭМ!$D$10+'СЕТ СН'!$F$5-'СЕТ СН'!$F$17</f>
        <v>3222.3503625900003</v>
      </c>
      <c r="O33" s="36">
        <f>SUMIFS(СВЦЭМ!$C$33:$C$776,СВЦЭМ!$A$33:$A$776,$A33,СВЦЭМ!$B$33:$B$776,O$11)+'СЕТ СН'!$F$9+СВЦЭМ!$D$10+'СЕТ СН'!$F$5-'СЕТ СН'!$F$17</f>
        <v>3206.1135358700003</v>
      </c>
      <c r="P33" s="36">
        <f>SUMIFS(СВЦЭМ!$C$33:$C$776,СВЦЭМ!$A$33:$A$776,$A33,СВЦЭМ!$B$33:$B$776,P$11)+'СЕТ СН'!$F$9+СВЦЭМ!$D$10+'СЕТ СН'!$F$5-'СЕТ СН'!$F$17</f>
        <v>3212.0202868199999</v>
      </c>
      <c r="Q33" s="36">
        <f>SUMIFS(СВЦЭМ!$C$33:$C$776,СВЦЭМ!$A$33:$A$776,$A33,СВЦЭМ!$B$33:$B$776,Q$11)+'СЕТ СН'!$F$9+СВЦЭМ!$D$10+'СЕТ СН'!$F$5-'СЕТ СН'!$F$17</f>
        <v>3217.1865722000002</v>
      </c>
      <c r="R33" s="36">
        <f>SUMIFS(СВЦЭМ!$C$33:$C$776,СВЦЭМ!$A$33:$A$776,$A33,СВЦЭМ!$B$33:$B$776,R$11)+'СЕТ СН'!$F$9+СВЦЭМ!$D$10+'СЕТ СН'!$F$5-'СЕТ СН'!$F$17</f>
        <v>3205.7138318300003</v>
      </c>
      <c r="S33" s="36">
        <f>SUMIFS(СВЦЭМ!$C$33:$C$776,СВЦЭМ!$A$33:$A$776,$A33,СВЦЭМ!$B$33:$B$776,S$11)+'СЕТ СН'!$F$9+СВЦЭМ!$D$10+'СЕТ СН'!$F$5-'СЕТ СН'!$F$17</f>
        <v>3189.6363465700001</v>
      </c>
      <c r="T33" s="36">
        <f>SUMIFS(СВЦЭМ!$C$33:$C$776,СВЦЭМ!$A$33:$A$776,$A33,СВЦЭМ!$B$33:$B$776,T$11)+'СЕТ СН'!$F$9+СВЦЭМ!$D$10+'СЕТ СН'!$F$5-'СЕТ СН'!$F$17</f>
        <v>3164.35135765</v>
      </c>
      <c r="U33" s="36">
        <f>SUMIFS(СВЦЭМ!$C$33:$C$776,СВЦЭМ!$A$33:$A$776,$A33,СВЦЭМ!$B$33:$B$776,U$11)+'СЕТ СН'!$F$9+СВЦЭМ!$D$10+'СЕТ СН'!$F$5-'СЕТ СН'!$F$17</f>
        <v>3149.6586613899999</v>
      </c>
      <c r="V33" s="36">
        <f>SUMIFS(СВЦЭМ!$C$33:$C$776,СВЦЭМ!$A$33:$A$776,$A33,СВЦЭМ!$B$33:$B$776,V$11)+'СЕТ СН'!$F$9+СВЦЭМ!$D$10+'СЕТ СН'!$F$5-'СЕТ СН'!$F$17</f>
        <v>3151.7458765700003</v>
      </c>
      <c r="W33" s="36">
        <f>SUMIFS(СВЦЭМ!$C$33:$C$776,СВЦЭМ!$A$33:$A$776,$A33,СВЦЭМ!$B$33:$B$776,W$11)+'СЕТ СН'!$F$9+СВЦЭМ!$D$10+'СЕТ СН'!$F$5-'СЕТ СН'!$F$17</f>
        <v>3159.8766549900001</v>
      </c>
      <c r="X33" s="36">
        <f>SUMIFS(СВЦЭМ!$C$33:$C$776,СВЦЭМ!$A$33:$A$776,$A33,СВЦЭМ!$B$33:$B$776,X$11)+'СЕТ СН'!$F$9+СВЦЭМ!$D$10+'СЕТ СН'!$F$5-'СЕТ СН'!$F$17</f>
        <v>3186.7677045199998</v>
      </c>
      <c r="Y33" s="36">
        <f>SUMIFS(СВЦЭМ!$C$33:$C$776,СВЦЭМ!$A$33:$A$776,$A33,СВЦЭМ!$B$33:$B$776,Y$11)+'СЕТ СН'!$F$9+СВЦЭМ!$D$10+'СЕТ СН'!$F$5-'СЕТ СН'!$F$17</f>
        <v>3241.9921748100001</v>
      </c>
    </row>
    <row r="34" spans="1:25" ht="15.75" x14ac:dyDescent="0.2">
      <c r="A34" s="35">
        <f t="shared" si="0"/>
        <v>43761</v>
      </c>
      <c r="B34" s="36">
        <f>SUMIFS(СВЦЭМ!$C$33:$C$776,СВЦЭМ!$A$33:$A$776,$A34,СВЦЭМ!$B$33:$B$776,B$11)+'СЕТ СН'!$F$9+СВЦЭМ!$D$10+'СЕТ СН'!$F$5-'СЕТ СН'!$F$17</f>
        <v>3325.0496503600002</v>
      </c>
      <c r="C34" s="36">
        <f>SUMIFS(СВЦЭМ!$C$33:$C$776,СВЦЭМ!$A$33:$A$776,$A34,СВЦЭМ!$B$33:$B$776,C$11)+'СЕТ СН'!$F$9+СВЦЭМ!$D$10+'СЕТ СН'!$F$5-'СЕТ СН'!$F$17</f>
        <v>3359.8936334800001</v>
      </c>
      <c r="D34" s="36">
        <f>SUMIFS(СВЦЭМ!$C$33:$C$776,СВЦЭМ!$A$33:$A$776,$A34,СВЦЭМ!$B$33:$B$776,D$11)+'СЕТ СН'!$F$9+СВЦЭМ!$D$10+'СЕТ СН'!$F$5-'СЕТ СН'!$F$17</f>
        <v>3375.139776</v>
      </c>
      <c r="E34" s="36">
        <f>SUMIFS(СВЦЭМ!$C$33:$C$776,СВЦЭМ!$A$33:$A$776,$A34,СВЦЭМ!$B$33:$B$776,E$11)+'СЕТ СН'!$F$9+СВЦЭМ!$D$10+'СЕТ СН'!$F$5-'СЕТ СН'!$F$17</f>
        <v>3399.87156757</v>
      </c>
      <c r="F34" s="36">
        <f>SUMIFS(СВЦЭМ!$C$33:$C$776,СВЦЭМ!$A$33:$A$776,$A34,СВЦЭМ!$B$33:$B$776,F$11)+'СЕТ СН'!$F$9+СВЦЭМ!$D$10+'СЕТ СН'!$F$5-'СЕТ СН'!$F$17</f>
        <v>3411.6609430799999</v>
      </c>
      <c r="G34" s="36">
        <f>SUMIFS(СВЦЭМ!$C$33:$C$776,СВЦЭМ!$A$33:$A$776,$A34,СВЦЭМ!$B$33:$B$776,G$11)+'СЕТ СН'!$F$9+СВЦЭМ!$D$10+'СЕТ СН'!$F$5-'СЕТ СН'!$F$17</f>
        <v>3386.23722146</v>
      </c>
      <c r="H34" s="36">
        <f>SUMIFS(СВЦЭМ!$C$33:$C$776,СВЦЭМ!$A$33:$A$776,$A34,СВЦЭМ!$B$33:$B$776,H$11)+'СЕТ СН'!$F$9+СВЦЭМ!$D$10+'СЕТ СН'!$F$5-'СЕТ СН'!$F$17</f>
        <v>3327.67904993</v>
      </c>
      <c r="I34" s="36">
        <f>SUMIFS(СВЦЭМ!$C$33:$C$776,СВЦЭМ!$A$33:$A$776,$A34,СВЦЭМ!$B$33:$B$776,I$11)+'СЕТ СН'!$F$9+СВЦЭМ!$D$10+'СЕТ СН'!$F$5-'СЕТ СН'!$F$17</f>
        <v>3282.0376293300001</v>
      </c>
      <c r="J34" s="36">
        <f>SUMIFS(СВЦЭМ!$C$33:$C$776,СВЦЭМ!$A$33:$A$776,$A34,СВЦЭМ!$B$33:$B$776,J$11)+'СЕТ СН'!$F$9+СВЦЭМ!$D$10+'СЕТ СН'!$F$5-'СЕТ СН'!$F$17</f>
        <v>3262.3020082100002</v>
      </c>
      <c r="K34" s="36">
        <f>SUMIFS(СВЦЭМ!$C$33:$C$776,СВЦЭМ!$A$33:$A$776,$A34,СВЦЭМ!$B$33:$B$776,K$11)+'СЕТ СН'!$F$9+СВЦЭМ!$D$10+'СЕТ СН'!$F$5-'СЕТ СН'!$F$17</f>
        <v>3249.6119713400003</v>
      </c>
      <c r="L34" s="36">
        <f>SUMIFS(СВЦЭМ!$C$33:$C$776,СВЦЭМ!$A$33:$A$776,$A34,СВЦЭМ!$B$33:$B$776,L$11)+'СЕТ СН'!$F$9+СВЦЭМ!$D$10+'СЕТ СН'!$F$5-'СЕТ СН'!$F$17</f>
        <v>3253.2334351899999</v>
      </c>
      <c r="M34" s="36">
        <f>SUMIFS(СВЦЭМ!$C$33:$C$776,СВЦЭМ!$A$33:$A$776,$A34,СВЦЭМ!$B$33:$B$776,M$11)+'СЕТ СН'!$F$9+СВЦЭМ!$D$10+'СЕТ СН'!$F$5-'СЕТ СН'!$F$17</f>
        <v>3256.4846639799998</v>
      </c>
      <c r="N34" s="36">
        <f>SUMIFS(СВЦЭМ!$C$33:$C$776,СВЦЭМ!$A$33:$A$776,$A34,СВЦЭМ!$B$33:$B$776,N$11)+'СЕТ СН'!$F$9+СВЦЭМ!$D$10+'СЕТ СН'!$F$5-'СЕТ СН'!$F$17</f>
        <v>3235.2472690600002</v>
      </c>
      <c r="O34" s="36">
        <f>SUMIFS(СВЦЭМ!$C$33:$C$776,СВЦЭМ!$A$33:$A$776,$A34,СВЦЭМ!$B$33:$B$776,O$11)+'СЕТ СН'!$F$9+СВЦЭМ!$D$10+'СЕТ СН'!$F$5-'СЕТ СН'!$F$17</f>
        <v>3220.2962882900001</v>
      </c>
      <c r="P34" s="36">
        <f>SUMIFS(СВЦЭМ!$C$33:$C$776,СВЦЭМ!$A$33:$A$776,$A34,СВЦЭМ!$B$33:$B$776,P$11)+'СЕТ СН'!$F$9+СВЦЭМ!$D$10+'СЕТ СН'!$F$5-'СЕТ СН'!$F$17</f>
        <v>3220.1113477399999</v>
      </c>
      <c r="Q34" s="36">
        <f>SUMIFS(СВЦЭМ!$C$33:$C$776,СВЦЭМ!$A$33:$A$776,$A34,СВЦЭМ!$B$33:$B$776,Q$11)+'СЕТ СН'!$F$9+СВЦЭМ!$D$10+'СЕТ СН'!$F$5-'СЕТ СН'!$F$17</f>
        <v>3216.3373104299999</v>
      </c>
      <c r="R34" s="36">
        <f>SUMIFS(СВЦЭМ!$C$33:$C$776,СВЦЭМ!$A$33:$A$776,$A34,СВЦЭМ!$B$33:$B$776,R$11)+'СЕТ СН'!$F$9+СВЦЭМ!$D$10+'СЕТ СН'!$F$5-'СЕТ СН'!$F$17</f>
        <v>3210.86307115</v>
      </c>
      <c r="S34" s="36">
        <f>SUMIFS(СВЦЭМ!$C$33:$C$776,СВЦЭМ!$A$33:$A$776,$A34,СВЦЭМ!$B$33:$B$776,S$11)+'СЕТ СН'!$F$9+СВЦЭМ!$D$10+'СЕТ СН'!$F$5-'СЕТ СН'!$F$17</f>
        <v>3212.4155008299999</v>
      </c>
      <c r="T34" s="36">
        <f>SUMIFS(СВЦЭМ!$C$33:$C$776,СВЦЭМ!$A$33:$A$776,$A34,СВЦЭМ!$B$33:$B$776,T$11)+'СЕТ СН'!$F$9+СВЦЭМ!$D$10+'СЕТ СН'!$F$5-'СЕТ СН'!$F$17</f>
        <v>3192.7823185699999</v>
      </c>
      <c r="U34" s="36">
        <f>SUMIFS(СВЦЭМ!$C$33:$C$776,СВЦЭМ!$A$33:$A$776,$A34,СВЦЭМ!$B$33:$B$776,U$11)+'СЕТ СН'!$F$9+СВЦЭМ!$D$10+'СЕТ СН'!$F$5-'СЕТ СН'!$F$17</f>
        <v>3148.17868322</v>
      </c>
      <c r="V34" s="36">
        <f>SUMIFS(СВЦЭМ!$C$33:$C$776,СВЦЭМ!$A$33:$A$776,$A34,СВЦЭМ!$B$33:$B$776,V$11)+'СЕТ СН'!$F$9+СВЦЭМ!$D$10+'СЕТ СН'!$F$5-'СЕТ СН'!$F$17</f>
        <v>3146.2803571100003</v>
      </c>
      <c r="W34" s="36">
        <f>SUMIFS(СВЦЭМ!$C$33:$C$776,СВЦЭМ!$A$33:$A$776,$A34,СВЦЭМ!$B$33:$B$776,W$11)+'СЕТ СН'!$F$9+СВЦЭМ!$D$10+'СЕТ СН'!$F$5-'СЕТ СН'!$F$17</f>
        <v>3153.2101558100003</v>
      </c>
      <c r="X34" s="36">
        <f>SUMIFS(СВЦЭМ!$C$33:$C$776,СВЦЭМ!$A$33:$A$776,$A34,СВЦЭМ!$B$33:$B$776,X$11)+'СЕТ СН'!$F$9+СВЦЭМ!$D$10+'СЕТ СН'!$F$5-'СЕТ СН'!$F$17</f>
        <v>3178.5907115999998</v>
      </c>
      <c r="Y34" s="36">
        <f>SUMIFS(СВЦЭМ!$C$33:$C$776,СВЦЭМ!$A$33:$A$776,$A34,СВЦЭМ!$B$33:$B$776,Y$11)+'СЕТ СН'!$F$9+СВЦЭМ!$D$10+'СЕТ СН'!$F$5-'СЕТ СН'!$F$17</f>
        <v>3226.8791798000002</v>
      </c>
    </row>
    <row r="35" spans="1:25" ht="15.75" x14ac:dyDescent="0.2">
      <c r="A35" s="35">
        <f t="shared" si="0"/>
        <v>43762</v>
      </c>
      <c r="B35" s="36">
        <f>SUMIFS(СВЦЭМ!$C$33:$C$776,СВЦЭМ!$A$33:$A$776,$A35,СВЦЭМ!$B$33:$B$776,B$11)+'СЕТ СН'!$F$9+СВЦЭМ!$D$10+'СЕТ СН'!$F$5-'СЕТ СН'!$F$17</f>
        <v>3331.5827852000002</v>
      </c>
      <c r="C35" s="36">
        <f>SUMIFS(СВЦЭМ!$C$33:$C$776,СВЦЭМ!$A$33:$A$776,$A35,СВЦЭМ!$B$33:$B$776,C$11)+'СЕТ СН'!$F$9+СВЦЭМ!$D$10+'СЕТ СН'!$F$5-'СЕТ СН'!$F$17</f>
        <v>3376.9353493500003</v>
      </c>
      <c r="D35" s="36">
        <f>SUMIFS(СВЦЭМ!$C$33:$C$776,СВЦЭМ!$A$33:$A$776,$A35,СВЦЭМ!$B$33:$B$776,D$11)+'СЕТ СН'!$F$9+СВЦЭМ!$D$10+'СЕТ СН'!$F$5-'СЕТ СН'!$F$17</f>
        <v>3396.4453537200002</v>
      </c>
      <c r="E35" s="36">
        <f>SUMIFS(СВЦЭМ!$C$33:$C$776,СВЦЭМ!$A$33:$A$776,$A35,СВЦЭМ!$B$33:$B$776,E$11)+'СЕТ СН'!$F$9+СВЦЭМ!$D$10+'СЕТ СН'!$F$5-'СЕТ СН'!$F$17</f>
        <v>3405.4259547400002</v>
      </c>
      <c r="F35" s="36">
        <f>SUMIFS(СВЦЭМ!$C$33:$C$776,СВЦЭМ!$A$33:$A$776,$A35,СВЦЭМ!$B$33:$B$776,F$11)+'СЕТ СН'!$F$9+СВЦЭМ!$D$10+'СЕТ СН'!$F$5-'СЕТ СН'!$F$17</f>
        <v>3403.20699917</v>
      </c>
      <c r="G35" s="36">
        <f>SUMIFS(СВЦЭМ!$C$33:$C$776,СВЦЭМ!$A$33:$A$776,$A35,СВЦЭМ!$B$33:$B$776,G$11)+'СЕТ СН'!$F$9+СВЦЭМ!$D$10+'СЕТ СН'!$F$5-'СЕТ СН'!$F$17</f>
        <v>3377.0077458700002</v>
      </c>
      <c r="H35" s="36">
        <f>SUMIFS(СВЦЭМ!$C$33:$C$776,СВЦЭМ!$A$33:$A$776,$A35,СВЦЭМ!$B$33:$B$776,H$11)+'СЕТ СН'!$F$9+СВЦЭМ!$D$10+'СЕТ СН'!$F$5-'СЕТ СН'!$F$17</f>
        <v>3316.1571455200001</v>
      </c>
      <c r="I35" s="36">
        <f>SUMIFS(СВЦЭМ!$C$33:$C$776,СВЦЭМ!$A$33:$A$776,$A35,СВЦЭМ!$B$33:$B$776,I$11)+'СЕТ СН'!$F$9+СВЦЭМ!$D$10+'СЕТ СН'!$F$5-'СЕТ СН'!$F$17</f>
        <v>3274.6215550500001</v>
      </c>
      <c r="J35" s="36">
        <f>SUMIFS(СВЦЭМ!$C$33:$C$776,СВЦЭМ!$A$33:$A$776,$A35,СВЦЭМ!$B$33:$B$776,J$11)+'СЕТ СН'!$F$9+СВЦЭМ!$D$10+'СЕТ СН'!$F$5-'СЕТ СН'!$F$17</f>
        <v>3266.3747056299999</v>
      </c>
      <c r="K35" s="36">
        <f>SUMIFS(СВЦЭМ!$C$33:$C$776,СВЦЭМ!$A$33:$A$776,$A35,СВЦЭМ!$B$33:$B$776,K$11)+'СЕТ СН'!$F$9+СВЦЭМ!$D$10+'СЕТ СН'!$F$5-'СЕТ СН'!$F$17</f>
        <v>3265.05581953</v>
      </c>
      <c r="L35" s="36">
        <f>SUMIFS(СВЦЭМ!$C$33:$C$776,СВЦЭМ!$A$33:$A$776,$A35,СВЦЭМ!$B$33:$B$776,L$11)+'СЕТ СН'!$F$9+СВЦЭМ!$D$10+'СЕТ СН'!$F$5-'СЕТ СН'!$F$17</f>
        <v>3272.0657526800001</v>
      </c>
      <c r="M35" s="36">
        <f>SUMIFS(СВЦЭМ!$C$33:$C$776,СВЦЭМ!$A$33:$A$776,$A35,СВЦЭМ!$B$33:$B$776,M$11)+'СЕТ СН'!$F$9+СВЦЭМ!$D$10+'СЕТ СН'!$F$5-'СЕТ СН'!$F$17</f>
        <v>3271.08069759</v>
      </c>
      <c r="N35" s="36">
        <f>SUMIFS(СВЦЭМ!$C$33:$C$776,СВЦЭМ!$A$33:$A$776,$A35,СВЦЭМ!$B$33:$B$776,N$11)+'СЕТ СН'!$F$9+СВЦЭМ!$D$10+'СЕТ СН'!$F$5-'СЕТ СН'!$F$17</f>
        <v>3239.7734486300001</v>
      </c>
      <c r="O35" s="36">
        <f>SUMIFS(СВЦЭМ!$C$33:$C$776,СВЦЭМ!$A$33:$A$776,$A35,СВЦЭМ!$B$33:$B$776,O$11)+'СЕТ СН'!$F$9+СВЦЭМ!$D$10+'СЕТ СН'!$F$5-'СЕТ СН'!$F$17</f>
        <v>3204.4632212699998</v>
      </c>
      <c r="P35" s="36">
        <f>SUMIFS(СВЦЭМ!$C$33:$C$776,СВЦЭМ!$A$33:$A$776,$A35,СВЦЭМ!$B$33:$B$776,P$11)+'СЕТ СН'!$F$9+СВЦЭМ!$D$10+'СЕТ СН'!$F$5-'СЕТ СН'!$F$17</f>
        <v>3210.9059633400002</v>
      </c>
      <c r="Q35" s="36">
        <f>SUMIFS(СВЦЭМ!$C$33:$C$776,СВЦЭМ!$A$33:$A$776,$A35,СВЦЭМ!$B$33:$B$776,Q$11)+'СЕТ СН'!$F$9+СВЦЭМ!$D$10+'СЕТ СН'!$F$5-'СЕТ СН'!$F$17</f>
        <v>3210.5535726100002</v>
      </c>
      <c r="R35" s="36">
        <f>SUMIFS(СВЦЭМ!$C$33:$C$776,СВЦЭМ!$A$33:$A$776,$A35,СВЦЭМ!$B$33:$B$776,R$11)+'СЕТ СН'!$F$9+СВЦЭМ!$D$10+'СЕТ СН'!$F$5-'СЕТ СН'!$F$17</f>
        <v>3203.2523428300001</v>
      </c>
      <c r="S35" s="36">
        <f>SUMIFS(СВЦЭМ!$C$33:$C$776,СВЦЭМ!$A$33:$A$776,$A35,СВЦЭМ!$B$33:$B$776,S$11)+'СЕТ СН'!$F$9+СВЦЭМ!$D$10+'СЕТ СН'!$F$5-'СЕТ СН'!$F$17</f>
        <v>3199.0179809700003</v>
      </c>
      <c r="T35" s="36">
        <f>SUMIFS(СВЦЭМ!$C$33:$C$776,СВЦЭМ!$A$33:$A$776,$A35,СВЦЭМ!$B$33:$B$776,T$11)+'СЕТ СН'!$F$9+СВЦЭМ!$D$10+'СЕТ СН'!$F$5-'СЕТ СН'!$F$17</f>
        <v>3198.2483216700002</v>
      </c>
      <c r="U35" s="36">
        <f>SUMIFS(СВЦЭМ!$C$33:$C$776,СВЦЭМ!$A$33:$A$776,$A35,СВЦЭМ!$B$33:$B$776,U$11)+'СЕТ СН'!$F$9+СВЦЭМ!$D$10+'СЕТ СН'!$F$5-'СЕТ СН'!$F$17</f>
        <v>3173.5494558999999</v>
      </c>
      <c r="V35" s="36">
        <f>SUMIFS(СВЦЭМ!$C$33:$C$776,СВЦЭМ!$A$33:$A$776,$A35,СВЦЭМ!$B$33:$B$776,V$11)+'СЕТ СН'!$F$9+СВЦЭМ!$D$10+'СЕТ СН'!$F$5-'СЕТ СН'!$F$17</f>
        <v>3169.00390711</v>
      </c>
      <c r="W35" s="36">
        <f>SUMIFS(СВЦЭМ!$C$33:$C$776,СВЦЭМ!$A$33:$A$776,$A35,СВЦЭМ!$B$33:$B$776,W$11)+'СЕТ СН'!$F$9+СВЦЭМ!$D$10+'СЕТ СН'!$F$5-'СЕТ СН'!$F$17</f>
        <v>3174.3349948200002</v>
      </c>
      <c r="X35" s="36">
        <f>SUMIFS(СВЦЭМ!$C$33:$C$776,СВЦЭМ!$A$33:$A$776,$A35,СВЦЭМ!$B$33:$B$776,X$11)+'СЕТ СН'!$F$9+СВЦЭМ!$D$10+'СЕТ СН'!$F$5-'СЕТ СН'!$F$17</f>
        <v>3181.5279975500002</v>
      </c>
      <c r="Y35" s="36">
        <f>SUMIFS(СВЦЭМ!$C$33:$C$776,СВЦЭМ!$A$33:$A$776,$A35,СВЦЭМ!$B$33:$B$776,Y$11)+'СЕТ СН'!$F$9+СВЦЭМ!$D$10+'СЕТ СН'!$F$5-'СЕТ СН'!$F$17</f>
        <v>3220.36001953</v>
      </c>
    </row>
    <row r="36" spans="1:25" ht="15.75" x14ac:dyDescent="0.2">
      <c r="A36" s="35">
        <f t="shared" si="0"/>
        <v>43763</v>
      </c>
      <c r="B36" s="36">
        <f>SUMIFS(СВЦЭМ!$C$33:$C$776,СВЦЭМ!$A$33:$A$776,$A36,СВЦЭМ!$B$33:$B$776,B$11)+'СЕТ СН'!$F$9+СВЦЭМ!$D$10+'СЕТ СН'!$F$5-'СЕТ СН'!$F$17</f>
        <v>3329.5186955300001</v>
      </c>
      <c r="C36" s="36">
        <f>SUMIFS(СВЦЭМ!$C$33:$C$776,СВЦЭМ!$A$33:$A$776,$A36,СВЦЭМ!$B$33:$B$776,C$11)+'СЕТ СН'!$F$9+СВЦЭМ!$D$10+'СЕТ СН'!$F$5-'СЕТ СН'!$F$17</f>
        <v>3377.1222824000001</v>
      </c>
      <c r="D36" s="36">
        <f>SUMIFS(СВЦЭМ!$C$33:$C$776,СВЦЭМ!$A$33:$A$776,$A36,СВЦЭМ!$B$33:$B$776,D$11)+'СЕТ СН'!$F$9+СВЦЭМ!$D$10+'СЕТ СН'!$F$5-'СЕТ СН'!$F$17</f>
        <v>3394.1606043299998</v>
      </c>
      <c r="E36" s="36">
        <f>SUMIFS(СВЦЭМ!$C$33:$C$776,СВЦЭМ!$A$33:$A$776,$A36,СВЦЭМ!$B$33:$B$776,E$11)+'СЕТ СН'!$F$9+СВЦЭМ!$D$10+'СЕТ СН'!$F$5-'СЕТ СН'!$F$17</f>
        <v>3400.3814094700001</v>
      </c>
      <c r="F36" s="36">
        <f>SUMIFS(СВЦЭМ!$C$33:$C$776,СВЦЭМ!$A$33:$A$776,$A36,СВЦЭМ!$B$33:$B$776,F$11)+'СЕТ СН'!$F$9+СВЦЭМ!$D$10+'СЕТ СН'!$F$5-'СЕТ СН'!$F$17</f>
        <v>3392.0248864300002</v>
      </c>
      <c r="G36" s="36">
        <f>SUMIFS(СВЦЭМ!$C$33:$C$776,СВЦЭМ!$A$33:$A$776,$A36,СВЦЭМ!$B$33:$B$776,G$11)+'СЕТ СН'!$F$9+СВЦЭМ!$D$10+'СЕТ СН'!$F$5-'СЕТ СН'!$F$17</f>
        <v>3359.0002622800002</v>
      </c>
      <c r="H36" s="36">
        <f>SUMIFS(СВЦЭМ!$C$33:$C$776,СВЦЭМ!$A$33:$A$776,$A36,СВЦЭМ!$B$33:$B$776,H$11)+'СЕТ СН'!$F$9+СВЦЭМ!$D$10+'СЕТ СН'!$F$5-'СЕТ СН'!$F$17</f>
        <v>3308.8756333800002</v>
      </c>
      <c r="I36" s="36">
        <f>SUMIFS(СВЦЭМ!$C$33:$C$776,СВЦЭМ!$A$33:$A$776,$A36,СВЦЭМ!$B$33:$B$776,I$11)+'СЕТ СН'!$F$9+СВЦЭМ!$D$10+'СЕТ СН'!$F$5-'СЕТ СН'!$F$17</f>
        <v>3284.7187064499999</v>
      </c>
      <c r="J36" s="36">
        <f>SUMIFS(СВЦЭМ!$C$33:$C$776,СВЦЭМ!$A$33:$A$776,$A36,СВЦЭМ!$B$33:$B$776,J$11)+'СЕТ СН'!$F$9+СВЦЭМ!$D$10+'СЕТ СН'!$F$5-'СЕТ СН'!$F$17</f>
        <v>3276.5424110600002</v>
      </c>
      <c r="K36" s="36">
        <f>SUMIFS(СВЦЭМ!$C$33:$C$776,СВЦЭМ!$A$33:$A$776,$A36,СВЦЭМ!$B$33:$B$776,K$11)+'СЕТ СН'!$F$9+СВЦЭМ!$D$10+'СЕТ СН'!$F$5-'СЕТ СН'!$F$17</f>
        <v>3261.3407304000002</v>
      </c>
      <c r="L36" s="36">
        <f>SUMIFS(СВЦЭМ!$C$33:$C$776,СВЦЭМ!$A$33:$A$776,$A36,СВЦЭМ!$B$33:$B$776,L$11)+'СЕТ СН'!$F$9+СВЦЭМ!$D$10+'СЕТ СН'!$F$5-'СЕТ СН'!$F$17</f>
        <v>3269.9086228000001</v>
      </c>
      <c r="M36" s="36">
        <f>SUMIFS(СВЦЭМ!$C$33:$C$776,СВЦЭМ!$A$33:$A$776,$A36,СВЦЭМ!$B$33:$B$776,M$11)+'СЕТ СН'!$F$9+СВЦЭМ!$D$10+'СЕТ СН'!$F$5-'СЕТ СН'!$F$17</f>
        <v>3284.8012011199999</v>
      </c>
      <c r="N36" s="36">
        <f>SUMIFS(СВЦЭМ!$C$33:$C$776,СВЦЭМ!$A$33:$A$776,$A36,СВЦЭМ!$B$33:$B$776,N$11)+'СЕТ СН'!$F$9+СВЦЭМ!$D$10+'СЕТ СН'!$F$5-'СЕТ СН'!$F$17</f>
        <v>3256.2430460700002</v>
      </c>
      <c r="O36" s="36">
        <f>SUMIFS(СВЦЭМ!$C$33:$C$776,СВЦЭМ!$A$33:$A$776,$A36,СВЦЭМ!$B$33:$B$776,O$11)+'СЕТ СН'!$F$9+СВЦЭМ!$D$10+'СЕТ СН'!$F$5-'СЕТ СН'!$F$17</f>
        <v>3219.45838495</v>
      </c>
      <c r="P36" s="36">
        <f>SUMIFS(СВЦЭМ!$C$33:$C$776,СВЦЭМ!$A$33:$A$776,$A36,СВЦЭМ!$B$33:$B$776,P$11)+'СЕТ СН'!$F$9+СВЦЭМ!$D$10+'СЕТ СН'!$F$5-'СЕТ СН'!$F$17</f>
        <v>3216.8631388900003</v>
      </c>
      <c r="Q36" s="36">
        <f>SUMIFS(СВЦЭМ!$C$33:$C$776,СВЦЭМ!$A$33:$A$776,$A36,СВЦЭМ!$B$33:$B$776,Q$11)+'СЕТ СН'!$F$9+СВЦЭМ!$D$10+'СЕТ СН'!$F$5-'СЕТ СН'!$F$17</f>
        <v>3201.5851043399998</v>
      </c>
      <c r="R36" s="36">
        <f>SUMIFS(СВЦЭМ!$C$33:$C$776,СВЦЭМ!$A$33:$A$776,$A36,СВЦЭМ!$B$33:$B$776,R$11)+'СЕТ СН'!$F$9+СВЦЭМ!$D$10+'СЕТ СН'!$F$5-'СЕТ СН'!$F$17</f>
        <v>3205.4570485700001</v>
      </c>
      <c r="S36" s="36">
        <f>SUMIFS(СВЦЭМ!$C$33:$C$776,СВЦЭМ!$A$33:$A$776,$A36,СВЦЭМ!$B$33:$B$776,S$11)+'СЕТ СН'!$F$9+СВЦЭМ!$D$10+'СЕТ СН'!$F$5-'СЕТ СН'!$F$17</f>
        <v>3208.8192127699999</v>
      </c>
      <c r="T36" s="36">
        <f>SUMIFS(СВЦЭМ!$C$33:$C$776,СВЦЭМ!$A$33:$A$776,$A36,СВЦЭМ!$B$33:$B$776,T$11)+'СЕТ СН'!$F$9+СВЦЭМ!$D$10+'СЕТ СН'!$F$5-'СЕТ СН'!$F$17</f>
        <v>3221.0247350899999</v>
      </c>
      <c r="U36" s="36">
        <f>SUMIFS(СВЦЭМ!$C$33:$C$776,СВЦЭМ!$A$33:$A$776,$A36,СВЦЭМ!$B$33:$B$776,U$11)+'СЕТ СН'!$F$9+СВЦЭМ!$D$10+'СЕТ СН'!$F$5-'СЕТ СН'!$F$17</f>
        <v>3231.3075591500001</v>
      </c>
      <c r="V36" s="36">
        <f>SUMIFS(СВЦЭМ!$C$33:$C$776,СВЦЭМ!$A$33:$A$776,$A36,СВЦЭМ!$B$33:$B$776,V$11)+'СЕТ СН'!$F$9+СВЦЭМ!$D$10+'СЕТ СН'!$F$5-'СЕТ СН'!$F$17</f>
        <v>3221.71580885</v>
      </c>
      <c r="W36" s="36">
        <f>SUMIFS(СВЦЭМ!$C$33:$C$776,СВЦЭМ!$A$33:$A$776,$A36,СВЦЭМ!$B$33:$B$776,W$11)+'СЕТ СН'!$F$9+СВЦЭМ!$D$10+'СЕТ СН'!$F$5-'СЕТ СН'!$F$17</f>
        <v>3212.0326758599999</v>
      </c>
      <c r="X36" s="36">
        <f>SUMIFS(СВЦЭМ!$C$33:$C$776,СВЦЭМ!$A$33:$A$776,$A36,СВЦЭМ!$B$33:$B$776,X$11)+'СЕТ СН'!$F$9+СВЦЭМ!$D$10+'СЕТ СН'!$F$5-'СЕТ СН'!$F$17</f>
        <v>3201.7062112000003</v>
      </c>
      <c r="Y36" s="36">
        <f>SUMIFS(СВЦЭМ!$C$33:$C$776,СВЦЭМ!$A$33:$A$776,$A36,СВЦЭМ!$B$33:$B$776,Y$11)+'СЕТ СН'!$F$9+СВЦЭМ!$D$10+'СЕТ СН'!$F$5-'СЕТ СН'!$F$17</f>
        <v>3236.6338636199998</v>
      </c>
    </row>
    <row r="37" spans="1:25" ht="15.75" x14ac:dyDescent="0.2">
      <c r="A37" s="35">
        <f t="shared" si="0"/>
        <v>43764</v>
      </c>
      <c r="B37" s="36">
        <f>SUMIFS(СВЦЭМ!$C$33:$C$776,СВЦЭМ!$A$33:$A$776,$A37,СВЦЭМ!$B$33:$B$776,B$11)+'СЕТ СН'!$F$9+СВЦЭМ!$D$10+'СЕТ СН'!$F$5-'СЕТ СН'!$F$17</f>
        <v>3304.0842798600002</v>
      </c>
      <c r="C37" s="36">
        <f>SUMIFS(СВЦЭМ!$C$33:$C$776,СВЦЭМ!$A$33:$A$776,$A37,СВЦЭМ!$B$33:$B$776,C$11)+'СЕТ СН'!$F$9+СВЦЭМ!$D$10+'СЕТ СН'!$F$5-'СЕТ СН'!$F$17</f>
        <v>3341.1700156400002</v>
      </c>
      <c r="D37" s="36">
        <f>SUMIFS(СВЦЭМ!$C$33:$C$776,СВЦЭМ!$A$33:$A$776,$A37,СВЦЭМ!$B$33:$B$776,D$11)+'СЕТ СН'!$F$9+СВЦЭМ!$D$10+'СЕТ СН'!$F$5-'СЕТ СН'!$F$17</f>
        <v>3365.1723209400002</v>
      </c>
      <c r="E37" s="36">
        <f>SUMIFS(СВЦЭМ!$C$33:$C$776,СВЦЭМ!$A$33:$A$776,$A37,СВЦЭМ!$B$33:$B$776,E$11)+'СЕТ СН'!$F$9+СВЦЭМ!$D$10+'СЕТ СН'!$F$5-'СЕТ СН'!$F$17</f>
        <v>3370.09077583</v>
      </c>
      <c r="F37" s="36">
        <f>SUMIFS(СВЦЭМ!$C$33:$C$776,СВЦЭМ!$A$33:$A$776,$A37,СВЦЭМ!$B$33:$B$776,F$11)+'СЕТ СН'!$F$9+СВЦЭМ!$D$10+'СЕТ СН'!$F$5-'СЕТ СН'!$F$17</f>
        <v>3361.7114413300001</v>
      </c>
      <c r="G37" s="36">
        <f>SUMIFS(СВЦЭМ!$C$33:$C$776,СВЦЭМ!$A$33:$A$776,$A37,СВЦЭМ!$B$33:$B$776,G$11)+'СЕТ СН'!$F$9+СВЦЭМ!$D$10+'СЕТ СН'!$F$5-'СЕТ СН'!$F$17</f>
        <v>3335.3932416400003</v>
      </c>
      <c r="H37" s="36">
        <f>SUMIFS(СВЦЭМ!$C$33:$C$776,СВЦЭМ!$A$33:$A$776,$A37,СВЦЭМ!$B$33:$B$776,H$11)+'СЕТ СН'!$F$9+СВЦЭМ!$D$10+'СЕТ СН'!$F$5-'СЕТ СН'!$F$17</f>
        <v>3318.6732603</v>
      </c>
      <c r="I37" s="36">
        <f>SUMIFS(СВЦЭМ!$C$33:$C$776,СВЦЭМ!$A$33:$A$776,$A37,СВЦЭМ!$B$33:$B$776,I$11)+'СЕТ СН'!$F$9+СВЦЭМ!$D$10+'СЕТ СН'!$F$5-'СЕТ СН'!$F$17</f>
        <v>3297.0332098099998</v>
      </c>
      <c r="J37" s="36">
        <f>SUMIFS(СВЦЭМ!$C$33:$C$776,СВЦЭМ!$A$33:$A$776,$A37,СВЦЭМ!$B$33:$B$776,J$11)+'СЕТ СН'!$F$9+СВЦЭМ!$D$10+'СЕТ СН'!$F$5-'СЕТ СН'!$F$17</f>
        <v>3272.1909716</v>
      </c>
      <c r="K37" s="36">
        <f>SUMIFS(СВЦЭМ!$C$33:$C$776,СВЦЭМ!$A$33:$A$776,$A37,СВЦЭМ!$B$33:$B$776,K$11)+'СЕТ СН'!$F$9+СВЦЭМ!$D$10+'СЕТ СН'!$F$5-'СЕТ СН'!$F$17</f>
        <v>3257.5003599000001</v>
      </c>
      <c r="L37" s="36">
        <f>SUMIFS(СВЦЭМ!$C$33:$C$776,СВЦЭМ!$A$33:$A$776,$A37,СВЦЭМ!$B$33:$B$776,L$11)+'СЕТ СН'!$F$9+СВЦЭМ!$D$10+'СЕТ СН'!$F$5-'СЕТ СН'!$F$17</f>
        <v>3259.8219446000003</v>
      </c>
      <c r="M37" s="36">
        <f>SUMIFS(СВЦЭМ!$C$33:$C$776,СВЦЭМ!$A$33:$A$776,$A37,СВЦЭМ!$B$33:$B$776,M$11)+'СЕТ СН'!$F$9+СВЦЭМ!$D$10+'СЕТ СН'!$F$5-'СЕТ СН'!$F$17</f>
        <v>3261.30641096</v>
      </c>
      <c r="N37" s="36">
        <f>SUMIFS(СВЦЭМ!$C$33:$C$776,СВЦЭМ!$A$33:$A$776,$A37,СВЦЭМ!$B$33:$B$776,N$11)+'СЕТ СН'!$F$9+СВЦЭМ!$D$10+'СЕТ СН'!$F$5-'СЕТ СН'!$F$17</f>
        <v>3224.9623394400001</v>
      </c>
      <c r="O37" s="36">
        <f>SUMIFS(СВЦЭМ!$C$33:$C$776,СВЦЭМ!$A$33:$A$776,$A37,СВЦЭМ!$B$33:$B$776,O$11)+'СЕТ СН'!$F$9+СВЦЭМ!$D$10+'СЕТ СН'!$F$5-'СЕТ СН'!$F$17</f>
        <v>3195.8438395800003</v>
      </c>
      <c r="P37" s="36">
        <f>SUMIFS(СВЦЭМ!$C$33:$C$776,СВЦЭМ!$A$33:$A$776,$A37,СВЦЭМ!$B$33:$B$776,P$11)+'СЕТ СН'!$F$9+СВЦЭМ!$D$10+'СЕТ СН'!$F$5-'СЕТ СН'!$F$17</f>
        <v>3196.2354402300002</v>
      </c>
      <c r="Q37" s="36">
        <f>SUMIFS(СВЦЭМ!$C$33:$C$776,СВЦЭМ!$A$33:$A$776,$A37,СВЦЭМ!$B$33:$B$776,Q$11)+'СЕТ СН'!$F$9+СВЦЭМ!$D$10+'СЕТ СН'!$F$5-'СЕТ СН'!$F$17</f>
        <v>3192.0079658499999</v>
      </c>
      <c r="R37" s="36">
        <f>SUMIFS(СВЦЭМ!$C$33:$C$776,СВЦЭМ!$A$33:$A$776,$A37,СВЦЭМ!$B$33:$B$776,R$11)+'СЕТ СН'!$F$9+СВЦЭМ!$D$10+'СЕТ СН'!$F$5-'СЕТ СН'!$F$17</f>
        <v>3193.9231642300001</v>
      </c>
      <c r="S37" s="36">
        <f>SUMIFS(СВЦЭМ!$C$33:$C$776,СВЦЭМ!$A$33:$A$776,$A37,СВЦЭМ!$B$33:$B$776,S$11)+'СЕТ СН'!$F$9+СВЦЭМ!$D$10+'СЕТ СН'!$F$5-'СЕТ СН'!$F$17</f>
        <v>3198.0816204900002</v>
      </c>
      <c r="T37" s="36">
        <f>SUMIFS(СВЦЭМ!$C$33:$C$776,СВЦЭМ!$A$33:$A$776,$A37,СВЦЭМ!$B$33:$B$776,T$11)+'СЕТ СН'!$F$9+СВЦЭМ!$D$10+'СЕТ СН'!$F$5-'СЕТ СН'!$F$17</f>
        <v>3205.5429121100001</v>
      </c>
      <c r="U37" s="36">
        <f>SUMIFS(СВЦЭМ!$C$33:$C$776,СВЦЭМ!$A$33:$A$776,$A37,СВЦЭМ!$B$33:$B$776,U$11)+'СЕТ СН'!$F$9+СВЦЭМ!$D$10+'СЕТ СН'!$F$5-'СЕТ СН'!$F$17</f>
        <v>3209.1493016899999</v>
      </c>
      <c r="V37" s="36">
        <f>SUMIFS(СВЦЭМ!$C$33:$C$776,СВЦЭМ!$A$33:$A$776,$A37,СВЦЭМ!$B$33:$B$776,V$11)+'СЕТ СН'!$F$9+СВЦЭМ!$D$10+'СЕТ СН'!$F$5-'СЕТ СН'!$F$17</f>
        <v>3203.4376297200001</v>
      </c>
      <c r="W37" s="36">
        <f>SUMIFS(СВЦЭМ!$C$33:$C$776,СВЦЭМ!$A$33:$A$776,$A37,СВЦЭМ!$B$33:$B$776,W$11)+'СЕТ СН'!$F$9+СВЦЭМ!$D$10+'СЕТ СН'!$F$5-'СЕТ СН'!$F$17</f>
        <v>3198.9080991700002</v>
      </c>
      <c r="X37" s="36">
        <f>SUMIFS(СВЦЭМ!$C$33:$C$776,СВЦЭМ!$A$33:$A$776,$A37,СВЦЭМ!$B$33:$B$776,X$11)+'СЕТ СН'!$F$9+СВЦЭМ!$D$10+'СЕТ СН'!$F$5-'СЕТ СН'!$F$17</f>
        <v>3205.7060313400002</v>
      </c>
      <c r="Y37" s="36">
        <f>SUMIFS(СВЦЭМ!$C$33:$C$776,СВЦЭМ!$A$33:$A$776,$A37,СВЦЭМ!$B$33:$B$776,Y$11)+'СЕТ СН'!$F$9+СВЦЭМ!$D$10+'СЕТ СН'!$F$5-'СЕТ СН'!$F$17</f>
        <v>3240.3748223600001</v>
      </c>
    </row>
    <row r="38" spans="1:25" ht="15.75" x14ac:dyDescent="0.2">
      <c r="A38" s="35">
        <f t="shared" si="0"/>
        <v>43765</v>
      </c>
      <c r="B38" s="36">
        <f>SUMIFS(СВЦЭМ!$C$33:$C$776,СВЦЭМ!$A$33:$A$776,$A38,СВЦЭМ!$B$33:$B$776,B$11)+'СЕТ СН'!$F$9+СВЦЭМ!$D$10+'СЕТ СН'!$F$5-'СЕТ СН'!$F$17</f>
        <v>3339.8642112000002</v>
      </c>
      <c r="C38" s="36">
        <f>SUMIFS(СВЦЭМ!$C$33:$C$776,СВЦЭМ!$A$33:$A$776,$A38,СВЦЭМ!$B$33:$B$776,C$11)+'СЕТ СН'!$F$9+СВЦЭМ!$D$10+'СЕТ СН'!$F$5-'СЕТ СН'!$F$17</f>
        <v>3351.2701055299999</v>
      </c>
      <c r="D38" s="36">
        <f>SUMIFS(СВЦЭМ!$C$33:$C$776,СВЦЭМ!$A$33:$A$776,$A38,СВЦЭМ!$B$33:$B$776,D$11)+'СЕТ СН'!$F$9+СВЦЭМ!$D$10+'СЕТ СН'!$F$5-'СЕТ СН'!$F$17</f>
        <v>3345.3358380300001</v>
      </c>
      <c r="E38" s="36">
        <f>SUMIFS(СВЦЭМ!$C$33:$C$776,СВЦЭМ!$A$33:$A$776,$A38,СВЦЭМ!$B$33:$B$776,E$11)+'СЕТ СН'!$F$9+СВЦЭМ!$D$10+'СЕТ СН'!$F$5-'СЕТ СН'!$F$17</f>
        <v>3362.11761419</v>
      </c>
      <c r="F38" s="36">
        <f>SUMIFS(СВЦЭМ!$C$33:$C$776,СВЦЭМ!$A$33:$A$776,$A38,СВЦЭМ!$B$33:$B$776,F$11)+'СЕТ СН'!$F$9+СВЦЭМ!$D$10+'СЕТ СН'!$F$5-'СЕТ СН'!$F$17</f>
        <v>3358.1858451600001</v>
      </c>
      <c r="G38" s="36">
        <f>SUMIFS(СВЦЭМ!$C$33:$C$776,СВЦЭМ!$A$33:$A$776,$A38,СВЦЭМ!$B$33:$B$776,G$11)+'СЕТ СН'!$F$9+СВЦЭМ!$D$10+'СЕТ СН'!$F$5-'СЕТ СН'!$F$17</f>
        <v>3339.9524598100002</v>
      </c>
      <c r="H38" s="36">
        <f>SUMIFS(СВЦЭМ!$C$33:$C$776,СВЦЭМ!$A$33:$A$776,$A38,СВЦЭМ!$B$33:$B$776,H$11)+'СЕТ СН'!$F$9+СВЦЭМ!$D$10+'СЕТ СН'!$F$5-'СЕТ СН'!$F$17</f>
        <v>3319.3260802700001</v>
      </c>
      <c r="I38" s="36">
        <f>SUMIFS(СВЦЭМ!$C$33:$C$776,СВЦЭМ!$A$33:$A$776,$A38,СВЦЭМ!$B$33:$B$776,I$11)+'СЕТ СН'!$F$9+СВЦЭМ!$D$10+'СЕТ СН'!$F$5-'СЕТ СН'!$F$17</f>
        <v>3292.2299550799999</v>
      </c>
      <c r="J38" s="36">
        <f>SUMIFS(СВЦЭМ!$C$33:$C$776,СВЦЭМ!$A$33:$A$776,$A38,СВЦЭМ!$B$33:$B$776,J$11)+'СЕТ СН'!$F$9+СВЦЭМ!$D$10+'СЕТ СН'!$F$5-'СЕТ СН'!$F$17</f>
        <v>3284.7703995000002</v>
      </c>
      <c r="K38" s="36">
        <f>SUMIFS(СВЦЭМ!$C$33:$C$776,СВЦЭМ!$A$33:$A$776,$A38,СВЦЭМ!$B$33:$B$776,K$11)+'СЕТ СН'!$F$9+СВЦЭМ!$D$10+'СЕТ СН'!$F$5-'СЕТ СН'!$F$17</f>
        <v>3252.1620053400002</v>
      </c>
      <c r="L38" s="36">
        <f>SUMIFS(СВЦЭМ!$C$33:$C$776,СВЦЭМ!$A$33:$A$776,$A38,СВЦЭМ!$B$33:$B$776,L$11)+'СЕТ СН'!$F$9+СВЦЭМ!$D$10+'СЕТ СН'!$F$5-'СЕТ СН'!$F$17</f>
        <v>3252.7228461700001</v>
      </c>
      <c r="M38" s="36">
        <f>SUMIFS(СВЦЭМ!$C$33:$C$776,СВЦЭМ!$A$33:$A$776,$A38,СВЦЭМ!$B$33:$B$776,M$11)+'СЕТ СН'!$F$9+СВЦЭМ!$D$10+'СЕТ СН'!$F$5-'СЕТ СН'!$F$17</f>
        <v>3241.98786982</v>
      </c>
      <c r="N38" s="36">
        <f>SUMIFS(СВЦЭМ!$C$33:$C$776,СВЦЭМ!$A$33:$A$776,$A38,СВЦЭМ!$B$33:$B$776,N$11)+'СЕТ СН'!$F$9+СВЦЭМ!$D$10+'СЕТ СН'!$F$5-'СЕТ СН'!$F$17</f>
        <v>3209.2107875400002</v>
      </c>
      <c r="O38" s="36">
        <f>SUMIFS(СВЦЭМ!$C$33:$C$776,СВЦЭМ!$A$33:$A$776,$A38,СВЦЭМ!$B$33:$B$776,O$11)+'СЕТ СН'!$F$9+СВЦЭМ!$D$10+'СЕТ СН'!$F$5-'СЕТ СН'!$F$17</f>
        <v>3189.8303603600002</v>
      </c>
      <c r="P38" s="36">
        <f>SUMIFS(СВЦЭМ!$C$33:$C$776,СВЦЭМ!$A$33:$A$776,$A38,СВЦЭМ!$B$33:$B$776,P$11)+'СЕТ СН'!$F$9+СВЦЭМ!$D$10+'СЕТ СН'!$F$5-'СЕТ СН'!$F$17</f>
        <v>3201.13687583</v>
      </c>
      <c r="Q38" s="36">
        <f>SUMIFS(СВЦЭМ!$C$33:$C$776,СВЦЭМ!$A$33:$A$776,$A38,СВЦЭМ!$B$33:$B$776,Q$11)+'СЕТ СН'!$F$9+СВЦЭМ!$D$10+'СЕТ СН'!$F$5-'СЕТ СН'!$F$17</f>
        <v>3202.06842805</v>
      </c>
      <c r="R38" s="36">
        <f>SUMIFS(СВЦЭМ!$C$33:$C$776,СВЦЭМ!$A$33:$A$776,$A38,СВЦЭМ!$B$33:$B$776,R$11)+'СЕТ СН'!$F$9+СВЦЭМ!$D$10+'СЕТ СН'!$F$5-'СЕТ СН'!$F$17</f>
        <v>3188.3737824200002</v>
      </c>
      <c r="S38" s="36">
        <f>SUMIFS(СВЦЭМ!$C$33:$C$776,СВЦЭМ!$A$33:$A$776,$A38,СВЦЭМ!$B$33:$B$776,S$11)+'СЕТ СН'!$F$9+СВЦЭМ!$D$10+'СЕТ СН'!$F$5-'СЕТ СН'!$F$17</f>
        <v>3195.5262602299999</v>
      </c>
      <c r="T38" s="36">
        <f>SUMIFS(СВЦЭМ!$C$33:$C$776,СВЦЭМ!$A$33:$A$776,$A38,СВЦЭМ!$B$33:$B$776,T$11)+'СЕТ СН'!$F$9+СВЦЭМ!$D$10+'СЕТ СН'!$F$5-'СЕТ СН'!$F$17</f>
        <v>3181.6668762700001</v>
      </c>
      <c r="U38" s="36">
        <f>SUMIFS(СВЦЭМ!$C$33:$C$776,СВЦЭМ!$A$33:$A$776,$A38,СВЦЭМ!$B$33:$B$776,U$11)+'СЕТ СН'!$F$9+СВЦЭМ!$D$10+'СЕТ СН'!$F$5-'СЕТ СН'!$F$17</f>
        <v>3172.6394120300001</v>
      </c>
      <c r="V38" s="36">
        <f>SUMIFS(СВЦЭМ!$C$33:$C$776,СВЦЭМ!$A$33:$A$776,$A38,СВЦЭМ!$B$33:$B$776,V$11)+'СЕТ СН'!$F$9+СВЦЭМ!$D$10+'СЕТ СН'!$F$5-'СЕТ СН'!$F$17</f>
        <v>3176.9109320699999</v>
      </c>
      <c r="W38" s="36">
        <f>SUMIFS(СВЦЭМ!$C$33:$C$776,СВЦЭМ!$A$33:$A$776,$A38,СВЦЭМ!$B$33:$B$776,W$11)+'СЕТ СН'!$F$9+СВЦЭМ!$D$10+'СЕТ СН'!$F$5-'СЕТ СН'!$F$17</f>
        <v>3192.3797936999999</v>
      </c>
      <c r="X38" s="36">
        <f>SUMIFS(СВЦЭМ!$C$33:$C$776,СВЦЭМ!$A$33:$A$776,$A38,СВЦЭМ!$B$33:$B$776,X$11)+'СЕТ СН'!$F$9+СВЦЭМ!$D$10+'СЕТ СН'!$F$5-'СЕТ СН'!$F$17</f>
        <v>3187.7482647500001</v>
      </c>
      <c r="Y38" s="36">
        <f>SUMIFS(СВЦЭМ!$C$33:$C$776,СВЦЭМ!$A$33:$A$776,$A38,СВЦЭМ!$B$33:$B$776,Y$11)+'СЕТ СН'!$F$9+СВЦЭМ!$D$10+'СЕТ СН'!$F$5-'СЕТ СН'!$F$17</f>
        <v>3218.4000522400002</v>
      </c>
    </row>
    <row r="39" spans="1:25" ht="15.75" x14ac:dyDescent="0.2">
      <c r="A39" s="35">
        <f t="shared" si="0"/>
        <v>43766</v>
      </c>
      <c r="B39" s="36">
        <f>SUMIFS(СВЦЭМ!$C$33:$C$776,СВЦЭМ!$A$33:$A$776,$A39,СВЦЭМ!$B$33:$B$776,B$11)+'СЕТ СН'!$F$9+СВЦЭМ!$D$10+'СЕТ СН'!$F$5-'СЕТ СН'!$F$17</f>
        <v>3303.3288943100001</v>
      </c>
      <c r="C39" s="36">
        <f>SUMIFS(СВЦЭМ!$C$33:$C$776,СВЦЭМ!$A$33:$A$776,$A39,СВЦЭМ!$B$33:$B$776,C$11)+'СЕТ СН'!$F$9+СВЦЭМ!$D$10+'СЕТ СН'!$F$5-'СЕТ СН'!$F$17</f>
        <v>3350.9534403900002</v>
      </c>
      <c r="D39" s="36">
        <f>SUMIFS(СВЦЭМ!$C$33:$C$776,СВЦЭМ!$A$33:$A$776,$A39,СВЦЭМ!$B$33:$B$776,D$11)+'СЕТ СН'!$F$9+СВЦЭМ!$D$10+'СЕТ СН'!$F$5-'СЕТ СН'!$F$17</f>
        <v>3367.5087783600002</v>
      </c>
      <c r="E39" s="36">
        <f>SUMIFS(СВЦЭМ!$C$33:$C$776,СВЦЭМ!$A$33:$A$776,$A39,СВЦЭМ!$B$33:$B$776,E$11)+'СЕТ СН'!$F$9+СВЦЭМ!$D$10+'СЕТ СН'!$F$5-'СЕТ СН'!$F$17</f>
        <v>3375.9573213200001</v>
      </c>
      <c r="F39" s="36">
        <f>SUMIFS(СВЦЭМ!$C$33:$C$776,СВЦЭМ!$A$33:$A$776,$A39,СВЦЭМ!$B$33:$B$776,F$11)+'СЕТ СН'!$F$9+СВЦЭМ!$D$10+'СЕТ СН'!$F$5-'СЕТ СН'!$F$17</f>
        <v>3367.4197245099999</v>
      </c>
      <c r="G39" s="36">
        <f>SUMIFS(СВЦЭМ!$C$33:$C$776,СВЦЭМ!$A$33:$A$776,$A39,СВЦЭМ!$B$33:$B$776,G$11)+'СЕТ СН'!$F$9+СВЦЭМ!$D$10+'СЕТ СН'!$F$5-'СЕТ СН'!$F$17</f>
        <v>3349.94137632</v>
      </c>
      <c r="H39" s="36">
        <f>SUMIFS(СВЦЭМ!$C$33:$C$776,СВЦЭМ!$A$33:$A$776,$A39,СВЦЭМ!$B$33:$B$776,H$11)+'СЕТ СН'!$F$9+СВЦЭМ!$D$10+'СЕТ СН'!$F$5-'СЕТ СН'!$F$17</f>
        <v>3312.5680489599999</v>
      </c>
      <c r="I39" s="36">
        <f>SUMIFS(СВЦЭМ!$C$33:$C$776,СВЦЭМ!$A$33:$A$776,$A39,СВЦЭМ!$B$33:$B$776,I$11)+'СЕТ СН'!$F$9+СВЦЭМ!$D$10+'СЕТ СН'!$F$5-'СЕТ СН'!$F$17</f>
        <v>3294.7413981899999</v>
      </c>
      <c r="J39" s="36">
        <f>SUMIFS(СВЦЭМ!$C$33:$C$776,СВЦЭМ!$A$33:$A$776,$A39,СВЦЭМ!$B$33:$B$776,J$11)+'СЕТ СН'!$F$9+СВЦЭМ!$D$10+'СЕТ СН'!$F$5-'СЕТ СН'!$F$17</f>
        <v>3289.7511317100002</v>
      </c>
      <c r="K39" s="36">
        <f>SUMIFS(СВЦЭМ!$C$33:$C$776,СВЦЭМ!$A$33:$A$776,$A39,СВЦЭМ!$B$33:$B$776,K$11)+'СЕТ СН'!$F$9+СВЦЭМ!$D$10+'СЕТ СН'!$F$5-'СЕТ СН'!$F$17</f>
        <v>3257.4017382400002</v>
      </c>
      <c r="L39" s="36">
        <f>SUMIFS(СВЦЭМ!$C$33:$C$776,СВЦЭМ!$A$33:$A$776,$A39,СВЦЭМ!$B$33:$B$776,L$11)+'СЕТ СН'!$F$9+СВЦЭМ!$D$10+'СЕТ СН'!$F$5-'СЕТ СН'!$F$17</f>
        <v>3259.97110346</v>
      </c>
      <c r="M39" s="36">
        <f>SUMIFS(СВЦЭМ!$C$33:$C$776,СВЦЭМ!$A$33:$A$776,$A39,СВЦЭМ!$B$33:$B$776,M$11)+'СЕТ СН'!$F$9+СВЦЭМ!$D$10+'СЕТ СН'!$F$5-'СЕТ СН'!$F$17</f>
        <v>3267.1143860400002</v>
      </c>
      <c r="N39" s="36">
        <f>SUMIFS(СВЦЭМ!$C$33:$C$776,СВЦЭМ!$A$33:$A$776,$A39,СВЦЭМ!$B$33:$B$776,N$11)+'СЕТ СН'!$F$9+СВЦЭМ!$D$10+'СЕТ СН'!$F$5-'СЕТ СН'!$F$17</f>
        <v>3236.98927757</v>
      </c>
      <c r="O39" s="36">
        <f>SUMIFS(СВЦЭМ!$C$33:$C$776,СВЦЭМ!$A$33:$A$776,$A39,СВЦЭМ!$B$33:$B$776,O$11)+'СЕТ СН'!$F$9+СВЦЭМ!$D$10+'СЕТ СН'!$F$5-'СЕТ СН'!$F$17</f>
        <v>3208.99706659</v>
      </c>
      <c r="P39" s="36">
        <f>SUMIFS(СВЦЭМ!$C$33:$C$776,СВЦЭМ!$A$33:$A$776,$A39,СВЦЭМ!$B$33:$B$776,P$11)+'СЕТ СН'!$F$9+СВЦЭМ!$D$10+'СЕТ СН'!$F$5-'СЕТ СН'!$F$17</f>
        <v>3214.4037395099999</v>
      </c>
      <c r="Q39" s="36">
        <f>SUMIFS(СВЦЭМ!$C$33:$C$776,СВЦЭМ!$A$33:$A$776,$A39,СВЦЭМ!$B$33:$B$776,Q$11)+'СЕТ СН'!$F$9+СВЦЭМ!$D$10+'СЕТ СН'!$F$5-'СЕТ СН'!$F$17</f>
        <v>3211.30808329</v>
      </c>
      <c r="R39" s="36">
        <f>SUMIFS(СВЦЭМ!$C$33:$C$776,СВЦЭМ!$A$33:$A$776,$A39,СВЦЭМ!$B$33:$B$776,R$11)+'СЕТ СН'!$F$9+СВЦЭМ!$D$10+'СЕТ СН'!$F$5-'СЕТ СН'!$F$17</f>
        <v>3206.7944601099998</v>
      </c>
      <c r="S39" s="36">
        <f>SUMIFS(СВЦЭМ!$C$33:$C$776,СВЦЭМ!$A$33:$A$776,$A39,СВЦЭМ!$B$33:$B$776,S$11)+'СЕТ СН'!$F$9+СВЦЭМ!$D$10+'СЕТ СН'!$F$5-'СЕТ СН'!$F$17</f>
        <v>3215.7234213400002</v>
      </c>
      <c r="T39" s="36">
        <f>SUMIFS(СВЦЭМ!$C$33:$C$776,СВЦЭМ!$A$33:$A$776,$A39,СВЦЭМ!$B$33:$B$776,T$11)+'СЕТ СН'!$F$9+СВЦЭМ!$D$10+'СЕТ СН'!$F$5-'СЕТ СН'!$F$17</f>
        <v>3207.7738029500001</v>
      </c>
      <c r="U39" s="36">
        <f>SUMIFS(СВЦЭМ!$C$33:$C$776,СВЦЭМ!$A$33:$A$776,$A39,СВЦЭМ!$B$33:$B$776,U$11)+'СЕТ СН'!$F$9+СВЦЭМ!$D$10+'СЕТ СН'!$F$5-'СЕТ СН'!$F$17</f>
        <v>3215.06735776</v>
      </c>
      <c r="V39" s="36">
        <f>SUMIFS(СВЦЭМ!$C$33:$C$776,СВЦЭМ!$A$33:$A$776,$A39,СВЦЭМ!$B$33:$B$776,V$11)+'СЕТ СН'!$F$9+СВЦЭМ!$D$10+'СЕТ СН'!$F$5-'СЕТ СН'!$F$17</f>
        <v>3216.2805938500001</v>
      </c>
      <c r="W39" s="36">
        <f>SUMIFS(СВЦЭМ!$C$33:$C$776,СВЦЭМ!$A$33:$A$776,$A39,СВЦЭМ!$B$33:$B$776,W$11)+'СЕТ СН'!$F$9+СВЦЭМ!$D$10+'СЕТ СН'!$F$5-'СЕТ СН'!$F$17</f>
        <v>3228.9753070500001</v>
      </c>
      <c r="X39" s="36">
        <f>SUMIFS(СВЦЭМ!$C$33:$C$776,СВЦЭМ!$A$33:$A$776,$A39,СВЦЭМ!$B$33:$B$776,X$11)+'СЕТ СН'!$F$9+СВЦЭМ!$D$10+'СЕТ СН'!$F$5-'СЕТ СН'!$F$17</f>
        <v>3256.8074582099998</v>
      </c>
      <c r="Y39" s="36">
        <f>SUMIFS(СВЦЭМ!$C$33:$C$776,СВЦЭМ!$A$33:$A$776,$A39,СВЦЭМ!$B$33:$B$776,Y$11)+'СЕТ СН'!$F$9+СВЦЭМ!$D$10+'СЕТ СН'!$F$5-'СЕТ СН'!$F$17</f>
        <v>3307.08797555</v>
      </c>
    </row>
    <row r="40" spans="1:25" ht="15.75" x14ac:dyDescent="0.2">
      <c r="A40" s="35">
        <f t="shared" si="0"/>
        <v>43767</v>
      </c>
      <c r="B40" s="36">
        <f>SUMIFS(СВЦЭМ!$C$33:$C$776,СВЦЭМ!$A$33:$A$776,$A40,СВЦЭМ!$B$33:$B$776,B$11)+'СЕТ СН'!$F$9+СВЦЭМ!$D$10+'СЕТ СН'!$F$5-'СЕТ СН'!$F$17</f>
        <v>3354.5456096100002</v>
      </c>
      <c r="C40" s="36">
        <f>SUMIFS(СВЦЭМ!$C$33:$C$776,СВЦЭМ!$A$33:$A$776,$A40,СВЦЭМ!$B$33:$B$776,C$11)+'СЕТ СН'!$F$9+СВЦЭМ!$D$10+'СЕТ СН'!$F$5-'СЕТ СН'!$F$17</f>
        <v>3383.8422516800001</v>
      </c>
      <c r="D40" s="36">
        <f>SUMIFS(СВЦЭМ!$C$33:$C$776,СВЦЭМ!$A$33:$A$776,$A40,СВЦЭМ!$B$33:$B$776,D$11)+'СЕТ СН'!$F$9+СВЦЭМ!$D$10+'СЕТ СН'!$F$5-'СЕТ СН'!$F$17</f>
        <v>3403.6662693500002</v>
      </c>
      <c r="E40" s="36">
        <f>SUMIFS(СВЦЭМ!$C$33:$C$776,СВЦЭМ!$A$33:$A$776,$A40,СВЦЭМ!$B$33:$B$776,E$11)+'СЕТ СН'!$F$9+СВЦЭМ!$D$10+'СЕТ СН'!$F$5-'СЕТ СН'!$F$17</f>
        <v>3421.7497282900003</v>
      </c>
      <c r="F40" s="36">
        <f>SUMIFS(СВЦЭМ!$C$33:$C$776,СВЦЭМ!$A$33:$A$776,$A40,СВЦЭМ!$B$33:$B$776,F$11)+'СЕТ СН'!$F$9+СВЦЭМ!$D$10+'СЕТ СН'!$F$5-'СЕТ СН'!$F$17</f>
        <v>3411.0339639399999</v>
      </c>
      <c r="G40" s="36">
        <f>SUMIFS(СВЦЭМ!$C$33:$C$776,СВЦЭМ!$A$33:$A$776,$A40,СВЦЭМ!$B$33:$B$776,G$11)+'СЕТ СН'!$F$9+СВЦЭМ!$D$10+'СЕТ СН'!$F$5-'СЕТ СН'!$F$17</f>
        <v>3382.5978044200001</v>
      </c>
      <c r="H40" s="36">
        <f>SUMIFS(СВЦЭМ!$C$33:$C$776,СВЦЭМ!$A$33:$A$776,$A40,СВЦЭМ!$B$33:$B$776,H$11)+'СЕТ СН'!$F$9+СВЦЭМ!$D$10+'СЕТ СН'!$F$5-'СЕТ СН'!$F$17</f>
        <v>3342.3613213899998</v>
      </c>
      <c r="I40" s="36">
        <f>SUMIFS(СВЦЭМ!$C$33:$C$776,СВЦЭМ!$A$33:$A$776,$A40,СВЦЭМ!$B$33:$B$776,I$11)+'СЕТ СН'!$F$9+СВЦЭМ!$D$10+'СЕТ СН'!$F$5-'СЕТ СН'!$F$17</f>
        <v>3310.4258817499999</v>
      </c>
      <c r="J40" s="36">
        <f>SUMIFS(СВЦЭМ!$C$33:$C$776,СВЦЭМ!$A$33:$A$776,$A40,СВЦЭМ!$B$33:$B$776,J$11)+'СЕТ СН'!$F$9+СВЦЭМ!$D$10+'СЕТ СН'!$F$5-'СЕТ СН'!$F$17</f>
        <v>3309.24745794</v>
      </c>
      <c r="K40" s="36">
        <f>SUMIFS(СВЦЭМ!$C$33:$C$776,СВЦЭМ!$A$33:$A$776,$A40,СВЦЭМ!$B$33:$B$776,K$11)+'СЕТ СН'!$F$9+СВЦЭМ!$D$10+'СЕТ СН'!$F$5-'СЕТ СН'!$F$17</f>
        <v>3279.7478811599999</v>
      </c>
      <c r="L40" s="36">
        <f>SUMIFS(СВЦЭМ!$C$33:$C$776,СВЦЭМ!$A$33:$A$776,$A40,СВЦЭМ!$B$33:$B$776,L$11)+'СЕТ СН'!$F$9+СВЦЭМ!$D$10+'СЕТ СН'!$F$5-'СЕТ СН'!$F$17</f>
        <v>3283.88627696</v>
      </c>
      <c r="M40" s="36">
        <f>SUMIFS(СВЦЭМ!$C$33:$C$776,СВЦЭМ!$A$33:$A$776,$A40,СВЦЭМ!$B$33:$B$776,M$11)+'СЕТ СН'!$F$9+СВЦЭМ!$D$10+'СЕТ СН'!$F$5-'СЕТ СН'!$F$17</f>
        <v>3285.7013893799999</v>
      </c>
      <c r="N40" s="36">
        <f>SUMIFS(СВЦЭМ!$C$33:$C$776,СВЦЭМ!$A$33:$A$776,$A40,СВЦЭМ!$B$33:$B$776,N$11)+'СЕТ СН'!$F$9+СВЦЭМ!$D$10+'СЕТ СН'!$F$5-'СЕТ СН'!$F$17</f>
        <v>3244.8874194999999</v>
      </c>
      <c r="O40" s="36">
        <f>SUMIFS(СВЦЭМ!$C$33:$C$776,СВЦЭМ!$A$33:$A$776,$A40,СВЦЭМ!$B$33:$B$776,O$11)+'СЕТ СН'!$F$9+СВЦЭМ!$D$10+'СЕТ СН'!$F$5-'СЕТ СН'!$F$17</f>
        <v>3225.4855057</v>
      </c>
      <c r="P40" s="36">
        <f>SUMIFS(СВЦЭМ!$C$33:$C$776,СВЦЭМ!$A$33:$A$776,$A40,СВЦЭМ!$B$33:$B$776,P$11)+'СЕТ СН'!$F$9+СВЦЭМ!$D$10+'СЕТ СН'!$F$5-'СЕТ СН'!$F$17</f>
        <v>3227.4510926600001</v>
      </c>
      <c r="Q40" s="36">
        <f>SUMIFS(СВЦЭМ!$C$33:$C$776,СВЦЭМ!$A$33:$A$776,$A40,СВЦЭМ!$B$33:$B$776,Q$11)+'СЕТ СН'!$F$9+СВЦЭМ!$D$10+'СЕТ СН'!$F$5-'СЕТ СН'!$F$17</f>
        <v>3226.7467850900002</v>
      </c>
      <c r="R40" s="36">
        <f>SUMIFS(СВЦЭМ!$C$33:$C$776,СВЦЭМ!$A$33:$A$776,$A40,СВЦЭМ!$B$33:$B$776,R$11)+'СЕТ СН'!$F$9+СВЦЭМ!$D$10+'СЕТ СН'!$F$5-'СЕТ СН'!$F$17</f>
        <v>3218.3731981400001</v>
      </c>
      <c r="S40" s="36">
        <f>SUMIFS(СВЦЭМ!$C$33:$C$776,СВЦЭМ!$A$33:$A$776,$A40,СВЦЭМ!$B$33:$B$776,S$11)+'СЕТ СН'!$F$9+СВЦЭМ!$D$10+'СЕТ СН'!$F$5-'СЕТ СН'!$F$17</f>
        <v>3221.6378943999998</v>
      </c>
      <c r="T40" s="36">
        <f>SUMIFS(СВЦЭМ!$C$33:$C$776,СВЦЭМ!$A$33:$A$776,$A40,СВЦЭМ!$B$33:$B$776,T$11)+'СЕТ СН'!$F$9+СВЦЭМ!$D$10+'СЕТ СН'!$F$5-'СЕТ СН'!$F$17</f>
        <v>3215.1702207200001</v>
      </c>
      <c r="U40" s="36">
        <f>SUMIFS(СВЦЭМ!$C$33:$C$776,СВЦЭМ!$A$33:$A$776,$A40,СВЦЭМ!$B$33:$B$776,U$11)+'СЕТ СН'!$F$9+СВЦЭМ!$D$10+'СЕТ СН'!$F$5-'СЕТ СН'!$F$17</f>
        <v>3205.4936571100002</v>
      </c>
      <c r="V40" s="36">
        <f>SUMIFS(СВЦЭМ!$C$33:$C$776,СВЦЭМ!$A$33:$A$776,$A40,СВЦЭМ!$B$33:$B$776,V$11)+'СЕТ СН'!$F$9+СВЦЭМ!$D$10+'СЕТ СН'!$F$5-'СЕТ СН'!$F$17</f>
        <v>3197.2175300700001</v>
      </c>
      <c r="W40" s="36">
        <f>SUMIFS(СВЦЭМ!$C$33:$C$776,СВЦЭМ!$A$33:$A$776,$A40,СВЦЭМ!$B$33:$B$776,W$11)+'СЕТ СН'!$F$9+СВЦЭМ!$D$10+'СЕТ СН'!$F$5-'СЕТ СН'!$F$17</f>
        <v>3208.87673946</v>
      </c>
      <c r="X40" s="36">
        <f>SUMIFS(СВЦЭМ!$C$33:$C$776,СВЦЭМ!$A$33:$A$776,$A40,СВЦЭМ!$B$33:$B$776,X$11)+'СЕТ СН'!$F$9+СВЦЭМ!$D$10+'СЕТ СН'!$F$5-'СЕТ СН'!$F$17</f>
        <v>3213.6944500300001</v>
      </c>
      <c r="Y40" s="36">
        <f>SUMIFS(СВЦЭМ!$C$33:$C$776,СВЦЭМ!$A$33:$A$776,$A40,СВЦЭМ!$B$33:$B$776,Y$11)+'СЕТ СН'!$F$9+СВЦЭМ!$D$10+'СЕТ СН'!$F$5-'СЕТ СН'!$F$17</f>
        <v>3254.9259383600001</v>
      </c>
    </row>
    <row r="41" spans="1:25" ht="15.75" x14ac:dyDescent="0.2">
      <c r="A41" s="35">
        <f t="shared" si="0"/>
        <v>43768</v>
      </c>
      <c r="B41" s="36">
        <f>SUMIFS(СВЦЭМ!$C$33:$C$776,СВЦЭМ!$A$33:$A$776,$A41,СВЦЭМ!$B$33:$B$776,B$11)+'СЕТ СН'!$F$9+СВЦЭМ!$D$10+'СЕТ СН'!$F$5-'СЕТ СН'!$F$17</f>
        <v>3360.3206433400001</v>
      </c>
      <c r="C41" s="36">
        <f>SUMIFS(СВЦЭМ!$C$33:$C$776,СВЦЭМ!$A$33:$A$776,$A41,СВЦЭМ!$B$33:$B$776,C$11)+'СЕТ СН'!$F$9+СВЦЭМ!$D$10+'СЕТ СН'!$F$5-'СЕТ СН'!$F$17</f>
        <v>3405.8802515400002</v>
      </c>
      <c r="D41" s="36">
        <f>SUMIFS(СВЦЭМ!$C$33:$C$776,СВЦЭМ!$A$33:$A$776,$A41,СВЦЭМ!$B$33:$B$776,D$11)+'СЕТ СН'!$F$9+СВЦЭМ!$D$10+'СЕТ СН'!$F$5-'СЕТ СН'!$F$17</f>
        <v>3427.43037194</v>
      </c>
      <c r="E41" s="36">
        <f>SUMIFS(СВЦЭМ!$C$33:$C$776,СВЦЭМ!$A$33:$A$776,$A41,СВЦЭМ!$B$33:$B$776,E$11)+'СЕТ СН'!$F$9+СВЦЭМ!$D$10+'СЕТ СН'!$F$5-'СЕТ СН'!$F$17</f>
        <v>3434.7196751700003</v>
      </c>
      <c r="F41" s="36">
        <f>SUMIFS(СВЦЭМ!$C$33:$C$776,СВЦЭМ!$A$33:$A$776,$A41,СВЦЭМ!$B$33:$B$776,F$11)+'СЕТ СН'!$F$9+СВЦЭМ!$D$10+'СЕТ СН'!$F$5-'СЕТ СН'!$F$17</f>
        <v>3433.5629828400001</v>
      </c>
      <c r="G41" s="36">
        <f>SUMIFS(СВЦЭМ!$C$33:$C$776,СВЦЭМ!$A$33:$A$776,$A41,СВЦЭМ!$B$33:$B$776,G$11)+'СЕТ СН'!$F$9+СВЦЭМ!$D$10+'СЕТ СН'!$F$5-'СЕТ СН'!$F$17</f>
        <v>3401.4857581400001</v>
      </c>
      <c r="H41" s="36">
        <f>SUMIFS(СВЦЭМ!$C$33:$C$776,СВЦЭМ!$A$33:$A$776,$A41,СВЦЭМ!$B$33:$B$776,H$11)+'СЕТ СН'!$F$9+СВЦЭМ!$D$10+'СЕТ СН'!$F$5-'СЕТ СН'!$F$17</f>
        <v>3358.3311014599999</v>
      </c>
      <c r="I41" s="36">
        <f>SUMIFS(СВЦЭМ!$C$33:$C$776,СВЦЭМ!$A$33:$A$776,$A41,СВЦЭМ!$B$33:$B$776,I$11)+'СЕТ СН'!$F$9+СВЦЭМ!$D$10+'СЕТ СН'!$F$5-'СЕТ СН'!$F$17</f>
        <v>3323.00906704</v>
      </c>
      <c r="J41" s="36">
        <f>SUMIFS(СВЦЭМ!$C$33:$C$776,СВЦЭМ!$A$33:$A$776,$A41,СВЦЭМ!$B$33:$B$776,J$11)+'СЕТ СН'!$F$9+СВЦЭМ!$D$10+'СЕТ СН'!$F$5-'СЕТ СН'!$F$17</f>
        <v>3315.5685968400003</v>
      </c>
      <c r="K41" s="36">
        <f>SUMIFS(СВЦЭМ!$C$33:$C$776,СВЦЭМ!$A$33:$A$776,$A41,СВЦЭМ!$B$33:$B$776,K$11)+'СЕТ СН'!$F$9+СВЦЭМ!$D$10+'СЕТ СН'!$F$5-'СЕТ СН'!$F$17</f>
        <v>3311.32097294</v>
      </c>
      <c r="L41" s="36">
        <f>SUMIFS(СВЦЭМ!$C$33:$C$776,СВЦЭМ!$A$33:$A$776,$A41,СВЦЭМ!$B$33:$B$776,L$11)+'СЕТ СН'!$F$9+СВЦЭМ!$D$10+'СЕТ СН'!$F$5-'СЕТ СН'!$F$17</f>
        <v>3313.8664962600001</v>
      </c>
      <c r="M41" s="36">
        <f>SUMIFS(СВЦЭМ!$C$33:$C$776,СВЦЭМ!$A$33:$A$776,$A41,СВЦЭМ!$B$33:$B$776,M$11)+'СЕТ СН'!$F$9+СВЦЭМ!$D$10+'СЕТ СН'!$F$5-'СЕТ СН'!$F$17</f>
        <v>3308.4263670400001</v>
      </c>
      <c r="N41" s="36">
        <f>SUMIFS(СВЦЭМ!$C$33:$C$776,СВЦЭМ!$A$33:$A$776,$A41,СВЦЭМ!$B$33:$B$776,N$11)+'СЕТ СН'!$F$9+СВЦЭМ!$D$10+'СЕТ СН'!$F$5-'СЕТ СН'!$F$17</f>
        <v>3269.55630935</v>
      </c>
      <c r="O41" s="36">
        <f>SUMIFS(СВЦЭМ!$C$33:$C$776,СВЦЭМ!$A$33:$A$776,$A41,СВЦЭМ!$B$33:$B$776,O$11)+'СЕТ СН'!$F$9+СВЦЭМ!$D$10+'СЕТ СН'!$F$5-'СЕТ СН'!$F$17</f>
        <v>3234.8904166299999</v>
      </c>
      <c r="P41" s="36">
        <f>SUMIFS(СВЦЭМ!$C$33:$C$776,СВЦЭМ!$A$33:$A$776,$A41,СВЦЭМ!$B$33:$B$776,P$11)+'СЕТ СН'!$F$9+СВЦЭМ!$D$10+'СЕТ СН'!$F$5-'СЕТ СН'!$F$17</f>
        <v>3234.7740199</v>
      </c>
      <c r="Q41" s="36">
        <f>SUMIFS(СВЦЭМ!$C$33:$C$776,СВЦЭМ!$A$33:$A$776,$A41,СВЦЭМ!$B$33:$B$776,Q$11)+'СЕТ СН'!$F$9+СВЦЭМ!$D$10+'СЕТ СН'!$F$5-'СЕТ СН'!$F$17</f>
        <v>3237.1058910299998</v>
      </c>
      <c r="R41" s="36">
        <f>SUMIFS(СВЦЭМ!$C$33:$C$776,СВЦЭМ!$A$33:$A$776,$A41,СВЦЭМ!$B$33:$B$776,R$11)+'СЕТ СН'!$F$9+СВЦЭМ!$D$10+'СЕТ СН'!$F$5-'СЕТ СН'!$F$17</f>
        <v>3227.8271531600003</v>
      </c>
      <c r="S41" s="36">
        <f>SUMIFS(СВЦЭМ!$C$33:$C$776,СВЦЭМ!$A$33:$A$776,$A41,СВЦЭМ!$B$33:$B$776,S$11)+'СЕТ СН'!$F$9+СВЦЭМ!$D$10+'СЕТ СН'!$F$5-'СЕТ СН'!$F$17</f>
        <v>3226.6085588999999</v>
      </c>
      <c r="T41" s="36">
        <f>SUMIFS(СВЦЭМ!$C$33:$C$776,СВЦЭМ!$A$33:$A$776,$A41,СВЦЭМ!$B$33:$B$776,T$11)+'СЕТ СН'!$F$9+СВЦЭМ!$D$10+'СЕТ СН'!$F$5-'СЕТ СН'!$F$17</f>
        <v>3210.2332672100001</v>
      </c>
      <c r="U41" s="36">
        <f>SUMIFS(СВЦЭМ!$C$33:$C$776,СВЦЭМ!$A$33:$A$776,$A41,СВЦЭМ!$B$33:$B$776,U$11)+'СЕТ СН'!$F$9+СВЦЭМ!$D$10+'СЕТ СН'!$F$5-'СЕТ СН'!$F$17</f>
        <v>3217.79406307</v>
      </c>
      <c r="V41" s="36">
        <f>SUMIFS(СВЦЭМ!$C$33:$C$776,СВЦЭМ!$A$33:$A$776,$A41,СВЦЭМ!$B$33:$B$776,V$11)+'СЕТ СН'!$F$9+СВЦЭМ!$D$10+'СЕТ СН'!$F$5-'СЕТ СН'!$F$17</f>
        <v>3214.84361506</v>
      </c>
      <c r="W41" s="36">
        <f>SUMIFS(СВЦЭМ!$C$33:$C$776,СВЦЭМ!$A$33:$A$776,$A41,СВЦЭМ!$B$33:$B$776,W$11)+'СЕТ СН'!$F$9+СВЦЭМ!$D$10+'СЕТ СН'!$F$5-'СЕТ СН'!$F$17</f>
        <v>3210.2245955899998</v>
      </c>
      <c r="X41" s="36">
        <f>SUMIFS(СВЦЭМ!$C$33:$C$776,СВЦЭМ!$A$33:$A$776,$A41,СВЦЭМ!$B$33:$B$776,X$11)+'СЕТ СН'!$F$9+СВЦЭМ!$D$10+'СЕТ СН'!$F$5-'СЕТ СН'!$F$17</f>
        <v>3234.7590593200002</v>
      </c>
      <c r="Y41" s="36">
        <f>SUMIFS(СВЦЭМ!$C$33:$C$776,СВЦЭМ!$A$33:$A$776,$A41,СВЦЭМ!$B$33:$B$776,Y$11)+'СЕТ СН'!$F$9+СВЦЭМ!$D$10+'СЕТ СН'!$F$5-'СЕТ СН'!$F$17</f>
        <v>3268.9929887799999</v>
      </c>
    </row>
    <row r="42" spans="1:25" ht="15.75" x14ac:dyDescent="0.2">
      <c r="A42" s="35">
        <f t="shared" si="0"/>
        <v>43769</v>
      </c>
      <c r="B42" s="36">
        <f>SUMIFS(СВЦЭМ!$C$33:$C$776,СВЦЭМ!$A$33:$A$776,$A42,СВЦЭМ!$B$33:$B$776,B$11)+'СЕТ СН'!$F$9+СВЦЭМ!$D$10+'СЕТ СН'!$F$5-'СЕТ СН'!$F$17</f>
        <v>3348.2844866800001</v>
      </c>
      <c r="C42" s="36">
        <f>SUMIFS(СВЦЭМ!$C$33:$C$776,СВЦЭМ!$A$33:$A$776,$A42,СВЦЭМ!$B$33:$B$776,C$11)+'СЕТ СН'!$F$9+СВЦЭМ!$D$10+'СЕТ СН'!$F$5-'СЕТ СН'!$F$17</f>
        <v>3394.2017976300003</v>
      </c>
      <c r="D42" s="36">
        <f>SUMIFS(СВЦЭМ!$C$33:$C$776,СВЦЭМ!$A$33:$A$776,$A42,СВЦЭМ!$B$33:$B$776,D$11)+'СЕТ СН'!$F$9+СВЦЭМ!$D$10+'СЕТ СН'!$F$5-'СЕТ СН'!$F$17</f>
        <v>3416.1446086200003</v>
      </c>
      <c r="E42" s="36">
        <f>SUMIFS(СВЦЭМ!$C$33:$C$776,СВЦЭМ!$A$33:$A$776,$A42,СВЦЭМ!$B$33:$B$776,E$11)+'СЕТ СН'!$F$9+СВЦЭМ!$D$10+'СЕТ СН'!$F$5-'СЕТ СН'!$F$17</f>
        <v>3430.9528213600001</v>
      </c>
      <c r="F42" s="36">
        <f>SUMIFS(СВЦЭМ!$C$33:$C$776,СВЦЭМ!$A$33:$A$776,$A42,СВЦЭМ!$B$33:$B$776,F$11)+'СЕТ СН'!$F$9+СВЦЭМ!$D$10+'СЕТ СН'!$F$5-'СЕТ СН'!$F$17</f>
        <v>3426.52908682</v>
      </c>
      <c r="G42" s="36">
        <f>SUMIFS(СВЦЭМ!$C$33:$C$776,СВЦЭМ!$A$33:$A$776,$A42,СВЦЭМ!$B$33:$B$776,G$11)+'СЕТ СН'!$F$9+СВЦЭМ!$D$10+'СЕТ СН'!$F$5-'СЕТ СН'!$F$17</f>
        <v>3396.92892416</v>
      </c>
      <c r="H42" s="36">
        <f>SUMIFS(СВЦЭМ!$C$33:$C$776,СВЦЭМ!$A$33:$A$776,$A42,СВЦЭМ!$B$33:$B$776,H$11)+'СЕТ СН'!$F$9+СВЦЭМ!$D$10+'СЕТ СН'!$F$5-'СЕТ СН'!$F$17</f>
        <v>3359.1645434900001</v>
      </c>
      <c r="I42" s="36">
        <f>SUMIFS(СВЦЭМ!$C$33:$C$776,СВЦЭМ!$A$33:$A$776,$A42,СВЦЭМ!$B$33:$B$776,I$11)+'СЕТ СН'!$F$9+СВЦЭМ!$D$10+'СЕТ СН'!$F$5-'СЕТ СН'!$F$17</f>
        <v>3323.7387672700002</v>
      </c>
      <c r="J42" s="36">
        <f>SUMIFS(СВЦЭМ!$C$33:$C$776,СВЦЭМ!$A$33:$A$776,$A42,СВЦЭМ!$B$33:$B$776,J$11)+'СЕТ СН'!$F$9+СВЦЭМ!$D$10+'СЕТ СН'!$F$5-'СЕТ СН'!$F$17</f>
        <v>3327.9847437799999</v>
      </c>
      <c r="K42" s="36">
        <f>SUMIFS(СВЦЭМ!$C$33:$C$776,СВЦЭМ!$A$33:$A$776,$A42,СВЦЭМ!$B$33:$B$776,K$11)+'СЕТ СН'!$F$9+СВЦЭМ!$D$10+'СЕТ СН'!$F$5-'СЕТ СН'!$F$17</f>
        <v>3304.8146660299999</v>
      </c>
      <c r="L42" s="36">
        <f>SUMIFS(СВЦЭМ!$C$33:$C$776,СВЦЭМ!$A$33:$A$776,$A42,СВЦЭМ!$B$33:$B$776,L$11)+'СЕТ СН'!$F$9+СВЦЭМ!$D$10+'СЕТ СН'!$F$5-'СЕТ СН'!$F$17</f>
        <v>3309.8388492900003</v>
      </c>
      <c r="M42" s="36">
        <f>SUMIFS(СВЦЭМ!$C$33:$C$776,СВЦЭМ!$A$33:$A$776,$A42,СВЦЭМ!$B$33:$B$776,M$11)+'СЕТ СН'!$F$9+СВЦЭМ!$D$10+'СЕТ СН'!$F$5-'СЕТ СН'!$F$17</f>
        <v>3313.1797084899999</v>
      </c>
      <c r="N42" s="36">
        <f>SUMIFS(СВЦЭМ!$C$33:$C$776,СВЦЭМ!$A$33:$A$776,$A42,СВЦЭМ!$B$33:$B$776,N$11)+'СЕТ СН'!$F$9+СВЦЭМ!$D$10+'СЕТ СН'!$F$5-'СЕТ СН'!$F$17</f>
        <v>3277.2804569499999</v>
      </c>
      <c r="O42" s="36">
        <f>SUMIFS(СВЦЭМ!$C$33:$C$776,СВЦЭМ!$A$33:$A$776,$A42,СВЦЭМ!$B$33:$B$776,O$11)+'СЕТ СН'!$F$9+СВЦЭМ!$D$10+'СЕТ СН'!$F$5-'СЕТ СН'!$F$17</f>
        <v>3238.7223301700001</v>
      </c>
      <c r="P42" s="36">
        <f>SUMIFS(СВЦЭМ!$C$33:$C$776,СВЦЭМ!$A$33:$A$776,$A42,СВЦЭМ!$B$33:$B$776,P$11)+'СЕТ СН'!$F$9+СВЦЭМ!$D$10+'СЕТ СН'!$F$5-'СЕТ СН'!$F$17</f>
        <v>3251.53667756</v>
      </c>
      <c r="Q42" s="36">
        <f>SUMIFS(СВЦЭМ!$C$33:$C$776,СВЦЭМ!$A$33:$A$776,$A42,СВЦЭМ!$B$33:$B$776,Q$11)+'СЕТ СН'!$F$9+СВЦЭМ!$D$10+'СЕТ СН'!$F$5-'СЕТ СН'!$F$17</f>
        <v>3252.4801744199999</v>
      </c>
      <c r="R42" s="36">
        <f>SUMIFS(СВЦЭМ!$C$33:$C$776,СВЦЭМ!$A$33:$A$776,$A42,СВЦЭМ!$B$33:$B$776,R$11)+'СЕТ СН'!$F$9+СВЦЭМ!$D$10+'СЕТ СН'!$F$5-'СЕТ СН'!$F$17</f>
        <v>3253.2452935000001</v>
      </c>
      <c r="S42" s="36">
        <f>SUMIFS(СВЦЭМ!$C$33:$C$776,СВЦЭМ!$A$33:$A$776,$A42,СВЦЭМ!$B$33:$B$776,S$11)+'СЕТ СН'!$F$9+СВЦЭМ!$D$10+'СЕТ СН'!$F$5-'СЕТ СН'!$F$17</f>
        <v>3250.9030684899999</v>
      </c>
      <c r="T42" s="36">
        <f>SUMIFS(СВЦЭМ!$C$33:$C$776,СВЦЭМ!$A$33:$A$776,$A42,СВЦЭМ!$B$33:$B$776,T$11)+'СЕТ СН'!$F$9+СВЦЭМ!$D$10+'СЕТ СН'!$F$5-'СЕТ СН'!$F$17</f>
        <v>3225.1985025700001</v>
      </c>
      <c r="U42" s="36">
        <f>SUMIFS(СВЦЭМ!$C$33:$C$776,СВЦЭМ!$A$33:$A$776,$A42,СВЦЭМ!$B$33:$B$776,U$11)+'СЕТ СН'!$F$9+СВЦЭМ!$D$10+'СЕТ СН'!$F$5-'СЕТ СН'!$F$17</f>
        <v>3221.9560555799999</v>
      </c>
      <c r="V42" s="36">
        <f>SUMIFS(СВЦЭМ!$C$33:$C$776,СВЦЭМ!$A$33:$A$776,$A42,СВЦЭМ!$B$33:$B$776,V$11)+'СЕТ СН'!$F$9+СВЦЭМ!$D$10+'СЕТ СН'!$F$5-'СЕТ СН'!$F$17</f>
        <v>3214.0714963400001</v>
      </c>
      <c r="W42" s="36">
        <f>SUMIFS(СВЦЭМ!$C$33:$C$776,СВЦЭМ!$A$33:$A$776,$A42,СВЦЭМ!$B$33:$B$776,W$11)+'СЕТ СН'!$F$9+СВЦЭМ!$D$10+'СЕТ СН'!$F$5-'СЕТ СН'!$F$17</f>
        <v>3222.91273744</v>
      </c>
      <c r="X42" s="36">
        <f>SUMIFS(СВЦЭМ!$C$33:$C$776,СВЦЭМ!$A$33:$A$776,$A42,СВЦЭМ!$B$33:$B$776,X$11)+'СЕТ СН'!$F$9+СВЦЭМ!$D$10+'СЕТ СН'!$F$5-'СЕТ СН'!$F$17</f>
        <v>3181.4964060699999</v>
      </c>
      <c r="Y42" s="36">
        <f>SUMIFS(СВЦЭМ!$C$33:$C$776,СВЦЭМ!$A$33:$A$776,$A42,СВЦЭМ!$B$33:$B$776,Y$11)+'СЕТ СН'!$F$9+СВЦЭМ!$D$10+'СЕТ СН'!$F$5-'СЕТ СН'!$F$17</f>
        <v>3219.88654778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СН'!$G$9+СВЦЭМ!$D$10+'СЕТ СН'!$G$5-'СЕТ СН'!$G$17</f>
        <v>3199.0640036700001</v>
      </c>
      <c r="C48" s="36">
        <f>SUMIFS(СВЦЭМ!$C$33:$C$776,СВЦЭМ!$A$33:$A$776,$A48,СВЦЭМ!$B$33:$B$776,C$47)+'СЕТ СН'!$G$9+СВЦЭМ!$D$10+'СЕТ СН'!$G$5-'СЕТ СН'!$G$17</f>
        <v>3282.7666674900001</v>
      </c>
      <c r="D48" s="36">
        <f>SUMIFS(СВЦЭМ!$C$33:$C$776,СВЦЭМ!$A$33:$A$776,$A48,СВЦЭМ!$B$33:$B$776,D$47)+'СЕТ СН'!$G$9+СВЦЭМ!$D$10+'СЕТ СН'!$G$5-'СЕТ СН'!$G$17</f>
        <v>3359.8026995099999</v>
      </c>
      <c r="E48" s="36">
        <f>SUMIFS(СВЦЭМ!$C$33:$C$776,СВЦЭМ!$A$33:$A$776,$A48,СВЦЭМ!$B$33:$B$776,E$47)+'СЕТ СН'!$G$9+СВЦЭМ!$D$10+'СЕТ СН'!$G$5-'СЕТ СН'!$G$17</f>
        <v>3382.3353964000003</v>
      </c>
      <c r="F48" s="36">
        <f>SUMIFS(СВЦЭМ!$C$33:$C$776,СВЦЭМ!$A$33:$A$776,$A48,СВЦЭМ!$B$33:$B$776,F$47)+'СЕТ СН'!$G$9+СВЦЭМ!$D$10+'СЕТ СН'!$G$5-'СЕТ СН'!$G$17</f>
        <v>3379.38564774</v>
      </c>
      <c r="G48" s="36">
        <f>SUMIFS(СВЦЭМ!$C$33:$C$776,СВЦЭМ!$A$33:$A$776,$A48,СВЦЭМ!$B$33:$B$776,G$47)+'СЕТ СН'!$G$9+СВЦЭМ!$D$10+'СЕТ СН'!$G$5-'СЕТ СН'!$G$17</f>
        <v>3359.8810926300002</v>
      </c>
      <c r="H48" s="36">
        <f>SUMIFS(СВЦЭМ!$C$33:$C$776,СВЦЭМ!$A$33:$A$776,$A48,СВЦЭМ!$B$33:$B$776,H$47)+'СЕТ СН'!$G$9+СВЦЭМ!$D$10+'СЕТ СН'!$G$5-'СЕТ СН'!$G$17</f>
        <v>3293.60626331</v>
      </c>
      <c r="I48" s="36">
        <f>SUMIFS(СВЦЭМ!$C$33:$C$776,СВЦЭМ!$A$33:$A$776,$A48,СВЦЭМ!$B$33:$B$776,I$47)+'СЕТ СН'!$G$9+СВЦЭМ!$D$10+'СЕТ СН'!$G$5-'СЕТ СН'!$G$17</f>
        <v>3207.4054680300001</v>
      </c>
      <c r="J48" s="36">
        <f>SUMIFS(СВЦЭМ!$C$33:$C$776,СВЦЭМ!$A$33:$A$776,$A48,СВЦЭМ!$B$33:$B$776,J$47)+'СЕТ СН'!$G$9+СВЦЭМ!$D$10+'СЕТ СН'!$G$5-'СЕТ СН'!$G$17</f>
        <v>3200.4696117399999</v>
      </c>
      <c r="K48" s="36">
        <f>SUMIFS(СВЦЭМ!$C$33:$C$776,СВЦЭМ!$A$33:$A$776,$A48,СВЦЭМ!$B$33:$B$776,K$47)+'СЕТ СН'!$G$9+СВЦЭМ!$D$10+'СЕТ СН'!$G$5-'СЕТ СН'!$G$17</f>
        <v>3210.7370004200002</v>
      </c>
      <c r="L48" s="36">
        <f>SUMIFS(СВЦЭМ!$C$33:$C$776,СВЦЭМ!$A$33:$A$776,$A48,СВЦЭМ!$B$33:$B$776,L$47)+'СЕТ СН'!$G$9+СВЦЭМ!$D$10+'СЕТ СН'!$G$5-'СЕТ СН'!$G$17</f>
        <v>3209.5044462000001</v>
      </c>
      <c r="M48" s="36">
        <f>SUMIFS(СВЦЭМ!$C$33:$C$776,СВЦЭМ!$A$33:$A$776,$A48,СВЦЭМ!$B$33:$B$776,M$47)+'СЕТ СН'!$G$9+СВЦЭМ!$D$10+'СЕТ СН'!$G$5-'СЕТ СН'!$G$17</f>
        <v>3199.60715863</v>
      </c>
      <c r="N48" s="36">
        <f>SUMIFS(СВЦЭМ!$C$33:$C$776,СВЦЭМ!$A$33:$A$776,$A48,СВЦЭМ!$B$33:$B$776,N$47)+'СЕТ СН'!$G$9+СВЦЭМ!$D$10+'СЕТ СН'!$G$5-'СЕТ СН'!$G$17</f>
        <v>3181.8581006700001</v>
      </c>
      <c r="O48" s="36">
        <f>SUMIFS(СВЦЭМ!$C$33:$C$776,СВЦЭМ!$A$33:$A$776,$A48,СВЦЭМ!$B$33:$B$776,O$47)+'СЕТ СН'!$G$9+СВЦЭМ!$D$10+'СЕТ СН'!$G$5-'СЕТ СН'!$G$17</f>
        <v>3181.8904001600004</v>
      </c>
      <c r="P48" s="36">
        <f>SUMIFS(СВЦЭМ!$C$33:$C$776,СВЦЭМ!$A$33:$A$776,$A48,СВЦЭМ!$B$33:$B$776,P$47)+'СЕТ СН'!$G$9+СВЦЭМ!$D$10+'СЕТ СН'!$G$5-'СЕТ СН'!$G$17</f>
        <v>3183.6961068000001</v>
      </c>
      <c r="Q48" s="36">
        <f>SUMIFS(СВЦЭМ!$C$33:$C$776,СВЦЭМ!$A$33:$A$776,$A48,СВЦЭМ!$B$33:$B$776,Q$47)+'СЕТ СН'!$G$9+СВЦЭМ!$D$10+'СЕТ СН'!$G$5-'СЕТ СН'!$G$17</f>
        <v>3191.3695774000003</v>
      </c>
      <c r="R48" s="36">
        <f>SUMIFS(СВЦЭМ!$C$33:$C$776,СВЦЭМ!$A$33:$A$776,$A48,СВЦЭМ!$B$33:$B$776,R$47)+'СЕТ СН'!$G$9+СВЦЭМ!$D$10+'СЕТ СН'!$G$5-'СЕТ СН'!$G$17</f>
        <v>3188.214602</v>
      </c>
      <c r="S48" s="36">
        <f>SUMIFS(СВЦЭМ!$C$33:$C$776,СВЦЭМ!$A$33:$A$776,$A48,СВЦЭМ!$B$33:$B$776,S$47)+'СЕТ СН'!$G$9+СВЦЭМ!$D$10+'СЕТ СН'!$G$5-'СЕТ СН'!$G$17</f>
        <v>3187.5289387600001</v>
      </c>
      <c r="T48" s="36">
        <f>SUMIFS(СВЦЭМ!$C$33:$C$776,СВЦЭМ!$A$33:$A$776,$A48,СВЦЭМ!$B$33:$B$776,T$47)+'СЕТ СН'!$G$9+СВЦЭМ!$D$10+'СЕТ СН'!$G$5-'СЕТ СН'!$G$17</f>
        <v>3185.12475494</v>
      </c>
      <c r="U48" s="36">
        <f>SUMIFS(СВЦЭМ!$C$33:$C$776,СВЦЭМ!$A$33:$A$776,$A48,СВЦЭМ!$B$33:$B$776,U$47)+'СЕТ СН'!$G$9+СВЦЭМ!$D$10+'СЕТ СН'!$G$5-'СЕТ СН'!$G$17</f>
        <v>3205.7161758000002</v>
      </c>
      <c r="V48" s="36">
        <f>SUMIFS(СВЦЭМ!$C$33:$C$776,СВЦЭМ!$A$33:$A$776,$A48,СВЦЭМ!$B$33:$B$776,V$47)+'СЕТ СН'!$G$9+СВЦЭМ!$D$10+'СЕТ СН'!$G$5-'СЕТ СН'!$G$17</f>
        <v>3210.4332657300001</v>
      </c>
      <c r="W48" s="36">
        <f>SUMIFS(СВЦЭМ!$C$33:$C$776,СВЦЭМ!$A$33:$A$776,$A48,СВЦЭМ!$B$33:$B$776,W$47)+'СЕТ СН'!$G$9+СВЦЭМ!$D$10+'СЕТ СН'!$G$5-'СЕТ СН'!$G$17</f>
        <v>3213.3677052600001</v>
      </c>
      <c r="X48" s="36">
        <f>SUMIFS(СВЦЭМ!$C$33:$C$776,СВЦЭМ!$A$33:$A$776,$A48,СВЦЭМ!$B$33:$B$776,X$47)+'СЕТ СН'!$G$9+СВЦЭМ!$D$10+'СЕТ СН'!$G$5-'СЕТ СН'!$G$17</f>
        <v>3203.9014855</v>
      </c>
      <c r="Y48" s="36">
        <f>SUMIFS(СВЦЭМ!$C$33:$C$776,СВЦЭМ!$A$33:$A$776,$A48,СВЦЭМ!$B$33:$B$776,Y$47)+'СЕТ СН'!$G$9+СВЦЭМ!$D$10+'СЕТ СН'!$G$5-'СЕТ СН'!$G$17</f>
        <v>3268.5251878500003</v>
      </c>
    </row>
    <row r="49" spans="1:25" ht="15.75" x14ac:dyDescent="0.2">
      <c r="A49" s="35">
        <f>A48+1</f>
        <v>43740</v>
      </c>
      <c r="B49" s="36">
        <f>SUMIFS(СВЦЭМ!$C$33:$C$776,СВЦЭМ!$A$33:$A$776,$A49,СВЦЭМ!$B$33:$B$776,B$47)+'СЕТ СН'!$G$9+СВЦЭМ!$D$10+'СЕТ СН'!$G$5-'СЕТ СН'!$G$17</f>
        <v>3312.9969689099999</v>
      </c>
      <c r="C49" s="36">
        <f>SUMIFS(СВЦЭМ!$C$33:$C$776,СВЦЭМ!$A$33:$A$776,$A49,СВЦЭМ!$B$33:$B$776,C$47)+'СЕТ СН'!$G$9+СВЦЭМ!$D$10+'СЕТ СН'!$G$5-'СЕТ СН'!$G$17</f>
        <v>3340.12762071</v>
      </c>
      <c r="D49" s="36">
        <f>SUMIFS(СВЦЭМ!$C$33:$C$776,СВЦЭМ!$A$33:$A$776,$A49,СВЦЭМ!$B$33:$B$776,D$47)+'СЕТ СН'!$G$9+СВЦЭМ!$D$10+'СЕТ СН'!$G$5-'СЕТ СН'!$G$17</f>
        <v>3355.8852623100001</v>
      </c>
      <c r="E49" s="36">
        <f>SUMIFS(СВЦЭМ!$C$33:$C$776,СВЦЭМ!$A$33:$A$776,$A49,СВЦЭМ!$B$33:$B$776,E$47)+'СЕТ СН'!$G$9+СВЦЭМ!$D$10+'СЕТ СН'!$G$5-'СЕТ СН'!$G$17</f>
        <v>3364.5115323200002</v>
      </c>
      <c r="F49" s="36">
        <f>SUMIFS(СВЦЭМ!$C$33:$C$776,СВЦЭМ!$A$33:$A$776,$A49,СВЦЭМ!$B$33:$B$776,F$47)+'СЕТ СН'!$G$9+СВЦЭМ!$D$10+'СЕТ СН'!$G$5-'СЕТ СН'!$G$17</f>
        <v>3380.3911524700002</v>
      </c>
      <c r="G49" s="36">
        <f>SUMIFS(СВЦЭМ!$C$33:$C$776,СВЦЭМ!$A$33:$A$776,$A49,СВЦЭМ!$B$33:$B$776,G$47)+'СЕТ СН'!$G$9+СВЦЭМ!$D$10+'СЕТ СН'!$G$5-'СЕТ СН'!$G$17</f>
        <v>3358.5607304600003</v>
      </c>
      <c r="H49" s="36">
        <f>SUMIFS(СВЦЭМ!$C$33:$C$776,СВЦЭМ!$A$33:$A$776,$A49,СВЦЭМ!$B$33:$B$776,H$47)+'СЕТ СН'!$G$9+СВЦЭМ!$D$10+'СЕТ СН'!$G$5-'СЕТ СН'!$G$17</f>
        <v>3294.4687468000002</v>
      </c>
      <c r="I49" s="36">
        <f>SUMIFS(СВЦЭМ!$C$33:$C$776,СВЦЭМ!$A$33:$A$776,$A49,СВЦЭМ!$B$33:$B$776,I$47)+'СЕТ СН'!$G$9+СВЦЭМ!$D$10+'СЕТ СН'!$G$5-'СЕТ СН'!$G$17</f>
        <v>3207.9991399300002</v>
      </c>
      <c r="J49" s="36">
        <f>SUMIFS(СВЦЭМ!$C$33:$C$776,СВЦЭМ!$A$33:$A$776,$A49,СВЦЭМ!$B$33:$B$776,J$47)+'СЕТ СН'!$G$9+СВЦЭМ!$D$10+'СЕТ СН'!$G$5-'СЕТ СН'!$G$17</f>
        <v>3200.8183199499999</v>
      </c>
      <c r="K49" s="36">
        <f>SUMIFS(СВЦЭМ!$C$33:$C$776,СВЦЭМ!$A$33:$A$776,$A49,СВЦЭМ!$B$33:$B$776,K$47)+'СЕТ СН'!$G$9+СВЦЭМ!$D$10+'СЕТ СН'!$G$5-'СЕТ СН'!$G$17</f>
        <v>3212.02781744</v>
      </c>
      <c r="L49" s="36">
        <f>SUMIFS(СВЦЭМ!$C$33:$C$776,СВЦЭМ!$A$33:$A$776,$A49,СВЦЭМ!$B$33:$B$776,L$47)+'СЕТ СН'!$G$9+СВЦЭМ!$D$10+'СЕТ СН'!$G$5-'СЕТ СН'!$G$17</f>
        <v>3208.9018726300001</v>
      </c>
      <c r="M49" s="36">
        <f>SUMIFS(СВЦЭМ!$C$33:$C$776,СВЦЭМ!$A$33:$A$776,$A49,СВЦЭМ!$B$33:$B$776,M$47)+'СЕТ СН'!$G$9+СВЦЭМ!$D$10+'СЕТ СН'!$G$5-'СЕТ СН'!$G$17</f>
        <v>3206.3728359500001</v>
      </c>
      <c r="N49" s="36">
        <f>SUMIFS(СВЦЭМ!$C$33:$C$776,СВЦЭМ!$A$33:$A$776,$A49,СВЦЭМ!$B$33:$B$776,N$47)+'СЕТ СН'!$G$9+СВЦЭМ!$D$10+'СЕТ СН'!$G$5-'СЕТ СН'!$G$17</f>
        <v>3201.5263653900001</v>
      </c>
      <c r="O49" s="36">
        <f>SUMIFS(СВЦЭМ!$C$33:$C$776,СВЦЭМ!$A$33:$A$776,$A49,СВЦЭМ!$B$33:$B$776,O$47)+'СЕТ СН'!$G$9+СВЦЭМ!$D$10+'СЕТ СН'!$G$5-'СЕТ СН'!$G$17</f>
        <v>3203.2537178000002</v>
      </c>
      <c r="P49" s="36">
        <f>SUMIFS(СВЦЭМ!$C$33:$C$776,СВЦЭМ!$A$33:$A$776,$A49,СВЦЭМ!$B$33:$B$776,P$47)+'СЕТ СН'!$G$9+СВЦЭМ!$D$10+'СЕТ СН'!$G$5-'СЕТ СН'!$G$17</f>
        <v>3207.7186496000004</v>
      </c>
      <c r="Q49" s="36">
        <f>SUMIFS(СВЦЭМ!$C$33:$C$776,СВЦЭМ!$A$33:$A$776,$A49,СВЦЭМ!$B$33:$B$776,Q$47)+'СЕТ СН'!$G$9+СВЦЭМ!$D$10+'СЕТ СН'!$G$5-'СЕТ СН'!$G$17</f>
        <v>3209.6680602500001</v>
      </c>
      <c r="R49" s="36">
        <f>SUMIFS(СВЦЭМ!$C$33:$C$776,СВЦЭМ!$A$33:$A$776,$A49,СВЦЭМ!$B$33:$B$776,R$47)+'СЕТ СН'!$G$9+СВЦЭМ!$D$10+'СЕТ СН'!$G$5-'СЕТ СН'!$G$17</f>
        <v>3214.18311563</v>
      </c>
      <c r="S49" s="36">
        <f>SUMIFS(СВЦЭМ!$C$33:$C$776,СВЦЭМ!$A$33:$A$776,$A49,СВЦЭМ!$B$33:$B$776,S$47)+'СЕТ СН'!$G$9+СВЦЭМ!$D$10+'СЕТ СН'!$G$5-'СЕТ СН'!$G$17</f>
        <v>3209.5835438100003</v>
      </c>
      <c r="T49" s="36">
        <f>SUMIFS(СВЦЭМ!$C$33:$C$776,СВЦЭМ!$A$33:$A$776,$A49,СВЦЭМ!$B$33:$B$776,T$47)+'СЕТ СН'!$G$9+СВЦЭМ!$D$10+'СЕТ СН'!$G$5-'СЕТ СН'!$G$17</f>
        <v>3214.8338438400001</v>
      </c>
      <c r="U49" s="36">
        <f>SUMIFS(СВЦЭМ!$C$33:$C$776,СВЦЭМ!$A$33:$A$776,$A49,СВЦЭМ!$B$33:$B$776,U$47)+'СЕТ СН'!$G$9+СВЦЭМ!$D$10+'СЕТ СН'!$G$5-'СЕТ СН'!$G$17</f>
        <v>3236.52162301</v>
      </c>
      <c r="V49" s="36">
        <f>SUMIFS(СВЦЭМ!$C$33:$C$776,СВЦЭМ!$A$33:$A$776,$A49,СВЦЭМ!$B$33:$B$776,V$47)+'СЕТ СН'!$G$9+СВЦЭМ!$D$10+'СЕТ СН'!$G$5-'СЕТ СН'!$G$17</f>
        <v>3234.5670797600001</v>
      </c>
      <c r="W49" s="36">
        <f>SUMIFS(СВЦЭМ!$C$33:$C$776,СВЦЭМ!$A$33:$A$776,$A49,СВЦЭМ!$B$33:$B$776,W$47)+'СЕТ СН'!$G$9+СВЦЭМ!$D$10+'СЕТ СН'!$G$5-'СЕТ СН'!$G$17</f>
        <v>3215.32238048</v>
      </c>
      <c r="X49" s="36">
        <f>SUMIFS(СВЦЭМ!$C$33:$C$776,СВЦЭМ!$A$33:$A$776,$A49,СВЦЭМ!$B$33:$B$776,X$47)+'СЕТ СН'!$G$9+СВЦЭМ!$D$10+'СЕТ СН'!$G$5-'СЕТ СН'!$G$17</f>
        <v>3205.2727158799999</v>
      </c>
      <c r="Y49" s="36">
        <f>SUMIFS(СВЦЭМ!$C$33:$C$776,СВЦЭМ!$A$33:$A$776,$A49,СВЦЭМ!$B$33:$B$776,Y$47)+'СЕТ СН'!$G$9+СВЦЭМ!$D$10+'СЕТ СН'!$G$5-'СЕТ СН'!$G$17</f>
        <v>3277.6229990400002</v>
      </c>
    </row>
    <row r="50" spans="1:25" ht="15.75" x14ac:dyDescent="0.2">
      <c r="A50" s="35">
        <f t="shared" ref="A50:A78" si="1">A49+1</f>
        <v>43741</v>
      </c>
      <c r="B50" s="36">
        <f>SUMIFS(СВЦЭМ!$C$33:$C$776,СВЦЭМ!$A$33:$A$776,$A50,СВЦЭМ!$B$33:$B$776,B$47)+'СЕТ СН'!$G$9+СВЦЭМ!$D$10+'СЕТ СН'!$G$5-'СЕТ СН'!$G$17</f>
        <v>3319.1338916200002</v>
      </c>
      <c r="C50" s="36">
        <f>SUMIFS(СВЦЭМ!$C$33:$C$776,СВЦЭМ!$A$33:$A$776,$A50,СВЦЭМ!$B$33:$B$776,C$47)+'СЕТ СН'!$G$9+СВЦЭМ!$D$10+'СЕТ СН'!$G$5-'СЕТ СН'!$G$17</f>
        <v>3356.5169739800003</v>
      </c>
      <c r="D50" s="36">
        <f>SUMIFS(СВЦЭМ!$C$33:$C$776,СВЦЭМ!$A$33:$A$776,$A50,СВЦЭМ!$B$33:$B$776,D$47)+'СЕТ СН'!$G$9+СВЦЭМ!$D$10+'СЕТ СН'!$G$5-'СЕТ СН'!$G$17</f>
        <v>3378.5797031900001</v>
      </c>
      <c r="E50" s="36">
        <f>SUMIFS(СВЦЭМ!$C$33:$C$776,СВЦЭМ!$A$33:$A$776,$A50,СВЦЭМ!$B$33:$B$776,E$47)+'СЕТ СН'!$G$9+СВЦЭМ!$D$10+'СЕТ СН'!$G$5-'СЕТ СН'!$G$17</f>
        <v>3384.1936836300001</v>
      </c>
      <c r="F50" s="36">
        <f>SUMIFS(СВЦЭМ!$C$33:$C$776,СВЦЭМ!$A$33:$A$776,$A50,СВЦЭМ!$B$33:$B$776,F$47)+'СЕТ СН'!$G$9+СВЦЭМ!$D$10+'СЕТ СН'!$G$5-'СЕТ СН'!$G$17</f>
        <v>3380.6364614000004</v>
      </c>
      <c r="G50" s="36">
        <f>SUMIFS(СВЦЭМ!$C$33:$C$776,СВЦЭМ!$A$33:$A$776,$A50,СВЦЭМ!$B$33:$B$776,G$47)+'СЕТ СН'!$G$9+СВЦЭМ!$D$10+'СЕТ СН'!$G$5-'СЕТ СН'!$G$17</f>
        <v>3365.6576271100002</v>
      </c>
      <c r="H50" s="36">
        <f>SUMIFS(СВЦЭМ!$C$33:$C$776,СВЦЭМ!$A$33:$A$776,$A50,СВЦЭМ!$B$33:$B$776,H$47)+'СЕТ СН'!$G$9+СВЦЭМ!$D$10+'СЕТ СН'!$G$5-'СЕТ СН'!$G$17</f>
        <v>3296.4311307400003</v>
      </c>
      <c r="I50" s="36">
        <f>SUMIFS(СВЦЭМ!$C$33:$C$776,СВЦЭМ!$A$33:$A$776,$A50,СВЦЭМ!$B$33:$B$776,I$47)+'СЕТ СН'!$G$9+СВЦЭМ!$D$10+'СЕТ СН'!$G$5-'СЕТ СН'!$G$17</f>
        <v>3216.06411587</v>
      </c>
      <c r="J50" s="36">
        <f>SUMIFS(СВЦЭМ!$C$33:$C$776,СВЦЭМ!$A$33:$A$776,$A50,СВЦЭМ!$B$33:$B$776,J$47)+'СЕТ СН'!$G$9+СВЦЭМ!$D$10+'СЕТ СН'!$G$5-'СЕТ СН'!$G$17</f>
        <v>3218.72555956</v>
      </c>
      <c r="K50" s="36">
        <f>SUMIFS(СВЦЭМ!$C$33:$C$776,СВЦЭМ!$A$33:$A$776,$A50,СВЦЭМ!$B$33:$B$776,K$47)+'СЕТ СН'!$G$9+СВЦЭМ!$D$10+'СЕТ СН'!$G$5-'СЕТ СН'!$G$17</f>
        <v>3229.6502265200002</v>
      </c>
      <c r="L50" s="36">
        <f>SUMIFS(СВЦЭМ!$C$33:$C$776,СВЦЭМ!$A$33:$A$776,$A50,СВЦЭМ!$B$33:$B$776,L$47)+'СЕТ СН'!$G$9+СВЦЭМ!$D$10+'СЕТ СН'!$G$5-'СЕТ СН'!$G$17</f>
        <v>3235.9593802899999</v>
      </c>
      <c r="M50" s="36">
        <f>SUMIFS(СВЦЭМ!$C$33:$C$776,СВЦЭМ!$A$33:$A$776,$A50,СВЦЭМ!$B$33:$B$776,M$47)+'СЕТ СН'!$G$9+СВЦЭМ!$D$10+'СЕТ СН'!$G$5-'СЕТ СН'!$G$17</f>
        <v>3227.7863782600002</v>
      </c>
      <c r="N50" s="36">
        <f>SUMIFS(СВЦЭМ!$C$33:$C$776,СВЦЭМ!$A$33:$A$776,$A50,СВЦЭМ!$B$33:$B$776,N$47)+'СЕТ СН'!$G$9+СВЦЭМ!$D$10+'СЕТ СН'!$G$5-'СЕТ СН'!$G$17</f>
        <v>3270.0866185900004</v>
      </c>
      <c r="O50" s="36">
        <f>SUMIFS(СВЦЭМ!$C$33:$C$776,СВЦЭМ!$A$33:$A$776,$A50,СВЦЭМ!$B$33:$B$776,O$47)+'СЕТ СН'!$G$9+СВЦЭМ!$D$10+'СЕТ СН'!$G$5-'СЕТ СН'!$G$17</f>
        <v>3320.1636277699999</v>
      </c>
      <c r="P50" s="36">
        <f>SUMIFS(СВЦЭМ!$C$33:$C$776,СВЦЭМ!$A$33:$A$776,$A50,СВЦЭМ!$B$33:$B$776,P$47)+'СЕТ СН'!$G$9+СВЦЭМ!$D$10+'СЕТ СН'!$G$5-'СЕТ СН'!$G$17</f>
        <v>3321.5339300300002</v>
      </c>
      <c r="Q50" s="36">
        <f>SUMIFS(СВЦЭМ!$C$33:$C$776,СВЦЭМ!$A$33:$A$776,$A50,СВЦЭМ!$B$33:$B$776,Q$47)+'СЕТ СН'!$G$9+СВЦЭМ!$D$10+'СЕТ СН'!$G$5-'СЕТ СН'!$G$17</f>
        <v>3316.8685974200002</v>
      </c>
      <c r="R50" s="36">
        <f>SUMIFS(СВЦЭМ!$C$33:$C$776,СВЦЭМ!$A$33:$A$776,$A50,СВЦЭМ!$B$33:$B$776,R$47)+'СЕТ СН'!$G$9+СВЦЭМ!$D$10+'СЕТ СН'!$G$5-'СЕТ СН'!$G$17</f>
        <v>3265.24133639</v>
      </c>
      <c r="S50" s="36">
        <f>SUMIFS(СВЦЭМ!$C$33:$C$776,СВЦЭМ!$A$33:$A$776,$A50,СВЦЭМ!$B$33:$B$776,S$47)+'СЕТ СН'!$G$9+СВЦЭМ!$D$10+'СЕТ СН'!$G$5-'СЕТ СН'!$G$17</f>
        <v>3250.7114234600003</v>
      </c>
      <c r="T50" s="36">
        <f>SUMIFS(СВЦЭМ!$C$33:$C$776,СВЦЭМ!$A$33:$A$776,$A50,СВЦЭМ!$B$33:$B$776,T$47)+'СЕТ СН'!$G$9+СВЦЭМ!$D$10+'СЕТ СН'!$G$5-'СЕТ СН'!$G$17</f>
        <v>3237.85087522</v>
      </c>
      <c r="U50" s="36">
        <f>SUMIFS(СВЦЭМ!$C$33:$C$776,СВЦЭМ!$A$33:$A$776,$A50,СВЦЭМ!$B$33:$B$776,U$47)+'СЕТ СН'!$G$9+СВЦЭМ!$D$10+'СЕТ СН'!$G$5-'СЕТ СН'!$G$17</f>
        <v>3247.0963955400002</v>
      </c>
      <c r="V50" s="36">
        <f>SUMIFS(СВЦЭМ!$C$33:$C$776,СВЦЭМ!$A$33:$A$776,$A50,СВЦЭМ!$B$33:$B$776,V$47)+'СЕТ СН'!$G$9+СВЦЭМ!$D$10+'СЕТ СН'!$G$5-'СЕТ СН'!$G$17</f>
        <v>3251.4853542600003</v>
      </c>
      <c r="W50" s="36">
        <f>SUMIFS(СВЦЭМ!$C$33:$C$776,СВЦЭМ!$A$33:$A$776,$A50,СВЦЭМ!$B$33:$B$776,W$47)+'СЕТ СН'!$G$9+СВЦЭМ!$D$10+'СЕТ СН'!$G$5-'СЕТ СН'!$G$17</f>
        <v>3251.0072056500003</v>
      </c>
      <c r="X50" s="36">
        <f>SUMIFS(СВЦЭМ!$C$33:$C$776,СВЦЭМ!$A$33:$A$776,$A50,СВЦЭМ!$B$33:$B$776,X$47)+'СЕТ СН'!$G$9+СВЦЭМ!$D$10+'СЕТ СН'!$G$5-'СЕТ СН'!$G$17</f>
        <v>3218.0663979300002</v>
      </c>
      <c r="Y50" s="36">
        <f>SUMIFS(СВЦЭМ!$C$33:$C$776,СВЦЭМ!$A$33:$A$776,$A50,СВЦЭМ!$B$33:$B$776,Y$47)+'СЕТ СН'!$G$9+СВЦЭМ!$D$10+'СЕТ СН'!$G$5-'СЕТ СН'!$G$17</f>
        <v>3240.2355161700002</v>
      </c>
    </row>
    <row r="51" spans="1:25" ht="15.75" x14ac:dyDescent="0.2">
      <c r="A51" s="35">
        <f t="shared" si="1"/>
        <v>43742</v>
      </c>
      <c r="B51" s="36">
        <f>SUMIFS(СВЦЭМ!$C$33:$C$776,СВЦЭМ!$A$33:$A$776,$A51,СВЦЭМ!$B$33:$B$776,B$47)+'СЕТ СН'!$G$9+СВЦЭМ!$D$10+'СЕТ СН'!$G$5-'СЕТ СН'!$G$17</f>
        <v>3307.6732854500001</v>
      </c>
      <c r="C51" s="36">
        <f>SUMIFS(СВЦЭМ!$C$33:$C$776,СВЦЭМ!$A$33:$A$776,$A51,СВЦЭМ!$B$33:$B$776,C$47)+'СЕТ СН'!$G$9+СВЦЭМ!$D$10+'СЕТ СН'!$G$5-'СЕТ СН'!$G$17</f>
        <v>3339.1453268300002</v>
      </c>
      <c r="D51" s="36">
        <f>SUMIFS(СВЦЭМ!$C$33:$C$776,СВЦЭМ!$A$33:$A$776,$A51,СВЦЭМ!$B$33:$B$776,D$47)+'СЕТ СН'!$G$9+СВЦЭМ!$D$10+'СЕТ СН'!$G$5-'СЕТ СН'!$G$17</f>
        <v>3346.12185365</v>
      </c>
      <c r="E51" s="36">
        <f>SUMIFS(СВЦЭМ!$C$33:$C$776,СВЦЭМ!$A$33:$A$776,$A51,СВЦЭМ!$B$33:$B$776,E$47)+'СЕТ СН'!$G$9+СВЦЭМ!$D$10+'СЕТ СН'!$G$5-'СЕТ СН'!$G$17</f>
        <v>3366.0169614300003</v>
      </c>
      <c r="F51" s="36">
        <f>SUMIFS(СВЦЭМ!$C$33:$C$776,СВЦЭМ!$A$33:$A$776,$A51,СВЦЭМ!$B$33:$B$776,F$47)+'СЕТ СН'!$G$9+СВЦЭМ!$D$10+'СЕТ СН'!$G$5-'СЕТ СН'!$G$17</f>
        <v>3343.9076126500004</v>
      </c>
      <c r="G51" s="36">
        <f>SUMIFS(СВЦЭМ!$C$33:$C$776,СВЦЭМ!$A$33:$A$776,$A51,СВЦЭМ!$B$33:$B$776,G$47)+'СЕТ СН'!$G$9+СВЦЭМ!$D$10+'СЕТ СН'!$G$5-'СЕТ СН'!$G$17</f>
        <v>3318.8663757100003</v>
      </c>
      <c r="H51" s="36">
        <f>SUMIFS(СВЦЭМ!$C$33:$C$776,СВЦЭМ!$A$33:$A$776,$A51,СВЦЭМ!$B$33:$B$776,H$47)+'СЕТ СН'!$G$9+СВЦЭМ!$D$10+'СЕТ СН'!$G$5-'СЕТ СН'!$G$17</f>
        <v>3271.8119707300002</v>
      </c>
      <c r="I51" s="36">
        <f>SUMIFS(СВЦЭМ!$C$33:$C$776,СВЦЭМ!$A$33:$A$776,$A51,СВЦЭМ!$B$33:$B$776,I$47)+'СЕТ СН'!$G$9+СВЦЭМ!$D$10+'СЕТ СН'!$G$5-'СЕТ СН'!$G$17</f>
        <v>3189.5783178000001</v>
      </c>
      <c r="J51" s="36">
        <f>SUMIFS(СВЦЭМ!$C$33:$C$776,СВЦЭМ!$A$33:$A$776,$A51,СВЦЭМ!$B$33:$B$776,J$47)+'СЕТ СН'!$G$9+СВЦЭМ!$D$10+'СЕТ СН'!$G$5-'СЕТ СН'!$G$17</f>
        <v>3192.52679076</v>
      </c>
      <c r="K51" s="36">
        <f>SUMIFS(СВЦЭМ!$C$33:$C$776,СВЦЭМ!$A$33:$A$776,$A51,СВЦЭМ!$B$33:$B$776,K$47)+'СЕТ СН'!$G$9+СВЦЭМ!$D$10+'СЕТ СН'!$G$5-'СЕТ СН'!$G$17</f>
        <v>3212.2173736</v>
      </c>
      <c r="L51" s="36">
        <f>SUMIFS(СВЦЭМ!$C$33:$C$776,СВЦЭМ!$A$33:$A$776,$A51,СВЦЭМ!$B$33:$B$776,L$47)+'СЕТ СН'!$G$9+СВЦЭМ!$D$10+'СЕТ СН'!$G$5-'СЕТ СН'!$G$17</f>
        <v>3214.8371129100001</v>
      </c>
      <c r="M51" s="36">
        <f>SUMIFS(СВЦЭМ!$C$33:$C$776,СВЦЭМ!$A$33:$A$776,$A51,СВЦЭМ!$B$33:$B$776,M$47)+'СЕТ СН'!$G$9+СВЦЭМ!$D$10+'СЕТ СН'!$G$5-'СЕТ СН'!$G$17</f>
        <v>3207.4856021800001</v>
      </c>
      <c r="N51" s="36">
        <f>SUMIFS(СВЦЭМ!$C$33:$C$776,СВЦЭМ!$A$33:$A$776,$A51,СВЦЭМ!$B$33:$B$776,N$47)+'СЕТ СН'!$G$9+СВЦЭМ!$D$10+'СЕТ СН'!$G$5-'СЕТ СН'!$G$17</f>
        <v>3203.9505409100002</v>
      </c>
      <c r="O51" s="36">
        <f>SUMIFS(СВЦЭМ!$C$33:$C$776,СВЦЭМ!$A$33:$A$776,$A51,СВЦЭМ!$B$33:$B$776,O$47)+'СЕТ СН'!$G$9+СВЦЭМ!$D$10+'СЕТ СН'!$G$5-'СЕТ СН'!$G$17</f>
        <v>3204.52918193</v>
      </c>
      <c r="P51" s="36">
        <f>SUMIFS(СВЦЭМ!$C$33:$C$776,СВЦЭМ!$A$33:$A$776,$A51,СВЦЭМ!$B$33:$B$776,P$47)+'СЕТ СН'!$G$9+СВЦЭМ!$D$10+'СЕТ СН'!$G$5-'СЕТ СН'!$G$17</f>
        <v>3204.2466219799999</v>
      </c>
      <c r="Q51" s="36">
        <f>SUMIFS(СВЦЭМ!$C$33:$C$776,СВЦЭМ!$A$33:$A$776,$A51,СВЦЭМ!$B$33:$B$776,Q$47)+'СЕТ СН'!$G$9+СВЦЭМ!$D$10+'СЕТ СН'!$G$5-'СЕТ СН'!$G$17</f>
        <v>3203.8414517900001</v>
      </c>
      <c r="R51" s="36">
        <f>SUMIFS(СВЦЭМ!$C$33:$C$776,СВЦЭМ!$A$33:$A$776,$A51,СВЦЭМ!$B$33:$B$776,R$47)+'СЕТ СН'!$G$9+СВЦЭМ!$D$10+'СЕТ СН'!$G$5-'СЕТ СН'!$G$17</f>
        <v>3198.7547434500002</v>
      </c>
      <c r="S51" s="36">
        <f>SUMIFS(СВЦЭМ!$C$33:$C$776,СВЦЭМ!$A$33:$A$776,$A51,СВЦЭМ!$B$33:$B$776,S$47)+'СЕТ СН'!$G$9+СВЦЭМ!$D$10+'СЕТ СН'!$G$5-'СЕТ СН'!$G$17</f>
        <v>3197.5304068</v>
      </c>
      <c r="T51" s="36">
        <f>SUMIFS(СВЦЭМ!$C$33:$C$776,СВЦЭМ!$A$33:$A$776,$A51,СВЦЭМ!$B$33:$B$776,T$47)+'СЕТ СН'!$G$9+СВЦЭМ!$D$10+'СЕТ СН'!$G$5-'СЕТ СН'!$G$17</f>
        <v>3201.7829423900002</v>
      </c>
      <c r="U51" s="36">
        <f>SUMIFS(СВЦЭМ!$C$33:$C$776,СВЦЭМ!$A$33:$A$776,$A51,СВЦЭМ!$B$33:$B$776,U$47)+'СЕТ СН'!$G$9+СВЦЭМ!$D$10+'СЕТ СН'!$G$5-'СЕТ СН'!$G$17</f>
        <v>3216.6729778899999</v>
      </c>
      <c r="V51" s="36">
        <f>SUMIFS(СВЦЭМ!$C$33:$C$776,СВЦЭМ!$A$33:$A$776,$A51,СВЦЭМ!$B$33:$B$776,V$47)+'СЕТ СН'!$G$9+СВЦЭМ!$D$10+'СЕТ СН'!$G$5-'СЕТ СН'!$G$17</f>
        <v>3210.01799957</v>
      </c>
      <c r="W51" s="36">
        <f>SUMIFS(СВЦЭМ!$C$33:$C$776,СВЦЭМ!$A$33:$A$776,$A51,СВЦЭМ!$B$33:$B$776,W$47)+'СЕТ СН'!$G$9+СВЦЭМ!$D$10+'СЕТ СН'!$G$5-'СЕТ СН'!$G$17</f>
        <v>3193.3048128099999</v>
      </c>
      <c r="X51" s="36">
        <f>SUMIFS(СВЦЭМ!$C$33:$C$776,СВЦЭМ!$A$33:$A$776,$A51,СВЦЭМ!$B$33:$B$776,X$47)+'СЕТ СН'!$G$9+СВЦЭМ!$D$10+'СЕТ СН'!$G$5-'СЕТ СН'!$G$17</f>
        <v>3221.2253739900002</v>
      </c>
      <c r="Y51" s="36">
        <f>SUMIFS(СВЦЭМ!$C$33:$C$776,СВЦЭМ!$A$33:$A$776,$A51,СВЦЭМ!$B$33:$B$776,Y$47)+'СЕТ СН'!$G$9+СВЦЭМ!$D$10+'СЕТ СН'!$G$5-'СЕТ СН'!$G$17</f>
        <v>3282.5705224500002</v>
      </c>
    </row>
    <row r="52" spans="1:25" ht="15.75" x14ac:dyDescent="0.2">
      <c r="A52" s="35">
        <f t="shared" si="1"/>
        <v>43743</v>
      </c>
      <c r="B52" s="36">
        <f>SUMIFS(СВЦЭМ!$C$33:$C$776,СВЦЭМ!$A$33:$A$776,$A52,СВЦЭМ!$B$33:$B$776,B$47)+'СЕТ СН'!$G$9+СВЦЭМ!$D$10+'СЕТ СН'!$G$5-'СЕТ СН'!$G$17</f>
        <v>3320.1436202300001</v>
      </c>
      <c r="C52" s="36">
        <f>SUMIFS(СВЦЭМ!$C$33:$C$776,СВЦЭМ!$A$33:$A$776,$A52,СВЦЭМ!$B$33:$B$776,C$47)+'СЕТ СН'!$G$9+СВЦЭМ!$D$10+'СЕТ СН'!$G$5-'СЕТ СН'!$G$17</f>
        <v>3362.5184322600003</v>
      </c>
      <c r="D52" s="36">
        <f>SUMIFS(СВЦЭМ!$C$33:$C$776,СВЦЭМ!$A$33:$A$776,$A52,СВЦЭМ!$B$33:$B$776,D$47)+'СЕТ СН'!$G$9+СВЦЭМ!$D$10+'СЕТ СН'!$G$5-'СЕТ СН'!$G$17</f>
        <v>3374.1542737700001</v>
      </c>
      <c r="E52" s="36">
        <f>SUMIFS(СВЦЭМ!$C$33:$C$776,СВЦЭМ!$A$33:$A$776,$A52,СВЦЭМ!$B$33:$B$776,E$47)+'СЕТ СН'!$G$9+СВЦЭМ!$D$10+'СЕТ СН'!$G$5-'СЕТ СН'!$G$17</f>
        <v>3379.1788827600003</v>
      </c>
      <c r="F52" s="36">
        <f>SUMIFS(СВЦЭМ!$C$33:$C$776,СВЦЭМ!$A$33:$A$776,$A52,СВЦЭМ!$B$33:$B$776,F$47)+'СЕТ СН'!$G$9+СВЦЭМ!$D$10+'СЕТ СН'!$G$5-'СЕТ СН'!$G$17</f>
        <v>3369.8188222200001</v>
      </c>
      <c r="G52" s="36">
        <f>SUMIFS(СВЦЭМ!$C$33:$C$776,СВЦЭМ!$A$33:$A$776,$A52,СВЦЭМ!$B$33:$B$776,G$47)+'СЕТ СН'!$G$9+СВЦЭМ!$D$10+'СЕТ СН'!$G$5-'СЕТ СН'!$G$17</f>
        <v>3366.8697200699999</v>
      </c>
      <c r="H52" s="36">
        <f>SUMIFS(СВЦЭМ!$C$33:$C$776,СВЦЭМ!$A$33:$A$776,$A52,СВЦЭМ!$B$33:$B$776,H$47)+'СЕТ СН'!$G$9+СВЦЭМ!$D$10+'СЕТ СН'!$G$5-'СЕТ СН'!$G$17</f>
        <v>3335.7412479600002</v>
      </c>
      <c r="I52" s="36">
        <f>SUMIFS(СВЦЭМ!$C$33:$C$776,СВЦЭМ!$A$33:$A$776,$A52,СВЦЭМ!$B$33:$B$776,I$47)+'СЕТ СН'!$G$9+СВЦЭМ!$D$10+'СЕТ СН'!$G$5-'СЕТ СН'!$G$17</f>
        <v>3266.2896966100002</v>
      </c>
      <c r="J52" s="36">
        <f>SUMIFS(СВЦЭМ!$C$33:$C$776,СВЦЭМ!$A$33:$A$776,$A52,СВЦЭМ!$B$33:$B$776,J$47)+'СЕТ СН'!$G$9+СВЦЭМ!$D$10+'СЕТ СН'!$G$5-'СЕТ СН'!$G$17</f>
        <v>3208.9747357900001</v>
      </c>
      <c r="K52" s="36">
        <f>SUMIFS(СВЦЭМ!$C$33:$C$776,СВЦЭМ!$A$33:$A$776,$A52,СВЦЭМ!$B$33:$B$776,K$47)+'СЕТ СН'!$G$9+СВЦЭМ!$D$10+'СЕТ СН'!$G$5-'СЕТ СН'!$G$17</f>
        <v>3193.4542127200002</v>
      </c>
      <c r="L52" s="36">
        <f>SUMIFS(СВЦЭМ!$C$33:$C$776,СВЦЭМ!$A$33:$A$776,$A52,СВЦЭМ!$B$33:$B$776,L$47)+'СЕТ СН'!$G$9+СВЦЭМ!$D$10+'СЕТ СН'!$G$5-'СЕТ СН'!$G$17</f>
        <v>3203.8483248700004</v>
      </c>
      <c r="M52" s="36">
        <f>SUMIFS(СВЦЭМ!$C$33:$C$776,СВЦЭМ!$A$33:$A$776,$A52,СВЦЭМ!$B$33:$B$776,M$47)+'СЕТ СН'!$G$9+СВЦЭМ!$D$10+'СЕТ СН'!$G$5-'СЕТ СН'!$G$17</f>
        <v>3196.5111935100003</v>
      </c>
      <c r="N52" s="36">
        <f>SUMIFS(СВЦЭМ!$C$33:$C$776,СВЦЭМ!$A$33:$A$776,$A52,СВЦЭМ!$B$33:$B$776,N$47)+'СЕТ СН'!$G$9+СВЦЭМ!$D$10+'СЕТ СН'!$G$5-'СЕТ СН'!$G$17</f>
        <v>3196.0177682800004</v>
      </c>
      <c r="O52" s="36">
        <f>SUMIFS(СВЦЭМ!$C$33:$C$776,СВЦЭМ!$A$33:$A$776,$A52,СВЦЭМ!$B$33:$B$776,O$47)+'СЕТ СН'!$G$9+СВЦЭМ!$D$10+'СЕТ СН'!$G$5-'СЕТ СН'!$G$17</f>
        <v>3201.8873354000002</v>
      </c>
      <c r="P52" s="36">
        <f>SUMIFS(СВЦЭМ!$C$33:$C$776,СВЦЭМ!$A$33:$A$776,$A52,СВЦЭМ!$B$33:$B$776,P$47)+'СЕТ СН'!$G$9+СВЦЭМ!$D$10+'СЕТ СН'!$G$5-'СЕТ СН'!$G$17</f>
        <v>3209.0123264200001</v>
      </c>
      <c r="Q52" s="36">
        <f>SUMIFS(СВЦЭМ!$C$33:$C$776,СВЦЭМ!$A$33:$A$776,$A52,СВЦЭМ!$B$33:$B$776,Q$47)+'СЕТ СН'!$G$9+СВЦЭМ!$D$10+'СЕТ СН'!$G$5-'СЕТ СН'!$G$17</f>
        <v>3209.9325255700001</v>
      </c>
      <c r="R52" s="36">
        <f>SUMIFS(СВЦЭМ!$C$33:$C$776,СВЦЭМ!$A$33:$A$776,$A52,СВЦЭМ!$B$33:$B$776,R$47)+'СЕТ СН'!$G$9+СВЦЭМ!$D$10+'СЕТ СН'!$G$5-'СЕТ СН'!$G$17</f>
        <v>3213.0753564800002</v>
      </c>
      <c r="S52" s="36">
        <f>SUMIFS(СВЦЭМ!$C$33:$C$776,СВЦЭМ!$A$33:$A$776,$A52,СВЦЭМ!$B$33:$B$776,S$47)+'СЕТ СН'!$G$9+СВЦЭМ!$D$10+'СЕТ СН'!$G$5-'СЕТ СН'!$G$17</f>
        <v>3211.1227260800001</v>
      </c>
      <c r="T52" s="36">
        <f>SUMIFS(СВЦЭМ!$C$33:$C$776,СВЦЭМ!$A$33:$A$776,$A52,СВЦЭМ!$B$33:$B$776,T$47)+'СЕТ СН'!$G$9+СВЦЭМ!$D$10+'СЕТ СН'!$G$5-'СЕТ СН'!$G$17</f>
        <v>3203.7360327000001</v>
      </c>
      <c r="U52" s="36">
        <f>SUMIFS(СВЦЭМ!$C$33:$C$776,СВЦЭМ!$A$33:$A$776,$A52,СВЦЭМ!$B$33:$B$776,U$47)+'СЕТ СН'!$G$9+СВЦЭМ!$D$10+'СЕТ СН'!$G$5-'СЕТ СН'!$G$17</f>
        <v>3222.2359594500003</v>
      </c>
      <c r="V52" s="36">
        <f>SUMIFS(СВЦЭМ!$C$33:$C$776,СВЦЭМ!$A$33:$A$776,$A52,СВЦЭМ!$B$33:$B$776,V$47)+'СЕТ СН'!$G$9+СВЦЭМ!$D$10+'СЕТ СН'!$G$5-'СЕТ СН'!$G$17</f>
        <v>3224.2063850100003</v>
      </c>
      <c r="W52" s="36">
        <f>SUMIFS(СВЦЭМ!$C$33:$C$776,СВЦЭМ!$A$33:$A$776,$A52,СВЦЭМ!$B$33:$B$776,W$47)+'СЕТ СН'!$G$9+СВЦЭМ!$D$10+'СЕТ СН'!$G$5-'СЕТ СН'!$G$17</f>
        <v>3213.6289246900001</v>
      </c>
      <c r="X52" s="36">
        <f>SUMIFS(СВЦЭМ!$C$33:$C$776,СВЦЭМ!$A$33:$A$776,$A52,СВЦЭМ!$B$33:$B$776,X$47)+'СЕТ СН'!$G$9+СВЦЭМ!$D$10+'СЕТ СН'!$G$5-'СЕТ СН'!$G$17</f>
        <v>3212.2893482300001</v>
      </c>
      <c r="Y52" s="36">
        <f>SUMIFS(СВЦЭМ!$C$33:$C$776,СВЦЭМ!$A$33:$A$776,$A52,СВЦЭМ!$B$33:$B$776,Y$47)+'СЕТ СН'!$G$9+СВЦЭМ!$D$10+'СЕТ СН'!$G$5-'СЕТ СН'!$G$17</f>
        <v>3310.0643694300002</v>
      </c>
    </row>
    <row r="53" spans="1:25" ht="15.75" x14ac:dyDescent="0.2">
      <c r="A53" s="35">
        <f t="shared" si="1"/>
        <v>43744</v>
      </c>
      <c r="B53" s="36">
        <f>SUMIFS(СВЦЭМ!$C$33:$C$776,СВЦЭМ!$A$33:$A$776,$A53,СВЦЭМ!$B$33:$B$776,B$47)+'СЕТ СН'!$G$9+СВЦЭМ!$D$10+'СЕТ СН'!$G$5-'СЕТ СН'!$G$17</f>
        <v>3304.2070608200002</v>
      </c>
      <c r="C53" s="36">
        <f>SUMIFS(СВЦЭМ!$C$33:$C$776,СВЦЭМ!$A$33:$A$776,$A53,СВЦЭМ!$B$33:$B$776,C$47)+'СЕТ СН'!$G$9+СВЦЭМ!$D$10+'СЕТ СН'!$G$5-'СЕТ СН'!$G$17</f>
        <v>3335.9741245600003</v>
      </c>
      <c r="D53" s="36">
        <f>SUMIFS(СВЦЭМ!$C$33:$C$776,СВЦЭМ!$A$33:$A$776,$A53,СВЦЭМ!$B$33:$B$776,D$47)+'СЕТ СН'!$G$9+СВЦЭМ!$D$10+'СЕТ СН'!$G$5-'СЕТ СН'!$G$17</f>
        <v>3358.2653243499999</v>
      </c>
      <c r="E53" s="36">
        <f>SUMIFS(СВЦЭМ!$C$33:$C$776,СВЦЭМ!$A$33:$A$776,$A53,СВЦЭМ!$B$33:$B$776,E$47)+'СЕТ СН'!$G$9+СВЦЭМ!$D$10+'СЕТ СН'!$G$5-'СЕТ СН'!$G$17</f>
        <v>3364.24928482</v>
      </c>
      <c r="F53" s="36">
        <f>SUMIFS(СВЦЭМ!$C$33:$C$776,СВЦЭМ!$A$33:$A$776,$A53,СВЦЭМ!$B$33:$B$776,F$47)+'СЕТ СН'!$G$9+СВЦЭМ!$D$10+'СЕТ СН'!$G$5-'СЕТ СН'!$G$17</f>
        <v>3365.41938725</v>
      </c>
      <c r="G53" s="36">
        <f>SUMIFS(СВЦЭМ!$C$33:$C$776,СВЦЭМ!$A$33:$A$776,$A53,СВЦЭМ!$B$33:$B$776,G$47)+'СЕТ СН'!$G$9+СВЦЭМ!$D$10+'СЕТ СН'!$G$5-'СЕТ СН'!$G$17</f>
        <v>3362.0360525400001</v>
      </c>
      <c r="H53" s="36">
        <f>SUMIFS(СВЦЭМ!$C$33:$C$776,СВЦЭМ!$A$33:$A$776,$A53,СВЦЭМ!$B$33:$B$776,H$47)+'СЕТ СН'!$G$9+СВЦЭМ!$D$10+'СЕТ СН'!$G$5-'СЕТ СН'!$G$17</f>
        <v>3311.8143681800002</v>
      </c>
      <c r="I53" s="36">
        <f>SUMIFS(СВЦЭМ!$C$33:$C$776,СВЦЭМ!$A$33:$A$776,$A53,СВЦЭМ!$B$33:$B$776,I$47)+'СЕТ СН'!$G$9+СВЦЭМ!$D$10+'СЕТ СН'!$G$5-'СЕТ СН'!$G$17</f>
        <v>3233.7778050699999</v>
      </c>
      <c r="J53" s="36">
        <f>SUMIFS(СВЦЭМ!$C$33:$C$776,СВЦЭМ!$A$33:$A$776,$A53,СВЦЭМ!$B$33:$B$776,J$47)+'СЕТ СН'!$G$9+СВЦЭМ!$D$10+'СЕТ СН'!$G$5-'СЕТ СН'!$G$17</f>
        <v>3179.6951562499999</v>
      </c>
      <c r="K53" s="36">
        <f>SUMIFS(СВЦЭМ!$C$33:$C$776,СВЦЭМ!$A$33:$A$776,$A53,СВЦЭМ!$B$33:$B$776,K$47)+'СЕТ СН'!$G$9+СВЦЭМ!$D$10+'СЕТ СН'!$G$5-'СЕТ СН'!$G$17</f>
        <v>3189.7335065800003</v>
      </c>
      <c r="L53" s="36">
        <f>SUMIFS(СВЦЭМ!$C$33:$C$776,СВЦЭМ!$A$33:$A$776,$A53,СВЦЭМ!$B$33:$B$776,L$47)+'СЕТ СН'!$G$9+СВЦЭМ!$D$10+'СЕТ СН'!$G$5-'СЕТ СН'!$G$17</f>
        <v>3205.78642218</v>
      </c>
      <c r="M53" s="36">
        <f>SUMIFS(СВЦЭМ!$C$33:$C$776,СВЦЭМ!$A$33:$A$776,$A53,СВЦЭМ!$B$33:$B$776,M$47)+'СЕТ СН'!$G$9+СВЦЭМ!$D$10+'СЕТ СН'!$G$5-'СЕТ СН'!$G$17</f>
        <v>3199.5132022100001</v>
      </c>
      <c r="N53" s="36">
        <f>SUMIFS(СВЦЭМ!$C$33:$C$776,СВЦЭМ!$A$33:$A$776,$A53,СВЦЭМ!$B$33:$B$776,N$47)+'СЕТ СН'!$G$9+СВЦЭМ!$D$10+'СЕТ СН'!$G$5-'СЕТ СН'!$G$17</f>
        <v>3188.0684542899999</v>
      </c>
      <c r="O53" s="36">
        <f>SUMIFS(СВЦЭМ!$C$33:$C$776,СВЦЭМ!$A$33:$A$776,$A53,СВЦЭМ!$B$33:$B$776,O$47)+'СЕТ СН'!$G$9+СВЦЭМ!$D$10+'СЕТ СН'!$G$5-'СЕТ СН'!$G$17</f>
        <v>3189.14179036</v>
      </c>
      <c r="P53" s="36">
        <f>SUMIFS(СВЦЭМ!$C$33:$C$776,СВЦЭМ!$A$33:$A$776,$A53,СВЦЭМ!$B$33:$B$776,P$47)+'СЕТ СН'!$G$9+СВЦЭМ!$D$10+'СЕТ СН'!$G$5-'СЕТ СН'!$G$17</f>
        <v>3188.8598386000003</v>
      </c>
      <c r="Q53" s="36">
        <f>SUMIFS(СВЦЭМ!$C$33:$C$776,СВЦЭМ!$A$33:$A$776,$A53,СВЦЭМ!$B$33:$B$776,Q$47)+'СЕТ СН'!$G$9+СВЦЭМ!$D$10+'СЕТ СН'!$G$5-'СЕТ СН'!$G$17</f>
        <v>3192.38915916</v>
      </c>
      <c r="R53" s="36">
        <f>SUMIFS(СВЦЭМ!$C$33:$C$776,СВЦЭМ!$A$33:$A$776,$A53,СВЦЭМ!$B$33:$B$776,R$47)+'СЕТ СН'!$G$9+СВЦЭМ!$D$10+'СЕТ СН'!$G$5-'СЕТ СН'!$G$17</f>
        <v>3178.8237596899999</v>
      </c>
      <c r="S53" s="36">
        <f>SUMIFS(СВЦЭМ!$C$33:$C$776,СВЦЭМ!$A$33:$A$776,$A53,СВЦЭМ!$B$33:$B$776,S$47)+'СЕТ СН'!$G$9+СВЦЭМ!$D$10+'СЕТ СН'!$G$5-'СЕТ СН'!$G$17</f>
        <v>3188.6446283</v>
      </c>
      <c r="T53" s="36">
        <f>SUMIFS(СВЦЭМ!$C$33:$C$776,СВЦЭМ!$A$33:$A$776,$A53,СВЦЭМ!$B$33:$B$776,T$47)+'СЕТ СН'!$G$9+СВЦЭМ!$D$10+'СЕТ СН'!$G$5-'СЕТ СН'!$G$17</f>
        <v>3188.50565259</v>
      </c>
      <c r="U53" s="36">
        <f>SUMIFS(СВЦЭМ!$C$33:$C$776,СВЦЭМ!$A$33:$A$776,$A53,СВЦЭМ!$B$33:$B$776,U$47)+'СЕТ СН'!$G$9+СВЦЭМ!$D$10+'СЕТ СН'!$G$5-'СЕТ СН'!$G$17</f>
        <v>3206.2238538000001</v>
      </c>
      <c r="V53" s="36">
        <f>SUMIFS(СВЦЭМ!$C$33:$C$776,СВЦЭМ!$A$33:$A$776,$A53,СВЦЭМ!$B$33:$B$776,V$47)+'СЕТ СН'!$G$9+СВЦЭМ!$D$10+'СЕТ СН'!$G$5-'СЕТ СН'!$G$17</f>
        <v>3205.2089300799998</v>
      </c>
      <c r="W53" s="36">
        <f>SUMIFS(СВЦЭМ!$C$33:$C$776,СВЦЭМ!$A$33:$A$776,$A53,СВЦЭМ!$B$33:$B$776,W$47)+'СЕТ СН'!$G$9+СВЦЭМ!$D$10+'СЕТ СН'!$G$5-'СЕТ СН'!$G$17</f>
        <v>3194.3760427100001</v>
      </c>
      <c r="X53" s="36">
        <f>SUMIFS(СВЦЭМ!$C$33:$C$776,СВЦЭМ!$A$33:$A$776,$A53,СВЦЭМ!$B$33:$B$776,X$47)+'СЕТ СН'!$G$9+СВЦЭМ!$D$10+'СЕТ СН'!$G$5-'СЕТ СН'!$G$17</f>
        <v>3190.1705148700003</v>
      </c>
      <c r="Y53" s="36">
        <f>SUMIFS(СВЦЭМ!$C$33:$C$776,СВЦЭМ!$A$33:$A$776,$A53,СВЦЭМ!$B$33:$B$776,Y$47)+'СЕТ СН'!$G$9+СВЦЭМ!$D$10+'СЕТ СН'!$G$5-'СЕТ СН'!$G$17</f>
        <v>3230.4445584800001</v>
      </c>
    </row>
    <row r="54" spans="1:25" ht="15.75" x14ac:dyDescent="0.2">
      <c r="A54" s="35">
        <f t="shared" si="1"/>
        <v>43745</v>
      </c>
      <c r="B54" s="36">
        <f>SUMIFS(СВЦЭМ!$C$33:$C$776,СВЦЭМ!$A$33:$A$776,$A54,СВЦЭМ!$B$33:$B$776,B$47)+'СЕТ СН'!$G$9+СВЦЭМ!$D$10+'СЕТ СН'!$G$5-'СЕТ СН'!$G$17</f>
        <v>3323.8574294500004</v>
      </c>
      <c r="C54" s="36">
        <f>SUMIFS(СВЦЭМ!$C$33:$C$776,СВЦЭМ!$A$33:$A$776,$A54,СВЦЭМ!$B$33:$B$776,C$47)+'СЕТ СН'!$G$9+СВЦЭМ!$D$10+'СЕТ СН'!$G$5-'СЕТ СН'!$G$17</f>
        <v>3343.5130602100003</v>
      </c>
      <c r="D54" s="36">
        <f>SUMIFS(СВЦЭМ!$C$33:$C$776,СВЦЭМ!$A$33:$A$776,$A54,СВЦЭМ!$B$33:$B$776,D$47)+'СЕТ СН'!$G$9+СВЦЭМ!$D$10+'СЕТ СН'!$G$5-'СЕТ СН'!$G$17</f>
        <v>3357.8629356000001</v>
      </c>
      <c r="E54" s="36">
        <f>SUMIFS(СВЦЭМ!$C$33:$C$776,СВЦЭМ!$A$33:$A$776,$A54,СВЦЭМ!$B$33:$B$776,E$47)+'СЕТ СН'!$G$9+СВЦЭМ!$D$10+'СЕТ СН'!$G$5-'СЕТ СН'!$G$17</f>
        <v>3373.7554413799999</v>
      </c>
      <c r="F54" s="36">
        <f>SUMIFS(СВЦЭМ!$C$33:$C$776,СВЦЭМ!$A$33:$A$776,$A54,СВЦЭМ!$B$33:$B$776,F$47)+'СЕТ СН'!$G$9+СВЦЭМ!$D$10+'СЕТ СН'!$G$5-'СЕТ СН'!$G$17</f>
        <v>3380.9400896800003</v>
      </c>
      <c r="G54" s="36">
        <f>SUMIFS(СВЦЭМ!$C$33:$C$776,СВЦЭМ!$A$33:$A$776,$A54,СВЦЭМ!$B$33:$B$776,G$47)+'СЕТ СН'!$G$9+СВЦЭМ!$D$10+'СЕТ СН'!$G$5-'СЕТ СН'!$G$17</f>
        <v>3361.2956470100003</v>
      </c>
      <c r="H54" s="36">
        <f>SUMIFS(СВЦЭМ!$C$33:$C$776,СВЦЭМ!$A$33:$A$776,$A54,СВЦЭМ!$B$33:$B$776,H$47)+'СЕТ СН'!$G$9+СВЦЭМ!$D$10+'СЕТ СН'!$G$5-'СЕТ СН'!$G$17</f>
        <v>3282.9404490800002</v>
      </c>
      <c r="I54" s="36">
        <f>SUMIFS(СВЦЭМ!$C$33:$C$776,СВЦЭМ!$A$33:$A$776,$A54,СВЦЭМ!$B$33:$B$776,I$47)+'СЕТ СН'!$G$9+СВЦЭМ!$D$10+'СЕТ СН'!$G$5-'СЕТ СН'!$G$17</f>
        <v>3200.3508958800003</v>
      </c>
      <c r="J54" s="36">
        <f>SUMIFS(СВЦЭМ!$C$33:$C$776,СВЦЭМ!$A$33:$A$776,$A54,СВЦЭМ!$B$33:$B$776,J$47)+'СЕТ СН'!$G$9+СВЦЭМ!$D$10+'СЕТ СН'!$G$5-'СЕТ СН'!$G$17</f>
        <v>3187.47773577</v>
      </c>
      <c r="K54" s="36">
        <f>SUMIFS(СВЦЭМ!$C$33:$C$776,СВЦЭМ!$A$33:$A$776,$A54,СВЦЭМ!$B$33:$B$776,K$47)+'СЕТ СН'!$G$9+СВЦЭМ!$D$10+'СЕТ СН'!$G$5-'СЕТ СН'!$G$17</f>
        <v>3188.4756506500003</v>
      </c>
      <c r="L54" s="36">
        <f>SUMIFS(СВЦЭМ!$C$33:$C$776,СВЦЭМ!$A$33:$A$776,$A54,СВЦЭМ!$B$33:$B$776,L$47)+'СЕТ СН'!$G$9+СВЦЭМ!$D$10+'СЕТ СН'!$G$5-'СЕТ СН'!$G$17</f>
        <v>3186.7729589800001</v>
      </c>
      <c r="M54" s="36">
        <f>SUMIFS(СВЦЭМ!$C$33:$C$776,СВЦЭМ!$A$33:$A$776,$A54,СВЦЭМ!$B$33:$B$776,M$47)+'СЕТ СН'!$G$9+СВЦЭМ!$D$10+'СЕТ СН'!$G$5-'СЕТ СН'!$G$17</f>
        <v>3193.25829449</v>
      </c>
      <c r="N54" s="36">
        <f>SUMIFS(СВЦЭМ!$C$33:$C$776,СВЦЭМ!$A$33:$A$776,$A54,СВЦЭМ!$B$33:$B$776,N$47)+'СЕТ СН'!$G$9+СВЦЭМ!$D$10+'СЕТ СН'!$G$5-'СЕТ СН'!$G$17</f>
        <v>3201.9650498199999</v>
      </c>
      <c r="O54" s="36">
        <f>SUMIFS(СВЦЭМ!$C$33:$C$776,СВЦЭМ!$A$33:$A$776,$A54,СВЦЭМ!$B$33:$B$776,O$47)+'СЕТ СН'!$G$9+СВЦЭМ!$D$10+'СЕТ СН'!$G$5-'СЕТ СН'!$G$17</f>
        <v>3202.1959505600003</v>
      </c>
      <c r="P54" s="36">
        <f>SUMIFS(СВЦЭМ!$C$33:$C$776,СВЦЭМ!$A$33:$A$776,$A54,СВЦЭМ!$B$33:$B$776,P$47)+'СЕТ СН'!$G$9+СВЦЭМ!$D$10+'СЕТ СН'!$G$5-'СЕТ СН'!$G$17</f>
        <v>3197.90304526</v>
      </c>
      <c r="Q54" s="36">
        <f>SUMIFS(СВЦЭМ!$C$33:$C$776,СВЦЭМ!$A$33:$A$776,$A54,СВЦЭМ!$B$33:$B$776,Q$47)+'СЕТ СН'!$G$9+СВЦЭМ!$D$10+'СЕТ СН'!$G$5-'СЕТ СН'!$G$17</f>
        <v>3205.67251111</v>
      </c>
      <c r="R54" s="36">
        <f>SUMIFS(СВЦЭМ!$C$33:$C$776,СВЦЭМ!$A$33:$A$776,$A54,СВЦЭМ!$B$33:$B$776,R$47)+'СЕТ СН'!$G$9+СВЦЭМ!$D$10+'СЕТ СН'!$G$5-'СЕТ СН'!$G$17</f>
        <v>3199.48477331</v>
      </c>
      <c r="S54" s="36">
        <f>SUMIFS(СВЦЭМ!$C$33:$C$776,СВЦЭМ!$A$33:$A$776,$A54,СВЦЭМ!$B$33:$B$776,S$47)+'СЕТ СН'!$G$9+СВЦЭМ!$D$10+'СЕТ СН'!$G$5-'СЕТ СН'!$G$17</f>
        <v>3208.7515960700002</v>
      </c>
      <c r="T54" s="36">
        <f>SUMIFS(СВЦЭМ!$C$33:$C$776,СВЦЭМ!$A$33:$A$776,$A54,СВЦЭМ!$B$33:$B$776,T$47)+'СЕТ СН'!$G$9+СВЦЭМ!$D$10+'СЕТ СН'!$G$5-'СЕТ СН'!$G$17</f>
        <v>3198.7360478199998</v>
      </c>
      <c r="U54" s="36">
        <f>SUMIFS(СВЦЭМ!$C$33:$C$776,СВЦЭМ!$A$33:$A$776,$A54,СВЦЭМ!$B$33:$B$776,U$47)+'СЕТ СН'!$G$9+СВЦЭМ!$D$10+'СЕТ СН'!$G$5-'СЕТ СН'!$G$17</f>
        <v>3188.93690152</v>
      </c>
      <c r="V54" s="36">
        <f>SUMIFS(СВЦЭМ!$C$33:$C$776,СВЦЭМ!$A$33:$A$776,$A54,СВЦЭМ!$B$33:$B$776,V$47)+'СЕТ СН'!$G$9+СВЦЭМ!$D$10+'СЕТ СН'!$G$5-'СЕТ СН'!$G$17</f>
        <v>3185.5543922900001</v>
      </c>
      <c r="W54" s="36">
        <f>SUMIFS(СВЦЭМ!$C$33:$C$776,СВЦЭМ!$A$33:$A$776,$A54,СВЦЭМ!$B$33:$B$776,W$47)+'СЕТ СН'!$G$9+СВЦЭМ!$D$10+'СЕТ СН'!$G$5-'СЕТ СН'!$G$17</f>
        <v>3206.1716076299999</v>
      </c>
      <c r="X54" s="36">
        <f>SUMIFS(СВЦЭМ!$C$33:$C$776,СВЦЭМ!$A$33:$A$776,$A54,СВЦЭМ!$B$33:$B$776,X$47)+'СЕТ СН'!$G$9+СВЦЭМ!$D$10+'СЕТ СН'!$G$5-'СЕТ СН'!$G$17</f>
        <v>3224.7306573800001</v>
      </c>
      <c r="Y54" s="36">
        <f>SUMIFS(СВЦЭМ!$C$33:$C$776,СВЦЭМ!$A$33:$A$776,$A54,СВЦЭМ!$B$33:$B$776,Y$47)+'СЕТ СН'!$G$9+СВЦЭМ!$D$10+'СЕТ СН'!$G$5-'СЕТ СН'!$G$17</f>
        <v>3266.5421185499999</v>
      </c>
    </row>
    <row r="55" spans="1:25" ht="15.75" x14ac:dyDescent="0.2">
      <c r="A55" s="35">
        <f t="shared" si="1"/>
        <v>43746</v>
      </c>
      <c r="B55" s="36">
        <f>SUMIFS(СВЦЭМ!$C$33:$C$776,СВЦЭМ!$A$33:$A$776,$A55,СВЦЭМ!$B$33:$B$776,B$47)+'СЕТ СН'!$G$9+СВЦЭМ!$D$10+'СЕТ СН'!$G$5-'СЕТ СН'!$G$17</f>
        <v>3232.6945135000001</v>
      </c>
      <c r="C55" s="36">
        <f>SUMIFS(СВЦЭМ!$C$33:$C$776,СВЦЭМ!$A$33:$A$776,$A55,СВЦЭМ!$B$33:$B$776,C$47)+'СЕТ СН'!$G$9+СВЦЭМ!$D$10+'СЕТ СН'!$G$5-'СЕТ СН'!$G$17</f>
        <v>3289.2963302900002</v>
      </c>
      <c r="D55" s="36">
        <f>SUMIFS(СВЦЭМ!$C$33:$C$776,СВЦЭМ!$A$33:$A$776,$A55,СВЦЭМ!$B$33:$B$776,D$47)+'СЕТ СН'!$G$9+СВЦЭМ!$D$10+'СЕТ СН'!$G$5-'СЕТ СН'!$G$17</f>
        <v>3279.6832865800002</v>
      </c>
      <c r="E55" s="36">
        <f>SUMIFS(СВЦЭМ!$C$33:$C$776,СВЦЭМ!$A$33:$A$776,$A55,СВЦЭМ!$B$33:$B$776,E$47)+'СЕТ СН'!$G$9+СВЦЭМ!$D$10+'СЕТ СН'!$G$5-'СЕТ СН'!$G$17</f>
        <v>3294.7806409600003</v>
      </c>
      <c r="F55" s="36">
        <f>SUMIFS(СВЦЭМ!$C$33:$C$776,СВЦЭМ!$A$33:$A$776,$A55,СВЦЭМ!$B$33:$B$776,F$47)+'СЕТ СН'!$G$9+СВЦЭМ!$D$10+'СЕТ СН'!$G$5-'СЕТ СН'!$G$17</f>
        <v>3293.4943571700001</v>
      </c>
      <c r="G55" s="36">
        <f>SUMIFS(СВЦЭМ!$C$33:$C$776,СВЦЭМ!$A$33:$A$776,$A55,СВЦЭМ!$B$33:$B$776,G$47)+'СЕТ СН'!$G$9+СВЦЭМ!$D$10+'СЕТ СН'!$G$5-'СЕТ СН'!$G$17</f>
        <v>3283.2026929800004</v>
      </c>
      <c r="H55" s="36">
        <f>SUMIFS(СВЦЭМ!$C$33:$C$776,СВЦЭМ!$A$33:$A$776,$A55,СВЦЭМ!$B$33:$B$776,H$47)+'СЕТ СН'!$G$9+СВЦЭМ!$D$10+'СЕТ СН'!$G$5-'СЕТ СН'!$G$17</f>
        <v>3257.9454970900001</v>
      </c>
      <c r="I55" s="36">
        <f>SUMIFS(СВЦЭМ!$C$33:$C$776,СВЦЭМ!$A$33:$A$776,$A55,СВЦЭМ!$B$33:$B$776,I$47)+'СЕТ СН'!$G$9+СВЦЭМ!$D$10+'СЕТ СН'!$G$5-'СЕТ СН'!$G$17</f>
        <v>3219.11432969</v>
      </c>
      <c r="J55" s="36">
        <f>SUMIFS(СВЦЭМ!$C$33:$C$776,СВЦЭМ!$A$33:$A$776,$A55,СВЦЭМ!$B$33:$B$776,J$47)+'СЕТ СН'!$G$9+СВЦЭМ!$D$10+'СЕТ СН'!$G$5-'СЕТ СН'!$G$17</f>
        <v>3193.2120938500002</v>
      </c>
      <c r="K55" s="36">
        <f>SUMIFS(СВЦЭМ!$C$33:$C$776,СВЦЭМ!$A$33:$A$776,$A55,СВЦЭМ!$B$33:$B$776,K$47)+'СЕТ СН'!$G$9+СВЦЭМ!$D$10+'СЕТ СН'!$G$5-'СЕТ СН'!$G$17</f>
        <v>3195.0692258300001</v>
      </c>
      <c r="L55" s="36">
        <f>SUMIFS(СВЦЭМ!$C$33:$C$776,СВЦЭМ!$A$33:$A$776,$A55,СВЦЭМ!$B$33:$B$776,L$47)+'СЕТ СН'!$G$9+СВЦЭМ!$D$10+'СЕТ СН'!$G$5-'СЕТ СН'!$G$17</f>
        <v>3199.5063688200003</v>
      </c>
      <c r="M55" s="36">
        <f>SUMIFS(СВЦЭМ!$C$33:$C$776,СВЦЭМ!$A$33:$A$776,$A55,СВЦЭМ!$B$33:$B$776,M$47)+'СЕТ СН'!$G$9+СВЦЭМ!$D$10+'СЕТ СН'!$G$5-'СЕТ СН'!$G$17</f>
        <v>3191.9200072100002</v>
      </c>
      <c r="N55" s="36">
        <f>SUMIFS(СВЦЭМ!$C$33:$C$776,СВЦЭМ!$A$33:$A$776,$A55,СВЦЭМ!$B$33:$B$776,N$47)+'СЕТ СН'!$G$9+СВЦЭМ!$D$10+'СЕТ СН'!$G$5-'СЕТ СН'!$G$17</f>
        <v>3172.8800247700001</v>
      </c>
      <c r="O55" s="36">
        <f>SUMIFS(СВЦЭМ!$C$33:$C$776,СВЦЭМ!$A$33:$A$776,$A55,СВЦЭМ!$B$33:$B$776,O$47)+'СЕТ СН'!$G$9+СВЦЭМ!$D$10+'СЕТ СН'!$G$5-'СЕТ СН'!$G$17</f>
        <v>3145.5342432400003</v>
      </c>
      <c r="P55" s="36">
        <f>SUMIFS(СВЦЭМ!$C$33:$C$776,СВЦЭМ!$A$33:$A$776,$A55,СВЦЭМ!$B$33:$B$776,P$47)+'СЕТ СН'!$G$9+СВЦЭМ!$D$10+'СЕТ СН'!$G$5-'СЕТ СН'!$G$17</f>
        <v>3194.5888514100002</v>
      </c>
      <c r="Q55" s="36">
        <f>SUMIFS(СВЦЭМ!$C$33:$C$776,СВЦЭМ!$A$33:$A$776,$A55,СВЦЭМ!$B$33:$B$776,Q$47)+'СЕТ СН'!$G$9+СВЦЭМ!$D$10+'СЕТ СН'!$G$5-'СЕТ СН'!$G$17</f>
        <v>3241.5922752200004</v>
      </c>
      <c r="R55" s="36">
        <f>SUMIFS(СВЦЭМ!$C$33:$C$776,СВЦЭМ!$A$33:$A$776,$A55,СВЦЭМ!$B$33:$B$776,R$47)+'СЕТ СН'!$G$9+СВЦЭМ!$D$10+'СЕТ СН'!$G$5-'СЕТ СН'!$G$17</f>
        <v>3135.6892787900001</v>
      </c>
      <c r="S55" s="36">
        <f>SUMIFS(СВЦЭМ!$C$33:$C$776,СВЦЭМ!$A$33:$A$776,$A55,СВЦЭМ!$B$33:$B$776,S$47)+'СЕТ СН'!$G$9+СВЦЭМ!$D$10+'СЕТ СН'!$G$5-'СЕТ СН'!$G$17</f>
        <v>3146.19318135</v>
      </c>
      <c r="T55" s="36">
        <f>SUMIFS(СВЦЭМ!$C$33:$C$776,СВЦЭМ!$A$33:$A$776,$A55,СВЦЭМ!$B$33:$B$776,T$47)+'СЕТ СН'!$G$9+СВЦЭМ!$D$10+'СЕТ СН'!$G$5-'СЕТ СН'!$G$17</f>
        <v>3158.3943714300003</v>
      </c>
      <c r="U55" s="36">
        <f>SUMIFS(СВЦЭМ!$C$33:$C$776,СВЦЭМ!$A$33:$A$776,$A55,СВЦЭМ!$B$33:$B$776,U$47)+'СЕТ СН'!$G$9+СВЦЭМ!$D$10+'СЕТ СН'!$G$5-'СЕТ СН'!$G$17</f>
        <v>3182.3608324900001</v>
      </c>
      <c r="V55" s="36">
        <f>SUMIFS(СВЦЭМ!$C$33:$C$776,СВЦЭМ!$A$33:$A$776,$A55,СВЦЭМ!$B$33:$B$776,V$47)+'СЕТ СН'!$G$9+СВЦЭМ!$D$10+'СЕТ СН'!$G$5-'СЕТ СН'!$G$17</f>
        <v>3186.3701351700001</v>
      </c>
      <c r="W55" s="36">
        <f>SUMIFS(СВЦЭМ!$C$33:$C$776,СВЦЭМ!$A$33:$A$776,$A55,СВЦЭМ!$B$33:$B$776,W$47)+'СЕТ СН'!$G$9+СВЦЭМ!$D$10+'СЕТ СН'!$G$5-'СЕТ СН'!$G$17</f>
        <v>3174.7638157900001</v>
      </c>
      <c r="X55" s="36">
        <f>SUMIFS(СВЦЭМ!$C$33:$C$776,СВЦЭМ!$A$33:$A$776,$A55,СВЦЭМ!$B$33:$B$776,X$47)+'СЕТ СН'!$G$9+СВЦЭМ!$D$10+'СЕТ СН'!$G$5-'СЕТ СН'!$G$17</f>
        <v>3140.0264188800002</v>
      </c>
      <c r="Y55" s="36">
        <f>SUMIFS(СВЦЭМ!$C$33:$C$776,СВЦЭМ!$A$33:$A$776,$A55,СВЦЭМ!$B$33:$B$776,Y$47)+'СЕТ СН'!$G$9+СВЦЭМ!$D$10+'СЕТ СН'!$G$5-'СЕТ СН'!$G$17</f>
        <v>3119.2727226699999</v>
      </c>
    </row>
    <row r="56" spans="1:25" ht="15.75" x14ac:dyDescent="0.2">
      <c r="A56" s="35">
        <f t="shared" si="1"/>
        <v>43747</v>
      </c>
      <c r="B56" s="36">
        <f>SUMIFS(СВЦЭМ!$C$33:$C$776,СВЦЭМ!$A$33:$A$776,$A56,СВЦЭМ!$B$33:$B$776,B$47)+'СЕТ СН'!$G$9+СВЦЭМ!$D$10+'СЕТ СН'!$G$5-'СЕТ СН'!$G$17</f>
        <v>3254.2367862800002</v>
      </c>
      <c r="C56" s="36">
        <f>SUMIFS(СВЦЭМ!$C$33:$C$776,СВЦЭМ!$A$33:$A$776,$A56,СВЦЭМ!$B$33:$B$776,C$47)+'СЕТ СН'!$G$9+СВЦЭМ!$D$10+'СЕТ СН'!$G$5-'СЕТ СН'!$G$17</f>
        <v>3289.0798546300002</v>
      </c>
      <c r="D56" s="36">
        <f>SUMIFS(СВЦЭМ!$C$33:$C$776,СВЦЭМ!$A$33:$A$776,$A56,СВЦЭМ!$B$33:$B$776,D$47)+'СЕТ СН'!$G$9+СВЦЭМ!$D$10+'СЕТ СН'!$G$5-'СЕТ СН'!$G$17</f>
        <v>3310.9906301800002</v>
      </c>
      <c r="E56" s="36">
        <f>SUMIFS(СВЦЭМ!$C$33:$C$776,СВЦЭМ!$A$33:$A$776,$A56,СВЦЭМ!$B$33:$B$776,E$47)+'СЕТ СН'!$G$9+СВЦЭМ!$D$10+'СЕТ СН'!$G$5-'СЕТ СН'!$G$17</f>
        <v>3319.1748981999999</v>
      </c>
      <c r="F56" s="36">
        <f>SUMIFS(СВЦЭМ!$C$33:$C$776,СВЦЭМ!$A$33:$A$776,$A56,СВЦЭМ!$B$33:$B$776,F$47)+'СЕТ СН'!$G$9+СВЦЭМ!$D$10+'СЕТ СН'!$G$5-'СЕТ СН'!$G$17</f>
        <v>3321.1139575699999</v>
      </c>
      <c r="G56" s="36">
        <f>SUMIFS(СВЦЭМ!$C$33:$C$776,СВЦЭМ!$A$33:$A$776,$A56,СВЦЭМ!$B$33:$B$776,G$47)+'СЕТ СН'!$G$9+СВЦЭМ!$D$10+'СЕТ СН'!$G$5-'СЕТ СН'!$G$17</f>
        <v>3303.4627361400003</v>
      </c>
      <c r="H56" s="36">
        <f>SUMIFS(СВЦЭМ!$C$33:$C$776,СВЦЭМ!$A$33:$A$776,$A56,СВЦЭМ!$B$33:$B$776,H$47)+'СЕТ СН'!$G$9+СВЦЭМ!$D$10+'СЕТ СН'!$G$5-'СЕТ СН'!$G$17</f>
        <v>3265.4053865700002</v>
      </c>
      <c r="I56" s="36">
        <f>SUMIFS(СВЦЭМ!$C$33:$C$776,СВЦЭМ!$A$33:$A$776,$A56,СВЦЭМ!$B$33:$B$776,I$47)+'СЕТ СН'!$G$9+СВЦЭМ!$D$10+'СЕТ СН'!$G$5-'СЕТ СН'!$G$17</f>
        <v>3243.5798348799999</v>
      </c>
      <c r="J56" s="36">
        <f>SUMIFS(СВЦЭМ!$C$33:$C$776,СВЦЭМ!$A$33:$A$776,$A56,СВЦЭМ!$B$33:$B$776,J$47)+'СЕТ СН'!$G$9+СВЦЭМ!$D$10+'СЕТ СН'!$G$5-'СЕТ СН'!$G$17</f>
        <v>3246.3993637399999</v>
      </c>
      <c r="K56" s="36">
        <f>SUMIFS(СВЦЭМ!$C$33:$C$776,СВЦЭМ!$A$33:$A$776,$A56,СВЦЭМ!$B$33:$B$776,K$47)+'СЕТ СН'!$G$9+СВЦЭМ!$D$10+'СЕТ СН'!$G$5-'СЕТ СН'!$G$17</f>
        <v>3261.06625059</v>
      </c>
      <c r="L56" s="36">
        <f>SUMIFS(СВЦЭМ!$C$33:$C$776,СВЦЭМ!$A$33:$A$776,$A56,СВЦЭМ!$B$33:$B$776,L$47)+'СЕТ СН'!$G$9+СВЦЭМ!$D$10+'СЕТ СН'!$G$5-'СЕТ СН'!$G$17</f>
        <v>3262.6688559100003</v>
      </c>
      <c r="M56" s="36">
        <f>SUMIFS(СВЦЭМ!$C$33:$C$776,СВЦЭМ!$A$33:$A$776,$A56,СВЦЭМ!$B$33:$B$776,M$47)+'СЕТ СН'!$G$9+СВЦЭМ!$D$10+'СЕТ СН'!$G$5-'СЕТ СН'!$G$17</f>
        <v>3256.0141714700003</v>
      </c>
      <c r="N56" s="36">
        <f>SUMIFS(СВЦЭМ!$C$33:$C$776,СВЦЭМ!$A$33:$A$776,$A56,СВЦЭМ!$B$33:$B$776,N$47)+'СЕТ СН'!$G$9+СВЦЭМ!$D$10+'СЕТ СН'!$G$5-'СЕТ СН'!$G$17</f>
        <v>3214.1481290500001</v>
      </c>
      <c r="O56" s="36">
        <f>SUMIFS(СВЦЭМ!$C$33:$C$776,СВЦЭМ!$A$33:$A$776,$A56,СВЦЭМ!$B$33:$B$776,O$47)+'СЕТ СН'!$G$9+СВЦЭМ!$D$10+'СЕТ СН'!$G$5-'СЕТ СН'!$G$17</f>
        <v>3187.3964484100002</v>
      </c>
      <c r="P56" s="36">
        <f>SUMIFS(СВЦЭМ!$C$33:$C$776,СВЦЭМ!$A$33:$A$776,$A56,СВЦЭМ!$B$33:$B$776,P$47)+'СЕТ СН'!$G$9+СВЦЭМ!$D$10+'СЕТ СН'!$G$5-'СЕТ СН'!$G$17</f>
        <v>3195.3762107100001</v>
      </c>
      <c r="Q56" s="36">
        <f>SUMIFS(СВЦЭМ!$C$33:$C$776,СВЦЭМ!$A$33:$A$776,$A56,СВЦЭМ!$B$33:$B$776,Q$47)+'СЕТ СН'!$G$9+СВЦЭМ!$D$10+'СЕТ СН'!$G$5-'СЕТ СН'!$G$17</f>
        <v>3194.1451060300001</v>
      </c>
      <c r="R56" s="36">
        <f>SUMIFS(СВЦЭМ!$C$33:$C$776,СВЦЭМ!$A$33:$A$776,$A56,СВЦЭМ!$B$33:$B$776,R$47)+'СЕТ СН'!$G$9+СВЦЭМ!$D$10+'СЕТ СН'!$G$5-'СЕТ СН'!$G$17</f>
        <v>3182.9474467800001</v>
      </c>
      <c r="S56" s="36">
        <f>SUMIFS(СВЦЭМ!$C$33:$C$776,СВЦЭМ!$A$33:$A$776,$A56,СВЦЭМ!$B$33:$B$776,S$47)+'СЕТ СН'!$G$9+СВЦЭМ!$D$10+'СЕТ СН'!$G$5-'СЕТ СН'!$G$17</f>
        <v>3189.1427267400004</v>
      </c>
      <c r="T56" s="36">
        <f>SUMIFS(СВЦЭМ!$C$33:$C$776,СВЦЭМ!$A$33:$A$776,$A56,СВЦЭМ!$B$33:$B$776,T$47)+'СЕТ СН'!$G$9+СВЦЭМ!$D$10+'СЕТ СН'!$G$5-'СЕТ СН'!$G$17</f>
        <v>3209.3794787800002</v>
      </c>
      <c r="U56" s="36">
        <f>SUMIFS(СВЦЭМ!$C$33:$C$776,СВЦЭМ!$A$33:$A$776,$A56,СВЦЭМ!$B$33:$B$776,U$47)+'СЕТ СН'!$G$9+СВЦЭМ!$D$10+'СЕТ СН'!$G$5-'СЕТ СН'!$G$17</f>
        <v>3202.76266394</v>
      </c>
      <c r="V56" s="36">
        <f>SUMIFS(СВЦЭМ!$C$33:$C$776,СВЦЭМ!$A$33:$A$776,$A56,СВЦЭМ!$B$33:$B$776,V$47)+'СЕТ СН'!$G$9+СВЦЭМ!$D$10+'СЕТ СН'!$G$5-'СЕТ СН'!$G$17</f>
        <v>3194.9939909900004</v>
      </c>
      <c r="W56" s="36">
        <f>SUMIFS(СВЦЭМ!$C$33:$C$776,СВЦЭМ!$A$33:$A$776,$A56,СВЦЭМ!$B$33:$B$776,W$47)+'СЕТ СН'!$G$9+СВЦЭМ!$D$10+'СЕТ СН'!$G$5-'СЕТ СН'!$G$17</f>
        <v>3210.3442519800001</v>
      </c>
      <c r="X56" s="36">
        <f>SUMIFS(СВЦЭМ!$C$33:$C$776,СВЦЭМ!$A$33:$A$776,$A56,СВЦЭМ!$B$33:$B$776,X$47)+'СЕТ СН'!$G$9+СВЦЭМ!$D$10+'СЕТ СН'!$G$5-'СЕТ СН'!$G$17</f>
        <v>3186.8051171300003</v>
      </c>
      <c r="Y56" s="36">
        <f>SUMIFS(СВЦЭМ!$C$33:$C$776,СВЦЭМ!$A$33:$A$776,$A56,СВЦЭМ!$B$33:$B$776,Y$47)+'СЕТ СН'!$G$9+СВЦЭМ!$D$10+'СЕТ СН'!$G$5-'СЕТ СН'!$G$17</f>
        <v>3199.4089006300001</v>
      </c>
    </row>
    <row r="57" spans="1:25" ht="15.75" x14ac:dyDescent="0.2">
      <c r="A57" s="35">
        <f t="shared" si="1"/>
        <v>43748</v>
      </c>
      <c r="B57" s="36">
        <f>SUMIFS(СВЦЭМ!$C$33:$C$776,СВЦЭМ!$A$33:$A$776,$A57,СВЦЭМ!$B$33:$B$776,B$47)+'СЕТ СН'!$G$9+СВЦЭМ!$D$10+'СЕТ СН'!$G$5-'СЕТ СН'!$G$17</f>
        <v>3352.6591008200003</v>
      </c>
      <c r="C57" s="36">
        <f>SUMIFS(СВЦЭМ!$C$33:$C$776,СВЦЭМ!$A$33:$A$776,$A57,СВЦЭМ!$B$33:$B$776,C$47)+'СЕТ СН'!$G$9+СВЦЭМ!$D$10+'СЕТ СН'!$G$5-'СЕТ СН'!$G$17</f>
        <v>3394.1951382500001</v>
      </c>
      <c r="D57" s="36">
        <f>SUMIFS(СВЦЭМ!$C$33:$C$776,СВЦЭМ!$A$33:$A$776,$A57,СВЦЭМ!$B$33:$B$776,D$47)+'СЕТ СН'!$G$9+СВЦЭМ!$D$10+'СЕТ СН'!$G$5-'СЕТ СН'!$G$17</f>
        <v>3418.9658200399999</v>
      </c>
      <c r="E57" s="36">
        <f>SUMIFS(СВЦЭМ!$C$33:$C$776,СВЦЭМ!$A$33:$A$776,$A57,СВЦЭМ!$B$33:$B$776,E$47)+'СЕТ СН'!$G$9+СВЦЭМ!$D$10+'СЕТ СН'!$G$5-'СЕТ СН'!$G$17</f>
        <v>3427.2933975000001</v>
      </c>
      <c r="F57" s="36">
        <f>SUMIFS(СВЦЭМ!$C$33:$C$776,СВЦЭМ!$A$33:$A$776,$A57,СВЦЭМ!$B$33:$B$776,F$47)+'СЕТ СН'!$G$9+СВЦЭМ!$D$10+'СЕТ СН'!$G$5-'СЕТ СН'!$G$17</f>
        <v>3431.3150439000001</v>
      </c>
      <c r="G57" s="36">
        <f>SUMIFS(СВЦЭМ!$C$33:$C$776,СВЦЭМ!$A$33:$A$776,$A57,СВЦЭМ!$B$33:$B$776,G$47)+'СЕТ СН'!$G$9+СВЦЭМ!$D$10+'СЕТ СН'!$G$5-'СЕТ СН'!$G$17</f>
        <v>3411.2133165700002</v>
      </c>
      <c r="H57" s="36">
        <f>SUMIFS(СВЦЭМ!$C$33:$C$776,СВЦЭМ!$A$33:$A$776,$A57,СВЦЭМ!$B$33:$B$776,H$47)+'СЕТ СН'!$G$9+СВЦЭМ!$D$10+'СЕТ СН'!$G$5-'СЕТ СН'!$G$17</f>
        <v>3380.5459559600004</v>
      </c>
      <c r="I57" s="36">
        <f>SUMIFS(СВЦЭМ!$C$33:$C$776,СВЦЭМ!$A$33:$A$776,$A57,СВЦЭМ!$B$33:$B$776,I$47)+'СЕТ СН'!$G$9+СВЦЭМ!$D$10+'СЕТ СН'!$G$5-'СЕТ СН'!$G$17</f>
        <v>3291.6947658300001</v>
      </c>
      <c r="J57" s="36">
        <f>SUMIFS(СВЦЭМ!$C$33:$C$776,СВЦЭМ!$A$33:$A$776,$A57,СВЦЭМ!$B$33:$B$776,J$47)+'СЕТ СН'!$G$9+СВЦЭМ!$D$10+'СЕТ СН'!$G$5-'СЕТ СН'!$G$17</f>
        <v>3281.2112146700001</v>
      </c>
      <c r="K57" s="36">
        <f>SUMIFS(СВЦЭМ!$C$33:$C$776,СВЦЭМ!$A$33:$A$776,$A57,СВЦЭМ!$B$33:$B$776,K$47)+'СЕТ СН'!$G$9+СВЦЭМ!$D$10+'СЕТ СН'!$G$5-'СЕТ СН'!$G$17</f>
        <v>3275.8191034300003</v>
      </c>
      <c r="L57" s="36">
        <f>SUMIFS(СВЦЭМ!$C$33:$C$776,СВЦЭМ!$A$33:$A$776,$A57,СВЦЭМ!$B$33:$B$776,L$47)+'СЕТ СН'!$G$9+СВЦЭМ!$D$10+'СЕТ СН'!$G$5-'СЕТ СН'!$G$17</f>
        <v>3272.6143626100002</v>
      </c>
      <c r="M57" s="36">
        <f>SUMIFS(СВЦЭМ!$C$33:$C$776,СВЦЭМ!$A$33:$A$776,$A57,СВЦЭМ!$B$33:$B$776,M$47)+'СЕТ СН'!$G$9+СВЦЭМ!$D$10+'СЕТ СН'!$G$5-'СЕТ СН'!$G$17</f>
        <v>3278.9749118099999</v>
      </c>
      <c r="N57" s="36">
        <f>SUMIFS(СВЦЭМ!$C$33:$C$776,СВЦЭМ!$A$33:$A$776,$A57,СВЦЭМ!$B$33:$B$776,N$47)+'СЕТ СН'!$G$9+СВЦЭМ!$D$10+'СЕТ СН'!$G$5-'СЕТ СН'!$G$17</f>
        <v>3243.9551022800001</v>
      </c>
      <c r="O57" s="36">
        <f>SUMIFS(СВЦЭМ!$C$33:$C$776,СВЦЭМ!$A$33:$A$776,$A57,СВЦЭМ!$B$33:$B$776,O$47)+'СЕТ СН'!$G$9+СВЦЭМ!$D$10+'СЕТ СН'!$G$5-'СЕТ СН'!$G$17</f>
        <v>3205.9801396900002</v>
      </c>
      <c r="P57" s="36">
        <f>SUMIFS(СВЦЭМ!$C$33:$C$776,СВЦЭМ!$A$33:$A$776,$A57,СВЦЭМ!$B$33:$B$776,P$47)+'СЕТ СН'!$G$9+СВЦЭМ!$D$10+'СЕТ СН'!$G$5-'СЕТ СН'!$G$17</f>
        <v>3208.3601520500001</v>
      </c>
      <c r="Q57" s="36">
        <f>SUMIFS(СВЦЭМ!$C$33:$C$776,СВЦЭМ!$A$33:$A$776,$A57,СВЦЭМ!$B$33:$B$776,Q$47)+'СЕТ СН'!$G$9+СВЦЭМ!$D$10+'СЕТ СН'!$G$5-'СЕТ СН'!$G$17</f>
        <v>3208.0914141900003</v>
      </c>
      <c r="R57" s="36">
        <f>SUMIFS(СВЦЭМ!$C$33:$C$776,СВЦЭМ!$A$33:$A$776,$A57,СВЦЭМ!$B$33:$B$776,R$47)+'СЕТ СН'!$G$9+СВЦЭМ!$D$10+'СЕТ СН'!$G$5-'СЕТ СН'!$G$17</f>
        <v>3208.70904574</v>
      </c>
      <c r="S57" s="36">
        <f>SUMIFS(СВЦЭМ!$C$33:$C$776,СВЦЭМ!$A$33:$A$776,$A57,СВЦЭМ!$B$33:$B$776,S$47)+'СЕТ СН'!$G$9+СВЦЭМ!$D$10+'СЕТ СН'!$G$5-'СЕТ СН'!$G$17</f>
        <v>3217.4328876899999</v>
      </c>
      <c r="T57" s="36">
        <f>SUMIFS(СВЦЭМ!$C$33:$C$776,СВЦЭМ!$A$33:$A$776,$A57,СВЦЭМ!$B$33:$B$776,T$47)+'СЕТ СН'!$G$9+СВЦЭМ!$D$10+'СЕТ СН'!$G$5-'СЕТ СН'!$G$17</f>
        <v>3224.1521444999998</v>
      </c>
      <c r="U57" s="36">
        <f>SUMIFS(СВЦЭМ!$C$33:$C$776,СВЦЭМ!$A$33:$A$776,$A57,СВЦЭМ!$B$33:$B$776,U$47)+'СЕТ СН'!$G$9+СВЦЭМ!$D$10+'СЕТ СН'!$G$5-'СЕТ СН'!$G$17</f>
        <v>3239.3547751700003</v>
      </c>
      <c r="V57" s="36">
        <f>SUMIFS(СВЦЭМ!$C$33:$C$776,СВЦЭМ!$A$33:$A$776,$A57,СВЦЭМ!$B$33:$B$776,V$47)+'СЕТ СН'!$G$9+СВЦЭМ!$D$10+'СЕТ СН'!$G$5-'СЕТ СН'!$G$17</f>
        <v>3236.1073916200003</v>
      </c>
      <c r="W57" s="36">
        <f>SUMIFS(СВЦЭМ!$C$33:$C$776,СВЦЭМ!$A$33:$A$776,$A57,СВЦЭМ!$B$33:$B$776,W$47)+'СЕТ СН'!$G$9+СВЦЭМ!$D$10+'СЕТ СН'!$G$5-'СЕТ СН'!$G$17</f>
        <v>3228.0170223800001</v>
      </c>
      <c r="X57" s="36">
        <f>SUMIFS(СВЦЭМ!$C$33:$C$776,СВЦЭМ!$A$33:$A$776,$A57,СВЦЭМ!$B$33:$B$776,X$47)+'СЕТ СН'!$G$9+СВЦЭМ!$D$10+'СЕТ СН'!$G$5-'СЕТ СН'!$G$17</f>
        <v>3219.2058777500001</v>
      </c>
      <c r="Y57" s="36">
        <f>SUMIFS(СВЦЭМ!$C$33:$C$776,СВЦЭМ!$A$33:$A$776,$A57,СВЦЭМ!$B$33:$B$776,Y$47)+'СЕТ СН'!$G$9+СВЦЭМ!$D$10+'СЕТ СН'!$G$5-'СЕТ СН'!$G$17</f>
        <v>3243.9127193900003</v>
      </c>
    </row>
    <row r="58" spans="1:25" ht="15.75" x14ac:dyDescent="0.2">
      <c r="A58" s="35">
        <f t="shared" si="1"/>
        <v>43749</v>
      </c>
      <c r="B58" s="36">
        <f>SUMIFS(СВЦЭМ!$C$33:$C$776,СВЦЭМ!$A$33:$A$776,$A58,СВЦЭМ!$B$33:$B$776,B$47)+'СЕТ СН'!$G$9+СВЦЭМ!$D$10+'СЕТ СН'!$G$5-'СЕТ СН'!$G$17</f>
        <v>3306.4724753400001</v>
      </c>
      <c r="C58" s="36">
        <f>SUMIFS(СВЦЭМ!$C$33:$C$776,СВЦЭМ!$A$33:$A$776,$A58,СВЦЭМ!$B$33:$B$776,C$47)+'СЕТ СН'!$G$9+СВЦЭМ!$D$10+'СЕТ СН'!$G$5-'СЕТ СН'!$G$17</f>
        <v>3365.3672602400002</v>
      </c>
      <c r="D58" s="36">
        <f>SUMIFS(СВЦЭМ!$C$33:$C$776,СВЦЭМ!$A$33:$A$776,$A58,СВЦЭМ!$B$33:$B$776,D$47)+'СЕТ СН'!$G$9+СВЦЭМ!$D$10+'СЕТ СН'!$G$5-'СЕТ СН'!$G$17</f>
        <v>3374.7755377900003</v>
      </c>
      <c r="E58" s="36">
        <f>SUMIFS(СВЦЭМ!$C$33:$C$776,СВЦЭМ!$A$33:$A$776,$A58,СВЦЭМ!$B$33:$B$776,E$47)+'СЕТ СН'!$G$9+СВЦЭМ!$D$10+'СЕТ СН'!$G$5-'СЕТ СН'!$G$17</f>
        <v>3384.1242108400002</v>
      </c>
      <c r="F58" s="36">
        <f>SUMIFS(СВЦЭМ!$C$33:$C$776,СВЦЭМ!$A$33:$A$776,$A58,СВЦЭМ!$B$33:$B$776,F$47)+'СЕТ СН'!$G$9+СВЦЭМ!$D$10+'СЕТ СН'!$G$5-'СЕТ СН'!$G$17</f>
        <v>3381.31901788</v>
      </c>
      <c r="G58" s="36">
        <f>SUMIFS(СВЦЭМ!$C$33:$C$776,СВЦЭМ!$A$33:$A$776,$A58,СВЦЭМ!$B$33:$B$776,G$47)+'СЕТ СН'!$G$9+СВЦЭМ!$D$10+'СЕТ СН'!$G$5-'СЕТ СН'!$G$17</f>
        <v>3364.95836173</v>
      </c>
      <c r="H58" s="36">
        <f>SUMIFS(СВЦЭМ!$C$33:$C$776,СВЦЭМ!$A$33:$A$776,$A58,СВЦЭМ!$B$33:$B$776,H$47)+'СЕТ СН'!$G$9+СВЦЭМ!$D$10+'СЕТ СН'!$G$5-'СЕТ СН'!$G$17</f>
        <v>3322.8076572</v>
      </c>
      <c r="I58" s="36">
        <f>SUMIFS(СВЦЭМ!$C$33:$C$776,СВЦЭМ!$A$33:$A$776,$A58,СВЦЭМ!$B$33:$B$776,I$47)+'СЕТ СН'!$G$9+СВЦЭМ!$D$10+'СЕТ СН'!$G$5-'СЕТ СН'!$G$17</f>
        <v>3300.18703362</v>
      </c>
      <c r="J58" s="36">
        <f>SUMIFS(СВЦЭМ!$C$33:$C$776,СВЦЭМ!$A$33:$A$776,$A58,СВЦЭМ!$B$33:$B$776,J$47)+'СЕТ СН'!$G$9+СВЦЭМ!$D$10+'СЕТ СН'!$G$5-'СЕТ СН'!$G$17</f>
        <v>3278.7889323200002</v>
      </c>
      <c r="K58" s="36">
        <f>SUMIFS(СВЦЭМ!$C$33:$C$776,СВЦЭМ!$A$33:$A$776,$A58,СВЦЭМ!$B$33:$B$776,K$47)+'СЕТ СН'!$G$9+СВЦЭМ!$D$10+'СЕТ СН'!$G$5-'СЕТ СН'!$G$17</f>
        <v>3267.6821138</v>
      </c>
      <c r="L58" s="36">
        <f>SUMIFS(СВЦЭМ!$C$33:$C$776,СВЦЭМ!$A$33:$A$776,$A58,СВЦЭМ!$B$33:$B$776,L$47)+'СЕТ СН'!$G$9+СВЦЭМ!$D$10+'СЕТ СН'!$G$5-'СЕТ СН'!$G$17</f>
        <v>3267.8556877700003</v>
      </c>
      <c r="M58" s="36">
        <f>SUMIFS(СВЦЭМ!$C$33:$C$776,СВЦЭМ!$A$33:$A$776,$A58,СВЦЭМ!$B$33:$B$776,M$47)+'СЕТ СН'!$G$9+СВЦЭМ!$D$10+'СЕТ СН'!$G$5-'СЕТ СН'!$G$17</f>
        <v>3267.1159334600002</v>
      </c>
      <c r="N58" s="36">
        <f>SUMIFS(СВЦЭМ!$C$33:$C$776,СВЦЭМ!$A$33:$A$776,$A58,СВЦЭМ!$B$33:$B$776,N$47)+'СЕТ СН'!$G$9+СВЦЭМ!$D$10+'СЕТ СН'!$G$5-'СЕТ СН'!$G$17</f>
        <v>3240.5298045200002</v>
      </c>
      <c r="O58" s="36">
        <f>SUMIFS(СВЦЭМ!$C$33:$C$776,СВЦЭМ!$A$33:$A$776,$A58,СВЦЭМ!$B$33:$B$776,O$47)+'СЕТ СН'!$G$9+СВЦЭМ!$D$10+'СЕТ СН'!$G$5-'СЕТ СН'!$G$17</f>
        <v>3216.9545779500004</v>
      </c>
      <c r="P58" s="36">
        <f>SUMIFS(СВЦЭМ!$C$33:$C$776,СВЦЭМ!$A$33:$A$776,$A58,СВЦЭМ!$B$33:$B$776,P$47)+'СЕТ СН'!$G$9+СВЦЭМ!$D$10+'СЕТ СН'!$G$5-'СЕТ СН'!$G$17</f>
        <v>3227.6991697800004</v>
      </c>
      <c r="Q58" s="36">
        <f>SUMIFS(СВЦЭМ!$C$33:$C$776,СВЦЭМ!$A$33:$A$776,$A58,СВЦЭМ!$B$33:$B$776,Q$47)+'СЕТ СН'!$G$9+СВЦЭМ!$D$10+'СЕТ СН'!$G$5-'СЕТ СН'!$G$17</f>
        <v>3225.6951654300001</v>
      </c>
      <c r="R58" s="36">
        <f>SUMIFS(СВЦЭМ!$C$33:$C$776,СВЦЭМ!$A$33:$A$776,$A58,СВЦЭМ!$B$33:$B$776,R$47)+'СЕТ СН'!$G$9+СВЦЭМ!$D$10+'СЕТ СН'!$G$5-'СЕТ СН'!$G$17</f>
        <v>3226.7965162200003</v>
      </c>
      <c r="S58" s="36">
        <f>SUMIFS(СВЦЭМ!$C$33:$C$776,СВЦЭМ!$A$33:$A$776,$A58,СВЦЭМ!$B$33:$B$776,S$47)+'СЕТ СН'!$G$9+СВЦЭМ!$D$10+'СЕТ СН'!$G$5-'СЕТ СН'!$G$17</f>
        <v>3212.0143373700002</v>
      </c>
      <c r="T58" s="36">
        <f>SUMIFS(СВЦЭМ!$C$33:$C$776,СВЦЭМ!$A$33:$A$776,$A58,СВЦЭМ!$B$33:$B$776,T$47)+'СЕТ СН'!$G$9+СВЦЭМ!$D$10+'СЕТ СН'!$G$5-'СЕТ СН'!$G$17</f>
        <v>3202.6806340200001</v>
      </c>
      <c r="U58" s="36">
        <f>SUMIFS(СВЦЭМ!$C$33:$C$776,СВЦЭМ!$A$33:$A$776,$A58,СВЦЭМ!$B$33:$B$776,U$47)+'СЕТ СН'!$G$9+СВЦЭМ!$D$10+'СЕТ СН'!$G$5-'СЕТ СН'!$G$17</f>
        <v>3227.2097885200001</v>
      </c>
      <c r="V58" s="36">
        <f>SUMIFS(СВЦЭМ!$C$33:$C$776,СВЦЭМ!$A$33:$A$776,$A58,СВЦЭМ!$B$33:$B$776,V$47)+'СЕТ СН'!$G$9+СВЦЭМ!$D$10+'СЕТ СН'!$G$5-'СЕТ СН'!$G$17</f>
        <v>3248.9183489100001</v>
      </c>
      <c r="W58" s="36">
        <f>SUMIFS(СВЦЭМ!$C$33:$C$776,СВЦЭМ!$A$33:$A$776,$A58,СВЦЭМ!$B$33:$B$776,W$47)+'СЕТ СН'!$G$9+СВЦЭМ!$D$10+'СЕТ СН'!$G$5-'СЕТ СН'!$G$17</f>
        <v>3255.0790734000002</v>
      </c>
      <c r="X58" s="36">
        <f>SUMIFS(СВЦЭМ!$C$33:$C$776,СВЦЭМ!$A$33:$A$776,$A58,СВЦЭМ!$B$33:$B$776,X$47)+'СЕТ СН'!$G$9+СВЦЭМ!$D$10+'СЕТ СН'!$G$5-'СЕТ СН'!$G$17</f>
        <v>3258.9436210500003</v>
      </c>
      <c r="Y58" s="36">
        <f>SUMIFS(СВЦЭМ!$C$33:$C$776,СВЦЭМ!$A$33:$A$776,$A58,СВЦЭМ!$B$33:$B$776,Y$47)+'СЕТ СН'!$G$9+СВЦЭМ!$D$10+'СЕТ СН'!$G$5-'СЕТ СН'!$G$17</f>
        <v>3289.7472745</v>
      </c>
    </row>
    <row r="59" spans="1:25" ht="15.75" x14ac:dyDescent="0.2">
      <c r="A59" s="35">
        <f t="shared" si="1"/>
        <v>43750</v>
      </c>
      <c r="B59" s="36">
        <f>SUMIFS(СВЦЭМ!$C$33:$C$776,СВЦЭМ!$A$33:$A$776,$A59,СВЦЭМ!$B$33:$B$776,B$47)+'СЕТ СН'!$G$9+СВЦЭМ!$D$10+'СЕТ СН'!$G$5-'СЕТ СН'!$G$17</f>
        <v>3280.7260554700001</v>
      </c>
      <c r="C59" s="36">
        <f>SUMIFS(СВЦЭМ!$C$33:$C$776,СВЦЭМ!$A$33:$A$776,$A59,СВЦЭМ!$B$33:$B$776,C$47)+'СЕТ СН'!$G$9+СВЦЭМ!$D$10+'СЕТ СН'!$G$5-'СЕТ СН'!$G$17</f>
        <v>3279.0544496500002</v>
      </c>
      <c r="D59" s="36">
        <f>SUMIFS(СВЦЭМ!$C$33:$C$776,СВЦЭМ!$A$33:$A$776,$A59,СВЦЭМ!$B$33:$B$776,D$47)+'СЕТ СН'!$G$9+СВЦЭМ!$D$10+'СЕТ СН'!$G$5-'СЕТ СН'!$G$17</f>
        <v>3279.62080659</v>
      </c>
      <c r="E59" s="36">
        <f>SUMIFS(СВЦЭМ!$C$33:$C$776,СВЦЭМ!$A$33:$A$776,$A59,СВЦЭМ!$B$33:$B$776,E$47)+'СЕТ СН'!$G$9+СВЦЭМ!$D$10+'СЕТ СН'!$G$5-'СЕТ СН'!$G$17</f>
        <v>3289.8448161200004</v>
      </c>
      <c r="F59" s="36">
        <f>SUMIFS(СВЦЭМ!$C$33:$C$776,СВЦЭМ!$A$33:$A$776,$A59,СВЦЭМ!$B$33:$B$776,F$47)+'СЕТ СН'!$G$9+СВЦЭМ!$D$10+'СЕТ СН'!$G$5-'СЕТ СН'!$G$17</f>
        <v>3294.0297579900002</v>
      </c>
      <c r="G59" s="36">
        <f>SUMIFS(СВЦЭМ!$C$33:$C$776,СВЦЭМ!$A$33:$A$776,$A59,СВЦЭМ!$B$33:$B$776,G$47)+'СЕТ СН'!$G$9+СВЦЭМ!$D$10+'СЕТ СН'!$G$5-'СЕТ СН'!$G$17</f>
        <v>3286.2892333500004</v>
      </c>
      <c r="H59" s="36">
        <f>SUMIFS(СВЦЭМ!$C$33:$C$776,СВЦЭМ!$A$33:$A$776,$A59,СВЦЭМ!$B$33:$B$776,H$47)+'СЕТ СН'!$G$9+СВЦЭМ!$D$10+'СЕТ СН'!$G$5-'СЕТ СН'!$G$17</f>
        <v>3268.63053799</v>
      </c>
      <c r="I59" s="36">
        <f>SUMIFS(СВЦЭМ!$C$33:$C$776,СВЦЭМ!$A$33:$A$776,$A59,СВЦЭМ!$B$33:$B$776,I$47)+'СЕТ СН'!$G$9+СВЦЭМ!$D$10+'СЕТ СН'!$G$5-'СЕТ СН'!$G$17</f>
        <v>3299.7243783200001</v>
      </c>
      <c r="J59" s="36">
        <f>SUMIFS(СВЦЭМ!$C$33:$C$776,СВЦЭМ!$A$33:$A$776,$A59,СВЦЭМ!$B$33:$B$776,J$47)+'СЕТ СН'!$G$9+СВЦЭМ!$D$10+'СЕТ СН'!$G$5-'СЕТ СН'!$G$17</f>
        <v>3307.3073511299999</v>
      </c>
      <c r="K59" s="36">
        <f>SUMIFS(СВЦЭМ!$C$33:$C$776,СВЦЭМ!$A$33:$A$776,$A59,СВЦЭМ!$B$33:$B$776,K$47)+'СЕТ СН'!$G$9+СВЦЭМ!$D$10+'СЕТ СН'!$G$5-'СЕТ СН'!$G$17</f>
        <v>3304.90964979</v>
      </c>
      <c r="L59" s="36">
        <f>SUMIFS(СВЦЭМ!$C$33:$C$776,СВЦЭМ!$A$33:$A$776,$A59,СВЦЭМ!$B$33:$B$776,L$47)+'СЕТ СН'!$G$9+СВЦЭМ!$D$10+'СЕТ СН'!$G$5-'СЕТ СН'!$G$17</f>
        <v>3309.6829967000003</v>
      </c>
      <c r="M59" s="36">
        <f>SUMIFS(СВЦЭМ!$C$33:$C$776,СВЦЭМ!$A$33:$A$776,$A59,СВЦЭМ!$B$33:$B$776,M$47)+'СЕТ СН'!$G$9+СВЦЭМ!$D$10+'СЕТ СН'!$G$5-'СЕТ СН'!$G$17</f>
        <v>3312.9035403900002</v>
      </c>
      <c r="N59" s="36">
        <f>SUMIFS(СВЦЭМ!$C$33:$C$776,СВЦЭМ!$A$33:$A$776,$A59,СВЦЭМ!$B$33:$B$776,N$47)+'СЕТ СН'!$G$9+СВЦЭМ!$D$10+'СЕТ СН'!$G$5-'СЕТ СН'!$G$17</f>
        <v>3262.6100982600001</v>
      </c>
      <c r="O59" s="36">
        <f>SUMIFS(СВЦЭМ!$C$33:$C$776,СВЦЭМ!$A$33:$A$776,$A59,СВЦЭМ!$B$33:$B$776,O$47)+'СЕТ СН'!$G$9+СВЦЭМ!$D$10+'СЕТ СН'!$G$5-'СЕТ СН'!$G$17</f>
        <v>3217.3513201200003</v>
      </c>
      <c r="P59" s="36">
        <f>SUMIFS(СВЦЭМ!$C$33:$C$776,СВЦЭМ!$A$33:$A$776,$A59,СВЦЭМ!$B$33:$B$776,P$47)+'СЕТ СН'!$G$9+СВЦЭМ!$D$10+'СЕТ СН'!$G$5-'СЕТ СН'!$G$17</f>
        <v>3212.008319</v>
      </c>
      <c r="Q59" s="36">
        <f>SUMIFS(СВЦЭМ!$C$33:$C$776,СВЦЭМ!$A$33:$A$776,$A59,СВЦЭМ!$B$33:$B$776,Q$47)+'СЕТ СН'!$G$9+СВЦЭМ!$D$10+'СЕТ СН'!$G$5-'СЕТ СН'!$G$17</f>
        <v>3208.5540873099999</v>
      </c>
      <c r="R59" s="36">
        <f>SUMIFS(СВЦЭМ!$C$33:$C$776,СВЦЭМ!$A$33:$A$776,$A59,СВЦЭМ!$B$33:$B$776,R$47)+'СЕТ СН'!$G$9+СВЦЭМ!$D$10+'СЕТ СН'!$G$5-'СЕТ СН'!$G$17</f>
        <v>3204.5848546500001</v>
      </c>
      <c r="S59" s="36">
        <f>SUMIFS(СВЦЭМ!$C$33:$C$776,СВЦЭМ!$A$33:$A$776,$A59,СВЦЭМ!$B$33:$B$776,S$47)+'СЕТ СН'!$G$9+СВЦЭМ!$D$10+'СЕТ СН'!$G$5-'СЕТ СН'!$G$17</f>
        <v>3216.0681408200003</v>
      </c>
      <c r="T59" s="36">
        <f>SUMIFS(СВЦЭМ!$C$33:$C$776,СВЦЭМ!$A$33:$A$776,$A59,СВЦЭМ!$B$33:$B$776,T$47)+'СЕТ СН'!$G$9+СВЦЭМ!$D$10+'СЕТ СН'!$G$5-'СЕТ СН'!$G$17</f>
        <v>3225.2733118900001</v>
      </c>
      <c r="U59" s="36">
        <f>SUMIFS(СВЦЭМ!$C$33:$C$776,СВЦЭМ!$A$33:$A$776,$A59,СВЦЭМ!$B$33:$B$776,U$47)+'СЕТ СН'!$G$9+СВЦЭМ!$D$10+'СЕТ СН'!$G$5-'СЕТ СН'!$G$17</f>
        <v>3180.04055599</v>
      </c>
      <c r="V59" s="36">
        <f>SUMIFS(СВЦЭМ!$C$33:$C$776,СВЦЭМ!$A$33:$A$776,$A59,СВЦЭМ!$B$33:$B$776,V$47)+'СЕТ СН'!$G$9+СВЦЭМ!$D$10+'СЕТ СН'!$G$5-'СЕТ СН'!$G$17</f>
        <v>3175.3101673700003</v>
      </c>
      <c r="W59" s="36">
        <f>SUMIFS(СВЦЭМ!$C$33:$C$776,СВЦЭМ!$A$33:$A$776,$A59,СВЦЭМ!$B$33:$B$776,W$47)+'СЕТ СН'!$G$9+СВЦЭМ!$D$10+'СЕТ СН'!$G$5-'СЕТ СН'!$G$17</f>
        <v>3180.0980771700001</v>
      </c>
      <c r="X59" s="36">
        <f>SUMIFS(СВЦЭМ!$C$33:$C$776,СВЦЭМ!$A$33:$A$776,$A59,СВЦЭМ!$B$33:$B$776,X$47)+'СЕТ СН'!$G$9+СВЦЭМ!$D$10+'СЕТ СН'!$G$5-'СЕТ СН'!$G$17</f>
        <v>3200.6895182100002</v>
      </c>
      <c r="Y59" s="36">
        <f>SUMIFS(СВЦЭМ!$C$33:$C$776,СВЦЭМ!$A$33:$A$776,$A59,СВЦЭМ!$B$33:$B$776,Y$47)+'СЕТ СН'!$G$9+СВЦЭМ!$D$10+'СЕТ СН'!$G$5-'СЕТ СН'!$G$17</f>
        <v>3224.7470942700002</v>
      </c>
    </row>
    <row r="60" spans="1:25" ht="15.75" x14ac:dyDescent="0.2">
      <c r="A60" s="35">
        <f t="shared" si="1"/>
        <v>43751</v>
      </c>
      <c r="B60" s="36">
        <f>SUMIFS(СВЦЭМ!$C$33:$C$776,СВЦЭМ!$A$33:$A$776,$A60,СВЦЭМ!$B$33:$B$776,B$47)+'СЕТ СН'!$G$9+СВЦЭМ!$D$10+'СЕТ СН'!$G$5-'СЕТ СН'!$G$17</f>
        <v>3318.27442565</v>
      </c>
      <c r="C60" s="36">
        <f>SUMIFS(СВЦЭМ!$C$33:$C$776,СВЦЭМ!$A$33:$A$776,$A60,СВЦЭМ!$B$33:$B$776,C$47)+'СЕТ СН'!$G$9+СВЦЭМ!$D$10+'СЕТ СН'!$G$5-'СЕТ СН'!$G$17</f>
        <v>3355.7075328999999</v>
      </c>
      <c r="D60" s="36">
        <f>SUMIFS(СВЦЭМ!$C$33:$C$776,СВЦЭМ!$A$33:$A$776,$A60,СВЦЭМ!$B$33:$B$776,D$47)+'СЕТ СН'!$G$9+СВЦЭМ!$D$10+'СЕТ СН'!$G$5-'СЕТ СН'!$G$17</f>
        <v>3374.78113687</v>
      </c>
      <c r="E60" s="36">
        <f>SUMIFS(СВЦЭМ!$C$33:$C$776,СВЦЭМ!$A$33:$A$776,$A60,СВЦЭМ!$B$33:$B$776,E$47)+'СЕТ СН'!$G$9+СВЦЭМ!$D$10+'СЕТ СН'!$G$5-'СЕТ СН'!$G$17</f>
        <v>3385.4272845800001</v>
      </c>
      <c r="F60" s="36">
        <f>SUMIFS(СВЦЭМ!$C$33:$C$776,СВЦЭМ!$A$33:$A$776,$A60,СВЦЭМ!$B$33:$B$776,F$47)+'СЕТ СН'!$G$9+СВЦЭМ!$D$10+'СЕТ СН'!$G$5-'СЕТ СН'!$G$17</f>
        <v>3382.3799406799999</v>
      </c>
      <c r="G60" s="36">
        <f>SUMIFS(СВЦЭМ!$C$33:$C$776,СВЦЭМ!$A$33:$A$776,$A60,СВЦЭМ!$B$33:$B$776,G$47)+'СЕТ СН'!$G$9+СВЦЭМ!$D$10+'СЕТ СН'!$G$5-'СЕТ СН'!$G$17</f>
        <v>3373.6186064399999</v>
      </c>
      <c r="H60" s="36">
        <f>SUMIFS(СВЦЭМ!$C$33:$C$776,СВЦЭМ!$A$33:$A$776,$A60,СВЦЭМ!$B$33:$B$776,H$47)+'СЕТ СН'!$G$9+СВЦЭМ!$D$10+'СЕТ СН'!$G$5-'СЕТ СН'!$G$17</f>
        <v>3345.08640036</v>
      </c>
      <c r="I60" s="36">
        <f>SUMIFS(СВЦЭМ!$C$33:$C$776,СВЦЭМ!$A$33:$A$776,$A60,СВЦЭМ!$B$33:$B$776,I$47)+'СЕТ СН'!$G$9+СВЦЭМ!$D$10+'СЕТ СН'!$G$5-'СЕТ СН'!$G$17</f>
        <v>3304.1833490100003</v>
      </c>
      <c r="J60" s="36">
        <f>SUMIFS(СВЦЭМ!$C$33:$C$776,СВЦЭМ!$A$33:$A$776,$A60,СВЦЭМ!$B$33:$B$776,J$47)+'СЕТ СН'!$G$9+СВЦЭМ!$D$10+'СЕТ СН'!$G$5-'СЕТ СН'!$G$17</f>
        <v>3277.9849201500001</v>
      </c>
      <c r="K60" s="36">
        <f>SUMIFS(СВЦЭМ!$C$33:$C$776,СВЦЭМ!$A$33:$A$776,$A60,СВЦЭМ!$B$33:$B$776,K$47)+'СЕТ СН'!$G$9+СВЦЭМ!$D$10+'СЕТ СН'!$G$5-'СЕТ СН'!$G$17</f>
        <v>3290.5206037100002</v>
      </c>
      <c r="L60" s="36">
        <f>SUMIFS(СВЦЭМ!$C$33:$C$776,СВЦЭМ!$A$33:$A$776,$A60,СВЦЭМ!$B$33:$B$776,L$47)+'СЕТ СН'!$G$9+СВЦЭМ!$D$10+'СЕТ СН'!$G$5-'СЕТ СН'!$G$17</f>
        <v>3300.63187552</v>
      </c>
      <c r="M60" s="36">
        <f>SUMIFS(СВЦЭМ!$C$33:$C$776,СВЦЭМ!$A$33:$A$776,$A60,СВЦЭМ!$B$33:$B$776,M$47)+'СЕТ СН'!$G$9+СВЦЭМ!$D$10+'СЕТ СН'!$G$5-'СЕТ СН'!$G$17</f>
        <v>3291.3153699100003</v>
      </c>
      <c r="N60" s="36">
        <f>SUMIFS(СВЦЭМ!$C$33:$C$776,СВЦЭМ!$A$33:$A$776,$A60,СВЦЭМ!$B$33:$B$776,N$47)+'СЕТ СН'!$G$9+СВЦЭМ!$D$10+'СЕТ СН'!$G$5-'СЕТ СН'!$G$17</f>
        <v>3244.3923163200002</v>
      </c>
      <c r="O60" s="36">
        <f>SUMIFS(СВЦЭМ!$C$33:$C$776,СВЦЭМ!$A$33:$A$776,$A60,СВЦЭМ!$B$33:$B$776,O$47)+'СЕТ СН'!$G$9+СВЦЭМ!$D$10+'СЕТ СН'!$G$5-'СЕТ СН'!$G$17</f>
        <v>3214.3049583400002</v>
      </c>
      <c r="P60" s="36">
        <f>SUMIFS(СВЦЭМ!$C$33:$C$776,СВЦЭМ!$A$33:$A$776,$A60,СВЦЭМ!$B$33:$B$776,P$47)+'СЕТ СН'!$G$9+СВЦЭМ!$D$10+'СЕТ СН'!$G$5-'СЕТ СН'!$G$17</f>
        <v>3209.4074151499999</v>
      </c>
      <c r="Q60" s="36">
        <f>SUMIFS(СВЦЭМ!$C$33:$C$776,СВЦЭМ!$A$33:$A$776,$A60,СВЦЭМ!$B$33:$B$776,Q$47)+'СЕТ СН'!$G$9+СВЦЭМ!$D$10+'СЕТ СН'!$G$5-'СЕТ СН'!$G$17</f>
        <v>3213.3888818800001</v>
      </c>
      <c r="R60" s="36">
        <f>SUMIFS(СВЦЭМ!$C$33:$C$776,СВЦЭМ!$A$33:$A$776,$A60,СВЦЭМ!$B$33:$B$776,R$47)+'СЕТ СН'!$G$9+СВЦЭМ!$D$10+'СЕТ СН'!$G$5-'СЕТ СН'!$G$17</f>
        <v>3207.3304943200001</v>
      </c>
      <c r="S60" s="36">
        <f>SUMIFS(СВЦЭМ!$C$33:$C$776,СВЦЭМ!$A$33:$A$776,$A60,СВЦЭМ!$B$33:$B$776,S$47)+'СЕТ СН'!$G$9+СВЦЭМ!$D$10+'СЕТ СН'!$G$5-'СЕТ СН'!$G$17</f>
        <v>3214.7062433999999</v>
      </c>
      <c r="T60" s="36">
        <f>SUMIFS(СВЦЭМ!$C$33:$C$776,СВЦЭМ!$A$33:$A$776,$A60,СВЦЭМ!$B$33:$B$776,T$47)+'СЕТ СН'!$G$9+СВЦЭМ!$D$10+'СЕТ СН'!$G$5-'СЕТ СН'!$G$17</f>
        <v>3227.3571609300002</v>
      </c>
      <c r="U60" s="36">
        <f>SUMIFS(СВЦЭМ!$C$33:$C$776,СВЦЭМ!$A$33:$A$776,$A60,СВЦЭМ!$B$33:$B$776,U$47)+'СЕТ СН'!$G$9+СВЦЭМ!$D$10+'СЕТ СН'!$G$5-'СЕТ СН'!$G$17</f>
        <v>3189.8460866599999</v>
      </c>
      <c r="V60" s="36">
        <f>SUMIFS(СВЦЭМ!$C$33:$C$776,СВЦЭМ!$A$33:$A$776,$A60,СВЦЭМ!$B$33:$B$776,V$47)+'СЕТ СН'!$G$9+СВЦЭМ!$D$10+'СЕТ СН'!$G$5-'СЕТ СН'!$G$17</f>
        <v>3183.7236524999998</v>
      </c>
      <c r="W60" s="36">
        <f>SUMIFS(СВЦЭМ!$C$33:$C$776,СВЦЭМ!$A$33:$A$776,$A60,СВЦЭМ!$B$33:$B$776,W$47)+'СЕТ СН'!$G$9+СВЦЭМ!$D$10+'СЕТ СН'!$G$5-'СЕТ СН'!$G$17</f>
        <v>3205.7795470700003</v>
      </c>
      <c r="X60" s="36">
        <f>SUMIFS(СВЦЭМ!$C$33:$C$776,СВЦЭМ!$A$33:$A$776,$A60,СВЦЭМ!$B$33:$B$776,X$47)+'СЕТ СН'!$G$9+СВЦЭМ!$D$10+'СЕТ СН'!$G$5-'СЕТ СН'!$G$17</f>
        <v>3227.5448988000003</v>
      </c>
      <c r="Y60" s="36">
        <f>SUMIFS(СВЦЭМ!$C$33:$C$776,СВЦЭМ!$A$33:$A$776,$A60,СВЦЭМ!$B$33:$B$776,Y$47)+'СЕТ СН'!$G$9+СВЦЭМ!$D$10+'СЕТ СН'!$G$5-'СЕТ СН'!$G$17</f>
        <v>3269.6648374200004</v>
      </c>
    </row>
    <row r="61" spans="1:25" ht="15.75" x14ac:dyDescent="0.2">
      <c r="A61" s="35">
        <f t="shared" si="1"/>
        <v>43752</v>
      </c>
      <c r="B61" s="36">
        <f>SUMIFS(СВЦЭМ!$C$33:$C$776,СВЦЭМ!$A$33:$A$776,$A61,СВЦЭМ!$B$33:$B$776,B$47)+'СЕТ СН'!$G$9+СВЦЭМ!$D$10+'СЕТ СН'!$G$5-'СЕТ СН'!$G$17</f>
        <v>3291.87525865</v>
      </c>
      <c r="C61" s="36">
        <f>SUMIFS(СВЦЭМ!$C$33:$C$776,СВЦЭМ!$A$33:$A$776,$A61,СВЦЭМ!$B$33:$B$776,C$47)+'СЕТ СН'!$G$9+СВЦЭМ!$D$10+'СЕТ СН'!$G$5-'СЕТ СН'!$G$17</f>
        <v>3333.7386417799999</v>
      </c>
      <c r="D61" s="36">
        <f>SUMIFS(СВЦЭМ!$C$33:$C$776,СВЦЭМ!$A$33:$A$776,$A61,СВЦЭМ!$B$33:$B$776,D$47)+'СЕТ СН'!$G$9+СВЦЭМ!$D$10+'СЕТ СН'!$G$5-'СЕТ СН'!$G$17</f>
        <v>3343.6507130200002</v>
      </c>
      <c r="E61" s="36">
        <f>SUMIFS(СВЦЭМ!$C$33:$C$776,СВЦЭМ!$A$33:$A$776,$A61,СВЦЭМ!$B$33:$B$776,E$47)+'СЕТ СН'!$G$9+СВЦЭМ!$D$10+'СЕТ СН'!$G$5-'СЕТ СН'!$G$17</f>
        <v>3309.1105466700001</v>
      </c>
      <c r="F61" s="36">
        <f>SUMIFS(СВЦЭМ!$C$33:$C$776,СВЦЭМ!$A$33:$A$776,$A61,СВЦЭМ!$B$33:$B$776,F$47)+'СЕТ СН'!$G$9+СВЦЭМ!$D$10+'СЕТ СН'!$G$5-'СЕТ СН'!$G$17</f>
        <v>3316.3147234799999</v>
      </c>
      <c r="G61" s="36">
        <f>SUMIFS(СВЦЭМ!$C$33:$C$776,СВЦЭМ!$A$33:$A$776,$A61,СВЦЭМ!$B$33:$B$776,G$47)+'СЕТ СН'!$G$9+СВЦЭМ!$D$10+'СЕТ СН'!$G$5-'СЕТ СН'!$G$17</f>
        <v>3314.7467351700002</v>
      </c>
      <c r="H61" s="36">
        <f>SUMIFS(СВЦЭМ!$C$33:$C$776,СВЦЭМ!$A$33:$A$776,$A61,СВЦЭМ!$B$33:$B$776,H$47)+'СЕТ СН'!$G$9+СВЦЭМ!$D$10+'СЕТ СН'!$G$5-'СЕТ СН'!$G$17</f>
        <v>3315.2129879100003</v>
      </c>
      <c r="I61" s="36">
        <f>SUMIFS(СВЦЭМ!$C$33:$C$776,СВЦЭМ!$A$33:$A$776,$A61,СВЦЭМ!$B$33:$B$776,I$47)+'СЕТ СН'!$G$9+СВЦЭМ!$D$10+'СЕТ СН'!$G$5-'СЕТ СН'!$G$17</f>
        <v>3294.8875074400003</v>
      </c>
      <c r="J61" s="36">
        <f>SUMIFS(СВЦЭМ!$C$33:$C$776,СВЦЭМ!$A$33:$A$776,$A61,СВЦЭМ!$B$33:$B$776,J$47)+'СЕТ СН'!$G$9+СВЦЭМ!$D$10+'СЕТ СН'!$G$5-'СЕТ СН'!$G$17</f>
        <v>3265.5242542300002</v>
      </c>
      <c r="K61" s="36">
        <f>SUMIFS(СВЦЭМ!$C$33:$C$776,СВЦЭМ!$A$33:$A$776,$A61,СВЦЭМ!$B$33:$B$776,K$47)+'СЕТ СН'!$G$9+СВЦЭМ!$D$10+'СЕТ СН'!$G$5-'СЕТ СН'!$G$17</f>
        <v>3250.3699911600002</v>
      </c>
      <c r="L61" s="36">
        <f>SUMIFS(СВЦЭМ!$C$33:$C$776,СВЦЭМ!$A$33:$A$776,$A61,СВЦЭМ!$B$33:$B$776,L$47)+'СЕТ СН'!$G$9+СВЦЭМ!$D$10+'СЕТ СН'!$G$5-'СЕТ СН'!$G$17</f>
        <v>3244.63578968</v>
      </c>
      <c r="M61" s="36">
        <f>SUMIFS(СВЦЭМ!$C$33:$C$776,СВЦЭМ!$A$33:$A$776,$A61,СВЦЭМ!$B$33:$B$776,M$47)+'СЕТ СН'!$G$9+СВЦЭМ!$D$10+'СЕТ СН'!$G$5-'СЕТ СН'!$G$17</f>
        <v>3253.3576736200002</v>
      </c>
      <c r="N61" s="36">
        <f>SUMIFS(СВЦЭМ!$C$33:$C$776,СВЦЭМ!$A$33:$A$776,$A61,СВЦЭМ!$B$33:$B$776,N$47)+'СЕТ СН'!$G$9+СВЦЭМ!$D$10+'СЕТ СН'!$G$5-'СЕТ СН'!$G$17</f>
        <v>3231.1193573099999</v>
      </c>
      <c r="O61" s="36">
        <f>SUMIFS(СВЦЭМ!$C$33:$C$776,СВЦЭМ!$A$33:$A$776,$A61,СВЦЭМ!$B$33:$B$776,O$47)+'СЕТ СН'!$G$9+СВЦЭМ!$D$10+'СЕТ СН'!$G$5-'СЕТ СН'!$G$17</f>
        <v>3223.6584335100001</v>
      </c>
      <c r="P61" s="36">
        <f>SUMIFS(СВЦЭМ!$C$33:$C$776,СВЦЭМ!$A$33:$A$776,$A61,СВЦЭМ!$B$33:$B$776,P$47)+'СЕТ СН'!$G$9+СВЦЭМ!$D$10+'СЕТ СН'!$G$5-'СЕТ СН'!$G$17</f>
        <v>3213.5244502599999</v>
      </c>
      <c r="Q61" s="36">
        <f>SUMIFS(СВЦЭМ!$C$33:$C$776,СВЦЭМ!$A$33:$A$776,$A61,СВЦЭМ!$B$33:$B$776,Q$47)+'СЕТ СН'!$G$9+СВЦЭМ!$D$10+'СЕТ СН'!$G$5-'СЕТ СН'!$G$17</f>
        <v>3218.57294533</v>
      </c>
      <c r="R61" s="36">
        <f>SUMIFS(СВЦЭМ!$C$33:$C$776,СВЦЭМ!$A$33:$A$776,$A61,СВЦЭМ!$B$33:$B$776,R$47)+'СЕТ СН'!$G$9+СВЦЭМ!$D$10+'СЕТ СН'!$G$5-'СЕТ СН'!$G$17</f>
        <v>3212.4240628000002</v>
      </c>
      <c r="S61" s="36">
        <f>SUMIFS(СВЦЭМ!$C$33:$C$776,СВЦЭМ!$A$33:$A$776,$A61,СВЦЭМ!$B$33:$B$776,S$47)+'СЕТ СН'!$G$9+СВЦЭМ!$D$10+'СЕТ СН'!$G$5-'СЕТ СН'!$G$17</f>
        <v>3217.3796663900002</v>
      </c>
      <c r="T61" s="36">
        <f>SUMIFS(СВЦЭМ!$C$33:$C$776,СВЦЭМ!$A$33:$A$776,$A61,СВЦЭМ!$B$33:$B$776,T$47)+'СЕТ СН'!$G$9+СВЦЭМ!$D$10+'СЕТ СН'!$G$5-'СЕТ СН'!$G$17</f>
        <v>3236.67302174</v>
      </c>
      <c r="U61" s="36">
        <f>SUMIFS(СВЦЭМ!$C$33:$C$776,СВЦЭМ!$A$33:$A$776,$A61,СВЦЭМ!$B$33:$B$776,U$47)+'СЕТ СН'!$G$9+СВЦЭМ!$D$10+'СЕТ СН'!$G$5-'СЕТ СН'!$G$17</f>
        <v>3179.6233927800004</v>
      </c>
      <c r="V61" s="36">
        <f>SUMIFS(СВЦЭМ!$C$33:$C$776,СВЦЭМ!$A$33:$A$776,$A61,СВЦЭМ!$B$33:$B$776,V$47)+'СЕТ СН'!$G$9+СВЦЭМ!$D$10+'СЕТ СН'!$G$5-'СЕТ СН'!$G$17</f>
        <v>3182.3022543000002</v>
      </c>
      <c r="W61" s="36">
        <f>SUMIFS(СВЦЭМ!$C$33:$C$776,СВЦЭМ!$A$33:$A$776,$A61,СВЦЭМ!$B$33:$B$776,W$47)+'СЕТ СН'!$G$9+СВЦЭМ!$D$10+'СЕТ СН'!$G$5-'СЕТ СН'!$G$17</f>
        <v>3206.0725244200003</v>
      </c>
      <c r="X61" s="36">
        <f>SUMIFS(СВЦЭМ!$C$33:$C$776,СВЦЭМ!$A$33:$A$776,$A61,СВЦЭМ!$B$33:$B$776,X$47)+'СЕТ СН'!$G$9+СВЦЭМ!$D$10+'СЕТ СН'!$G$5-'СЕТ СН'!$G$17</f>
        <v>3227.2680187700003</v>
      </c>
      <c r="Y61" s="36">
        <f>SUMIFS(СВЦЭМ!$C$33:$C$776,СВЦЭМ!$A$33:$A$776,$A61,СВЦЭМ!$B$33:$B$776,Y$47)+'СЕТ СН'!$G$9+СВЦЭМ!$D$10+'СЕТ СН'!$G$5-'СЕТ СН'!$G$17</f>
        <v>3258.5084104300004</v>
      </c>
    </row>
    <row r="62" spans="1:25" ht="15.75" x14ac:dyDescent="0.2">
      <c r="A62" s="35">
        <f t="shared" si="1"/>
        <v>43753</v>
      </c>
      <c r="B62" s="36">
        <f>SUMIFS(СВЦЭМ!$C$33:$C$776,СВЦЭМ!$A$33:$A$776,$A62,СВЦЭМ!$B$33:$B$776,B$47)+'СЕТ СН'!$G$9+СВЦЭМ!$D$10+'СЕТ СН'!$G$5-'СЕТ СН'!$G$17</f>
        <v>3323.2243271300003</v>
      </c>
      <c r="C62" s="36">
        <f>SUMIFS(СВЦЭМ!$C$33:$C$776,СВЦЭМ!$A$33:$A$776,$A62,СВЦЭМ!$B$33:$B$776,C$47)+'СЕТ СН'!$G$9+СВЦЭМ!$D$10+'СЕТ СН'!$G$5-'СЕТ СН'!$G$17</f>
        <v>3366.92755829</v>
      </c>
      <c r="D62" s="36">
        <f>SUMIFS(СВЦЭМ!$C$33:$C$776,СВЦЭМ!$A$33:$A$776,$A62,СВЦЭМ!$B$33:$B$776,D$47)+'СЕТ СН'!$G$9+СВЦЭМ!$D$10+'СЕТ СН'!$G$5-'СЕТ СН'!$G$17</f>
        <v>3387.94173241</v>
      </c>
      <c r="E62" s="36">
        <f>SUMIFS(СВЦЭМ!$C$33:$C$776,СВЦЭМ!$A$33:$A$776,$A62,СВЦЭМ!$B$33:$B$776,E$47)+'СЕТ СН'!$G$9+СВЦЭМ!$D$10+'СЕТ СН'!$G$5-'СЕТ СН'!$G$17</f>
        <v>3400.3415718599999</v>
      </c>
      <c r="F62" s="36">
        <f>SUMIFS(СВЦЭМ!$C$33:$C$776,СВЦЭМ!$A$33:$A$776,$A62,СВЦЭМ!$B$33:$B$776,F$47)+'СЕТ СН'!$G$9+СВЦЭМ!$D$10+'СЕТ СН'!$G$5-'СЕТ СН'!$G$17</f>
        <v>3400.47280495</v>
      </c>
      <c r="G62" s="36">
        <f>SUMIFS(СВЦЭМ!$C$33:$C$776,СВЦЭМ!$A$33:$A$776,$A62,СВЦЭМ!$B$33:$B$776,G$47)+'СЕТ СН'!$G$9+СВЦЭМ!$D$10+'СЕТ СН'!$G$5-'СЕТ СН'!$G$17</f>
        <v>3382.2261080600001</v>
      </c>
      <c r="H62" s="36">
        <f>SUMIFS(СВЦЭМ!$C$33:$C$776,СВЦЭМ!$A$33:$A$776,$A62,СВЦЭМ!$B$33:$B$776,H$47)+'СЕТ СН'!$G$9+СВЦЭМ!$D$10+'СЕТ СН'!$G$5-'СЕТ СН'!$G$17</f>
        <v>3340.85823639</v>
      </c>
      <c r="I62" s="36">
        <f>SUMIFS(СВЦЭМ!$C$33:$C$776,СВЦЭМ!$A$33:$A$776,$A62,СВЦЭМ!$B$33:$B$776,I$47)+'СЕТ СН'!$G$9+СВЦЭМ!$D$10+'СЕТ СН'!$G$5-'СЕТ СН'!$G$17</f>
        <v>3329.75626926</v>
      </c>
      <c r="J62" s="36">
        <f>SUMIFS(СВЦЭМ!$C$33:$C$776,СВЦЭМ!$A$33:$A$776,$A62,СВЦЭМ!$B$33:$B$776,J$47)+'СЕТ СН'!$G$9+СВЦЭМ!$D$10+'СЕТ СН'!$G$5-'СЕТ СН'!$G$17</f>
        <v>3311.0830895500003</v>
      </c>
      <c r="K62" s="36">
        <f>SUMIFS(СВЦЭМ!$C$33:$C$776,СВЦЭМ!$A$33:$A$776,$A62,СВЦЭМ!$B$33:$B$776,K$47)+'СЕТ СН'!$G$9+СВЦЭМ!$D$10+'СЕТ СН'!$G$5-'СЕТ СН'!$G$17</f>
        <v>3298.6786251399999</v>
      </c>
      <c r="L62" s="36">
        <f>SUMIFS(СВЦЭМ!$C$33:$C$776,СВЦЭМ!$A$33:$A$776,$A62,СВЦЭМ!$B$33:$B$776,L$47)+'СЕТ СН'!$G$9+СВЦЭМ!$D$10+'СЕТ СН'!$G$5-'СЕТ СН'!$G$17</f>
        <v>3300.1722816199999</v>
      </c>
      <c r="M62" s="36">
        <f>SUMIFS(СВЦЭМ!$C$33:$C$776,СВЦЭМ!$A$33:$A$776,$A62,СВЦЭМ!$B$33:$B$776,M$47)+'СЕТ СН'!$G$9+СВЦЭМ!$D$10+'СЕТ СН'!$G$5-'СЕТ СН'!$G$17</f>
        <v>3314.4539378899999</v>
      </c>
      <c r="N62" s="36">
        <f>SUMIFS(СВЦЭМ!$C$33:$C$776,СВЦЭМ!$A$33:$A$776,$A62,СВЦЭМ!$B$33:$B$776,N$47)+'СЕТ СН'!$G$9+СВЦЭМ!$D$10+'СЕТ СН'!$G$5-'СЕТ СН'!$G$17</f>
        <v>3275.4542324600002</v>
      </c>
      <c r="O62" s="36">
        <f>SUMIFS(СВЦЭМ!$C$33:$C$776,СВЦЭМ!$A$33:$A$776,$A62,СВЦЭМ!$B$33:$B$776,O$47)+'СЕТ СН'!$G$9+СВЦЭМ!$D$10+'СЕТ СН'!$G$5-'СЕТ СН'!$G$17</f>
        <v>3258.4676642700001</v>
      </c>
      <c r="P62" s="36">
        <f>SUMIFS(СВЦЭМ!$C$33:$C$776,СВЦЭМ!$A$33:$A$776,$A62,СВЦЭМ!$B$33:$B$776,P$47)+'СЕТ СН'!$G$9+СВЦЭМ!$D$10+'СЕТ СН'!$G$5-'СЕТ СН'!$G$17</f>
        <v>3249.2846462300004</v>
      </c>
      <c r="Q62" s="36">
        <f>SUMIFS(СВЦЭМ!$C$33:$C$776,СВЦЭМ!$A$33:$A$776,$A62,СВЦЭМ!$B$33:$B$776,Q$47)+'СЕТ СН'!$G$9+СВЦЭМ!$D$10+'СЕТ СН'!$G$5-'СЕТ СН'!$G$17</f>
        <v>3245.1152951200002</v>
      </c>
      <c r="R62" s="36">
        <f>SUMIFS(СВЦЭМ!$C$33:$C$776,СВЦЭМ!$A$33:$A$776,$A62,СВЦЭМ!$B$33:$B$776,R$47)+'СЕТ СН'!$G$9+СВЦЭМ!$D$10+'СЕТ СН'!$G$5-'СЕТ СН'!$G$17</f>
        <v>3241.7398319700001</v>
      </c>
      <c r="S62" s="36">
        <f>SUMIFS(СВЦЭМ!$C$33:$C$776,СВЦЭМ!$A$33:$A$776,$A62,СВЦЭМ!$B$33:$B$776,S$47)+'СЕТ СН'!$G$9+СВЦЭМ!$D$10+'СЕТ СН'!$G$5-'СЕТ СН'!$G$17</f>
        <v>3247.4138040600001</v>
      </c>
      <c r="T62" s="36">
        <f>SUMIFS(СВЦЭМ!$C$33:$C$776,СВЦЭМ!$A$33:$A$776,$A62,СВЦЭМ!$B$33:$B$776,T$47)+'СЕТ СН'!$G$9+СВЦЭМ!$D$10+'СЕТ СН'!$G$5-'СЕТ СН'!$G$17</f>
        <v>3264.69373223</v>
      </c>
      <c r="U62" s="36">
        <f>SUMIFS(СВЦЭМ!$C$33:$C$776,СВЦЭМ!$A$33:$A$776,$A62,СВЦЭМ!$B$33:$B$776,U$47)+'СЕТ СН'!$G$9+СВЦЭМ!$D$10+'СЕТ СН'!$G$5-'СЕТ СН'!$G$17</f>
        <v>3211.40282776</v>
      </c>
      <c r="V62" s="36">
        <f>SUMIFS(СВЦЭМ!$C$33:$C$776,СВЦЭМ!$A$33:$A$776,$A62,СВЦЭМ!$B$33:$B$776,V$47)+'СЕТ СН'!$G$9+СВЦЭМ!$D$10+'СЕТ СН'!$G$5-'СЕТ СН'!$G$17</f>
        <v>3214.1710647300001</v>
      </c>
      <c r="W62" s="36">
        <f>SUMIFS(СВЦЭМ!$C$33:$C$776,СВЦЭМ!$A$33:$A$776,$A62,СВЦЭМ!$B$33:$B$776,W$47)+'СЕТ СН'!$G$9+СВЦЭМ!$D$10+'СЕТ СН'!$G$5-'СЕТ СН'!$G$17</f>
        <v>3231.0134166799999</v>
      </c>
      <c r="X62" s="36">
        <f>SUMIFS(СВЦЭМ!$C$33:$C$776,СВЦЭМ!$A$33:$A$776,$A62,СВЦЭМ!$B$33:$B$776,X$47)+'СЕТ СН'!$G$9+СВЦЭМ!$D$10+'СЕТ СН'!$G$5-'СЕТ СН'!$G$17</f>
        <v>3223.9698563900001</v>
      </c>
      <c r="Y62" s="36">
        <f>SUMIFS(СВЦЭМ!$C$33:$C$776,СВЦЭМ!$A$33:$A$776,$A62,СВЦЭМ!$B$33:$B$776,Y$47)+'СЕТ СН'!$G$9+СВЦЭМ!$D$10+'СЕТ СН'!$G$5-'СЕТ СН'!$G$17</f>
        <v>3235.0486529099999</v>
      </c>
    </row>
    <row r="63" spans="1:25" ht="15.75" x14ac:dyDescent="0.2">
      <c r="A63" s="35">
        <f t="shared" si="1"/>
        <v>43754</v>
      </c>
      <c r="B63" s="36">
        <f>SUMIFS(СВЦЭМ!$C$33:$C$776,СВЦЭМ!$A$33:$A$776,$A63,СВЦЭМ!$B$33:$B$776,B$47)+'СЕТ СН'!$G$9+СВЦЭМ!$D$10+'СЕТ СН'!$G$5-'СЕТ СН'!$G$17</f>
        <v>3384.1861749899999</v>
      </c>
      <c r="C63" s="36">
        <f>SUMIFS(СВЦЭМ!$C$33:$C$776,СВЦЭМ!$A$33:$A$776,$A63,СВЦЭМ!$B$33:$B$776,C$47)+'СЕТ СН'!$G$9+СВЦЭМ!$D$10+'СЕТ СН'!$G$5-'СЕТ СН'!$G$17</f>
        <v>3427.55434801</v>
      </c>
      <c r="D63" s="36">
        <f>SUMIFS(СВЦЭМ!$C$33:$C$776,СВЦЭМ!$A$33:$A$776,$A63,СВЦЭМ!$B$33:$B$776,D$47)+'СЕТ СН'!$G$9+СВЦЭМ!$D$10+'СЕТ СН'!$G$5-'СЕТ СН'!$G$17</f>
        <v>3444.2388060399999</v>
      </c>
      <c r="E63" s="36">
        <f>SUMIFS(СВЦЭМ!$C$33:$C$776,СВЦЭМ!$A$33:$A$776,$A63,СВЦЭМ!$B$33:$B$776,E$47)+'СЕТ СН'!$G$9+СВЦЭМ!$D$10+'СЕТ СН'!$G$5-'СЕТ СН'!$G$17</f>
        <v>3451.5386064700001</v>
      </c>
      <c r="F63" s="36">
        <f>SUMIFS(СВЦЭМ!$C$33:$C$776,СВЦЭМ!$A$33:$A$776,$A63,СВЦЭМ!$B$33:$B$776,F$47)+'СЕТ СН'!$G$9+СВЦЭМ!$D$10+'СЕТ СН'!$G$5-'СЕТ СН'!$G$17</f>
        <v>3443.02018942</v>
      </c>
      <c r="G63" s="36">
        <f>SUMIFS(СВЦЭМ!$C$33:$C$776,СВЦЭМ!$A$33:$A$776,$A63,СВЦЭМ!$B$33:$B$776,G$47)+'СЕТ СН'!$G$9+СВЦЭМ!$D$10+'СЕТ СН'!$G$5-'СЕТ СН'!$G$17</f>
        <v>3408.8065996300002</v>
      </c>
      <c r="H63" s="36">
        <f>SUMIFS(СВЦЭМ!$C$33:$C$776,СВЦЭМ!$A$33:$A$776,$A63,СВЦЭМ!$B$33:$B$776,H$47)+'СЕТ СН'!$G$9+СВЦЭМ!$D$10+'СЕТ СН'!$G$5-'СЕТ СН'!$G$17</f>
        <v>3351.4016142700002</v>
      </c>
      <c r="I63" s="36">
        <f>SUMIFS(СВЦЭМ!$C$33:$C$776,СВЦЭМ!$A$33:$A$776,$A63,СВЦЭМ!$B$33:$B$776,I$47)+'СЕТ СН'!$G$9+СВЦЭМ!$D$10+'СЕТ СН'!$G$5-'СЕТ СН'!$G$17</f>
        <v>3304.4744284100002</v>
      </c>
      <c r="J63" s="36">
        <f>SUMIFS(СВЦЭМ!$C$33:$C$776,СВЦЭМ!$A$33:$A$776,$A63,СВЦЭМ!$B$33:$B$776,J$47)+'СЕТ СН'!$G$9+СВЦЭМ!$D$10+'СЕТ СН'!$G$5-'СЕТ СН'!$G$17</f>
        <v>3302.84710133</v>
      </c>
      <c r="K63" s="36">
        <f>SUMIFS(СВЦЭМ!$C$33:$C$776,СВЦЭМ!$A$33:$A$776,$A63,СВЦЭМ!$B$33:$B$776,K$47)+'СЕТ СН'!$G$9+СВЦЭМ!$D$10+'СЕТ СН'!$G$5-'СЕТ СН'!$G$17</f>
        <v>3301.5014152500003</v>
      </c>
      <c r="L63" s="36">
        <f>SUMIFS(СВЦЭМ!$C$33:$C$776,СВЦЭМ!$A$33:$A$776,$A63,СВЦЭМ!$B$33:$B$776,L$47)+'СЕТ СН'!$G$9+СВЦЭМ!$D$10+'СЕТ СН'!$G$5-'СЕТ СН'!$G$17</f>
        <v>3318.6387156600003</v>
      </c>
      <c r="M63" s="36">
        <f>SUMIFS(СВЦЭМ!$C$33:$C$776,СВЦЭМ!$A$33:$A$776,$A63,СВЦЭМ!$B$33:$B$776,M$47)+'СЕТ СН'!$G$9+СВЦЭМ!$D$10+'СЕТ СН'!$G$5-'СЕТ СН'!$G$17</f>
        <v>3319.4688635800003</v>
      </c>
      <c r="N63" s="36">
        <f>SUMIFS(СВЦЭМ!$C$33:$C$776,СВЦЭМ!$A$33:$A$776,$A63,СВЦЭМ!$B$33:$B$776,N$47)+'СЕТ СН'!$G$9+СВЦЭМ!$D$10+'СЕТ СН'!$G$5-'СЕТ СН'!$G$17</f>
        <v>3291.2610099000003</v>
      </c>
      <c r="O63" s="36">
        <f>SUMIFS(СВЦЭМ!$C$33:$C$776,СВЦЭМ!$A$33:$A$776,$A63,СВЦЭМ!$B$33:$B$776,O$47)+'СЕТ СН'!$G$9+СВЦЭМ!$D$10+'СЕТ СН'!$G$5-'СЕТ СН'!$G$17</f>
        <v>3257.1080395200001</v>
      </c>
      <c r="P63" s="36">
        <f>SUMIFS(СВЦЭМ!$C$33:$C$776,СВЦЭМ!$A$33:$A$776,$A63,СВЦЭМ!$B$33:$B$776,P$47)+'СЕТ СН'!$G$9+СВЦЭМ!$D$10+'СЕТ СН'!$G$5-'СЕТ СН'!$G$17</f>
        <v>3268.0909706400003</v>
      </c>
      <c r="Q63" s="36">
        <f>SUMIFS(СВЦЭМ!$C$33:$C$776,СВЦЭМ!$A$33:$A$776,$A63,СВЦЭМ!$B$33:$B$776,Q$47)+'СЕТ СН'!$G$9+СВЦЭМ!$D$10+'СЕТ СН'!$G$5-'СЕТ СН'!$G$17</f>
        <v>3274.50161639</v>
      </c>
      <c r="R63" s="36">
        <f>SUMIFS(СВЦЭМ!$C$33:$C$776,СВЦЭМ!$A$33:$A$776,$A63,СВЦЭМ!$B$33:$B$776,R$47)+'СЕТ СН'!$G$9+СВЦЭМ!$D$10+'СЕТ СН'!$G$5-'СЕТ СН'!$G$17</f>
        <v>3278.0365073800003</v>
      </c>
      <c r="S63" s="36">
        <f>SUMIFS(СВЦЭМ!$C$33:$C$776,СВЦЭМ!$A$33:$A$776,$A63,СВЦЭМ!$B$33:$B$776,S$47)+'СЕТ СН'!$G$9+СВЦЭМ!$D$10+'СЕТ СН'!$G$5-'СЕТ СН'!$G$17</f>
        <v>3273.7436340100003</v>
      </c>
      <c r="T63" s="36">
        <f>SUMIFS(СВЦЭМ!$C$33:$C$776,СВЦЭМ!$A$33:$A$776,$A63,СВЦЭМ!$B$33:$B$776,T$47)+'СЕТ СН'!$G$9+СВЦЭМ!$D$10+'СЕТ СН'!$G$5-'СЕТ СН'!$G$17</f>
        <v>3258.2718987100002</v>
      </c>
      <c r="U63" s="36">
        <f>SUMIFS(СВЦЭМ!$C$33:$C$776,СВЦЭМ!$A$33:$A$776,$A63,СВЦЭМ!$B$33:$B$776,U$47)+'СЕТ СН'!$G$9+СВЦЭМ!$D$10+'СЕТ СН'!$G$5-'СЕТ СН'!$G$17</f>
        <v>3278.3388390600003</v>
      </c>
      <c r="V63" s="36">
        <f>SUMIFS(СВЦЭМ!$C$33:$C$776,СВЦЭМ!$A$33:$A$776,$A63,СВЦЭМ!$B$33:$B$776,V$47)+'СЕТ СН'!$G$9+СВЦЭМ!$D$10+'СЕТ СН'!$G$5-'СЕТ СН'!$G$17</f>
        <v>3273.1112912600001</v>
      </c>
      <c r="W63" s="36">
        <f>SUMIFS(СВЦЭМ!$C$33:$C$776,СВЦЭМ!$A$33:$A$776,$A63,СВЦЭМ!$B$33:$B$776,W$47)+'СЕТ СН'!$G$9+СВЦЭМ!$D$10+'СЕТ СН'!$G$5-'СЕТ СН'!$G$17</f>
        <v>3258.3398854900001</v>
      </c>
      <c r="X63" s="36">
        <f>SUMIFS(СВЦЭМ!$C$33:$C$776,СВЦЭМ!$A$33:$A$776,$A63,СВЦЭМ!$B$33:$B$776,X$47)+'СЕТ СН'!$G$9+СВЦЭМ!$D$10+'СЕТ СН'!$G$5-'СЕТ СН'!$G$17</f>
        <v>3236.0838326399999</v>
      </c>
      <c r="Y63" s="36">
        <f>SUMIFS(СВЦЭМ!$C$33:$C$776,СВЦЭМ!$A$33:$A$776,$A63,СВЦЭМ!$B$33:$B$776,Y$47)+'СЕТ СН'!$G$9+СВЦЭМ!$D$10+'СЕТ СН'!$G$5-'СЕТ СН'!$G$17</f>
        <v>3285.8247240700002</v>
      </c>
    </row>
    <row r="64" spans="1:25" ht="15.75" x14ac:dyDescent="0.2">
      <c r="A64" s="35">
        <f t="shared" si="1"/>
        <v>43755</v>
      </c>
      <c r="B64" s="36">
        <f>SUMIFS(СВЦЭМ!$C$33:$C$776,СВЦЭМ!$A$33:$A$776,$A64,СВЦЭМ!$B$33:$B$776,B$47)+'СЕТ СН'!$G$9+СВЦЭМ!$D$10+'СЕТ СН'!$G$5-'СЕТ СН'!$G$17</f>
        <v>3363.1233825500003</v>
      </c>
      <c r="C64" s="36">
        <f>SUMIFS(СВЦЭМ!$C$33:$C$776,СВЦЭМ!$A$33:$A$776,$A64,СВЦЭМ!$B$33:$B$776,C$47)+'СЕТ СН'!$G$9+СВЦЭМ!$D$10+'СЕТ СН'!$G$5-'СЕТ СН'!$G$17</f>
        <v>3426.7339995299999</v>
      </c>
      <c r="D64" s="36">
        <f>SUMIFS(СВЦЭМ!$C$33:$C$776,СВЦЭМ!$A$33:$A$776,$A64,СВЦЭМ!$B$33:$B$776,D$47)+'СЕТ СН'!$G$9+СВЦЭМ!$D$10+'СЕТ СН'!$G$5-'СЕТ СН'!$G$17</f>
        <v>3470.5939093300003</v>
      </c>
      <c r="E64" s="36">
        <f>SUMIFS(СВЦЭМ!$C$33:$C$776,СВЦЭМ!$A$33:$A$776,$A64,СВЦЭМ!$B$33:$B$776,E$47)+'СЕТ СН'!$G$9+СВЦЭМ!$D$10+'СЕТ СН'!$G$5-'СЕТ СН'!$G$17</f>
        <v>3496.8075154000003</v>
      </c>
      <c r="F64" s="36">
        <f>SUMIFS(СВЦЭМ!$C$33:$C$776,СВЦЭМ!$A$33:$A$776,$A64,СВЦЭМ!$B$33:$B$776,F$47)+'СЕТ СН'!$G$9+СВЦЭМ!$D$10+'СЕТ СН'!$G$5-'СЕТ СН'!$G$17</f>
        <v>3504.1942918100003</v>
      </c>
      <c r="G64" s="36">
        <f>SUMIFS(СВЦЭМ!$C$33:$C$776,СВЦЭМ!$A$33:$A$776,$A64,СВЦЭМ!$B$33:$B$776,G$47)+'СЕТ СН'!$G$9+СВЦЭМ!$D$10+'СЕТ СН'!$G$5-'СЕТ СН'!$G$17</f>
        <v>3481.0269290800002</v>
      </c>
      <c r="H64" s="36">
        <f>SUMIFS(СВЦЭМ!$C$33:$C$776,СВЦЭМ!$A$33:$A$776,$A64,СВЦЭМ!$B$33:$B$776,H$47)+'СЕТ СН'!$G$9+СВЦЭМ!$D$10+'СЕТ СН'!$G$5-'СЕТ СН'!$G$17</f>
        <v>3427.5148018899999</v>
      </c>
      <c r="I64" s="36">
        <f>SUMIFS(СВЦЭМ!$C$33:$C$776,СВЦЭМ!$A$33:$A$776,$A64,СВЦЭМ!$B$33:$B$776,I$47)+'СЕТ СН'!$G$9+СВЦЭМ!$D$10+'СЕТ СН'!$G$5-'СЕТ СН'!$G$17</f>
        <v>3355.2113393700001</v>
      </c>
      <c r="J64" s="36">
        <f>SUMIFS(СВЦЭМ!$C$33:$C$776,СВЦЭМ!$A$33:$A$776,$A64,СВЦЭМ!$B$33:$B$776,J$47)+'СЕТ СН'!$G$9+СВЦЭМ!$D$10+'СЕТ СН'!$G$5-'СЕТ СН'!$G$17</f>
        <v>3361.5822839299999</v>
      </c>
      <c r="K64" s="36">
        <f>SUMIFS(СВЦЭМ!$C$33:$C$776,СВЦЭМ!$A$33:$A$776,$A64,СВЦЭМ!$B$33:$B$776,K$47)+'СЕТ СН'!$G$9+СВЦЭМ!$D$10+'СЕТ СН'!$G$5-'СЕТ СН'!$G$17</f>
        <v>3356.6956924900001</v>
      </c>
      <c r="L64" s="36">
        <f>SUMIFS(СВЦЭМ!$C$33:$C$776,СВЦЭМ!$A$33:$A$776,$A64,СВЦЭМ!$B$33:$B$776,L$47)+'СЕТ СН'!$G$9+СВЦЭМ!$D$10+'СЕТ СН'!$G$5-'СЕТ СН'!$G$17</f>
        <v>3352.3417535200001</v>
      </c>
      <c r="M64" s="36">
        <f>SUMIFS(СВЦЭМ!$C$33:$C$776,СВЦЭМ!$A$33:$A$776,$A64,СВЦЭМ!$B$33:$B$776,M$47)+'СЕТ СН'!$G$9+СВЦЭМ!$D$10+'СЕТ СН'!$G$5-'СЕТ СН'!$G$17</f>
        <v>3360.4676404700003</v>
      </c>
      <c r="N64" s="36">
        <f>SUMIFS(СВЦЭМ!$C$33:$C$776,СВЦЭМ!$A$33:$A$776,$A64,СВЦЭМ!$B$33:$B$776,N$47)+'СЕТ СН'!$G$9+СВЦЭМ!$D$10+'СЕТ СН'!$G$5-'СЕТ СН'!$G$17</f>
        <v>3326.7616189</v>
      </c>
      <c r="O64" s="36">
        <f>SUMIFS(СВЦЭМ!$C$33:$C$776,СВЦЭМ!$A$33:$A$776,$A64,СВЦЭМ!$B$33:$B$776,O$47)+'СЕТ СН'!$G$9+СВЦЭМ!$D$10+'СЕТ СН'!$G$5-'СЕТ СН'!$G$17</f>
        <v>3283.4371591600002</v>
      </c>
      <c r="P64" s="36">
        <f>SUMIFS(СВЦЭМ!$C$33:$C$776,СВЦЭМ!$A$33:$A$776,$A64,СВЦЭМ!$B$33:$B$776,P$47)+'СЕТ СН'!$G$9+СВЦЭМ!$D$10+'СЕТ СН'!$G$5-'СЕТ СН'!$G$17</f>
        <v>3290.7220370800001</v>
      </c>
      <c r="Q64" s="36">
        <f>SUMIFS(СВЦЭМ!$C$33:$C$776,СВЦЭМ!$A$33:$A$776,$A64,СВЦЭМ!$B$33:$B$776,Q$47)+'СЕТ СН'!$G$9+СВЦЭМ!$D$10+'СЕТ СН'!$G$5-'СЕТ СН'!$G$17</f>
        <v>3287.05127201</v>
      </c>
      <c r="R64" s="36">
        <f>SUMIFS(СВЦЭМ!$C$33:$C$776,СВЦЭМ!$A$33:$A$776,$A64,СВЦЭМ!$B$33:$B$776,R$47)+'СЕТ СН'!$G$9+СВЦЭМ!$D$10+'СЕТ СН'!$G$5-'СЕТ СН'!$G$17</f>
        <v>3290.4576887399999</v>
      </c>
      <c r="S64" s="36">
        <f>SUMIFS(СВЦЭМ!$C$33:$C$776,СВЦЭМ!$A$33:$A$776,$A64,СВЦЭМ!$B$33:$B$776,S$47)+'СЕТ СН'!$G$9+СВЦЭМ!$D$10+'СЕТ СН'!$G$5-'СЕТ СН'!$G$17</f>
        <v>3288.6213837</v>
      </c>
      <c r="T64" s="36">
        <f>SUMIFS(СВЦЭМ!$C$33:$C$776,СВЦЭМ!$A$33:$A$776,$A64,СВЦЭМ!$B$33:$B$776,T$47)+'СЕТ СН'!$G$9+СВЦЭМ!$D$10+'СЕТ СН'!$G$5-'СЕТ СН'!$G$17</f>
        <v>3263.0760545500002</v>
      </c>
      <c r="U64" s="36">
        <f>SUMIFS(СВЦЭМ!$C$33:$C$776,СВЦЭМ!$A$33:$A$776,$A64,СВЦЭМ!$B$33:$B$776,U$47)+'СЕТ СН'!$G$9+СВЦЭМ!$D$10+'СЕТ СН'!$G$5-'СЕТ СН'!$G$17</f>
        <v>3256.3867120800001</v>
      </c>
      <c r="V64" s="36">
        <f>SUMIFS(СВЦЭМ!$C$33:$C$776,СВЦЭМ!$A$33:$A$776,$A64,СВЦЭМ!$B$33:$B$776,V$47)+'СЕТ СН'!$G$9+СВЦЭМ!$D$10+'СЕТ СН'!$G$5-'СЕТ СН'!$G$17</f>
        <v>3244.0024185400002</v>
      </c>
      <c r="W64" s="36">
        <f>SUMIFS(СВЦЭМ!$C$33:$C$776,СВЦЭМ!$A$33:$A$776,$A64,СВЦЭМ!$B$33:$B$776,W$47)+'СЕТ СН'!$G$9+СВЦЭМ!$D$10+'СЕТ СН'!$G$5-'СЕТ СН'!$G$17</f>
        <v>3252.8198511400001</v>
      </c>
      <c r="X64" s="36">
        <f>SUMIFS(СВЦЭМ!$C$33:$C$776,СВЦЭМ!$A$33:$A$776,$A64,СВЦЭМ!$B$33:$B$776,X$47)+'СЕТ СН'!$G$9+СВЦЭМ!$D$10+'СЕТ СН'!$G$5-'СЕТ СН'!$G$17</f>
        <v>3272.6430246899999</v>
      </c>
      <c r="Y64" s="36">
        <f>SUMIFS(СВЦЭМ!$C$33:$C$776,СВЦЭМ!$A$33:$A$776,$A64,СВЦЭМ!$B$33:$B$776,Y$47)+'СЕТ СН'!$G$9+СВЦЭМ!$D$10+'СЕТ СН'!$G$5-'СЕТ СН'!$G$17</f>
        <v>3316.4267676099998</v>
      </c>
    </row>
    <row r="65" spans="1:27" ht="15.75" x14ac:dyDescent="0.2">
      <c r="A65" s="35">
        <f t="shared" si="1"/>
        <v>43756</v>
      </c>
      <c r="B65" s="36">
        <f>SUMIFS(СВЦЭМ!$C$33:$C$776,СВЦЭМ!$A$33:$A$776,$A65,СВЦЭМ!$B$33:$B$776,B$47)+'СЕТ СН'!$G$9+СВЦЭМ!$D$10+'СЕТ СН'!$G$5-'СЕТ СН'!$G$17</f>
        <v>3434.1787190300001</v>
      </c>
      <c r="C65" s="36">
        <f>SUMIFS(СВЦЭМ!$C$33:$C$776,СВЦЭМ!$A$33:$A$776,$A65,СВЦЭМ!$B$33:$B$776,C$47)+'СЕТ СН'!$G$9+СВЦЭМ!$D$10+'СЕТ СН'!$G$5-'СЕТ СН'!$G$17</f>
        <v>3437.65985331</v>
      </c>
      <c r="D65" s="36">
        <f>SUMIFS(СВЦЭМ!$C$33:$C$776,СВЦЭМ!$A$33:$A$776,$A65,СВЦЭМ!$B$33:$B$776,D$47)+'СЕТ СН'!$G$9+СВЦЭМ!$D$10+'СЕТ СН'!$G$5-'СЕТ СН'!$G$17</f>
        <v>3462.0897736900001</v>
      </c>
      <c r="E65" s="36">
        <f>SUMIFS(СВЦЭМ!$C$33:$C$776,СВЦЭМ!$A$33:$A$776,$A65,СВЦЭМ!$B$33:$B$776,E$47)+'СЕТ СН'!$G$9+СВЦЭМ!$D$10+'СЕТ СН'!$G$5-'СЕТ СН'!$G$17</f>
        <v>3471.22673562</v>
      </c>
      <c r="F65" s="36">
        <f>SUMIFS(СВЦЭМ!$C$33:$C$776,СВЦЭМ!$A$33:$A$776,$A65,СВЦЭМ!$B$33:$B$776,F$47)+'СЕТ СН'!$G$9+СВЦЭМ!$D$10+'СЕТ СН'!$G$5-'СЕТ СН'!$G$17</f>
        <v>3469.7936129500004</v>
      </c>
      <c r="G65" s="36">
        <f>SUMIFS(СВЦЭМ!$C$33:$C$776,СВЦЭМ!$A$33:$A$776,$A65,СВЦЭМ!$B$33:$B$776,G$47)+'СЕТ СН'!$G$9+СВЦЭМ!$D$10+'СЕТ СН'!$G$5-'СЕТ СН'!$G$17</f>
        <v>3443.7986821600002</v>
      </c>
      <c r="H65" s="36">
        <f>SUMIFS(СВЦЭМ!$C$33:$C$776,СВЦЭМ!$A$33:$A$776,$A65,СВЦЭМ!$B$33:$B$776,H$47)+'СЕТ СН'!$G$9+СВЦЭМ!$D$10+'СЕТ СН'!$G$5-'СЕТ СН'!$G$17</f>
        <v>3387.7948213200002</v>
      </c>
      <c r="I65" s="36">
        <f>SUMIFS(СВЦЭМ!$C$33:$C$776,СВЦЭМ!$A$33:$A$776,$A65,СВЦЭМ!$B$33:$B$776,I$47)+'СЕТ СН'!$G$9+СВЦЭМ!$D$10+'СЕТ СН'!$G$5-'СЕТ СН'!$G$17</f>
        <v>3322.6191345900002</v>
      </c>
      <c r="J65" s="36">
        <f>SUMIFS(СВЦЭМ!$C$33:$C$776,СВЦЭМ!$A$33:$A$776,$A65,СВЦЭМ!$B$33:$B$776,J$47)+'СЕТ СН'!$G$9+СВЦЭМ!$D$10+'СЕТ СН'!$G$5-'СЕТ СН'!$G$17</f>
        <v>3309.5650089199999</v>
      </c>
      <c r="K65" s="36">
        <f>SUMIFS(СВЦЭМ!$C$33:$C$776,СВЦЭМ!$A$33:$A$776,$A65,СВЦЭМ!$B$33:$B$776,K$47)+'СЕТ СН'!$G$9+СВЦЭМ!$D$10+'СЕТ СН'!$G$5-'СЕТ СН'!$G$17</f>
        <v>3305.8061962700003</v>
      </c>
      <c r="L65" s="36">
        <f>SUMIFS(СВЦЭМ!$C$33:$C$776,СВЦЭМ!$A$33:$A$776,$A65,СВЦЭМ!$B$33:$B$776,L$47)+'СЕТ СН'!$G$9+СВЦЭМ!$D$10+'СЕТ СН'!$G$5-'СЕТ СН'!$G$17</f>
        <v>3312.4817750000002</v>
      </c>
      <c r="M65" s="36">
        <f>SUMIFS(СВЦЭМ!$C$33:$C$776,СВЦЭМ!$A$33:$A$776,$A65,СВЦЭМ!$B$33:$B$776,M$47)+'СЕТ СН'!$G$9+СВЦЭМ!$D$10+'СЕТ СН'!$G$5-'СЕТ СН'!$G$17</f>
        <v>3319.5013897400004</v>
      </c>
      <c r="N65" s="36">
        <f>SUMIFS(СВЦЭМ!$C$33:$C$776,СВЦЭМ!$A$33:$A$776,$A65,СВЦЭМ!$B$33:$B$776,N$47)+'СЕТ СН'!$G$9+СВЦЭМ!$D$10+'СЕТ СН'!$G$5-'СЕТ СН'!$G$17</f>
        <v>3289.0938241900003</v>
      </c>
      <c r="O65" s="36">
        <f>SUMIFS(СВЦЭМ!$C$33:$C$776,СВЦЭМ!$A$33:$A$776,$A65,СВЦЭМ!$B$33:$B$776,O$47)+'СЕТ СН'!$G$9+СВЦЭМ!$D$10+'СЕТ СН'!$G$5-'СЕТ СН'!$G$17</f>
        <v>3253.4508178900001</v>
      </c>
      <c r="P65" s="36">
        <f>SUMIFS(СВЦЭМ!$C$33:$C$776,СВЦЭМ!$A$33:$A$776,$A65,СВЦЭМ!$B$33:$B$776,P$47)+'СЕТ СН'!$G$9+СВЦЭМ!$D$10+'СЕТ СН'!$G$5-'СЕТ СН'!$G$17</f>
        <v>3264.62620586</v>
      </c>
      <c r="Q65" s="36">
        <f>SUMIFS(СВЦЭМ!$C$33:$C$776,СВЦЭМ!$A$33:$A$776,$A65,СВЦЭМ!$B$33:$B$776,Q$47)+'СЕТ СН'!$G$9+СВЦЭМ!$D$10+'СЕТ СН'!$G$5-'СЕТ СН'!$G$17</f>
        <v>3270.5298174899999</v>
      </c>
      <c r="R65" s="36">
        <f>SUMIFS(СВЦЭМ!$C$33:$C$776,СВЦЭМ!$A$33:$A$776,$A65,СВЦЭМ!$B$33:$B$776,R$47)+'СЕТ СН'!$G$9+СВЦЭМ!$D$10+'СЕТ СН'!$G$5-'СЕТ СН'!$G$17</f>
        <v>3261.2819721599999</v>
      </c>
      <c r="S65" s="36">
        <f>SUMIFS(СВЦЭМ!$C$33:$C$776,СВЦЭМ!$A$33:$A$776,$A65,СВЦЭМ!$B$33:$B$776,S$47)+'СЕТ СН'!$G$9+СВЦЭМ!$D$10+'СЕТ СН'!$G$5-'СЕТ СН'!$G$17</f>
        <v>3249.3691361600004</v>
      </c>
      <c r="T65" s="36">
        <f>SUMIFS(СВЦЭМ!$C$33:$C$776,СВЦЭМ!$A$33:$A$776,$A65,СВЦЭМ!$B$33:$B$776,T$47)+'СЕТ СН'!$G$9+СВЦЭМ!$D$10+'СЕТ СН'!$G$5-'СЕТ СН'!$G$17</f>
        <v>3252.63772251</v>
      </c>
      <c r="U65" s="36">
        <f>SUMIFS(СВЦЭМ!$C$33:$C$776,СВЦЭМ!$A$33:$A$776,$A65,СВЦЭМ!$B$33:$B$776,U$47)+'СЕТ СН'!$G$9+СВЦЭМ!$D$10+'СЕТ СН'!$G$5-'СЕТ СН'!$G$17</f>
        <v>3253.7243739300002</v>
      </c>
      <c r="V65" s="36">
        <f>SUMIFS(СВЦЭМ!$C$33:$C$776,СВЦЭМ!$A$33:$A$776,$A65,СВЦЭМ!$B$33:$B$776,V$47)+'СЕТ СН'!$G$9+СВЦЭМ!$D$10+'СЕТ СН'!$G$5-'СЕТ СН'!$G$17</f>
        <v>3247.4780790200002</v>
      </c>
      <c r="W65" s="36">
        <f>SUMIFS(СВЦЭМ!$C$33:$C$776,СВЦЭМ!$A$33:$A$776,$A65,СВЦЭМ!$B$33:$B$776,W$47)+'СЕТ СН'!$G$9+СВЦЭМ!$D$10+'СЕТ СН'!$G$5-'СЕТ СН'!$G$17</f>
        <v>3269.3376066000001</v>
      </c>
      <c r="X65" s="36">
        <f>SUMIFS(СВЦЭМ!$C$33:$C$776,СВЦЭМ!$A$33:$A$776,$A65,СВЦЭМ!$B$33:$B$776,X$47)+'СЕТ СН'!$G$9+СВЦЭМ!$D$10+'СЕТ СН'!$G$5-'СЕТ СН'!$G$17</f>
        <v>3287.0384637400002</v>
      </c>
      <c r="Y65" s="36">
        <f>SUMIFS(СВЦЭМ!$C$33:$C$776,СВЦЭМ!$A$33:$A$776,$A65,СВЦЭМ!$B$33:$B$776,Y$47)+'СЕТ СН'!$G$9+СВЦЭМ!$D$10+'СЕТ СН'!$G$5-'СЕТ СН'!$G$17</f>
        <v>3333.0666766700001</v>
      </c>
    </row>
    <row r="66" spans="1:27" ht="15.75" x14ac:dyDescent="0.2">
      <c r="A66" s="35">
        <f t="shared" si="1"/>
        <v>43757</v>
      </c>
      <c r="B66" s="36">
        <f>SUMIFS(СВЦЭМ!$C$33:$C$776,СВЦЭМ!$A$33:$A$776,$A66,СВЦЭМ!$B$33:$B$776,B$47)+'СЕТ СН'!$G$9+СВЦЭМ!$D$10+'СЕТ СН'!$G$5-'СЕТ СН'!$G$17</f>
        <v>3378.69668993</v>
      </c>
      <c r="C66" s="36">
        <f>SUMIFS(СВЦЭМ!$C$33:$C$776,СВЦЭМ!$A$33:$A$776,$A66,СВЦЭМ!$B$33:$B$776,C$47)+'СЕТ СН'!$G$9+СВЦЭМ!$D$10+'СЕТ СН'!$G$5-'СЕТ СН'!$G$17</f>
        <v>3430.1792474500003</v>
      </c>
      <c r="D66" s="36">
        <f>SUMIFS(СВЦЭМ!$C$33:$C$776,СВЦЭМ!$A$33:$A$776,$A66,СВЦЭМ!$B$33:$B$776,D$47)+'СЕТ СН'!$G$9+СВЦЭМ!$D$10+'СЕТ СН'!$G$5-'СЕТ СН'!$G$17</f>
        <v>3425.22145262</v>
      </c>
      <c r="E66" s="36">
        <f>SUMIFS(СВЦЭМ!$C$33:$C$776,СВЦЭМ!$A$33:$A$776,$A66,СВЦЭМ!$B$33:$B$776,E$47)+'СЕТ СН'!$G$9+СВЦЭМ!$D$10+'СЕТ СН'!$G$5-'СЕТ СН'!$G$17</f>
        <v>3423.5485095200002</v>
      </c>
      <c r="F66" s="36">
        <f>SUMIFS(СВЦЭМ!$C$33:$C$776,СВЦЭМ!$A$33:$A$776,$A66,СВЦЭМ!$B$33:$B$776,F$47)+'СЕТ СН'!$G$9+СВЦЭМ!$D$10+'СЕТ СН'!$G$5-'СЕТ СН'!$G$17</f>
        <v>3417.6792073699999</v>
      </c>
      <c r="G66" s="36">
        <f>SUMIFS(СВЦЭМ!$C$33:$C$776,СВЦЭМ!$A$33:$A$776,$A66,СВЦЭМ!$B$33:$B$776,G$47)+'СЕТ СН'!$G$9+СВЦЭМ!$D$10+'СЕТ СН'!$G$5-'СЕТ СН'!$G$17</f>
        <v>3406.8595691300002</v>
      </c>
      <c r="H66" s="36">
        <f>SUMIFS(СВЦЭМ!$C$33:$C$776,СВЦЭМ!$A$33:$A$776,$A66,СВЦЭМ!$B$33:$B$776,H$47)+'СЕТ СН'!$G$9+СВЦЭМ!$D$10+'СЕТ СН'!$G$5-'СЕТ СН'!$G$17</f>
        <v>3373.9818728400001</v>
      </c>
      <c r="I66" s="36">
        <f>SUMIFS(СВЦЭМ!$C$33:$C$776,СВЦЭМ!$A$33:$A$776,$A66,СВЦЭМ!$B$33:$B$776,I$47)+'СЕТ СН'!$G$9+СВЦЭМ!$D$10+'СЕТ СН'!$G$5-'СЕТ СН'!$G$17</f>
        <v>3344.8002832800003</v>
      </c>
      <c r="J66" s="36">
        <f>SUMIFS(СВЦЭМ!$C$33:$C$776,СВЦЭМ!$A$33:$A$776,$A66,СВЦЭМ!$B$33:$B$776,J$47)+'СЕТ СН'!$G$9+СВЦЭМ!$D$10+'СЕТ СН'!$G$5-'СЕТ СН'!$G$17</f>
        <v>3315.91983936</v>
      </c>
      <c r="K66" s="36">
        <f>SUMIFS(СВЦЭМ!$C$33:$C$776,СВЦЭМ!$A$33:$A$776,$A66,СВЦЭМ!$B$33:$B$776,K$47)+'СЕТ СН'!$G$9+СВЦЭМ!$D$10+'СЕТ СН'!$G$5-'СЕТ СН'!$G$17</f>
        <v>3306.96804251</v>
      </c>
      <c r="L66" s="36">
        <f>SUMIFS(СВЦЭМ!$C$33:$C$776,СВЦЭМ!$A$33:$A$776,$A66,СВЦЭМ!$B$33:$B$776,L$47)+'СЕТ СН'!$G$9+СВЦЭМ!$D$10+'СЕТ СН'!$G$5-'СЕТ СН'!$G$17</f>
        <v>3293.6455268500004</v>
      </c>
      <c r="M66" s="36">
        <f>SUMIFS(СВЦЭМ!$C$33:$C$776,СВЦЭМ!$A$33:$A$776,$A66,СВЦЭМ!$B$33:$B$776,M$47)+'СЕТ СН'!$G$9+СВЦЭМ!$D$10+'СЕТ СН'!$G$5-'СЕТ СН'!$G$17</f>
        <v>3288.19765921</v>
      </c>
      <c r="N66" s="36">
        <f>SUMIFS(СВЦЭМ!$C$33:$C$776,СВЦЭМ!$A$33:$A$776,$A66,СВЦЭМ!$B$33:$B$776,N$47)+'СЕТ СН'!$G$9+СВЦЭМ!$D$10+'СЕТ СН'!$G$5-'СЕТ СН'!$G$17</f>
        <v>3272.4689790400002</v>
      </c>
      <c r="O66" s="36">
        <f>SUMIFS(СВЦЭМ!$C$33:$C$776,СВЦЭМ!$A$33:$A$776,$A66,СВЦЭМ!$B$33:$B$776,O$47)+'СЕТ СН'!$G$9+СВЦЭМ!$D$10+'СЕТ СН'!$G$5-'СЕТ СН'!$G$17</f>
        <v>3247.50708588</v>
      </c>
      <c r="P66" s="36">
        <f>SUMIFS(СВЦЭМ!$C$33:$C$776,СВЦЭМ!$A$33:$A$776,$A66,СВЦЭМ!$B$33:$B$776,P$47)+'СЕТ СН'!$G$9+СВЦЭМ!$D$10+'СЕТ СН'!$G$5-'СЕТ СН'!$G$17</f>
        <v>3258.3261506100002</v>
      </c>
      <c r="Q66" s="36">
        <f>SUMIFS(СВЦЭМ!$C$33:$C$776,СВЦЭМ!$A$33:$A$776,$A66,СВЦЭМ!$B$33:$B$776,Q$47)+'СЕТ СН'!$G$9+СВЦЭМ!$D$10+'СЕТ СН'!$G$5-'СЕТ СН'!$G$17</f>
        <v>3261.8381946700001</v>
      </c>
      <c r="R66" s="36">
        <f>SUMIFS(СВЦЭМ!$C$33:$C$776,СВЦЭМ!$A$33:$A$776,$A66,СВЦЭМ!$B$33:$B$776,R$47)+'СЕТ СН'!$G$9+СВЦЭМ!$D$10+'СЕТ СН'!$G$5-'СЕТ СН'!$G$17</f>
        <v>3252.3706005000004</v>
      </c>
      <c r="S66" s="36">
        <f>SUMIFS(СВЦЭМ!$C$33:$C$776,СВЦЭМ!$A$33:$A$776,$A66,СВЦЭМ!$B$33:$B$776,S$47)+'СЕТ СН'!$G$9+СВЦЭМ!$D$10+'СЕТ СН'!$G$5-'СЕТ СН'!$G$17</f>
        <v>3246.0857365100001</v>
      </c>
      <c r="T66" s="36">
        <f>SUMIFS(СВЦЭМ!$C$33:$C$776,СВЦЭМ!$A$33:$A$776,$A66,СВЦЭМ!$B$33:$B$776,T$47)+'СЕТ СН'!$G$9+СВЦЭМ!$D$10+'СЕТ СН'!$G$5-'СЕТ СН'!$G$17</f>
        <v>3229.6500662600001</v>
      </c>
      <c r="U66" s="36">
        <f>SUMIFS(СВЦЭМ!$C$33:$C$776,СВЦЭМ!$A$33:$A$776,$A66,СВЦЭМ!$B$33:$B$776,U$47)+'СЕТ СН'!$G$9+СВЦЭМ!$D$10+'СЕТ СН'!$G$5-'СЕТ СН'!$G$17</f>
        <v>3244.4476529100002</v>
      </c>
      <c r="V66" s="36">
        <f>SUMIFS(СВЦЭМ!$C$33:$C$776,СВЦЭМ!$A$33:$A$776,$A66,СВЦЭМ!$B$33:$B$776,V$47)+'СЕТ СН'!$G$9+СВЦЭМ!$D$10+'СЕТ СН'!$G$5-'СЕТ СН'!$G$17</f>
        <v>3235.3278939900001</v>
      </c>
      <c r="W66" s="36">
        <f>SUMIFS(СВЦЭМ!$C$33:$C$776,СВЦЭМ!$A$33:$A$776,$A66,СВЦЭМ!$B$33:$B$776,W$47)+'СЕТ СН'!$G$9+СВЦЭМ!$D$10+'СЕТ СН'!$G$5-'СЕТ СН'!$G$17</f>
        <v>3244.5425953700001</v>
      </c>
      <c r="X66" s="36">
        <f>SUMIFS(СВЦЭМ!$C$33:$C$776,СВЦЭМ!$A$33:$A$776,$A66,СВЦЭМ!$B$33:$B$776,X$47)+'СЕТ СН'!$G$9+СВЦЭМ!$D$10+'СЕТ СН'!$G$5-'СЕТ СН'!$G$17</f>
        <v>3265.9341024400001</v>
      </c>
      <c r="Y66" s="36">
        <f>SUMIFS(СВЦЭМ!$C$33:$C$776,СВЦЭМ!$A$33:$A$776,$A66,СВЦЭМ!$B$33:$B$776,Y$47)+'СЕТ СН'!$G$9+СВЦЭМ!$D$10+'СЕТ СН'!$G$5-'СЕТ СН'!$G$17</f>
        <v>3320.21307179</v>
      </c>
    </row>
    <row r="67" spans="1:27" ht="15.75" x14ac:dyDescent="0.2">
      <c r="A67" s="35">
        <f t="shared" si="1"/>
        <v>43758</v>
      </c>
      <c r="B67" s="36">
        <f>SUMIFS(СВЦЭМ!$C$33:$C$776,СВЦЭМ!$A$33:$A$776,$A67,СВЦЭМ!$B$33:$B$776,B$47)+'СЕТ СН'!$G$9+СВЦЭМ!$D$10+'СЕТ СН'!$G$5-'СЕТ СН'!$G$17</f>
        <v>3379.5232859799999</v>
      </c>
      <c r="C67" s="36">
        <f>SUMIFS(СВЦЭМ!$C$33:$C$776,СВЦЭМ!$A$33:$A$776,$A67,СВЦЭМ!$B$33:$B$776,C$47)+'СЕТ СН'!$G$9+СВЦЭМ!$D$10+'СЕТ СН'!$G$5-'СЕТ СН'!$G$17</f>
        <v>3422.9128425899999</v>
      </c>
      <c r="D67" s="36">
        <f>SUMIFS(СВЦЭМ!$C$33:$C$776,СВЦЭМ!$A$33:$A$776,$A67,СВЦЭМ!$B$33:$B$776,D$47)+'СЕТ СН'!$G$9+СВЦЭМ!$D$10+'СЕТ СН'!$G$5-'СЕТ СН'!$G$17</f>
        <v>3440.73426728</v>
      </c>
      <c r="E67" s="36">
        <f>SUMIFS(СВЦЭМ!$C$33:$C$776,СВЦЭМ!$A$33:$A$776,$A67,СВЦЭМ!$B$33:$B$776,E$47)+'СЕТ СН'!$G$9+СВЦЭМ!$D$10+'СЕТ СН'!$G$5-'СЕТ СН'!$G$17</f>
        <v>3446.1655119300003</v>
      </c>
      <c r="F67" s="36">
        <f>SUMIFS(СВЦЭМ!$C$33:$C$776,СВЦЭМ!$A$33:$A$776,$A67,СВЦЭМ!$B$33:$B$776,F$47)+'СЕТ СН'!$G$9+СВЦЭМ!$D$10+'СЕТ СН'!$G$5-'СЕТ СН'!$G$17</f>
        <v>3444.7361925300002</v>
      </c>
      <c r="G67" s="36">
        <f>SUMIFS(СВЦЭМ!$C$33:$C$776,СВЦЭМ!$A$33:$A$776,$A67,СВЦЭМ!$B$33:$B$776,G$47)+'СЕТ СН'!$G$9+СВЦЭМ!$D$10+'СЕТ СН'!$G$5-'СЕТ СН'!$G$17</f>
        <v>3420.2387237200001</v>
      </c>
      <c r="H67" s="36">
        <f>SUMIFS(СВЦЭМ!$C$33:$C$776,СВЦЭМ!$A$33:$A$776,$A67,СВЦЭМ!$B$33:$B$776,H$47)+'СЕТ СН'!$G$9+СВЦЭМ!$D$10+'СЕТ СН'!$G$5-'СЕТ СН'!$G$17</f>
        <v>3409.6718691000001</v>
      </c>
      <c r="I67" s="36">
        <f>SUMIFS(СВЦЭМ!$C$33:$C$776,СВЦЭМ!$A$33:$A$776,$A67,СВЦЭМ!$B$33:$B$776,I$47)+'СЕТ СН'!$G$9+СВЦЭМ!$D$10+'СЕТ СН'!$G$5-'СЕТ СН'!$G$17</f>
        <v>3381.53132882</v>
      </c>
      <c r="J67" s="36">
        <f>SUMIFS(СВЦЭМ!$C$33:$C$776,СВЦЭМ!$A$33:$A$776,$A67,СВЦЭМ!$B$33:$B$776,J$47)+'СЕТ СН'!$G$9+СВЦЭМ!$D$10+'СЕТ СН'!$G$5-'СЕТ СН'!$G$17</f>
        <v>3323.5321273200002</v>
      </c>
      <c r="K67" s="36">
        <f>SUMIFS(СВЦЭМ!$C$33:$C$776,СВЦЭМ!$A$33:$A$776,$A67,СВЦЭМ!$B$33:$B$776,K$47)+'СЕТ СН'!$G$9+СВЦЭМ!$D$10+'СЕТ СН'!$G$5-'СЕТ СН'!$G$17</f>
        <v>3299.6939423100002</v>
      </c>
      <c r="L67" s="36">
        <f>SUMIFS(СВЦЭМ!$C$33:$C$776,СВЦЭМ!$A$33:$A$776,$A67,СВЦЭМ!$B$33:$B$776,L$47)+'СЕТ СН'!$G$9+СВЦЭМ!$D$10+'СЕТ СН'!$G$5-'СЕТ СН'!$G$17</f>
        <v>3303.5370323900001</v>
      </c>
      <c r="M67" s="36">
        <f>SUMIFS(СВЦЭМ!$C$33:$C$776,СВЦЭМ!$A$33:$A$776,$A67,СВЦЭМ!$B$33:$B$776,M$47)+'СЕТ СН'!$G$9+СВЦЭМ!$D$10+'СЕТ СН'!$G$5-'СЕТ СН'!$G$17</f>
        <v>3306.7400037800003</v>
      </c>
      <c r="N67" s="36">
        <f>SUMIFS(СВЦЭМ!$C$33:$C$776,СВЦЭМ!$A$33:$A$776,$A67,СВЦЭМ!$B$33:$B$776,N$47)+'СЕТ СН'!$G$9+СВЦЭМ!$D$10+'СЕТ СН'!$G$5-'СЕТ СН'!$G$17</f>
        <v>3264.36930347</v>
      </c>
      <c r="O67" s="36">
        <f>SUMIFS(СВЦЭМ!$C$33:$C$776,СВЦЭМ!$A$33:$A$776,$A67,СВЦЭМ!$B$33:$B$776,O$47)+'СЕТ СН'!$G$9+СВЦЭМ!$D$10+'СЕТ СН'!$G$5-'СЕТ СН'!$G$17</f>
        <v>3255.6443189700003</v>
      </c>
      <c r="P67" s="36">
        <f>SUMIFS(СВЦЭМ!$C$33:$C$776,СВЦЭМ!$A$33:$A$776,$A67,СВЦЭМ!$B$33:$B$776,P$47)+'СЕТ СН'!$G$9+СВЦЭМ!$D$10+'СЕТ СН'!$G$5-'СЕТ СН'!$G$17</f>
        <v>3264.1404403500001</v>
      </c>
      <c r="Q67" s="36">
        <f>SUMIFS(СВЦЭМ!$C$33:$C$776,СВЦЭМ!$A$33:$A$776,$A67,СВЦЭМ!$B$33:$B$776,Q$47)+'СЕТ СН'!$G$9+СВЦЭМ!$D$10+'СЕТ СН'!$G$5-'СЕТ СН'!$G$17</f>
        <v>3261.6738883799999</v>
      </c>
      <c r="R67" s="36">
        <f>SUMIFS(СВЦЭМ!$C$33:$C$776,СВЦЭМ!$A$33:$A$776,$A67,СВЦЭМ!$B$33:$B$776,R$47)+'СЕТ СН'!$G$9+СВЦЭМ!$D$10+'СЕТ СН'!$G$5-'СЕТ СН'!$G$17</f>
        <v>3263.2878817400001</v>
      </c>
      <c r="S67" s="36">
        <f>SUMIFS(СВЦЭМ!$C$33:$C$776,СВЦЭМ!$A$33:$A$776,$A67,СВЦЭМ!$B$33:$B$776,S$47)+'СЕТ СН'!$G$9+СВЦЭМ!$D$10+'СЕТ СН'!$G$5-'СЕТ СН'!$G$17</f>
        <v>3258.3284201900001</v>
      </c>
      <c r="T67" s="36">
        <f>SUMIFS(СВЦЭМ!$C$33:$C$776,СВЦЭМ!$A$33:$A$776,$A67,СВЦЭМ!$B$33:$B$776,T$47)+'СЕТ СН'!$G$9+СВЦЭМ!$D$10+'СЕТ СН'!$G$5-'СЕТ СН'!$G$17</f>
        <v>3249.51759236</v>
      </c>
      <c r="U67" s="36">
        <f>SUMIFS(СВЦЭМ!$C$33:$C$776,СВЦЭМ!$A$33:$A$776,$A67,СВЦЭМ!$B$33:$B$776,U$47)+'СЕТ СН'!$G$9+СВЦЭМ!$D$10+'СЕТ СН'!$G$5-'СЕТ СН'!$G$17</f>
        <v>3254.4684725800003</v>
      </c>
      <c r="V67" s="36">
        <f>SUMIFS(СВЦЭМ!$C$33:$C$776,СВЦЭМ!$A$33:$A$776,$A67,СВЦЭМ!$B$33:$B$776,V$47)+'СЕТ СН'!$G$9+СВЦЭМ!$D$10+'СЕТ СН'!$G$5-'СЕТ СН'!$G$17</f>
        <v>3240.3226942300003</v>
      </c>
      <c r="W67" s="36">
        <f>SUMIFS(СВЦЭМ!$C$33:$C$776,СВЦЭМ!$A$33:$A$776,$A67,СВЦЭМ!$B$33:$B$776,W$47)+'СЕТ СН'!$G$9+СВЦЭМ!$D$10+'СЕТ СН'!$G$5-'СЕТ СН'!$G$17</f>
        <v>3232.8112477100003</v>
      </c>
      <c r="X67" s="36">
        <f>SUMIFS(СВЦЭМ!$C$33:$C$776,СВЦЭМ!$A$33:$A$776,$A67,СВЦЭМ!$B$33:$B$776,X$47)+'СЕТ СН'!$G$9+СВЦЭМ!$D$10+'СЕТ СН'!$G$5-'СЕТ СН'!$G$17</f>
        <v>3241.8128627200003</v>
      </c>
      <c r="Y67" s="36">
        <f>SUMIFS(СВЦЭМ!$C$33:$C$776,СВЦЭМ!$A$33:$A$776,$A67,СВЦЭМ!$B$33:$B$776,Y$47)+'СЕТ СН'!$G$9+СВЦЭМ!$D$10+'СЕТ СН'!$G$5-'СЕТ СН'!$G$17</f>
        <v>3289.46875112</v>
      </c>
    </row>
    <row r="68" spans="1:27" ht="15.75" x14ac:dyDescent="0.2">
      <c r="A68" s="35">
        <f t="shared" si="1"/>
        <v>43759</v>
      </c>
      <c r="B68" s="36">
        <f>SUMIFS(СВЦЭМ!$C$33:$C$776,СВЦЭМ!$A$33:$A$776,$A68,СВЦЭМ!$B$33:$B$776,B$47)+'СЕТ СН'!$G$9+СВЦЭМ!$D$10+'СЕТ СН'!$G$5-'СЕТ СН'!$G$17</f>
        <v>3390.6283004900001</v>
      </c>
      <c r="C68" s="36">
        <f>SUMIFS(СВЦЭМ!$C$33:$C$776,СВЦЭМ!$A$33:$A$776,$A68,СВЦЭМ!$B$33:$B$776,C$47)+'СЕТ СН'!$G$9+СВЦЭМ!$D$10+'СЕТ СН'!$G$5-'СЕТ СН'!$G$17</f>
        <v>3434.8706920200002</v>
      </c>
      <c r="D68" s="36">
        <f>SUMIFS(СВЦЭМ!$C$33:$C$776,СВЦЭМ!$A$33:$A$776,$A68,СВЦЭМ!$B$33:$B$776,D$47)+'СЕТ СН'!$G$9+СВЦЭМ!$D$10+'СЕТ СН'!$G$5-'СЕТ СН'!$G$17</f>
        <v>3456.1358590899999</v>
      </c>
      <c r="E68" s="36">
        <f>SUMIFS(СВЦЭМ!$C$33:$C$776,СВЦЭМ!$A$33:$A$776,$A68,СВЦЭМ!$B$33:$B$776,E$47)+'СЕТ СН'!$G$9+СВЦЭМ!$D$10+'СЕТ СН'!$G$5-'СЕТ СН'!$G$17</f>
        <v>3462.1638300700001</v>
      </c>
      <c r="F68" s="36">
        <f>SUMIFS(СВЦЭМ!$C$33:$C$776,СВЦЭМ!$A$33:$A$776,$A68,СВЦЭМ!$B$33:$B$776,F$47)+'СЕТ СН'!$G$9+СВЦЭМ!$D$10+'СЕТ СН'!$G$5-'СЕТ СН'!$G$17</f>
        <v>3460.9235963000001</v>
      </c>
      <c r="G68" s="36">
        <f>SUMIFS(СВЦЭМ!$C$33:$C$776,СВЦЭМ!$A$33:$A$776,$A68,СВЦЭМ!$B$33:$B$776,G$47)+'СЕТ СН'!$G$9+СВЦЭМ!$D$10+'СЕТ СН'!$G$5-'СЕТ СН'!$G$17</f>
        <v>3437.2027091999998</v>
      </c>
      <c r="H68" s="36">
        <f>SUMIFS(СВЦЭМ!$C$33:$C$776,СВЦЭМ!$A$33:$A$776,$A68,СВЦЭМ!$B$33:$B$776,H$47)+'СЕТ СН'!$G$9+СВЦЭМ!$D$10+'СЕТ СН'!$G$5-'СЕТ СН'!$G$17</f>
        <v>3403.7843550400003</v>
      </c>
      <c r="I68" s="36">
        <f>SUMIFS(СВЦЭМ!$C$33:$C$776,СВЦЭМ!$A$33:$A$776,$A68,СВЦЭМ!$B$33:$B$776,I$47)+'СЕТ СН'!$G$9+СВЦЭМ!$D$10+'СЕТ СН'!$G$5-'СЕТ СН'!$G$17</f>
        <v>3362.7553299000001</v>
      </c>
      <c r="J68" s="36">
        <f>SUMIFS(СВЦЭМ!$C$33:$C$776,СВЦЭМ!$A$33:$A$776,$A68,СВЦЭМ!$B$33:$B$776,J$47)+'СЕТ СН'!$G$9+СВЦЭМ!$D$10+'СЕТ СН'!$G$5-'СЕТ СН'!$G$17</f>
        <v>3344.2189626100003</v>
      </c>
      <c r="K68" s="36">
        <f>SUMIFS(СВЦЭМ!$C$33:$C$776,СВЦЭМ!$A$33:$A$776,$A68,СВЦЭМ!$B$33:$B$776,K$47)+'СЕТ СН'!$G$9+СВЦЭМ!$D$10+'СЕТ СН'!$G$5-'СЕТ СН'!$G$17</f>
        <v>3333.9858219000002</v>
      </c>
      <c r="L68" s="36">
        <f>SUMIFS(СВЦЭМ!$C$33:$C$776,СВЦЭМ!$A$33:$A$776,$A68,СВЦЭМ!$B$33:$B$776,L$47)+'СЕТ СН'!$G$9+СВЦЭМ!$D$10+'СЕТ СН'!$G$5-'СЕТ СН'!$G$17</f>
        <v>3322.25007069</v>
      </c>
      <c r="M68" s="36">
        <f>SUMIFS(СВЦЭМ!$C$33:$C$776,СВЦЭМ!$A$33:$A$776,$A68,СВЦЭМ!$B$33:$B$776,M$47)+'СЕТ СН'!$G$9+СВЦЭМ!$D$10+'СЕТ СН'!$G$5-'СЕТ СН'!$G$17</f>
        <v>3325.8503931499999</v>
      </c>
      <c r="N68" s="36">
        <f>SUMIFS(СВЦЭМ!$C$33:$C$776,СВЦЭМ!$A$33:$A$776,$A68,СВЦЭМ!$B$33:$B$776,N$47)+'СЕТ СН'!$G$9+СВЦЭМ!$D$10+'СЕТ СН'!$G$5-'СЕТ СН'!$G$17</f>
        <v>3286.5285465400002</v>
      </c>
      <c r="O68" s="36">
        <f>SUMIFS(СВЦЭМ!$C$33:$C$776,СВЦЭМ!$A$33:$A$776,$A68,СВЦЭМ!$B$33:$B$776,O$47)+'СЕТ СН'!$G$9+СВЦЭМ!$D$10+'СЕТ СН'!$G$5-'СЕТ СН'!$G$17</f>
        <v>3250.3602442800002</v>
      </c>
      <c r="P68" s="36">
        <f>SUMIFS(СВЦЭМ!$C$33:$C$776,СВЦЭМ!$A$33:$A$776,$A68,СВЦЭМ!$B$33:$B$776,P$47)+'СЕТ СН'!$G$9+СВЦЭМ!$D$10+'СЕТ СН'!$G$5-'СЕТ СН'!$G$17</f>
        <v>3253.0000570400002</v>
      </c>
      <c r="Q68" s="36">
        <f>SUMIFS(СВЦЭМ!$C$33:$C$776,СВЦЭМ!$A$33:$A$776,$A68,СВЦЭМ!$B$33:$B$776,Q$47)+'СЕТ СН'!$G$9+СВЦЭМ!$D$10+'СЕТ СН'!$G$5-'СЕТ СН'!$G$17</f>
        <v>3254.4671495800003</v>
      </c>
      <c r="R68" s="36">
        <f>SUMIFS(СВЦЭМ!$C$33:$C$776,СВЦЭМ!$A$33:$A$776,$A68,СВЦЭМ!$B$33:$B$776,R$47)+'СЕТ СН'!$G$9+СВЦЭМ!$D$10+'СЕТ СН'!$G$5-'СЕТ СН'!$G$17</f>
        <v>3250.8405809000001</v>
      </c>
      <c r="S68" s="36">
        <f>SUMIFS(СВЦЭМ!$C$33:$C$776,СВЦЭМ!$A$33:$A$776,$A68,СВЦЭМ!$B$33:$B$776,S$47)+'СЕТ СН'!$G$9+СВЦЭМ!$D$10+'СЕТ СН'!$G$5-'СЕТ СН'!$G$17</f>
        <v>3254.9980711400003</v>
      </c>
      <c r="T68" s="36">
        <f>SUMIFS(СВЦЭМ!$C$33:$C$776,СВЦЭМ!$A$33:$A$776,$A68,СВЦЭМ!$B$33:$B$776,T$47)+'СЕТ СН'!$G$9+СВЦЭМ!$D$10+'СЕТ СН'!$G$5-'СЕТ СН'!$G$17</f>
        <v>3244.2276733900003</v>
      </c>
      <c r="U68" s="36">
        <f>SUMIFS(СВЦЭМ!$C$33:$C$776,СВЦЭМ!$A$33:$A$776,$A68,СВЦЭМ!$B$33:$B$776,U$47)+'СЕТ СН'!$G$9+СВЦЭМ!$D$10+'СЕТ СН'!$G$5-'СЕТ СН'!$G$17</f>
        <v>3241.08643291</v>
      </c>
      <c r="V68" s="36">
        <f>SUMIFS(СВЦЭМ!$C$33:$C$776,СВЦЭМ!$A$33:$A$776,$A68,СВЦЭМ!$B$33:$B$776,V$47)+'СЕТ СН'!$G$9+СВЦЭМ!$D$10+'СЕТ СН'!$G$5-'СЕТ СН'!$G$17</f>
        <v>3238.2893673799999</v>
      </c>
      <c r="W68" s="36">
        <f>SUMIFS(СВЦЭМ!$C$33:$C$776,СВЦЭМ!$A$33:$A$776,$A68,СВЦЭМ!$B$33:$B$776,W$47)+'СЕТ СН'!$G$9+СВЦЭМ!$D$10+'СЕТ СН'!$G$5-'СЕТ СН'!$G$17</f>
        <v>3267.0165956999999</v>
      </c>
      <c r="X68" s="36">
        <f>SUMIFS(СВЦЭМ!$C$33:$C$776,СВЦЭМ!$A$33:$A$776,$A68,СВЦЭМ!$B$33:$B$776,X$47)+'СЕТ СН'!$G$9+СВЦЭМ!$D$10+'СЕТ СН'!$G$5-'СЕТ СН'!$G$17</f>
        <v>3272.5175855100001</v>
      </c>
      <c r="Y68" s="36">
        <f>SUMIFS(СВЦЭМ!$C$33:$C$776,СВЦЭМ!$A$33:$A$776,$A68,СВЦЭМ!$B$33:$B$776,Y$47)+'СЕТ СН'!$G$9+СВЦЭМ!$D$10+'СЕТ СН'!$G$5-'СЕТ СН'!$G$17</f>
        <v>3318.42310163</v>
      </c>
    </row>
    <row r="69" spans="1:27" ht="15.75" x14ac:dyDescent="0.2">
      <c r="A69" s="35">
        <f t="shared" si="1"/>
        <v>43760</v>
      </c>
      <c r="B69" s="36">
        <f>SUMIFS(СВЦЭМ!$C$33:$C$776,СВЦЭМ!$A$33:$A$776,$A69,СВЦЭМ!$B$33:$B$776,B$47)+'СЕТ СН'!$G$9+СВЦЭМ!$D$10+'СЕТ СН'!$G$5-'СЕТ СН'!$G$17</f>
        <v>3423.2624943800001</v>
      </c>
      <c r="C69" s="36">
        <f>SUMIFS(СВЦЭМ!$C$33:$C$776,СВЦЭМ!$A$33:$A$776,$A69,СВЦЭМ!$B$33:$B$776,C$47)+'СЕТ СН'!$G$9+СВЦЭМ!$D$10+'СЕТ СН'!$G$5-'СЕТ СН'!$G$17</f>
        <v>3466.8783983600001</v>
      </c>
      <c r="D69" s="36">
        <f>SUMIFS(СВЦЭМ!$C$33:$C$776,СВЦЭМ!$A$33:$A$776,$A69,СВЦЭМ!$B$33:$B$776,D$47)+'СЕТ СН'!$G$9+СВЦЭМ!$D$10+'СЕТ СН'!$G$5-'СЕТ СН'!$G$17</f>
        <v>3485.8171457600001</v>
      </c>
      <c r="E69" s="36">
        <f>SUMIFS(СВЦЭМ!$C$33:$C$776,СВЦЭМ!$A$33:$A$776,$A69,СВЦЭМ!$B$33:$B$776,E$47)+'СЕТ СН'!$G$9+СВЦЭМ!$D$10+'СЕТ СН'!$G$5-'СЕТ СН'!$G$17</f>
        <v>3485.1614145900003</v>
      </c>
      <c r="F69" s="36">
        <f>SUMIFS(СВЦЭМ!$C$33:$C$776,СВЦЭМ!$A$33:$A$776,$A69,СВЦЭМ!$B$33:$B$776,F$47)+'СЕТ СН'!$G$9+СВЦЭМ!$D$10+'СЕТ СН'!$G$5-'СЕТ СН'!$G$17</f>
        <v>3481.7022359500002</v>
      </c>
      <c r="G69" s="36">
        <f>SUMIFS(СВЦЭМ!$C$33:$C$776,СВЦЭМ!$A$33:$A$776,$A69,СВЦЭМ!$B$33:$B$776,G$47)+'СЕТ СН'!$G$9+СВЦЭМ!$D$10+'СЕТ СН'!$G$5-'СЕТ СН'!$G$17</f>
        <v>3464.1674131600003</v>
      </c>
      <c r="H69" s="36">
        <f>SUMIFS(СВЦЭМ!$C$33:$C$776,СВЦЭМ!$A$33:$A$776,$A69,СВЦЭМ!$B$33:$B$776,H$47)+'СЕТ СН'!$G$9+СВЦЭМ!$D$10+'СЕТ СН'!$G$5-'СЕТ СН'!$G$17</f>
        <v>3400.31589755</v>
      </c>
      <c r="I69" s="36">
        <f>SUMIFS(СВЦЭМ!$C$33:$C$776,СВЦЭМ!$A$33:$A$776,$A69,СВЦЭМ!$B$33:$B$776,I$47)+'СЕТ СН'!$G$9+СВЦЭМ!$D$10+'СЕТ СН'!$G$5-'СЕТ СН'!$G$17</f>
        <v>3353.6048398200001</v>
      </c>
      <c r="J69" s="36">
        <f>SUMIFS(СВЦЭМ!$C$33:$C$776,СВЦЭМ!$A$33:$A$776,$A69,СВЦЭМ!$B$33:$B$776,J$47)+'СЕТ СН'!$G$9+СВЦЭМ!$D$10+'СЕТ СН'!$G$5-'СЕТ СН'!$G$17</f>
        <v>3332.9013093900003</v>
      </c>
      <c r="K69" s="36">
        <f>SUMIFS(СВЦЭМ!$C$33:$C$776,СВЦЭМ!$A$33:$A$776,$A69,СВЦЭМ!$B$33:$B$776,K$47)+'СЕТ СН'!$G$9+СВЦЭМ!$D$10+'СЕТ СН'!$G$5-'СЕТ СН'!$G$17</f>
        <v>3313.6474372800003</v>
      </c>
      <c r="L69" s="36">
        <f>SUMIFS(СВЦЭМ!$C$33:$C$776,СВЦЭМ!$A$33:$A$776,$A69,СВЦЭМ!$B$33:$B$776,L$47)+'СЕТ СН'!$G$9+СВЦЭМ!$D$10+'СЕТ СН'!$G$5-'СЕТ СН'!$G$17</f>
        <v>3313.7418020499999</v>
      </c>
      <c r="M69" s="36">
        <f>SUMIFS(СВЦЭМ!$C$33:$C$776,СВЦЭМ!$A$33:$A$776,$A69,СВЦЭМ!$B$33:$B$776,M$47)+'СЕТ СН'!$G$9+СВЦЭМ!$D$10+'СЕТ СН'!$G$5-'СЕТ СН'!$G$17</f>
        <v>3319.5530878600002</v>
      </c>
      <c r="N69" s="36">
        <f>SUMIFS(СВЦЭМ!$C$33:$C$776,СВЦЭМ!$A$33:$A$776,$A69,СВЦЭМ!$B$33:$B$776,N$47)+'СЕТ СН'!$G$9+СВЦЭМ!$D$10+'СЕТ СН'!$G$5-'СЕТ СН'!$G$17</f>
        <v>3285.0403625899999</v>
      </c>
      <c r="O69" s="36">
        <f>SUMIFS(СВЦЭМ!$C$33:$C$776,СВЦЭМ!$A$33:$A$776,$A69,СВЦЭМ!$B$33:$B$776,O$47)+'СЕТ СН'!$G$9+СВЦЭМ!$D$10+'СЕТ СН'!$G$5-'СЕТ СН'!$G$17</f>
        <v>3268.8035358699999</v>
      </c>
      <c r="P69" s="36">
        <f>SUMIFS(СВЦЭМ!$C$33:$C$776,СВЦЭМ!$A$33:$A$776,$A69,СВЦЭМ!$B$33:$B$776,P$47)+'СЕТ СН'!$G$9+СВЦЭМ!$D$10+'СЕТ СН'!$G$5-'СЕТ СН'!$G$17</f>
        <v>3274.71028682</v>
      </c>
      <c r="Q69" s="36">
        <f>SUMIFS(СВЦЭМ!$C$33:$C$776,СВЦЭМ!$A$33:$A$776,$A69,СВЦЭМ!$B$33:$B$776,Q$47)+'СЕТ СН'!$G$9+СВЦЭМ!$D$10+'СЕТ СН'!$G$5-'СЕТ СН'!$G$17</f>
        <v>3279.8765722000003</v>
      </c>
      <c r="R69" s="36">
        <f>SUMIFS(СВЦЭМ!$C$33:$C$776,СВЦЭМ!$A$33:$A$776,$A69,СВЦЭМ!$B$33:$B$776,R$47)+'СЕТ СН'!$G$9+СВЦЭМ!$D$10+'СЕТ СН'!$G$5-'СЕТ СН'!$G$17</f>
        <v>3268.4038318299999</v>
      </c>
      <c r="S69" s="36">
        <f>SUMIFS(СВЦЭМ!$C$33:$C$776,СВЦЭМ!$A$33:$A$776,$A69,СВЦЭМ!$B$33:$B$776,S$47)+'СЕТ СН'!$G$9+СВЦЭМ!$D$10+'СЕТ СН'!$G$5-'СЕТ СН'!$G$17</f>
        <v>3252.3263465700002</v>
      </c>
      <c r="T69" s="36">
        <f>SUMIFS(СВЦЭМ!$C$33:$C$776,СВЦЭМ!$A$33:$A$776,$A69,СВЦЭМ!$B$33:$B$776,T$47)+'СЕТ СН'!$G$9+СВЦЭМ!$D$10+'СЕТ СН'!$G$5-'СЕТ СН'!$G$17</f>
        <v>3227.04135765</v>
      </c>
      <c r="U69" s="36">
        <f>SUMIFS(СВЦЭМ!$C$33:$C$776,СВЦЭМ!$A$33:$A$776,$A69,СВЦЭМ!$B$33:$B$776,U$47)+'СЕТ СН'!$G$9+СВЦЭМ!$D$10+'СЕТ СН'!$G$5-'СЕТ СН'!$G$17</f>
        <v>3212.34866139</v>
      </c>
      <c r="V69" s="36">
        <f>SUMIFS(СВЦЭМ!$C$33:$C$776,СВЦЭМ!$A$33:$A$776,$A69,СВЦЭМ!$B$33:$B$776,V$47)+'СЕТ СН'!$G$9+СВЦЭМ!$D$10+'СЕТ СН'!$G$5-'СЕТ СН'!$G$17</f>
        <v>3214.4358765699999</v>
      </c>
      <c r="W69" s="36">
        <f>SUMIFS(СВЦЭМ!$C$33:$C$776,СВЦЭМ!$A$33:$A$776,$A69,СВЦЭМ!$B$33:$B$776,W$47)+'СЕТ СН'!$G$9+СВЦЭМ!$D$10+'СЕТ СН'!$G$5-'СЕТ СН'!$G$17</f>
        <v>3222.5666549900002</v>
      </c>
      <c r="X69" s="36">
        <f>SUMIFS(СВЦЭМ!$C$33:$C$776,СВЦЭМ!$A$33:$A$776,$A69,СВЦЭМ!$B$33:$B$776,X$47)+'СЕТ СН'!$G$9+СВЦЭМ!$D$10+'СЕТ СН'!$G$5-'СЕТ СН'!$G$17</f>
        <v>3249.4577045200003</v>
      </c>
      <c r="Y69" s="36">
        <f>SUMIFS(СВЦЭМ!$C$33:$C$776,СВЦЭМ!$A$33:$A$776,$A69,СВЦЭМ!$B$33:$B$776,Y$47)+'СЕТ СН'!$G$9+СВЦЭМ!$D$10+'СЕТ СН'!$G$5-'СЕТ СН'!$G$17</f>
        <v>3304.6821748100001</v>
      </c>
    </row>
    <row r="70" spans="1:27" ht="15.75" x14ac:dyDescent="0.2">
      <c r="A70" s="35">
        <f t="shared" si="1"/>
        <v>43761</v>
      </c>
      <c r="B70" s="36">
        <f>SUMIFS(СВЦЭМ!$C$33:$C$776,СВЦЭМ!$A$33:$A$776,$A70,СВЦЭМ!$B$33:$B$776,B$47)+'СЕТ СН'!$G$9+СВЦЭМ!$D$10+'СЕТ СН'!$G$5-'СЕТ СН'!$G$17</f>
        <v>3387.7396503600003</v>
      </c>
      <c r="C70" s="36">
        <f>SUMIFS(СВЦЭМ!$C$33:$C$776,СВЦЭМ!$A$33:$A$776,$A70,СВЦЭМ!$B$33:$B$776,C$47)+'СЕТ СН'!$G$9+СВЦЭМ!$D$10+'СЕТ СН'!$G$5-'СЕТ СН'!$G$17</f>
        <v>3422.5836334800001</v>
      </c>
      <c r="D70" s="36">
        <f>SUMIFS(СВЦЭМ!$C$33:$C$776,СВЦЭМ!$A$33:$A$776,$A70,СВЦЭМ!$B$33:$B$776,D$47)+'СЕТ СН'!$G$9+СВЦЭМ!$D$10+'СЕТ СН'!$G$5-'СЕТ СН'!$G$17</f>
        <v>3437.829776</v>
      </c>
      <c r="E70" s="36">
        <f>SUMIFS(СВЦЭМ!$C$33:$C$776,СВЦЭМ!$A$33:$A$776,$A70,СВЦЭМ!$B$33:$B$776,E$47)+'СЕТ СН'!$G$9+СВЦЭМ!$D$10+'СЕТ СН'!$G$5-'СЕТ СН'!$G$17</f>
        <v>3462.5615675700001</v>
      </c>
      <c r="F70" s="36">
        <f>SUMIFS(СВЦЭМ!$C$33:$C$776,СВЦЭМ!$A$33:$A$776,$A70,СВЦЭМ!$B$33:$B$776,F$47)+'СЕТ СН'!$G$9+СВЦЭМ!$D$10+'СЕТ СН'!$G$5-'СЕТ СН'!$G$17</f>
        <v>3474.35094308</v>
      </c>
      <c r="G70" s="36">
        <f>SUMIFS(СВЦЭМ!$C$33:$C$776,СВЦЭМ!$A$33:$A$776,$A70,СВЦЭМ!$B$33:$B$776,G$47)+'СЕТ СН'!$G$9+СВЦЭМ!$D$10+'СЕТ СН'!$G$5-'СЕТ СН'!$G$17</f>
        <v>3448.9272214600001</v>
      </c>
      <c r="H70" s="36">
        <f>SUMIFS(СВЦЭМ!$C$33:$C$776,СВЦЭМ!$A$33:$A$776,$A70,СВЦЭМ!$B$33:$B$776,H$47)+'СЕТ СН'!$G$9+СВЦЭМ!$D$10+'СЕТ СН'!$G$5-'СЕТ СН'!$G$17</f>
        <v>3390.3690499300001</v>
      </c>
      <c r="I70" s="36">
        <f>SUMIFS(СВЦЭМ!$C$33:$C$776,СВЦЭМ!$A$33:$A$776,$A70,СВЦЭМ!$B$33:$B$776,I$47)+'СЕТ СН'!$G$9+СВЦЭМ!$D$10+'СЕТ СН'!$G$5-'СЕТ СН'!$G$17</f>
        <v>3344.7276293300001</v>
      </c>
      <c r="J70" s="36">
        <f>SUMIFS(СВЦЭМ!$C$33:$C$776,СВЦЭМ!$A$33:$A$776,$A70,СВЦЭМ!$B$33:$B$776,J$47)+'СЕТ СН'!$G$9+СВЦЭМ!$D$10+'СЕТ СН'!$G$5-'СЕТ СН'!$G$17</f>
        <v>3324.9920082100002</v>
      </c>
      <c r="K70" s="36">
        <f>SUMIFS(СВЦЭМ!$C$33:$C$776,СВЦЭМ!$A$33:$A$776,$A70,СВЦЭМ!$B$33:$B$776,K$47)+'СЕТ СН'!$G$9+СВЦЭМ!$D$10+'СЕТ СН'!$G$5-'СЕТ СН'!$G$17</f>
        <v>3312.3019713399999</v>
      </c>
      <c r="L70" s="36">
        <f>SUMIFS(СВЦЭМ!$C$33:$C$776,СВЦЭМ!$A$33:$A$776,$A70,СВЦЭМ!$B$33:$B$776,L$47)+'СЕТ СН'!$G$9+СВЦЭМ!$D$10+'СЕТ СН'!$G$5-'СЕТ СН'!$G$17</f>
        <v>3315.92343519</v>
      </c>
      <c r="M70" s="36">
        <f>SUMIFS(СВЦЭМ!$C$33:$C$776,СВЦЭМ!$A$33:$A$776,$A70,СВЦЭМ!$B$33:$B$776,M$47)+'СЕТ СН'!$G$9+СВЦЭМ!$D$10+'СЕТ СН'!$G$5-'СЕТ СН'!$G$17</f>
        <v>3319.1746639800003</v>
      </c>
      <c r="N70" s="36">
        <f>SUMIFS(СВЦЭМ!$C$33:$C$776,СВЦЭМ!$A$33:$A$776,$A70,СВЦЭМ!$B$33:$B$776,N$47)+'СЕТ СН'!$G$9+СВЦЭМ!$D$10+'СЕТ СН'!$G$5-'СЕТ СН'!$G$17</f>
        <v>3297.9372690600003</v>
      </c>
      <c r="O70" s="36">
        <f>SUMIFS(СВЦЭМ!$C$33:$C$776,СВЦЭМ!$A$33:$A$776,$A70,СВЦЭМ!$B$33:$B$776,O$47)+'СЕТ СН'!$G$9+СВЦЭМ!$D$10+'СЕТ СН'!$G$5-'СЕТ СН'!$G$17</f>
        <v>3282.9862882900002</v>
      </c>
      <c r="P70" s="36">
        <f>SUMIFS(СВЦЭМ!$C$33:$C$776,СВЦЭМ!$A$33:$A$776,$A70,СВЦЭМ!$B$33:$B$776,P$47)+'СЕТ СН'!$G$9+СВЦЭМ!$D$10+'СЕТ СН'!$G$5-'СЕТ СН'!$G$17</f>
        <v>3282.80134774</v>
      </c>
      <c r="Q70" s="36">
        <f>SUMIFS(СВЦЭМ!$C$33:$C$776,СВЦЭМ!$A$33:$A$776,$A70,СВЦЭМ!$B$33:$B$776,Q$47)+'СЕТ СН'!$G$9+СВЦЭМ!$D$10+'СЕТ СН'!$G$5-'СЕТ СН'!$G$17</f>
        <v>3279.0273104300004</v>
      </c>
      <c r="R70" s="36">
        <f>SUMIFS(СВЦЭМ!$C$33:$C$776,СВЦЭМ!$A$33:$A$776,$A70,СВЦЭМ!$B$33:$B$776,R$47)+'СЕТ СН'!$G$9+СВЦЭМ!$D$10+'СЕТ СН'!$G$5-'СЕТ СН'!$G$17</f>
        <v>3273.5530711500001</v>
      </c>
      <c r="S70" s="36">
        <f>SUMIFS(СВЦЭМ!$C$33:$C$776,СВЦЭМ!$A$33:$A$776,$A70,СВЦЭМ!$B$33:$B$776,S$47)+'СЕТ СН'!$G$9+СВЦЭМ!$D$10+'СЕТ СН'!$G$5-'СЕТ СН'!$G$17</f>
        <v>3275.10550083</v>
      </c>
      <c r="T70" s="36">
        <f>SUMIFS(СВЦЭМ!$C$33:$C$776,СВЦЭМ!$A$33:$A$776,$A70,СВЦЭМ!$B$33:$B$776,T$47)+'СЕТ СН'!$G$9+СВЦЭМ!$D$10+'СЕТ СН'!$G$5-'СЕТ СН'!$G$17</f>
        <v>3255.47231857</v>
      </c>
      <c r="U70" s="36">
        <f>SUMIFS(СВЦЭМ!$C$33:$C$776,СВЦЭМ!$A$33:$A$776,$A70,СВЦЭМ!$B$33:$B$776,U$47)+'СЕТ СН'!$G$9+СВЦЭМ!$D$10+'СЕТ СН'!$G$5-'СЕТ СН'!$G$17</f>
        <v>3210.8686832200001</v>
      </c>
      <c r="V70" s="36">
        <f>SUMIFS(СВЦЭМ!$C$33:$C$776,СВЦЭМ!$A$33:$A$776,$A70,СВЦЭМ!$B$33:$B$776,V$47)+'СЕТ СН'!$G$9+СВЦЭМ!$D$10+'СЕТ СН'!$G$5-'СЕТ СН'!$G$17</f>
        <v>3208.9703571099999</v>
      </c>
      <c r="W70" s="36">
        <f>SUMIFS(СВЦЭМ!$C$33:$C$776,СВЦЭМ!$A$33:$A$776,$A70,СВЦЭМ!$B$33:$B$776,W$47)+'СЕТ СН'!$G$9+СВЦЭМ!$D$10+'СЕТ СН'!$G$5-'СЕТ СН'!$G$17</f>
        <v>3215.9001558099999</v>
      </c>
      <c r="X70" s="36">
        <f>SUMIFS(СВЦЭМ!$C$33:$C$776,СВЦЭМ!$A$33:$A$776,$A70,СВЦЭМ!$B$33:$B$776,X$47)+'СЕТ СН'!$G$9+СВЦЭМ!$D$10+'СЕТ СН'!$G$5-'СЕТ СН'!$G$17</f>
        <v>3241.2807116000004</v>
      </c>
      <c r="Y70" s="36">
        <f>SUMIFS(СВЦЭМ!$C$33:$C$776,СВЦЭМ!$A$33:$A$776,$A70,СВЦЭМ!$B$33:$B$776,Y$47)+'СЕТ СН'!$G$9+СВЦЭМ!$D$10+'СЕТ СН'!$G$5-'СЕТ СН'!$G$17</f>
        <v>3289.5691798000003</v>
      </c>
    </row>
    <row r="71" spans="1:27" ht="15.75" x14ac:dyDescent="0.2">
      <c r="A71" s="35">
        <f t="shared" si="1"/>
        <v>43762</v>
      </c>
      <c r="B71" s="36">
        <f>SUMIFS(СВЦЭМ!$C$33:$C$776,СВЦЭМ!$A$33:$A$776,$A71,СВЦЭМ!$B$33:$B$776,B$47)+'СЕТ СН'!$G$9+СВЦЭМ!$D$10+'СЕТ СН'!$G$5-'СЕТ СН'!$G$17</f>
        <v>3394.2727852000003</v>
      </c>
      <c r="C71" s="36">
        <f>SUMIFS(СВЦЭМ!$C$33:$C$776,СВЦЭМ!$A$33:$A$776,$A71,СВЦЭМ!$B$33:$B$776,C$47)+'СЕТ СН'!$G$9+СВЦЭМ!$D$10+'СЕТ СН'!$G$5-'СЕТ СН'!$G$17</f>
        <v>3439.6253493499999</v>
      </c>
      <c r="D71" s="36">
        <f>SUMIFS(СВЦЭМ!$C$33:$C$776,СВЦЭМ!$A$33:$A$776,$A71,СВЦЭМ!$B$33:$B$776,D$47)+'СЕТ СН'!$G$9+СВЦЭМ!$D$10+'СЕТ СН'!$G$5-'СЕТ СН'!$G$17</f>
        <v>3459.1353537200002</v>
      </c>
      <c r="E71" s="36">
        <f>SUMIFS(СВЦЭМ!$C$33:$C$776,СВЦЭМ!$A$33:$A$776,$A71,СВЦЭМ!$B$33:$B$776,E$47)+'СЕТ СН'!$G$9+СВЦЭМ!$D$10+'СЕТ СН'!$G$5-'СЕТ СН'!$G$17</f>
        <v>3468.1159547400002</v>
      </c>
      <c r="F71" s="36">
        <f>SUMIFS(СВЦЭМ!$C$33:$C$776,СВЦЭМ!$A$33:$A$776,$A71,СВЦЭМ!$B$33:$B$776,F$47)+'СЕТ СН'!$G$9+СВЦЭМ!$D$10+'СЕТ СН'!$G$5-'СЕТ СН'!$G$17</f>
        <v>3465.8969991700001</v>
      </c>
      <c r="G71" s="36">
        <f>SUMIFS(СВЦЭМ!$C$33:$C$776,СВЦЭМ!$A$33:$A$776,$A71,СВЦЭМ!$B$33:$B$776,G$47)+'СЕТ СН'!$G$9+СВЦЭМ!$D$10+'СЕТ СН'!$G$5-'СЕТ СН'!$G$17</f>
        <v>3439.6977458700003</v>
      </c>
      <c r="H71" s="36">
        <f>SUMIFS(СВЦЭМ!$C$33:$C$776,СВЦЭМ!$A$33:$A$776,$A71,СВЦЭМ!$B$33:$B$776,H$47)+'СЕТ СН'!$G$9+СВЦЭМ!$D$10+'СЕТ СН'!$G$5-'СЕТ СН'!$G$17</f>
        <v>3378.8471455200001</v>
      </c>
      <c r="I71" s="36">
        <f>SUMIFS(СВЦЭМ!$C$33:$C$776,СВЦЭМ!$A$33:$A$776,$A71,СВЦЭМ!$B$33:$B$776,I$47)+'СЕТ СН'!$G$9+СВЦЭМ!$D$10+'СЕТ СН'!$G$5-'СЕТ СН'!$G$17</f>
        <v>3337.3115550500002</v>
      </c>
      <c r="J71" s="36">
        <f>SUMIFS(СВЦЭМ!$C$33:$C$776,СВЦЭМ!$A$33:$A$776,$A71,СВЦЭМ!$B$33:$B$776,J$47)+'СЕТ СН'!$G$9+СВЦЭМ!$D$10+'СЕТ СН'!$G$5-'СЕТ СН'!$G$17</f>
        <v>3329.0647056300004</v>
      </c>
      <c r="K71" s="36">
        <f>SUMIFS(СВЦЭМ!$C$33:$C$776,СВЦЭМ!$A$33:$A$776,$A71,СВЦЭМ!$B$33:$B$776,K$47)+'СЕТ СН'!$G$9+СВЦЭМ!$D$10+'СЕТ СН'!$G$5-'СЕТ СН'!$G$17</f>
        <v>3327.7458195300001</v>
      </c>
      <c r="L71" s="36">
        <f>SUMIFS(СВЦЭМ!$C$33:$C$776,СВЦЭМ!$A$33:$A$776,$A71,СВЦЭМ!$B$33:$B$776,L$47)+'СЕТ СН'!$G$9+СВЦЭМ!$D$10+'СЕТ СН'!$G$5-'СЕТ СН'!$G$17</f>
        <v>3334.7557526800001</v>
      </c>
      <c r="M71" s="36">
        <f>SUMIFS(СВЦЭМ!$C$33:$C$776,СВЦЭМ!$A$33:$A$776,$A71,СВЦЭМ!$B$33:$B$776,M$47)+'СЕТ СН'!$G$9+СВЦЭМ!$D$10+'СЕТ СН'!$G$5-'СЕТ СН'!$G$17</f>
        <v>3333.7706975900001</v>
      </c>
      <c r="N71" s="36">
        <f>SUMIFS(СВЦЭМ!$C$33:$C$776,СВЦЭМ!$A$33:$A$776,$A71,СВЦЭМ!$B$33:$B$776,N$47)+'СЕТ СН'!$G$9+СВЦЭМ!$D$10+'СЕТ СН'!$G$5-'СЕТ СН'!$G$17</f>
        <v>3302.4634486300001</v>
      </c>
      <c r="O71" s="36">
        <f>SUMIFS(СВЦЭМ!$C$33:$C$776,СВЦЭМ!$A$33:$A$776,$A71,СВЦЭМ!$B$33:$B$776,O$47)+'СЕТ СН'!$G$9+СВЦЭМ!$D$10+'СЕТ СН'!$G$5-'СЕТ СН'!$G$17</f>
        <v>3267.1532212700004</v>
      </c>
      <c r="P71" s="36">
        <f>SUMIFS(СВЦЭМ!$C$33:$C$776,СВЦЭМ!$A$33:$A$776,$A71,СВЦЭМ!$B$33:$B$776,P$47)+'СЕТ СН'!$G$9+СВЦЭМ!$D$10+'СЕТ СН'!$G$5-'СЕТ СН'!$G$17</f>
        <v>3273.5959633400003</v>
      </c>
      <c r="Q71" s="36">
        <f>SUMIFS(СВЦЭМ!$C$33:$C$776,СВЦЭМ!$A$33:$A$776,$A71,СВЦЭМ!$B$33:$B$776,Q$47)+'СЕТ СН'!$G$9+СВЦЭМ!$D$10+'СЕТ СН'!$G$5-'СЕТ СН'!$G$17</f>
        <v>3273.2435726100002</v>
      </c>
      <c r="R71" s="36">
        <f>SUMIFS(СВЦЭМ!$C$33:$C$776,СВЦЭМ!$A$33:$A$776,$A71,СВЦЭМ!$B$33:$B$776,R$47)+'СЕТ СН'!$G$9+СВЦЭМ!$D$10+'СЕТ СН'!$G$5-'СЕТ СН'!$G$17</f>
        <v>3265.9423428300001</v>
      </c>
      <c r="S71" s="36">
        <f>SUMIFS(СВЦЭМ!$C$33:$C$776,СВЦЭМ!$A$33:$A$776,$A71,СВЦЭМ!$B$33:$B$776,S$47)+'СЕТ СН'!$G$9+СВЦЭМ!$D$10+'СЕТ СН'!$G$5-'СЕТ СН'!$G$17</f>
        <v>3261.7079809699999</v>
      </c>
      <c r="T71" s="36">
        <f>SUMIFS(СВЦЭМ!$C$33:$C$776,СВЦЭМ!$A$33:$A$776,$A71,СВЦЭМ!$B$33:$B$776,T$47)+'СЕТ СН'!$G$9+СВЦЭМ!$D$10+'СЕТ СН'!$G$5-'СЕТ СН'!$G$17</f>
        <v>3260.9383216700003</v>
      </c>
      <c r="U71" s="36">
        <f>SUMIFS(СВЦЭМ!$C$33:$C$776,СВЦЭМ!$A$33:$A$776,$A71,СВЦЭМ!$B$33:$B$776,U$47)+'СЕТ СН'!$G$9+СВЦЭМ!$D$10+'СЕТ СН'!$G$5-'СЕТ СН'!$G$17</f>
        <v>3236.2394559000004</v>
      </c>
      <c r="V71" s="36">
        <f>SUMIFS(СВЦЭМ!$C$33:$C$776,СВЦЭМ!$A$33:$A$776,$A71,СВЦЭМ!$B$33:$B$776,V$47)+'СЕТ СН'!$G$9+СВЦЭМ!$D$10+'СЕТ СН'!$G$5-'СЕТ СН'!$G$17</f>
        <v>3231.6939071100001</v>
      </c>
      <c r="W71" s="36">
        <f>SUMIFS(СВЦЭМ!$C$33:$C$776,СВЦЭМ!$A$33:$A$776,$A71,СВЦЭМ!$B$33:$B$776,W$47)+'СЕТ СН'!$G$9+СВЦЭМ!$D$10+'СЕТ СН'!$G$5-'СЕТ СН'!$G$17</f>
        <v>3237.0249948199998</v>
      </c>
      <c r="X71" s="36">
        <f>SUMIFS(СВЦЭМ!$C$33:$C$776,СВЦЭМ!$A$33:$A$776,$A71,СВЦЭМ!$B$33:$B$776,X$47)+'СЕТ СН'!$G$9+СВЦЭМ!$D$10+'СЕТ СН'!$G$5-'СЕТ СН'!$G$17</f>
        <v>3244.2179975500003</v>
      </c>
      <c r="Y71" s="36">
        <f>SUMIFS(СВЦЭМ!$C$33:$C$776,СВЦЭМ!$A$33:$A$776,$A71,СВЦЭМ!$B$33:$B$776,Y$47)+'СЕТ СН'!$G$9+СВЦЭМ!$D$10+'СЕТ СН'!$G$5-'СЕТ СН'!$G$17</f>
        <v>3283.0500195300001</v>
      </c>
    </row>
    <row r="72" spans="1:27" ht="15.75" x14ac:dyDescent="0.2">
      <c r="A72" s="35">
        <f t="shared" si="1"/>
        <v>43763</v>
      </c>
      <c r="B72" s="36">
        <f>SUMIFS(СВЦЭМ!$C$33:$C$776,СВЦЭМ!$A$33:$A$776,$A72,СВЦЭМ!$B$33:$B$776,B$47)+'СЕТ СН'!$G$9+СВЦЭМ!$D$10+'СЕТ СН'!$G$5-'СЕТ СН'!$G$17</f>
        <v>3392.2086955300001</v>
      </c>
      <c r="C72" s="36">
        <f>SUMIFS(СВЦЭМ!$C$33:$C$776,СВЦЭМ!$A$33:$A$776,$A72,СВЦЭМ!$B$33:$B$776,C$47)+'СЕТ СН'!$G$9+СВЦЭМ!$D$10+'СЕТ СН'!$G$5-'СЕТ СН'!$G$17</f>
        <v>3439.8122824000002</v>
      </c>
      <c r="D72" s="36">
        <f>SUMIFS(СВЦЭМ!$C$33:$C$776,СВЦЭМ!$A$33:$A$776,$A72,СВЦЭМ!$B$33:$B$776,D$47)+'СЕТ СН'!$G$9+СВЦЭМ!$D$10+'СЕТ СН'!$G$5-'СЕТ СН'!$G$17</f>
        <v>3456.8506043300004</v>
      </c>
      <c r="E72" s="36">
        <f>SUMIFS(СВЦЭМ!$C$33:$C$776,СВЦЭМ!$A$33:$A$776,$A72,СВЦЭМ!$B$33:$B$776,E$47)+'СЕТ СН'!$G$9+СВЦЭМ!$D$10+'СЕТ СН'!$G$5-'СЕТ СН'!$G$17</f>
        <v>3463.0714094700002</v>
      </c>
      <c r="F72" s="36">
        <f>SUMIFS(СВЦЭМ!$C$33:$C$776,СВЦЭМ!$A$33:$A$776,$A72,СВЦЭМ!$B$33:$B$776,F$47)+'СЕТ СН'!$G$9+СВЦЭМ!$D$10+'СЕТ СН'!$G$5-'СЕТ СН'!$G$17</f>
        <v>3454.7148864300002</v>
      </c>
      <c r="G72" s="36">
        <f>SUMIFS(СВЦЭМ!$C$33:$C$776,СВЦЭМ!$A$33:$A$776,$A72,СВЦЭМ!$B$33:$B$776,G$47)+'СЕТ СН'!$G$9+СВЦЭМ!$D$10+'СЕТ СН'!$G$5-'СЕТ СН'!$G$17</f>
        <v>3421.6902622799998</v>
      </c>
      <c r="H72" s="36">
        <f>SUMIFS(СВЦЭМ!$C$33:$C$776,СВЦЭМ!$A$33:$A$776,$A72,СВЦЭМ!$B$33:$B$776,H$47)+'СЕТ СН'!$G$9+СВЦЭМ!$D$10+'СЕТ СН'!$G$5-'СЕТ СН'!$G$17</f>
        <v>3371.5656333800002</v>
      </c>
      <c r="I72" s="36">
        <f>SUMIFS(СВЦЭМ!$C$33:$C$776,СВЦЭМ!$A$33:$A$776,$A72,СВЦЭМ!$B$33:$B$776,I$47)+'СЕТ СН'!$G$9+СВЦЭМ!$D$10+'СЕТ СН'!$G$5-'СЕТ СН'!$G$17</f>
        <v>3347.40870645</v>
      </c>
      <c r="J72" s="36">
        <f>SUMIFS(СВЦЭМ!$C$33:$C$776,СВЦЭМ!$A$33:$A$776,$A72,СВЦЭМ!$B$33:$B$776,J$47)+'СЕТ СН'!$G$9+СВЦЭМ!$D$10+'СЕТ СН'!$G$5-'СЕТ СН'!$G$17</f>
        <v>3339.2324110600002</v>
      </c>
      <c r="K72" s="36">
        <f>SUMIFS(СВЦЭМ!$C$33:$C$776,СВЦЭМ!$A$33:$A$776,$A72,СВЦЭМ!$B$33:$B$776,K$47)+'СЕТ СН'!$G$9+СВЦЭМ!$D$10+'СЕТ СН'!$G$5-'СЕТ СН'!$G$17</f>
        <v>3324.0307304000003</v>
      </c>
      <c r="L72" s="36">
        <f>SUMIFS(СВЦЭМ!$C$33:$C$776,СВЦЭМ!$A$33:$A$776,$A72,СВЦЭМ!$B$33:$B$776,L$47)+'СЕТ СН'!$G$9+СВЦЭМ!$D$10+'СЕТ СН'!$G$5-'СЕТ СН'!$G$17</f>
        <v>3332.5986228000002</v>
      </c>
      <c r="M72" s="36">
        <f>SUMIFS(СВЦЭМ!$C$33:$C$776,СВЦЭМ!$A$33:$A$776,$A72,СВЦЭМ!$B$33:$B$776,M$47)+'СЕТ СН'!$G$9+СВЦЭМ!$D$10+'СЕТ СН'!$G$5-'СЕТ СН'!$G$17</f>
        <v>3347.4912011200004</v>
      </c>
      <c r="N72" s="36">
        <f>SUMIFS(СВЦЭМ!$C$33:$C$776,СВЦЭМ!$A$33:$A$776,$A72,СВЦЭМ!$B$33:$B$776,N$47)+'СЕТ СН'!$G$9+СВЦЭМ!$D$10+'СЕТ СН'!$G$5-'СЕТ СН'!$G$17</f>
        <v>3318.9330460700003</v>
      </c>
      <c r="O72" s="36">
        <f>SUMIFS(СВЦЭМ!$C$33:$C$776,СВЦЭМ!$A$33:$A$776,$A72,СВЦЭМ!$B$33:$B$776,O$47)+'СЕТ СН'!$G$9+СВЦЭМ!$D$10+'СЕТ СН'!$G$5-'СЕТ СН'!$G$17</f>
        <v>3282.14838495</v>
      </c>
      <c r="P72" s="36">
        <f>SUMIFS(СВЦЭМ!$C$33:$C$776,СВЦЭМ!$A$33:$A$776,$A72,СВЦЭМ!$B$33:$B$776,P$47)+'СЕТ СН'!$G$9+СВЦЭМ!$D$10+'СЕТ СН'!$G$5-'СЕТ СН'!$G$17</f>
        <v>3279.5531388899999</v>
      </c>
      <c r="Q72" s="36">
        <f>SUMIFS(СВЦЭМ!$C$33:$C$776,СВЦЭМ!$A$33:$A$776,$A72,СВЦЭМ!$B$33:$B$776,Q$47)+'СЕТ СН'!$G$9+СВЦЭМ!$D$10+'СЕТ СН'!$G$5-'СЕТ СН'!$G$17</f>
        <v>3264.2751043400003</v>
      </c>
      <c r="R72" s="36">
        <f>SUMIFS(СВЦЭМ!$C$33:$C$776,СВЦЭМ!$A$33:$A$776,$A72,СВЦЭМ!$B$33:$B$776,R$47)+'СЕТ СН'!$G$9+СВЦЭМ!$D$10+'СЕТ СН'!$G$5-'СЕТ СН'!$G$17</f>
        <v>3268.1470485700002</v>
      </c>
      <c r="S72" s="36">
        <f>SUMIFS(СВЦЭМ!$C$33:$C$776,СВЦЭМ!$A$33:$A$776,$A72,СВЦЭМ!$B$33:$B$776,S$47)+'СЕТ СН'!$G$9+СВЦЭМ!$D$10+'СЕТ СН'!$G$5-'СЕТ СН'!$G$17</f>
        <v>3271.50921277</v>
      </c>
      <c r="T72" s="36">
        <f>SUMIFS(СВЦЭМ!$C$33:$C$776,СВЦЭМ!$A$33:$A$776,$A72,СВЦЭМ!$B$33:$B$776,T$47)+'СЕТ СН'!$G$9+СВЦЭМ!$D$10+'СЕТ СН'!$G$5-'СЕТ СН'!$G$17</f>
        <v>3283.71473509</v>
      </c>
      <c r="U72" s="36">
        <f>SUMIFS(СВЦЭМ!$C$33:$C$776,СВЦЭМ!$A$33:$A$776,$A72,СВЦЭМ!$B$33:$B$776,U$47)+'СЕТ СН'!$G$9+СВЦЭМ!$D$10+'СЕТ СН'!$G$5-'СЕТ СН'!$G$17</f>
        <v>3293.9975591500001</v>
      </c>
      <c r="V72" s="36">
        <f>SUMIFS(СВЦЭМ!$C$33:$C$776,СВЦЭМ!$A$33:$A$776,$A72,СВЦЭМ!$B$33:$B$776,V$47)+'СЕТ СН'!$G$9+СВЦЭМ!$D$10+'СЕТ СН'!$G$5-'СЕТ СН'!$G$17</f>
        <v>3284.4058088500001</v>
      </c>
      <c r="W72" s="36">
        <f>SUMIFS(СВЦЭМ!$C$33:$C$776,СВЦЭМ!$A$33:$A$776,$A72,СВЦЭМ!$B$33:$B$776,W$47)+'СЕТ СН'!$G$9+СВЦЭМ!$D$10+'СЕТ СН'!$G$5-'СЕТ СН'!$G$17</f>
        <v>3274.72267586</v>
      </c>
      <c r="X72" s="36">
        <f>SUMIFS(СВЦЭМ!$C$33:$C$776,СВЦЭМ!$A$33:$A$776,$A72,СВЦЭМ!$B$33:$B$776,X$47)+'СЕТ СН'!$G$9+СВЦЭМ!$D$10+'СЕТ СН'!$G$5-'СЕТ СН'!$G$17</f>
        <v>3264.3962111999999</v>
      </c>
      <c r="Y72" s="36">
        <f>SUMIFS(СВЦЭМ!$C$33:$C$776,СВЦЭМ!$A$33:$A$776,$A72,СВЦЭМ!$B$33:$B$776,Y$47)+'СЕТ СН'!$G$9+СВЦЭМ!$D$10+'СЕТ СН'!$G$5-'СЕТ СН'!$G$17</f>
        <v>3299.3238636200003</v>
      </c>
    </row>
    <row r="73" spans="1:27" ht="15.75" x14ac:dyDescent="0.2">
      <c r="A73" s="35">
        <f t="shared" si="1"/>
        <v>43764</v>
      </c>
      <c r="B73" s="36">
        <f>SUMIFS(СВЦЭМ!$C$33:$C$776,СВЦЭМ!$A$33:$A$776,$A73,СВЦЭМ!$B$33:$B$776,B$47)+'СЕТ СН'!$G$9+СВЦЭМ!$D$10+'СЕТ СН'!$G$5-'СЕТ СН'!$G$17</f>
        <v>3366.7742798600002</v>
      </c>
      <c r="C73" s="36">
        <f>SUMIFS(СВЦЭМ!$C$33:$C$776,СВЦЭМ!$A$33:$A$776,$A73,СВЦЭМ!$B$33:$B$776,C$47)+'СЕТ СН'!$G$9+СВЦЭМ!$D$10+'СЕТ СН'!$G$5-'СЕТ СН'!$G$17</f>
        <v>3403.8600156400003</v>
      </c>
      <c r="D73" s="36">
        <f>SUMIFS(СВЦЭМ!$C$33:$C$776,СВЦЭМ!$A$33:$A$776,$A73,СВЦЭМ!$B$33:$B$776,D$47)+'СЕТ СН'!$G$9+СВЦЭМ!$D$10+'СЕТ СН'!$G$5-'СЕТ СН'!$G$17</f>
        <v>3427.8623209400002</v>
      </c>
      <c r="E73" s="36">
        <f>SUMIFS(СВЦЭМ!$C$33:$C$776,СВЦЭМ!$A$33:$A$776,$A73,СВЦЭМ!$B$33:$B$776,E$47)+'СЕТ СН'!$G$9+СВЦЭМ!$D$10+'СЕТ СН'!$G$5-'СЕТ СН'!$G$17</f>
        <v>3432.78077583</v>
      </c>
      <c r="F73" s="36">
        <f>SUMIFS(СВЦЭМ!$C$33:$C$776,СВЦЭМ!$A$33:$A$776,$A73,СВЦЭМ!$B$33:$B$776,F$47)+'СЕТ СН'!$G$9+СВЦЭМ!$D$10+'СЕТ СН'!$G$5-'СЕТ СН'!$G$17</f>
        <v>3424.4014413300001</v>
      </c>
      <c r="G73" s="36">
        <f>SUMIFS(СВЦЭМ!$C$33:$C$776,СВЦЭМ!$A$33:$A$776,$A73,СВЦЭМ!$B$33:$B$776,G$47)+'СЕТ СН'!$G$9+СВЦЭМ!$D$10+'СЕТ СН'!$G$5-'СЕТ СН'!$G$17</f>
        <v>3398.0832416399999</v>
      </c>
      <c r="H73" s="36">
        <f>SUMIFS(СВЦЭМ!$C$33:$C$776,СВЦЭМ!$A$33:$A$776,$A73,СВЦЭМ!$B$33:$B$776,H$47)+'СЕТ СН'!$G$9+СВЦЭМ!$D$10+'СЕТ СН'!$G$5-'СЕТ СН'!$G$17</f>
        <v>3381.3632603000001</v>
      </c>
      <c r="I73" s="36">
        <f>SUMIFS(СВЦЭМ!$C$33:$C$776,СВЦЭМ!$A$33:$A$776,$A73,СВЦЭМ!$B$33:$B$776,I$47)+'СЕТ СН'!$G$9+СВЦЭМ!$D$10+'СЕТ СН'!$G$5-'СЕТ СН'!$G$17</f>
        <v>3359.7232098100003</v>
      </c>
      <c r="J73" s="36">
        <f>SUMIFS(СВЦЭМ!$C$33:$C$776,СВЦЭМ!$A$33:$A$776,$A73,СВЦЭМ!$B$33:$B$776,J$47)+'СЕТ СН'!$G$9+СВЦЭМ!$D$10+'СЕТ СН'!$G$5-'СЕТ СН'!$G$17</f>
        <v>3334.8809716000001</v>
      </c>
      <c r="K73" s="36">
        <f>SUMIFS(СВЦЭМ!$C$33:$C$776,СВЦЭМ!$A$33:$A$776,$A73,СВЦЭМ!$B$33:$B$776,K$47)+'СЕТ СН'!$G$9+СВЦЭМ!$D$10+'СЕТ СН'!$G$5-'СЕТ СН'!$G$17</f>
        <v>3320.1903599000002</v>
      </c>
      <c r="L73" s="36">
        <f>SUMIFS(СВЦЭМ!$C$33:$C$776,СВЦЭМ!$A$33:$A$776,$A73,СВЦЭМ!$B$33:$B$776,L$47)+'СЕТ СН'!$G$9+СВЦЭМ!$D$10+'СЕТ СН'!$G$5-'СЕТ СН'!$G$17</f>
        <v>3322.5119445999999</v>
      </c>
      <c r="M73" s="36">
        <f>SUMIFS(СВЦЭМ!$C$33:$C$776,СВЦЭМ!$A$33:$A$776,$A73,СВЦЭМ!$B$33:$B$776,M$47)+'СЕТ СН'!$G$9+СВЦЭМ!$D$10+'СЕТ СН'!$G$5-'СЕТ СН'!$G$17</f>
        <v>3323.99641096</v>
      </c>
      <c r="N73" s="36">
        <f>SUMIFS(СВЦЭМ!$C$33:$C$776,СВЦЭМ!$A$33:$A$776,$A73,СВЦЭМ!$B$33:$B$776,N$47)+'СЕТ СН'!$G$9+СВЦЭМ!$D$10+'СЕТ СН'!$G$5-'СЕТ СН'!$G$17</f>
        <v>3287.6523394400001</v>
      </c>
      <c r="O73" s="36">
        <f>SUMIFS(СВЦЭМ!$C$33:$C$776,СВЦЭМ!$A$33:$A$776,$A73,СВЦЭМ!$B$33:$B$776,O$47)+'СЕТ СН'!$G$9+СВЦЭМ!$D$10+'СЕТ СН'!$G$5-'СЕТ СН'!$G$17</f>
        <v>3258.5338395799999</v>
      </c>
      <c r="P73" s="36">
        <f>SUMIFS(СВЦЭМ!$C$33:$C$776,СВЦЭМ!$A$33:$A$776,$A73,СВЦЭМ!$B$33:$B$776,P$47)+'СЕТ СН'!$G$9+СВЦЭМ!$D$10+'СЕТ СН'!$G$5-'СЕТ СН'!$G$17</f>
        <v>3258.9254402300003</v>
      </c>
      <c r="Q73" s="36">
        <f>SUMIFS(СВЦЭМ!$C$33:$C$776,СВЦЭМ!$A$33:$A$776,$A73,СВЦЭМ!$B$33:$B$776,Q$47)+'СЕТ СН'!$G$9+СВЦЭМ!$D$10+'СЕТ СН'!$G$5-'СЕТ СН'!$G$17</f>
        <v>3254.6979658500004</v>
      </c>
      <c r="R73" s="36">
        <f>SUMIFS(СВЦЭМ!$C$33:$C$776,СВЦЭМ!$A$33:$A$776,$A73,СВЦЭМ!$B$33:$B$776,R$47)+'СЕТ СН'!$G$9+СВЦЭМ!$D$10+'СЕТ СН'!$G$5-'СЕТ СН'!$G$17</f>
        <v>3256.6131642300002</v>
      </c>
      <c r="S73" s="36">
        <f>SUMIFS(СВЦЭМ!$C$33:$C$776,СВЦЭМ!$A$33:$A$776,$A73,СВЦЭМ!$B$33:$B$776,S$47)+'СЕТ СН'!$G$9+СВЦЭМ!$D$10+'СЕТ СН'!$G$5-'СЕТ СН'!$G$17</f>
        <v>3260.7716204900003</v>
      </c>
      <c r="T73" s="36">
        <f>SUMIFS(СВЦЭМ!$C$33:$C$776,СВЦЭМ!$A$33:$A$776,$A73,СВЦЭМ!$B$33:$B$776,T$47)+'СЕТ СН'!$G$9+СВЦЭМ!$D$10+'СЕТ СН'!$G$5-'СЕТ СН'!$G$17</f>
        <v>3268.2329121100001</v>
      </c>
      <c r="U73" s="36">
        <f>SUMIFS(СВЦЭМ!$C$33:$C$776,СВЦЭМ!$A$33:$A$776,$A73,СВЦЭМ!$B$33:$B$776,U$47)+'СЕТ СН'!$G$9+СВЦЭМ!$D$10+'СЕТ СН'!$G$5-'СЕТ СН'!$G$17</f>
        <v>3271.83930169</v>
      </c>
      <c r="V73" s="36">
        <f>SUMIFS(СВЦЭМ!$C$33:$C$776,СВЦЭМ!$A$33:$A$776,$A73,СВЦЭМ!$B$33:$B$776,V$47)+'СЕТ СН'!$G$9+СВЦЭМ!$D$10+'СЕТ СН'!$G$5-'СЕТ СН'!$G$17</f>
        <v>3266.1276297200002</v>
      </c>
      <c r="W73" s="36">
        <f>SUMIFS(СВЦЭМ!$C$33:$C$776,СВЦЭМ!$A$33:$A$776,$A73,СВЦЭМ!$B$33:$B$776,W$47)+'СЕТ СН'!$G$9+СВЦЭМ!$D$10+'СЕТ СН'!$G$5-'СЕТ СН'!$G$17</f>
        <v>3261.5980991699998</v>
      </c>
      <c r="X73" s="36">
        <f>SUMIFS(СВЦЭМ!$C$33:$C$776,СВЦЭМ!$A$33:$A$776,$A73,СВЦЭМ!$B$33:$B$776,X$47)+'СЕТ СН'!$G$9+СВЦЭМ!$D$10+'СЕТ СН'!$G$5-'СЕТ СН'!$G$17</f>
        <v>3268.3960313400003</v>
      </c>
      <c r="Y73" s="36">
        <f>SUMIFS(СВЦЭМ!$C$33:$C$776,СВЦЭМ!$A$33:$A$776,$A73,СВЦЭМ!$B$33:$B$776,Y$47)+'СЕТ СН'!$G$9+СВЦЭМ!$D$10+'СЕТ СН'!$G$5-'СЕТ СН'!$G$17</f>
        <v>3303.0648223600001</v>
      </c>
    </row>
    <row r="74" spans="1:27" ht="15.75" x14ac:dyDescent="0.2">
      <c r="A74" s="35">
        <f t="shared" si="1"/>
        <v>43765</v>
      </c>
      <c r="B74" s="36">
        <f>SUMIFS(СВЦЭМ!$C$33:$C$776,СВЦЭМ!$A$33:$A$776,$A74,СВЦЭМ!$B$33:$B$776,B$47)+'СЕТ СН'!$G$9+СВЦЭМ!$D$10+'СЕТ СН'!$G$5-'СЕТ СН'!$G$17</f>
        <v>3402.5542112000003</v>
      </c>
      <c r="C74" s="36">
        <f>SUMIFS(СВЦЭМ!$C$33:$C$776,СВЦЭМ!$A$33:$A$776,$A74,СВЦЭМ!$B$33:$B$776,C$47)+'СЕТ СН'!$G$9+СВЦЭМ!$D$10+'СЕТ СН'!$G$5-'СЕТ СН'!$G$17</f>
        <v>3413.96010553</v>
      </c>
      <c r="D74" s="36">
        <f>SUMIFS(СВЦЭМ!$C$33:$C$776,СВЦЭМ!$A$33:$A$776,$A74,СВЦЭМ!$B$33:$B$776,D$47)+'СЕТ СН'!$G$9+СВЦЭМ!$D$10+'СЕТ СН'!$G$5-'СЕТ СН'!$G$17</f>
        <v>3408.0258380300002</v>
      </c>
      <c r="E74" s="36">
        <f>SUMIFS(СВЦЭМ!$C$33:$C$776,СВЦЭМ!$A$33:$A$776,$A74,СВЦЭМ!$B$33:$B$776,E$47)+'СЕТ СН'!$G$9+СВЦЭМ!$D$10+'СЕТ СН'!$G$5-'СЕТ СН'!$G$17</f>
        <v>3424.8076141900001</v>
      </c>
      <c r="F74" s="36">
        <f>SUMIFS(СВЦЭМ!$C$33:$C$776,СВЦЭМ!$A$33:$A$776,$A74,СВЦЭМ!$B$33:$B$776,F$47)+'СЕТ СН'!$G$9+СВЦЭМ!$D$10+'СЕТ СН'!$G$5-'СЕТ СН'!$G$17</f>
        <v>3420.8758451600002</v>
      </c>
      <c r="G74" s="36">
        <f>SUMIFS(СВЦЭМ!$C$33:$C$776,СВЦЭМ!$A$33:$A$776,$A74,СВЦЭМ!$B$33:$B$776,G$47)+'СЕТ СН'!$G$9+СВЦЭМ!$D$10+'СЕТ СН'!$G$5-'СЕТ СН'!$G$17</f>
        <v>3402.6424598100002</v>
      </c>
      <c r="H74" s="36">
        <f>SUMIFS(СВЦЭМ!$C$33:$C$776,СВЦЭМ!$A$33:$A$776,$A74,СВЦЭМ!$B$33:$B$776,H$47)+'СЕТ СН'!$G$9+СВЦЭМ!$D$10+'СЕТ СН'!$G$5-'СЕТ СН'!$G$17</f>
        <v>3382.0160802700002</v>
      </c>
      <c r="I74" s="36">
        <f>SUMIFS(СВЦЭМ!$C$33:$C$776,СВЦЭМ!$A$33:$A$776,$A74,СВЦЭМ!$B$33:$B$776,I$47)+'СЕТ СН'!$G$9+СВЦЭМ!$D$10+'СЕТ СН'!$G$5-'СЕТ СН'!$G$17</f>
        <v>3354.9199550800004</v>
      </c>
      <c r="J74" s="36">
        <f>SUMIFS(СВЦЭМ!$C$33:$C$776,СВЦЭМ!$A$33:$A$776,$A74,СВЦЭМ!$B$33:$B$776,J$47)+'СЕТ СН'!$G$9+СВЦЭМ!$D$10+'СЕТ СН'!$G$5-'СЕТ СН'!$G$17</f>
        <v>3347.4603995000002</v>
      </c>
      <c r="K74" s="36">
        <f>SUMIFS(СВЦЭМ!$C$33:$C$776,СВЦЭМ!$A$33:$A$776,$A74,СВЦЭМ!$B$33:$B$776,K$47)+'СЕТ СН'!$G$9+СВЦЭМ!$D$10+'СЕТ СН'!$G$5-'СЕТ СН'!$G$17</f>
        <v>3314.8520053400002</v>
      </c>
      <c r="L74" s="36">
        <f>SUMIFS(СВЦЭМ!$C$33:$C$776,СВЦЭМ!$A$33:$A$776,$A74,СВЦЭМ!$B$33:$B$776,L$47)+'СЕТ СН'!$G$9+СВЦЭМ!$D$10+'СЕТ СН'!$G$5-'СЕТ СН'!$G$17</f>
        <v>3315.4128461700002</v>
      </c>
      <c r="M74" s="36">
        <f>SUMIFS(СВЦЭМ!$C$33:$C$776,СВЦЭМ!$A$33:$A$776,$A74,СВЦЭМ!$B$33:$B$776,M$47)+'СЕТ СН'!$G$9+СВЦЭМ!$D$10+'СЕТ СН'!$G$5-'СЕТ СН'!$G$17</f>
        <v>3304.6778698200001</v>
      </c>
      <c r="N74" s="36">
        <f>SUMIFS(СВЦЭМ!$C$33:$C$776,СВЦЭМ!$A$33:$A$776,$A74,СВЦЭМ!$B$33:$B$776,N$47)+'СЕТ СН'!$G$9+СВЦЭМ!$D$10+'СЕТ СН'!$G$5-'СЕТ СН'!$G$17</f>
        <v>3271.9007875400002</v>
      </c>
      <c r="O74" s="36">
        <f>SUMIFS(СВЦЭМ!$C$33:$C$776,СВЦЭМ!$A$33:$A$776,$A74,СВЦЭМ!$B$33:$B$776,O$47)+'СЕТ СН'!$G$9+СВЦЭМ!$D$10+'СЕТ СН'!$G$5-'СЕТ СН'!$G$17</f>
        <v>3252.5203603600003</v>
      </c>
      <c r="P74" s="36">
        <f>SUMIFS(СВЦЭМ!$C$33:$C$776,СВЦЭМ!$A$33:$A$776,$A74,СВЦЭМ!$B$33:$B$776,P$47)+'СЕТ СН'!$G$9+СВЦЭМ!$D$10+'СЕТ СН'!$G$5-'СЕТ СН'!$G$17</f>
        <v>3263.8268758300001</v>
      </c>
      <c r="Q74" s="36">
        <f>SUMIFS(СВЦЭМ!$C$33:$C$776,СВЦЭМ!$A$33:$A$776,$A74,СВЦЭМ!$B$33:$B$776,Q$47)+'СЕТ СН'!$G$9+СВЦЭМ!$D$10+'СЕТ СН'!$G$5-'СЕТ СН'!$G$17</f>
        <v>3264.75842805</v>
      </c>
      <c r="R74" s="36">
        <f>SUMIFS(СВЦЭМ!$C$33:$C$776,СВЦЭМ!$A$33:$A$776,$A74,СВЦЭМ!$B$33:$B$776,R$47)+'СЕТ СН'!$G$9+СВЦЭМ!$D$10+'СЕТ СН'!$G$5-'СЕТ СН'!$G$17</f>
        <v>3251.0637824200003</v>
      </c>
      <c r="S74" s="36">
        <f>SUMIFS(СВЦЭМ!$C$33:$C$776,СВЦЭМ!$A$33:$A$776,$A74,СВЦЭМ!$B$33:$B$776,S$47)+'СЕТ СН'!$G$9+СВЦЭМ!$D$10+'СЕТ СН'!$G$5-'СЕТ СН'!$G$17</f>
        <v>3258.21626023</v>
      </c>
      <c r="T74" s="36">
        <f>SUMIFS(СВЦЭМ!$C$33:$C$776,СВЦЭМ!$A$33:$A$776,$A74,СВЦЭМ!$B$33:$B$776,T$47)+'СЕТ СН'!$G$9+СВЦЭМ!$D$10+'СЕТ СН'!$G$5-'СЕТ СН'!$G$17</f>
        <v>3244.3568762700002</v>
      </c>
      <c r="U74" s="36">
        <f>SUMIFS(СВЦЭМ!$C$33:$C$776,СВЦЭМ!$A$33:$A$776,$A74,СВЦЭМ!$B$33:$B$776,U$47)+'СЕТ СН'!$G$9+СВЦЭМ!$D$10+'СЕТ СН'!$G$5-'СЕТ СН'!$G$17</f>
        <v>3235.3294120300002</v>
      </c>
      <c r="V74" s="36">
        <f>SUMIFS(СВЦЭМ!$C$33:$C$776,СВЦЭМ!$A$33:$A$776,$A74,СВЦЭМ!$B$33:$B$776,V$47)+'СЕТ СН'!$G$9+СВЦЭМ!$D$10+'СЕТ СН'!$G$5-'СЕТ СН'!$G$17</f>
        <v>3239.60093207</v>
      </c>
      <c r="W74" s="36">
        <f>SUMIFS(СВЦЭМ!$C$33:$C$776,СВЦЭМ!$A$33:$A$776,$A74,СВЦЭМ!$B$33:$B$776,W$47)+'СЕТ СН'!$G$9+СВЦЭМ!$D$10+'СЕТ СН'!$G$5-'СЕТ СН'!$G$17</f>
        <v>3255.0697937</v>
      </c>
      <c r="X74" s="36">
        <f>SUMIFS(СВЦЭМ!$C$33:$C$776,СВЦЭМ!$A$33:$A$776,$A74,СВЦЭМ!$B$33:$B$776,X$47)+'СЕТ СН'!$G$9+СВЦЭМ!$D$10+'СЕТ СН'!$G$5-'СЕТ СН'!$G$17</f>
        <v>3250.4382647500001</v>
      </c>
      <c r="Y74" s="36">
        <f>SUMIFS(СВЦЭМ!$C$33:$C$776,СВЦЭМ!$A$33:$A$776,$A74,СВЦЭМ!$B$33:$B$776,Y$47)+'СЕТ СН'!$G$9+СВЦЭМ!$D$10+'СЕТ СН'!$G$5-'СЕТ СН'!$G$17</f>
        <v>3281.0900522400002</v>
      </c>
    </row>
    <row r="75" spans="1:27" ht="15.75" x14ac:dyDescent="0.2">
      <c r="A75" s="35">
        <f t="shared" si="1"/>
        <v>43766</v>
      </c>
      <c r="B75" s="36">
        <f>SUMIFS(СВЦЭМ!$C$33:$C$776,СВЦЭМ!$A$33:$A$776,$A75,СВЦЭМ!$B$33:$B$776,B$47)+'СЕТ СН'!$G$9+СВЦЭМ!$D$10+'СЕТ СН'!$G$5-'СЕТ СН'!$G$17</f>
        <v>3366.0188943100002</v>
      </c>
      <c r="C75" s="36">
        <f>SUMIFS(СВЦЭМ!$C$33:$C$776,СВЦЭМ!$A$33:$A$776,$A75,СВЦЭМ!$B$33:$B$776,C$47)+'СЕТ СН'!$G$9+СВЦЭМ!$D$10+'СЕТ СН'!$G$5-'СЕТ СН'!$G$17</f>
        <v>3413.6434403900003</v>
      </c>
      <c r="D75" s="36">
        <f>SUMIFS(СВЦЭМ!$C$33:$C$776,СВЦЭМ!$A$33:$A$776,$A75,СВЦЭМ!$B$33:$B$776,D$47)+'СЕТ СН'!$G$9+СВЦЭМ!$D$10+'СЕТ СН'!$G$5-'СЕТ СН'!$G$17</f>
        <v>3430.1987783600002</v>
      </c>
      <c r="E75" s="36">
        <f>SUMIFS(СВЦЭМ!$C$33:$C$776,СВЦЭМ!$A$33:$A$776,$A75,СВЦЭМ!$B$33:$B$776,E$47)+'СЕТ СН'!$G$9+СВЦЭМ!$D$10+'СЕТ СН'!$G$5-'СЕТ СН'!$G$17</f>
        <v>3438.6473213200002</v>
      </c>
      <c r="F75" s="36">
        <f>SUMIFS(СВЦЭМ!$C$33:$C$776,СВЦЭМ!$A$33:$A$776,$A75,СВЦЭМ!$B$33:$B$776,F$47)+'СЕТ СН'!$G$9+СВЦЭМ!$D$10+'СЕТ СН'!$G$5-'СЕТ СН'!$G$17</f>
        <v>3430.10972451</v>
      </c>
      <c r="G75" s="36">
        <f>SUMIFS(СВЦЭМ!$C$33:$C$776,СВЦЭМ!$A$33:$A$776,$A75,СВЦЭМ!$B$33:$B$776,G$47)+'СЕТ СН'!$G$9+СВЦЭМ!$D$10+'СЕТ СН'!$G$5-'СЕТ СН'!$G$17</f>
        <v>3412.6313763200001</v>
      </c>
      <c r="H75" s="36">
        <f>SUMIFS(СВЦЭМ!$C$33:$C$776,СВЦЭМ!$A$33:$A$776,$A75,СВЦЭМ!$B$33:$B$776,H$47)+'СЕТ СН'!$G$9+СВЦЭМ!$D$10+'СЕТ СН'!$G$5-'СЕТ СН'!$G$17</f>
        <v>3375.25804896</v>
      </c>
      <c r="I75" s="36">
        <f>SUMIFS(СВЦЭМ!$C$33:$C$776,СВЦЭМ!$A$33:$A$776,$A75,СВЦЭМ!$B$33:$B$776,I$47)+'СЕТ СН'!$G$9+СВЦЭМ!$D$10+'СЕТ СН'!$G$5-'СЕТ СН'!$G$17</f>
        <v>3357.43139819</v>
      </c>
      <c r="J75" s="36">
        <f>SUMIFS(СВЦЭМ!$C$33:$C$776,СВЦЭМ!$A$33:$A$776,$A75,СВЦЭМ!$B$33:$B$776,J$47)+'СЕТ СН'!$G$9+СВЦЭМ!$D$10+'СЕТ СН'!$G$5-'СЕТ СН'!$G$17</f>
        <v>3352.4411317100003</v>
      </c>
      <c r="K75" s="36">
        <f>SUMIFS(СВЦЭМ!$C$33:$C$776,СВЦЭМ!$A$33:$A$776,$A75,СВЦЭМ!$B$33:$B$776,K$47)+'СЕТ СН'!$G$9+СВЦЭМ!$D$10+'СЕТ СН'!$G$5-'СЕТ СН'!$G$17</f>
        <v>3320.0917382400003</v>
      </c>
      <c r="L75" s="36">
        <f>SUMIFS(СВЦЭМ!$C$33:$C$776,СВЦЭМ!$A$33:$A$776,$A75,СВЦЭМ!$B$33:$B$776,L$47)+'СЕТ СН'!$G$9+СВЦЭМ!$D$10+'СЕТ СН'!$G$5-'СЕТ СН'!$G$17</f>
        <v>3322.66110346</v>
      </c>
      <c r="M75" s="36">
        <f>SUMIFS(СВЦЭМ!$C$33:$C$776,СВЦЭМ!$A$33:$A$776,$A75,СВЦЭМ!$B$33:$B$776,M$47)+'СЕТ СН'!$G$9+СВЦЭМ!$D$10+'СЕТ СН'!$G$5-'СЕТ СН'!$G$17</f>
        <v>3329.8043860400003</v>
      </c>
      <c r="N75" s="36">
        <f>SUMIFS(СВЦЭМ!$C$33:$C$776,СВЦЭМ!$A$33:$A$776,$A75,СВЦЭМ!$B$33:$B$776,N$47)+'СЕТ СН'!$G$9+СВЦЭМ!$D$10+'СЕТ СН'!$G$5-'СЕТ СН'!$G$17</f>
        <v>3299.6792775700001</v>
      </c>
      <c r="O75" s="36">
        <f>SUMIFS(СВЦЭМ!$C$33:$C$776,СВЦЭМ!$A$33:$A$776,$A75,СВЦЭМ!$B$33:$B$776,O$47)+'СЕТ СН'!$G$9+СВЦЭМ!$D$10+'СЕТ СН'!$G$5-'СЕТ СН'!$G$17</f>
        <v>3271.6870665900001</v>
      </c>
      <c r="P75" s="36">
        <f>SUMIFS(СВЦЭМ!$C$33:$C$776,СВЦЭМ!$A$33:$A$776,$A75,СВЦЭМ!$B$33:$B$776,P$47)+'СЕТ СН'!$G$9+СВЦЭМ!$D$10+'СЕТ СН'!$G$5-'СЕТ СН'!$G$17</f>
        <v>3277.09373951</v>
      </c>
      <c r="Q75" s="36">
        <f>SUMIFS(СВЦЭМ!$C$33:$C$776,СВЦЭМ!$A$33:$A$776,$A75,СВЦЭМ!$B$33:$B$776,Q$47)+'СЕТ СН'!$G$9+СВЦЭМ!$D$10+'СЕТ СН'!$G$5-'СЕТ СН'!$G$17</f>
        <v>3273.9980832900001</v>
      </c>
      <c r="R75" s="36">
        <f>SUMIFS(СВЦЭМ!$C$33:$C$776,СВЦЭМ!$A$33:$A$776,$A75,СВЦЭМ!$B$33:$B$776,R$47)+'СЕТ СН'!$G$9+СВЦЭМ!$D$10+'СЕТ СН'!$G$5-'СЕТ СН'!$G$17</f>
        <v>3269.4844601100003</v>
      </c>
      <c r="S75" s="36">
        <f>SUMIFS(СВЦЭМ!$C$33:$C$776,СВЦЭМ!$A$33:$A$776,$A75,СВЦЭМ!$B$33:$B$776,S$47)+'СЕТ СН'!$G$9+СВЦЭМ!$D$10+'СЕТ СН'!$G$5-'СЕТ СН'!$G$17</f>
        <v>3278.4134213400002</v>
      </c>
      <c r="T75" s="36">
        <f>SUMIFS(СВЦЭМ!$C$33:$C$776,СВЦЭМ!$A$33:$A$776,$A75,СВЦЭМ!$B$33:$B$776,T$47)+'СЕТ СН'!$G$9+СВЦЭМ!$D$10+'СЕТ СН'!$G$5-'СЕТ СН'!$G$17</f>
        <v>3270.4638029500002</v>
      </c>
      <c r="U75" s="36">
        <f>SUMIFS(СВЦЭМ!$C$33:$C$776,СВЦЭМ!$A$33:$A$776,$A75,СВЦЭМ!$B$33:$B$776,U$47)+'СЕТ СН'!$G$9+СВЦЭМ!$D$10+'СЕТ СН'!$G$5-'СЕТ СН'!$G$17</f>
        <v>3277.7573577600001</v>
      </c>
      <c r="V75" s="36">
        <f>SUMIFS(СВЦЭМ!$C$33:$C$776,СВЦЭМ!$A$33:$A$776,$A75,СВЦЭМ!$B$33:$B$776,V$47)+'СЕТ СН'!$G$9+СВЦЭМ!$D$10+'СЕТ СН'!$G$5-'СЕТ СН'!$G$17</f>
        <v>3278.9705938500001</v>
      </c>
      <c r="W75" s="36">
        <f>SUMIFS(СВЦЭМ!$C$33:$C$776,СВЦЭМ!$A$33:$A$776,$A75,СВЦЭМ!$B$33:$B$776,W$47)+'СЕТ СН'!$G$9+СВЦЭМ!$D$10+'СЕТ СН'!$G$5-'СЕТ СН'!$G$17</f>
        <v>3291.6653070500001</v>
      </c>
      <c r="X75" s="36">
        <f>SUMIFS(СВЦЭМ!$C$33:$C$776,СВЦЭМ!$A$33:$A$776,$A75,СВЦЭМ!$B$33:$B$776,X$47)+'СЕТ СН'!$G$9+СВЦЭМ!$D$10+'СЕТ СН'!$G$5-'СЕТ СН'!$G$17</f>
        <v>3319.4974582100003</v>
      </c>
      <c r="Y75" s="36">
        <f>SUMIFS(СВЦЭМ!$C$33:$C$776,СВЦЭМ!$A$33:$A$776,$A75,СВЦЭМ!$B$33:$B$776,Y$47)+'СЕТ СН'!$G$9+СВЦЭМ!$D$10+'СЕТ СН'!$G$5-'СЕТ СН'!$G$17</f>
        <v>3369.7779755500001</v>
      </c>
    </row>
    <row r="76" spans="1:27" ht="15.75" x14ac:dyDescent="0.2">
      <c r="A76" s="35">
        <f t="shared" si="1"/>
        <v>43767</v>
      </c>
      <c r="B76" s="36">
        <f>SUMIFS(СВЦЭМ!$C$33:$C$776,СВЦЭМ!$A$33:$A$776,$A76,СВЦЭМ!$B$33:$B$776,B$47)+'СЕТ СН'!$G$9+СВЦЭМ!$D$10+'СЕТ СН'!$G$5-'СЕТ СН'!$G$17</f>
        <v>3417.2356096100002</v>
      </c>
      <c r="C76" s="36">
        <f>SUMIFS(СВЦЭМ!$C$33:$C$776,СВЦЭМ!$A$33:$A$776,$A76,СВЦЭМ!$B$33:$B$776,C$47)+'СЕТ СН'!$G$9+СВЦЭМ!$D$10+'СЕТ СН'!$G$5-'СЕТ СН'!$G$17</f>
        <v>3446.5322516800002</v>
      </c>
      <c r="D76" s="36">
        <f>SUMIFS(СВЦЭМ!$C$33:$C$776,СВЦЭМ!$A$33:$A$776,$A76,СВЦЭМ!$B$33:$B$776,D$47)+'СЕТ СН'!$G$9+СВЦЭМ!$D$10+'СЕТ СН'!$G$5-'СЕТ СН'!$G$17</f>
        <v>3466.3562693500003</v>
      </c>
      <c r="E76" s="36">
        <f>SUMIFS(СВЦЭМ!$C$33:$C$776,СВЦЭМ!$A$33:$A$776,$A76,СВЦЭМ!$B$33:$B$776,E$47)+'СЕТ СН'!$G$9+СВЦЭМ!$D$10+'СЕТ СН'!$G$5-'СЕТ СН'!$G$17</f>
        <v>3484.4397282899999</v>
      </c>
      <c r="F76" s="36">
        <f>SUMIFS(СВЦЭМ!$C$33:$C$776,СВЦЭМ!$A$33:$A$776,$A76,СВЦЭМ!$B$33:$B$776,F$47)+'СЕТ СН'!$G$9+СВЦЭМ!$D$10+'СЕТ СН'!$G$5-'СЕТ СН'!$G$17</f>
        <v>3473.72396394</v>
      </c>
      <c r="G76" s="36">
        <f>SUMIFS(СВЦЭМ!$C$33:$C$776,СВЦЭМ!$A$33:$A$776,$A76,СВЦЭМ!$B$33:$B$776,G$47)+'СЕТ СН'!$G$9+СВЦЭМ!$D$10+'СЕТ СН'!$G$5-'СЕТ СН'!$G$17</f>
        <v>3445.2878044200002</v>
      </c>
      <c r="H76" s="36">
        <f>SUMIFS(СВЦЭМ!$C$33:$C$776,СВЦЭМ!$A$33:$A$776,$A76,СВЦЭМ!$B$33:$B$776,H$47)+'СЕТ СН'!$G$9+СВЦЭМ!$D$10+'СЕТ СН'!$G$5-'СЕТ СН'!$G$17</f>
        <v>3405.0513213900003</v>
      </c>
      <c r="I76" s="36">
        <f>SUMIFS(СВЦЭМ!$C$33:$C$776,СВЦЭМ!$A$33:$A$776,$A76,СВЦЭМ!$B$33:$B$776,I$47)+'СЕТ СН'!$G$9+СВЦЭМ!$D$10+'СЕТ СН'!$G$5-'СЕТ СН'!$G$17</f>
        <v>3373.11588175</v>
      </c>
      <c r="J76" s="36">
        <f>SUMIFS(СВЦЭМ!$C$33:$C$776,СВЦЭМ!$A$33:$A$776,$A76,СВЦЭМ!$B$33:$B$776,J$47)+'СЕТ СН'!$G$9+СВЦЭМ!$D$10+'СЕТ СН'!$G$5-'СЕТ СН'!$G$17</f>
        <v>3371.9374579400001</v>
      </c>
      <c r="K76" s="36">
        <f>SUMIFS(СВЦЭМ!$C$33:$C$776,СВЦЭМ!$A$33:$A$776,$A76,СВЦЭМ!$B$33:$B$776,K$47)+'СЕТ СН'!$G$9+СВЦЭМ!$D$10+'СЕТ СН'!$G$5-'СЕТ СН'!$G$17</f>
        <v>3342.43788116</v>
      </c>
      <c r="L76" s="36">
        <f>SUMIFS(СВЦЭМ!$C$33:$C$776,СВЦЭМ!$A$33:$A$776,$A76,СВЦЭМ!$B$33:$B$776,L$47)+'СЕТ СН'!$G$9+СВЦЭМ!$D$10+'СЕТ СН'!$G$5-'СЕТ СН'!$G$17</f>
        <v>3346.5762769600001</v>
      </c>
      <c r="M76" s="36">
        <f>SUMIFS(СВЦЭМ!$C$33:$C$776,СВЦЭМ!$A$33:$A$776,$A76,СВЦЭМ!$B$33:$B$776,M$47)+'СЕТ СН'!$G$9+СВЦЭМ!$D$10+'СЕТ СН'!$G$5-'СЕТ СН'!$G$17</f>
        <v>3348.39138938</v>
      </c>
      <c r="N76" s="36">
        <f>SUMIFS(СВЦЭМ!$C$33:$C$776,СВЦЭМ!$A$33:$A$776,$A76,СВЦЭМ!$B$33:$B$776,N$47)+'СЕТ СН'!$G$9+СВЦЭМ!$D$10+'СЕТ СН'!$G$5-'СЕТ СН'!$G$17</f>
        <v>3307.5774195000004</v>
      </c>
      <c r="O76" s="36">
        <f>SUMIFS(СВЦЭМ!$C$33:$C$776,СВЦЭМ!$A$33:$A$776,$A76,СВЦЭМ!$B$33:$B$776,O$47)+'СЕТ СН'!$G$9+СВЦЭМ!$D$10+'СЕТ СН'!$G$5-'СЕТ СН'!$G$17</f>
        <v>3288.1755057</v>
      </c>
      <c r="P76" s="36">
        <f>SUMIFS(СВЦЭМ!$C$33:$C$776,СВЦЭМ!$A$33:$A$776,$A76,СВЦЭМ!$B$33:$B$776,P$47)+'СЕТ СН'!$G$9+СВЦЭМ!$D$10+'СЕТ СН'!$G$5-'СЕТ СН'!$G$17</f>
        <v>3290.1410926600001</v>
      </c>
      <c r="Q76" s="36">
        <f>SUMIFS(СВЦЭМ!$C$33:$C$776,СВЦЭМ!$A$33:$A$776,$A76,СВЦЭМ!$B$33:$B$776,Q$47)+'СЕТ СН'!$G$9+СВЦЭМ!$D$10+'СЕТ СН'!$G$5-'СЕТ СН'!$G$17</f>
        <v>3289.4367850900003</v>
      </c>
      <c r="R76" s="36">
        <f>SUMIFS(СВЦЭМ!$C$33:$C$776,СВЦЭМ!$A$33:$A$776,$A76,СВЦЭМ!$B$33:$B$776,R$47)+'СЕТ СН'!$G$9+СВЦЭМ!$D$10+'СЕТ СН'!$G$5-'СЕТ СН'!$G$17</f>
        <v>3281.0631981400002</v>
      </c>
      <c r="S76" s="36">
        <f>SUMIFS(СВЦЭМ!$C$33:$C$776,СВЦЭМ!$A$33:$A$776,$A76,СВЦЭМ!$B$33:$B$776,S$47)+'СЕТ СН'!$G$9+СВЦЭМ!$D$10+'СЕТ СН'!$G$5-'СЕТ СН'!$G$17</f>
        <v>3284.3278944000003</v>
      </c>
      <c r="T76" s="36">
        <f>SUMIFS(СВЦЭМ!$C$33:$C$776,СВЦЭМ!$A$33:$A$776,$A76,СВЦЭМ!$B$33:$B$776,T$47)+'СЕТ СН'!$G$9+СВЦЭМ!$D$10+'СЕТ СН'!$G$5-'СЕТ СН'!$G$17</f>
        <v>3277.8602207200001</v>
      </c>
      <c r="U76" s="36">
        <f>SUMIFS(СВЦЭМ!$C$33:$C$776,СВЦЭМ!$A$33:$A$776,$A76,СВЦЭМ!$B$33:$B$776,U$47)+'СЕТ СН'!$G$9+СВЦЭМ!$D$10+'СЕТ СН'!$G$5-'СЕТ СН'!$G$17</f>
        <v>3268.1836571100002</v>
      </c>
      <c r="V76" s="36">
        <f>SUMIFS(СВЦЭМ!$C$33:$C$776,СВЦЭМ!$A$33:$A$776,$A76,СВЦЭМ!$B$33:$B$776,V$47)+'СЕТ СН'!$G$9+СВЦЭМ!$D$10+'СЕТ СН'!$G$5-'СЕТ СН'!$G$17</f>
        <v>3259.9075300700001</v>
      </c>
      <c r="W76" s="36">
        <f>SUMIFS(СВЦЭМ!$C$33:$C$776,СВЦЭМ!$A$33:$A$776,$A76,СВЦЭМ!$B$33:$B$776,W$47)+'СЕТ СН'!$G$9+СВЦЭМ!$D$10+'СЕТ СН'!$G$5-'СЕТ СН'!$G$17</f>
        <v>3271.56673946</v>
      </c>
      <c r="X76" s="36">
        <f>SUMIFS(СВЦЭМ!$C$33:$C$776,СВЦЭМ!$A$33:$A$776,$A76,СВЦЭМ!$B$33:$B$776,X$47)+'СЕТ СН'!$G$9+СВЦЭМ!$D$10+'СЕТ СН'!$G$5-'СЕТ СН'!$G$17</f>
        <v>3276.3844500300002</v>
      </c>
      <c r="Y76" s="36">
        <f>SUMIFS(СВЦЭМ!$C$33:$C$776,СВЦЭМ!$A$33:$A$776,$A76,СВЦЭМ!$B$33:$B$776,Y$47)+'СЕТ СН'!$G$9+СВЦЭМ!$D$10+'СЕТ СН'!$G$5-'СЕТ СН'!$G$17</f>
        <v>3317.6159383600002</v>
      </c>
    </row>
    <row r="77" spans="1:27" ht="15.75" x14ac:dyDescent="0.2">
      <c r="A77" s="35">
        <f t="shared" si="1"/>
        <v>43768</v>
      </c>
      <c r="B77" s="36">
        <f>SUMIFS(СВЦЭМ!$C$33:$C$776,СВЦЭМ!$A$33:$A$776,$A77,СВЦЭМ!$B$33:$B$776,B$47)+'СЕТ СН'!$G$9+СВЦЭМ!$D$10+'СЕТ СН'!$G$5-'СЕТ СН'!$G$17</f>
        <v>3423.0106433400001</v>
      </c>
      <c r="C77" s="36">
        <f>SUMIFS(СВЦЭМ!$C$33:$C$776,СВЦЭМ!$A$33:$A$776,$A77,СВЦЭМ!$B$33:$B$776,C$47)+'СЕТ СН'!$G$9+СВЦЭМ!$D$10+'СЕТ СН'!$G$5-'СЕТ СН'!$G$17</f>
        <v>3468.5702515399998</v>
      </c>
      <c r="D77" s="36">
        <f>SUMIFS(СВЦЭМ!$C$33:$C$776,СВЦЭМ!$A$33:$A$776,$A77,СВЦЭМ!$B$33:$B$776,D$47)+'СЕТ СН'!$G$9+СВЦЭМ!$D$10+'СЕТ СН'!$G$5-'СЕТ СН'!$G$17</f>
        <v>3490.12037194</v>
      </c>
      <c r="E77" s="36">
        <f>SUMIFS(СВЦЭМ!$C$33:$C$776,СВЦЭМ!$A$33:$A$776,$A77,СВЦЭМ!$B$33:$B$776,E$47)+'СЕТ СН'!$G$9+СВЦЭМ!$D$10+'СЕТ СН'!$G$5-'СЕТ СН'!$G$17</f>
        <v>3497.4096751699999</v>
      </c>
      <c r="F77" s="36">
        <f>SUMIFS(СВЦЭМ!$C$33:$C$776,СВЦЭМ!$A$33:$A$776,$A77,СВЦЭМ!$B$33:$B$776,F$47)+'СЕТ СН'!$G$9+СВЦЭМ!$D$10+'СЕТ СН'!$G$5-'СЕТ СН'!$G$17</f>
        <v>3496.2529828400002</v>
      </c>
      <c r="G77" s="36">
        <f>SUMIFS(СВЦЭМ!$C$33:$C$776,СВЦЭМ!$A$33:$A$776,$A77,СВЦЭМ!$B$33:$B$776,G$47)+'СЕТ СН'!$G$9+СВЦЭМ!$D$10+'СЕТ СН'!$G$5-'СЕТ СН'!$G$17</f>
        <v>3464.1757581400002</v>
      </c>
      <c r="H77" s="36">
        <f>SUMIFS(СВЦЭМ!$C$33:$C$776,СВЦЭМ!$A$33:$A$776,$A77,СВЦЭМ!$B$33:$B$776,H$47)+'СЕТ СН'!$G$9+СВЦЭМ!$D$10+'СЕТ СН'!$G$5-'СЕТ СН'!$G$17</f>
        <v>3421.02110146</v>
      </c>
      <c r="I77" s="36">
        <f>SUMIFS(СВЦЭМ!$C$33:$C$776,СВЦЭМ!$A$33:$A$776,$A77,СВЦЭМ!$B$33:$B$776,I$47)+'СЕТ СН'!$G$9+СВЦЭМ!$D$10+'СЕТ СН'!$G$5-'СЕТ СН'!$G$17</f>
        <v>3385.69906704</v>
      </c>
      <c r="J77" s="36">
        <f>SUMIFS(СВЦЭМ!$C$33:$C$776,СВЦЭМ!$A$33:$A$776,$A77,СВЦЭМ!$B$33:$B$776,J$47)+'СЕТ СН'!$G$9+СВЦЭМ!$D$10+'СЕТ СН'!$G$5-'СЕТ СН'!$G$17</f>
        <v>3378.2585968399999</v>
      </c>
      <c r="K77" s="36">
        <f>SUMIFS(СВЦЭМ!$C$33:$C$776,СВЦЭМ!$A$33:$A$776,$A77,СВЦЭМ!$B$33:$B$776,K$47)+'СЕТ СН'!$G$9+СВЦЭМ!$D$10+'СЕТ СН'!$G$5-'СЕТ СН'!$G$17</f>
        <v>3374.0109729400001</v>
      </c>
      <c r="L77" s="36">
        <f>SUMIFS(СВЦЭМ!$C$33:$C$776,СВЦЭМ!$A$33:$A$776,$A77,СВЦЭМ!$B$33:$B$776,L$47)+'СЕТ СН'!$G$9+СВЦЭМ!$D$10+'СЕТ СН'!$G$5-'СЕТ СН'!$G$17</f>
        <v>3376.5564962600001</v>
      </c>
      <c r="M77" s="36">
        <f>SUMIFS(СВЦЭМ!$C$33:$C$776,СВЦЭМ!$A$33:$A$776,$A77,СВЦЭМ!$B$33:$B$776,M$47)+'СЕТ СН'!$G$9+СВЦЭМ!$D$10+'СЕТ СН'!$G$5-'СЕТ СН'!$G$17</f>
        <v>3371.1163670400001</v>
      </c>
      <c r="N77" s="36">
        <f>SUMIFS(СВЦЭМ!$C$33:$C$776,СВЦЭМ!$A$33:$A$776,$A77,СВЦЭМ!$B$33:$B$776,N$47)+'СЕТ СН'!$G$9+СВЦЭМ!$D$10+'СЕТ СН'!$G$5-'СЕТ СН'!$G$17</f>
        <v>3332.24630935</v>
      </c>
      <c r="O77" s="36">
        <f>SUMIFS(СВЦЭМ!$C$33:$C$776,СВЦЭМ!$A$33:$A$776,$A77,СВЦЭМ!$B$33:$B$776,O$47)+'СЕТ СН'!$G$9+СВЦЭМ!$D$10+'СЕТ СН'!$G$5-'СЕТ СН'!$G$17</f>
        <v>3297.5804166300004</v>
      </c>
      <c r="P77" s="36">
        <f>SUMIFS(СВЦЭМ!$C$33:$C$776,СВЦЭМ!$A$33:$A$776,$A77,СВЦЭМ!$B$33:$B$776,P$47)+'СЕТ СН'!$G$9+СВЦЭМ!$D$10+'СЕТ СН'!$G$5-'СЕТ СН'!$G$17</f>
        <v>3297.4640199</v>
      </c>
      <c r="Q77" s="36">
        <f>SUMIFS(СВЦЭМ!$C$33:$C$776,СВЦЭМ!$A$33:$A$776,$A77,СВЦЭМ!$B$33:$B$776,Q$47)+'СЕТ СН'!$G$9+СВЦЭМ!$D$10+'СЕТ СН'!$G$5-'СЕТ СН'!$G$17</f>
        <v>3299.7958910300003</v>
      </c>
      <c r="R77" s="36">
        <f>SUMIFS(СВЦЭМ!$C$33:$C$776,СВЦЭМ!$A$33:$A$776,$A77,СВЦЭМ!$B$33:$B$776,R$47)+'СЕТ СН'!$G$9+СВЦЭМ!$D$10+'СЕТ СН'!$G$5-'СЕТ СН'!$G$17</f>
        <v>3290.5171531599999</v>
      </c>
      <c r="S77" s="36">
        <f>SUMIFS(СВЦЭМ!$C$33:$C$776,СВЦЭМ!$A$33:$A$776,$A77,СВЦЭМ!$B$33:$B$776,S$47)+'СЕТ СН'!$G$9+СВЦЭМ!$D$10+'СЕТ СН'!$G$5-'СЕТ СН'!$G$17</f>
        <v>3289.2985589</v>
      </c>
      <c r="T77" s="36">
        <f>SUMIFS(СВЦЭМ!$C$33:$C$776,СВЦЭМ!$A$33:$A$776,$A77,СВЦЭМ!$B$33:$B$776,T$47)+'СЕТ СН'!$G$9+СВЦЭМ!$D$10+'СЕТ СН'!$G$5-'СЕТ СН'!$G$17</f>
        <v>3272.9232672100002</v>
      </c>
      <c r="U77" s="36">
        <f>SUMIFS(СВЦЭМ!$C$33:$C$776,СВЦЭМ!$A$33:$A$776,$A77,СВЦЭМ!$B$33:$B$776,U$47)+'СЕТ СН'!$G$9+СВЦЭМ!$D$10+'СЕТ СН'!$G$5-'СЕТ СН'!$G$17</f>
        <v>3280.48406307</v>
      </c>
      <c r="V77" s="36">
        <f>SUMIFS(СВЦЭМ!$C$33:$C$776,СВЦЭМ!$A$33:$A$776,$A77,СВЦЭМ!$B$33:$B$776,V$47)+'СЕТ СН'!$G$9+СВЦЭМ!$D$10+'СЕТ СН'!$G$5-'СЕТ СН'!$G$17</f>
        <v>3277.5336150600001</v>
      </c>
      <c r="W77" s="36">
        <f>SUMIFS(СВЦЭМ!$C$33:$C$776,СВЦЭМ!$A$33:$A$776,$A77,СВЦЭМ!$B$33:$B$776,W$47)+'СЕТ СН'!$G$9+СВЦЭМ!$D$10+'СЕТ СН'!$G$5-'СЕТ СН'!$G$17</f>
        <v>3272.9145955900003</v>
      </c>
      <c r="X77" s="36">
        <f>SUMIFS(СВЦЭМ!$C$33:$C$776,СВЦЭМ!$A$33:$A$776,$A77,СВЦЭМ!$B$33:$B$776,X$47)+'СЕТ СН'!$G$9+СВЦЭМ!$D$10+'СЕТ СН'!$G$5-'СЕТ СН'!$G$17</f>
        <v>3297.4490593200003</v>
      </c>
      <c r="Y77" s="36">
        <f>SUMIFS(СВЦЭМ!$C$33:$C$776,СВЦЭМ!$A$33:$A$776,$A77,СВЦЭМ!$B$33:$B$776,Y$47)+'СЕТ СН'!$G$9+СВЦЭМ!$D$10+'СЕТ СН'!$G$5-'СЕТ СН'!$G$17</f>
        <v>3331.68298878</v>
      </c>
      <c r="AA77" s="37"/>
    </row>
    <row r="78" spans="1:27" ht="15.75" x14ac:dyDescent="0.2">
      <c r="A78" s="35">
        <f t="shared" si="1"/>
        <v>43769</v>
      </c>
      <c r="B78" s="36">
        <f>SUMIFS(СВЦЭМ!$C$33:$C$776,СВЦЭМ!$A$33:$A$776,$A78,СВЦЭМ!$B$33:$B$776,B$47)+'СЕТ СН'!$G$9+СВЦЭМ!$D$10+'СЕТ СН'!$G$5-'СЕТ СН'!$G$17</f>
        <v>3410.9744866800002</v>
      </c>
      <c r="C78" s="36">
        <f>SUMIFS(СВЦЭМ!$C$33:$C$776,СВЦЭМ!$A$33:$A$776,$A78,СВЦЭМ!$B$33:$B$776,C$47)+'СЕТ СН'!$G$9+СВЦЭМ!$D$10+'СЕТ СН'!$G$5-'СЕТ СН'!$G$17</f>
        <v>3456.8917976299999</v>
      </c>
      <c r="D78" s="36">
        <f>SUMIFS(СВЦЭМ!$C$33:$C$776,СВЦЭМ!$A$33:$A$776,$A78,СВЦЭМ!$B$33:$B$776,D$47)+'СЕТ СН'!$G$9+СВЦЭМ!$D$10+'СЕТ СН'!$G$5-'СЕТ СН'!$G$17</f>
        <v>3478.8346086199999</v>
      </c>
      <c r="E78" s="36">
        <f>SUMIFS(СВЦЭМ!$C$33:$C$776,СВЦЭМ!$A$33:$A$776,$A78,СВЦЭМ!$B$33:$B$776,E$47)+'СЕТ СН'!$G$9+СВЦЭМ!$D$10+'СЕТ СН'!$G$5-'СЕТ СН'!$G$17</f>
        <v>3493.6428213600002</v>
      </c>
      <c r="F78" s="36">
        <f>SUMIFS(СВЦЭМ!$C$33:$C$776,СВЦЭМ!$A$33:$A$776,$A78,СВЦЭМ!$B$33:$B$776,F$47)+'СЕТ СН'!$G$9+СВЦЭМ!$D$10+'СЕТ СН'!$G$5-'СЕТ СН'!$G$17</f>
        <v>3489.21908682</v>
      </c>
      <c r="G78" s="36">
        <f>SUMIFS(СВЦЭМ!$C$33:$C$776,СВЦЭМ!$A$33:$A$776,$A78,СВЦЭМ!$B$33:$B$776,G$47)+'СЕТ СН'!$G$9+СВЦЭМ!$D$10+'СЕТ СН'!$G$5-'СЕТ СН'!$G$17</f>
        <v>3459.61892416</v>
      </c>
      <c r="H78" s="36">
        <f>SUMIFS(СВЦЭМ!$C$33:$C$776,СВЦЭМ!$A$33:$A$776,$A78,СВЦЭМ!$B$33:$B$776,H$47)+'СЕТ СН'!$G$9+СВЦЭМ!$D$10+'СЕТ СН'!$G$5-'СЕТ СН'!$G$17</f>
        <v>3421.8545434900002</v>
      </c>
      <c r="I78" s="36">
        <f>SUMIFS(СВЦЭМ!$C$33:$C$776,СВЦЭМ!$A$33:$A$776,$A78,СВЦЭМ!$B$33:$B$776,I$47)+'СЕТ СН'!$G$9+СВЦЭМ!$D$10+'СЕТ СН'!$G$5-'СЕТ СН'!$G$17</f>
        <v>3386.4287672700002</v>
      </c>
      <c r="J78" s="36">
        <f>SUMIFS(СВЦЭМ!$C$33:$C$776,СВЦЭМ!$A$33:$A$776,$A78,СВЦЭМ!$B$33:$B$776,J$47)+'СЕТ СН'!$G$9+СВЦЭМ!$D$10+'СЕТ СН'!$G$5-'СЕТ СН'!$G$17</f>
        <v>3390.67474378</v>
      </c>
      <c r="K78" s="36">
        <f>SUMIFS(СВЦЭМ!$C$33:$C$776,СВЦЭМ!$A$33:$A$776,$A78,СВЦЭМ!$B$33:$B$776,K$47)+'СЕТ СН'!$G$9+СВЦЭМ!$D$10+'СЕТ СН'!$G$5-'СЕТ СН'!$G$17</f>
        <v>3367.5046660300004</v>
      </c>
      <c r="L78" s="36">
        <f>SUMIFS(СВЦЭМ!$C$33:$C$776,СВЦЭМ!$A$33:$A$776,$A78,СВЦЭМ!$B$33:$B$776,L$47)+'СЕТ СН'!$G$9+СВЦЭМ!$D$10+'СЕТ СН'!$G$5-'СЕТ СН'!$G$17</f>
        <v>3372.5288492899999</v>
      </c>
      <c r="M78" s="36">
        <f>SUMIFS(СВЦЭМ!$C$33:$C$776,СВЦЭМ!$A$33:$A$776,$A78,СВЦЭМ!$B$33:$B$776,M$47)+'СЕТ СН'!$G$9+СВЦЭМ!$D$10+'СЕТ СН'!$G$5-'СЕТ СН'!$G$17</f>
        <v>3375.86970849</v>
      </c>
      <c r="N78" s="36">
        <f>SUMIFS(СВЦЭМ!$C$33:$C$776,СВЦЭМ!$A$33:$A$776,$A78,СВЦЭМ!$B$33:$B$776,N$47)+'СЕТ СН'!$G$9+СВЦЭМ!$D$10+'СЕТ СН'!$G$5-'СЕТ СН'!$G$17</f>
        <v>3339.97045695</v>
      </c>
      <c r="O78" s="36">
        <f>SUMIFS(СВЦЭМ!$C$33:$C$776,СВЦЭМ!$A$33:$A$776,$A78,СВЦЭМ!$B$33:$B$776,O$47)+'СЕТ СН'!$G$9+СВЦЭМ!$D$10+'СЕТ СН'!$G$5-'СЕТ СН'!$G$17</f>
        <v>3301.4123301700001</v>
      </c>
      <c r="P78" s="36">
        <f>SUMIFS(СВЦЭМ!$C$33:$C$776,СВЦЭМ!$A$33:$A$776,$A78,СВЦЭМ!$B$33:$B$776,P$47)+'СЕТ СН'!$G$9+СВЦЭМ!$D$10+'СЕТ СН'!$G$5-'СЕТ СН'!$G$17</f>
        <v>3314.2266775600001</v>
      </c>
      <c r="Q78" s="36">
        <f>SUMIFS(СВЦЭМ!$C$33:$C$776,СВЦЭМ!$A$33:$A$776,$A78,СВЦЭМ!$B$33:$B$776,Q$47)+'СЕТ СН'!$G$9+СВЦЭМ!$D$10+'СЕТ СН'!$G$5-'СЕТ СН'!$G$17</f>
        <v>3315.17017442</v>
      </c>
      <c r="R78" s="36">
        <f>SUMIFS(СВЦЭМ!$C$33:$C$776,СВЦЭМ!$A$33:$A$776,$A78,СВЦЭМ!$B$33:$B$776,R$47)+'СЕТ СН'!$G$9+СВЦЭМ!$D$10+'СЕТ СН'!$G$5-'СЕТ СН'!$G$17</f>
        <v>3315.9352935000002</v>
      </c>
      <c r="S78" s="36">
        <f>SUMIFS(СВЦЭМ!$C$33:$C$776,СВЦЭМ!$A$33:$A$776,$A78,СВЦЭМ!$B$33:$B$776,S$47)+'СЕТ СН'!$G$9+СВЦЭМ!$D$10+'СЕТ СН'!$G$5-'СЕТ СН'!$G$17</f>
        <v>3313.5930684900004</v>
      </c>
      <c r="T78" s="36">
        <f>SUMIFS(СВЦЭМ!$C$33:$C$776,СВЦЭМ!$A$33:$A$776,$A78,СВЦЭМ!$B$33:$B$776,T$47)+'СЕТ СН'!$G$9+СВЦЭМ!$D$10+'СЕТ СН'!$G$5-'СЕТ СН'!$G$17</f>
        <v>3287.8885025700001</v>
      </c>
      <c r="U78" s="36">
        <f>SUMIFS(СВЦЭМ!$C$33:$C$776,СВЦЭМ!$A$33:$A$776,$A78,СВЦЭМ!$B$33:$B$776,U$47)+'СЕТ СН'!$G$9+СВЦЭМ!$D$10+'СЕТ СН'!$G$5-'СЕТ СН'!$G$17</f>
        <v>3284.6460555800004</v>
      </c>
      <c r="V78" s="36">
        <f>SUMIFS(СВЦЭМ!$C$33:$C$776,СВЦЭМ!$A$33:$A$776,$A78,СВЦЭМ!$B$33:$B$776,V$47)+'СЕТ СН'!$G$9+СВЦЭМ!$D$10+'СЕТ СН'!$G$5-'СЕТ СН'!$G$17</f>
        <v>3276.7614963400001</v>
      </c>
      <c r="W78" s="36">
        <f>SUMIFS(СВЦЭМ!$C$33:$C$776,СВЦЭМ!$A$33:$A$776,$A78,СВЦЭМ!$B$33:$B$776,W$47)+'СЕТ СН'!$G$9+СВЦЭМ!$D$10+'СЕТ СН'!$G$5-'СЕТ СН'!$G$17</f>
        <v>3285.6027374400001</v>
      </c>
      <c r="X78" s="36">
        <f>SUMIFS(СВЦЭМ!$C$33:$C$776,СВЦЭМ!$A$33:$A$776,$A78,СВЦЭМ!$B$33:$B$776,X$47)+'СЕТ СН'!$G$9+СВЦЭМ!$D$10+'СЕТ СН'!$G$5-'СЕТ СН'!$G$17</f>
        <v>3244.18640607</v>
      </c>
      <c r="Y78" s="36">
        <f>SUMIFS(СВЦЭМ!$C$33:$C$776,СВЦЭМ!$A$33:$A$776,$A78,СВЦЭМ!$B$33:$B$776,Y$47)+'СЕТ СН'!$G$9+СВЦЭМ!$D$10+'СЕТ СН'!$G$5-'СЕТ СН'!$G$17</f>
        <v>3282.5765477800001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СН'!$H$9+СВЦЭМ!$D$10+'СЕТ СН'!$H$5-'СЕТ СН'!$H$17</f>
        <v>3262.4140036700001</v>
      </c>
      <c r="C84" s="36">
        <f>SUMIFS(СВЦЭМ!$C$33:$C$776,СВЦЭМ!$A$33:$A$776,$A84,СВЦЭМ!$B$33:$B$776,C$83)+'СЕТ СН'!$H$9+СВЦЭМ!$D$10+'СЕТ СН'!$H$5-'СЕТ СН'!$H$17</f>
        <v>3346.1166674900001</v>
      </c>
      <c r="D84" s="36">
        <f>SUMIFS(СВЦЭМ!$C$33:$C$776,СВЦЭМ!$A$33:$A$776,$A84,СВЦЭМ!$B$33:$B$776,D$83)+'СЕТ СН'!$H$9+СВЦЭМ!$D$10+'СЕТ СН'!$H$5-'СЕТ СН'!$H$17</f>
        <v>3423.1526995100003</v>
      </c>
      <c r="E84" s="36">
        <f>SUMIFS(СВЦЭМ!$C$33:$C$776,СВЦЭМ!$A$33:$A$776,$A84,СВЦЭМ!$B$33:$B$776,E$83)+'СЕТ СН'!$H$9+СВЦЭМ!$D$10+'СЕТ СН'!$H$5-'СЕТ СН'!$H$17</f>
        <v>3445.6853964000002</v>
      </c>
      <c r="F84" s="36">
        <f>SUMIFS(СВЦЭМ!$C$33:$C$776,СВЦЭМ!$A$33:$A$776,$A84,СВЦЭМ!$B$33:$B$776,F$83)+'СЕТ СН'!$H$9+СВЦЭМ!$D$10+'СЕТ СН'!$H$5-'СЕТ СН'!$H$17</f>
        <v>3442.7356477399999</v>
      </c>
      <c r="G84" s="36">
        <f>SUMIFS(СВЦЭМ!$C$33:$C$776,СВЦЭМ!$A$33:$A$776,$A84,СВЦЭМ!$B$33:$B$776,G$83)+'СЕТ СН'!$H$9+СВЦЭМ!$D$10+'СЕТ СН'!$H$5-'СЕТ СН'!$H$17</f>
        <v>3423.2310926300001</v>
      </c>
      <c r="H84" s="36">
        <f>SUMIFS(СВЦЭМ!$C$33:$C$776,СВЦЭМ!$A$33:$A$776,$A84,СВЦЭМ!$B$33:$B$776,H$83)+'СЕТ СН'!$H$9+СВЦЭМ!$D$10+'СЕТ СН'!$H$5-'СЕТ СН'!$H$17</f>
        <v>3356.9562633099999</v>
      </c>
      <c r="I84" s="36">
        <f>SUMIFS(СВЦЭМ!$C$33:$C$776,СВЦЭМ!$A$33:$A$776,$A84,СВЦЭМ!$B$33:$B$776,I$83)+'СЕТ СН'!$H$9+СВЦЭМ!$D$10+'СЕТ СН'!$H$5-'СЕТ СН'!$H$17</f>
        <v>3270.75546803</v>
      </c>
      <c r="J84" s="36">
        <f>SUMIFS(СВЦЭМ!$C$33:$C$776,СВЦЭМ!$A$33:$A$776,$A84,СВЦЭМ!$B$33:$B$776,J$83)+'СЕТ СН'!$H$9+СВЦЭМ!$D$10+'СЕТ СН'!$H$5-'СЕТ СН'!$H$17</f>
        <v>3263.8196117400003</v>
      </c>
      <c r="K84" s="36">
        <f>SUMIFS(СВЦЭМ!$C$33:$C$776,СВЦЭМ!$A$33:$A$776,$A84,СВЦЭМ!$B$33:$B$776,K$83)+'СЕТ СН'!$H$9+СВЦЭМ!$D$10+'СЕТ СН'!$H$5-'СЕТ СН'!$H$17</f>
        <v>3274.0870004200001</v>
      </c>
      <c r="L84" s="36">
        <f>SUMIFS(СВЦЭМ!$C$33:$C$776,СВЦЭМ!$A$33:$A$776,$A84,СВЦЭМ!$B$33:$B$776,L$83)+'СЕТ СН'!$H$9+СВЦЭМ!$D$10+'СЕТ СН'!$H$5-'СЕТ СН'!$H$17</f>
        <v>3272.8544462</v>
      </c>
      <c r="M84" s="36">
        <f>SUMIFS(СВЦЭМ!$C$33:$C$776,СВЦЭМ!$A$33:$A$776,$A84,СВЦЭМ!$B$33:$B$776,M$83)+'СЕТ СН'!$H$9+СВЦЭМ!$D$10+'СЕТ СН'!$H$5-'СЕТ СН'!$H$17</f>
        <v>3262.9571586299999</v>
      </c>
      <c r="N84" s="36">
        <f>SUMIFS(СВЦЭМ!$C$33:$C$776,СВЦЭМ!$A$33:$A$776,$A84,СВЦЭМ!$B$33:$B$776,N$83)+'СЕТ СН'!$H$9+СВЦЭМ!$D$10+'СЕТ СН'!$H$5-'СЕТ СН'!$H$17</f>
        <v>3245.20810067</v>
      </c>
      <c r="O84" s="36">
        <f>SUMIFS(СВЦЭМ!$C$33:$C$776,СВЦЭМ!$A$33:$A$776,$A84,СВЦЭМ!$B$33:$B$776,O$83)+'СЕТ СН'!$H$9+СВЦЭМ!$D$10+'СЕТ СН'!$H$5-'СЕТ СН'!$H$17</f>
        <v>3245.2404001599998</v>
      </c>
      <c r="P84" s="36">
        <f>SUMIFS(СВЦЭМ!$C$33:$C$776,СВЦЭМ!$A$33:$A$776,$A84,СВЦЭМ!$B$33:$B$776,P$83)+'СЕТ СН'!$H$9+СВЦЭМ!$D$10+'СЕТ СН'!$H$5-'СЕТ СН'!$H$17</f>
        <v>3247.0461068</v>
      </c>
      <c r="Q84" s="36">
        <f>SUMIFS(СВЦЭМ!$C$33:$C$776,СВЦЭМ!$A$33:$A$776,$A84,СВЦЭМ!$B$33:$B$776,Q$83)+'СЕТ СН'!$H$9+СВЦЭМ!$D$10+'СЕТ СН'!$H$5-'СЕТ СН'!$H$17</f>
        <v>3254.7195774000002</v>
      </c>
      <c r="R84" s="36">
        <f>SUMIFS(СВЦЭМ!$C$33:$C$776,СВЦЭМ!$A$33:$A$776,$A84,СВЦЭМ!$B$33:$B$776,R$83)+'СЕТ СН'!$H$9+СВЦЭМ!$D$10+'СЕТ СН'!$H$5-'СЕТ СН'!$H$17</f>
        <v>3251.5646019999999</v>
      </c>
      <c r="S84" s="36">
        <f>SUMIFS(СВЦЭМ!$C$33:$C$776,СВЦЭМ!$A$33:$A$776,$A84,СВЦЭМ!$B$33:$B$776,S$83)+'СЕТ СН'!$H$9+СВЦЭМ!$D$10+'СЕТ СН'!$H$5-'СЕТ СН'!$H$17</f>
        <v>3250.87893876</v>
      </c>
      <c r="T84" s="36">
        <f>SUMIFS(СВЦЭМ!$C$33:$C$776,СВЦЭМ!$A$33:$A$776,$A84,СВЦЭМ!$B$33:$B$776,T$83)+'СЕТ СН'!$H$9+СВЦЭМ!$D$10+'СЕТ СН'!$H$5-'СЕТ СН'!$H$17</f>
        <v>3248.4747549399999</v>
      </c>
      <c r="U84" s="36">
        <f>SUMIFS(СВЦЭМ!$C$33:$C$776,СВЦЭМ!$A$33:$A$776,$A84,СВЦЭМ!$B$33:$B$776,U$83)+'СЕТ СН'!$H$9+СВЦЭМ!$D$10+'СЕТ СН'!$H$5-'СЕТ СН'!$H$17</f>
        <v>3269.0661758000001</v>
      </c>
      <c r="V84" s="36">
        <f>SUMIFS(СВЦЭМ!$C$33:$C$776,СВЦЭМ!$A$33:$A$776,$A84,СВЦЭМ!$B$33:$B$776,V$83)+'СЕТ СН'!$H$9+СВЦЭМ!$D$10+'СЕТ СН'!$H$5-'СЕТ СН'!$H$17</f>
        <v>3273.78326573</v>
      </c>
      <c r="W84" s="36">
        <f>SUMIFS(СВЦЭМ!$C$33:$C$776,СВЦЭМ!$A$33:$A$776,$A84,СВЦЭМ!$B$33:$B$776,W$83)+'СЕТ СН'!$H$9+СВЦЭМ!$D$10+'СЕТ СН'!$H$5-'СЕТ СН'!$H$17</f>
        <v>3276.71770526</v>
      </c>
      <c r="X84" s="36">
        <f>SUMIFS(СВЦЭМ!$C$33:$C$776,СВЦЭМ!$A$33:$A$776,$A84,СВЦЭМ!$B$33:$B$776,X$83)+'СЕТ СН'!$H$9+СВЦЭМ!$D$10+'СЕТ СН'!$H$5-'СЕТ СН'!$H$17</f>
        <v>3267.2514854999999</v>
      </c>
      <c r="Y84" s="36">
        <f>SUMIFS(СВЦЭМ!$C$33:$C$776,СВЦЭМ!$A$33:$A$776,$A84,СВЦЭМ!$B$33:$B$776,Y$83)+'СЕТ СН'!$H$9+СВЦЭМ!$D$10+'СЕТ СН'!$H$5-'СЕТ СН'!$H$17</f>
        <v>3331.8751878500002</v>
      </c>
    </row>
    <row r="85" spans="1:25" ht="15.75" x14ac:dyDescent="0.2">
      <c r="A85" s="35">
        <f>A84+1</f>
        <v>43740</v>
      </c>
      <c r="B85" s="36">
        <f>SUMIFS(СВЦЭМ!$C$33:$C$776,СВЦЭМ!$A$33:$A$776,$A85,СВЦЭМ!$B$33:$B$776,B$83)+'СЕТ СН'!$H$9+СВЦЭМ!$D$10+'СЕТ СН'!$H$5-'СЕТ СН'!$H$17</f>
        <v>3376.3469689100002</v>
      </c>
      <c r="C85" s="36">
        <f>SUMIFS(СВЦЭМ!$C$33:$C$776,СВЦЭМ!$A$33:$A$776,$A85,СВЦЭМ!$B$33:$B$776,C$83)+'СЕТ СН'!$H$9+СВЦЭМ!$D$10+'СЕТ СН'!$H$5-'СЕТ СН'!$H$17</f>
        <v>3403.4776207099999</v>
      </c>
      <c r="D85" s="36">
        <f>SUMIFS(СВЦЭМ!$C$33:$C$776,СВЦЭМ!$A$33:$A$776,$A85,СВЦЭМ!$B$33:$B$776,D$83)+'СЕТ СН'!$H$9+СВЦЭМ!$D$10+'СЕТ СН'!$H$5-'СЕТ СН'!$H$17</f>
        <v>3419.2352623100001</v>
      </c>
      <c r="E85" s="36">
        <f>SUMIFS(СВЦЭМ!$C$33:$C$776,СВЦЭМ!$A$33:$A$776,$A85,СВЦЭМ!$B$33:$B$776,E$83)+'СЕТ СН'!$H$9+СВЦЭМ!$D$10+'СЕТ СН'!$H$5-'СЕТ СН'!$H$17</f>
        <v>3427.8615323200002</v>
      </c>
      <c r="F85" s="36">
        <f>SUMIFS(СВЦЭМ!$C$33:$C$776,СВЦЭМ!$A$33:$A$776,$A85,СВЦЭМ!$B$33:$B$776,F$83)+'СЕТ СН'!$H$9+СВЦЭМ!$D$10+'СЕТ СН'!$H$5-'СЕТ СН'!$H$17</f>
        <v>3443.7411524700001</v>
      </c>
      <c r="G85" s="36">
        <f>SUMIFS(СВЦЭМ!$C$33:$C$776,СВЦЭМ!$A$33:$A$776,$A85,СВЦЭМ!$B$33:$B$776,G$83)+'СЕТ СН'!$H$9+СВЦЭМ!$D$10+'СЕТ СН'!$H$5-'СЕТ СН'!$H$17</f>
        <v>3421.9107304600002</v>
      </c>
      <c r="H85" s="36">
        <f>SUMIFS(СВЦЭМ!$C$33:$C$776,СВЦЭМ!$A$33:$A$776,$A85,СВЦЭМ!$B$33:$B$776,H$83)+'СЕТ СН'!$H$9+СВЦЭМ!$D$10+'СЕТ СН'!$H$5-'СЕТ СН'!$H$17</f>
        <v>3357.8187468000001</v>
      </c>
      <c r="I85" s="36">
        <f>SUMIFS(СВЦЭМ!$C$33:$C$776,СВЦЭМ!$A$33:$A$776,$A85,СВЦЭМ!$B$33:$B$776,I$83)+'СЕТ СН'!$H$9+СВЦЭМ!$D$10+'СЕТ СН'!$H$5-'СЕТ СН'!$H$17</f>
        <v>3271.3491399300001</v>
      </c>
      <c r="J85" s="36">
        <f>SUMIFS(СВЦЭМ!$C$33:$C$776,СВЦЭМ!$A$33:$A$776,$A85,СВЦЭМ!$B$33:$B$776,J$83)+'СЕТ СН'!$H$9+СВЦЭМ!$D$10+'СЕТ СН'!$H$5-'СЕТ СН'!$H$17</f>
        <v>3264.1683199500003</v>
      </c>
      <c r="K85" s="36">
        <f>SUMIFS(СВЦЭМ!$C$33:$C$776,СВЦЭМ!$A$33:$A$776,$A85,СВЦЭМ!$B$33:$B$776,K$83)+'СЕТ СН'!$H$9+СВЦЭМ!$D$10+'СЕТ СН'!$H$5-'СЕТ СН'!$H$17</f>
        <v>3275.3778174399999</v>
      </c>
      <c r="L85" s="36">
        <f>SUMIFS(СВЦЭМ!$C$33:$C$776,СВЦЭМ!$A$33:$A$776,$A85,СВЦЭМ!$B$33:$B$776,L$83)+'СЕТ СН'!$H$9+СВЦЭМ!$D$10+'СЕТ СН'!$H$5-'СЕТ СН'!$H$17</f>
        <v>3272.25187263</v>
      </c>
      <c r="M85" s="36">
        <f>SUMIFS(СВЦЭМ!$C$33:$C$776,СВЦЭМ!$A$33:$A$776,$A85,СВЦЭМ!$B$33:$B$776,M$83)+'СЕТ СН'!$H$9+СВЦЭМ!$D$10+'СЕТ СН'!$H$5-'СЕТ СН'!$H$17</f>
        <v>3269.72283595</v>
      </c>
      <c r="N85" s="36">
        <f>SUMIFS(СВЦЭМ!$C$33:$C$776,СВЦЭМ!$A$33:$A$776,$A85,СВЦЭМ!$B$33:$B$776,N$83)+'СЕТ СН'!$H$9+СВЦЭМ!$D$10+'СЕТ СН'!$H$5-'СЕТ СН'!$H$17</f>
        <v>3264.87636539</v>
      </c>
      <c r="O85" s="36">
        <f>SUMIFS(СВЦЭМ!$C$33:$C$776,СВЦЭМ!$A$33:$A$776,$A85,СВЦЭМ!$B$33:$B$776,O$83)+'СЕТ СН'!$H$9+СВЦЭМ!$D$10+'СЕТ СН'!$H$5-'СЕТ СН'!$H$17</f>
        <v>3266.6037178000001</v>
      </c>
      <c r="P85" s="36">
        <f>SUMIFS(СВЦЭМ!$C$33:$C$776,СВЦЭМ!$A$33:$A$776,$A85,СВЦЭМ!$B$33:$B$776,P$83)+'СЕТ СН'!$H$9+СВЦЭМ!$D$10+'СЕТ СН'!$H$5-'СЕТ СН'!$H$17</f>
        <v>3271.0686495999998</v>
      </c>
      <c r="Q85" s="36">
        <f>SUMIFS(СВЦЭМ!$C$33:$C$776,СВЦЭМ!$A$33:$A$776,$A85,СВЦЭМ!$B$33:$B$776,Q$83)+'СЕТ СН'!$H$9+СВЦЭМ!$D$10+'СЕТ СН'!$H$5-'СЕТ СН'!$H$17</f>
        <v>3273.01806025</v>
      </c>
      <c r="R85" s="36">
        <f>SUMIFS(СВЦЭМ!$C$33:$C$776,СВЦЭМ!$A$33:$A$776,$A85,СВЦЭМ!$B$33:$B$776,R$83)+'СЕТ СН'!$H$9+СВЦЭМ!$D$10+'СЕТ СН'!$H$5-'СЕТ СН'!$H$17</f>
        <v>3277.5331156299999</v>
      </c>
      <c r="S85" s="36">
        <f>SUMIFS(СВЦЭМ!$C$33:$C$776,СВЦЭМ!$A$33:$A$776,$A85,СВЦЭМ!$B$33:$B$776,S$83)+'СЕТ СН'!$H$9+СВЦЭМ!$D$10+'СЕТ СН'!$H$5-'СЕТ СН'!$H$17</f>
        <v>3272.9335438100002</v>
      </c>
      <c r="T85" s="36">
        <f>SUMIFS(СВЦЭМ!$C$33:$C$776,СВЦЭМ!$A$33:$A$776,$A85,СВЦЭМ!$B$33:$B$776,T$83)+'СЕТ СН'!$H$9+СВЦЭМ!$D$10+'СЕТ СН'!$H$5-'СЕТ СН'!$H$17</f>
        <v>3278.18384384</v>
      </c>
      <c r="U85" s="36">
        <f>SUMIFS(СВЦЭМ!$C$33:$C$776,СВЦЭМ!$A$33:$A$776,$A85,СВЦЭМ!$B$33:$B$776,U$83)+'СЕТ СН'!$H$9+СВЦЭМ!$D$10+'СЕТ СН'!$H$5-'СЕТ СН'!$H$17</f>
        <v>3299.8716230099999</v>
      </c>
      <c r="V85" s="36">
        <f>SUMIFS(СВЦЭМ!$C$33:$C$776,СВЦЭМ!$A$33:$A$776,$A85,СВЦЭМ!$B$33:$B$776,V$83)+'СЕТ СН'!$H$9+СВЦЭМ!$D$10+'СЕТ СН'!$H$5-'СЕТ СН'!$H$17</f>
        <v>3297.91707976</v>
      </c>
      <c r="W85" s="36">
        <f>SUMIFS(СВЦЭМ!$C$33:$C$776,СВЦЭМ!$A$33:$A$776,$A85,СВЦЭМ!$B$33:$B$776,W$83)+'СЕТ СН'!$H$9+СВЦЭМ!$D$10+'СЕТ СН'!$H$5-'СЕТ СН'!$H$17</f>
        <v>3278.6723804799999</v>
      </c>
      <c r="X85" s="36">
        <f>SUMIFS(СВЦЭМ!$C$33:$C$776,СВЦЭМ!$A$33:$A$776,$A85,СВЦЭМ!$B$33:$B$776,X$83)+'СЕТ СН'!$H$9+СВЦЭМ!$D$10+'СЕТ СН'!$H$5-'СЕТ СН'!$H$17</f>
        <v>3268.6227158800002</v>
      </c>
      <c r="Y85" s="36">
        <f>SUMIFS(СВЦЭМ!$C$33:$C$776,СВЦЭМ!$A$33:$A$776,$A85,СВЦЭМ!$B$33:$B$776,Y$83)+'СЕТ СН'!$H$9+СВЦЭМ!$D$10+'СЕТ СН'!$H$5-'СЕТ СН'!$H$17</f>
        <v>3340.9729990400001</v>
      </c>
    </row>
    <row r="86" spans="1:25" ht="15.75" x14ac:dyDescent="0.2">
      <c r="A86" s="35">
        <f t="shared" ref="A86:A114" si="2">A85+1</f>
        <v>43741</v>
      </c>
      <c r="B86" s="36">
        <f>SUMIFS(СВЦЭМ!$C$33:$C$776,СВЦЭМ!$A$33:$A$776,$A86,СВЦЭМ!$B$33:$B$776,B$83)+'СЕТ СН'!$H$9+СВЦЭМ!$D$10+'СЕТ СН'!$H$5-'СЕТ СН'!$H$17</f>
        <v>3382.4838916200001</v>
      </c>
      <c r="C86" s="36">
        <f>SUMIFS(СВЦЭМ!$C$33:$C$776,СВЦЭМ!$A$33:$A$776,$A86,СВЦЭМ!$B$33:$B$776,C$83)+'СЕТ СН'!$H$9+СВЦЭМ!$D$10+'СЕТ СН'!$H$5-'СЕТ СН'!$H$17</f>
        <v>3419.8669739799998</v>
      </c>
      <c r="D86" s="36">
        <f>SUMIFS(СВЦЭМ!$C$33:$C$776,СВЦЭМ!$A$33:$A$776,$A86,СВЦЭМ!$B$33:$B$776,D$83)+'СЕТ СН'!$H$9+СВЦЭМ!$D$10+'СЕТ СН'!$H$5-'СЕТ СН'!$H$17</f>
        <v>3441.9297031900001</v>
      </c>
      <c r="E86" s="36">
        <f>SUMIFS(СВЦЭМ!$C$33:$C$776,СВЦЭМ!$A$33:$A$776,$A86,СВЦЭМ!$B$33:$B$776,E$83)+'СЕТ СН'!$H$9+СВЦЭМ!$D$10+'СЕТ СН'!$H$5-'СЕТ СН'!$H$17</f>
        <v>3447.54368363</v>
      </c>
      <c r="F86" s="36">
        <f>SUMIFS(СВЦЭМ!$C$33:$C$776,СВЦЭМ!$A$33:$A$776,$A86,СВЦЭМ!$B$33:$B$776,F$83)+'СЕТ СН'!$H$9+СВЦЭМ!$D$10+'СЕТ СН'!$H$5-'СЕТ СН'!$H$17</f>
        <v>3443.9864613999998</v>
      </c>
      <c r="G86" s="36">
        <f>SUMIFS(СВЦЭМ!$C$33:$C$776,СВЦЭМ!$A$33:$A$776,$A86,СВЦЭМ!$B$33:$B$776,G$83)+'СЕТ СН'!$H$9+СВЦЭМ!$D$10+'СЕТ СН'!$H$5-'СЕТ СН'!$H$17</f>
        <v>3429.0076271100002</v>
      </c>
      <c r="H86" s="36">
        <f>SUMIFS(СВЦЭМ!$C$33:$C$776,СВЦЭМ!$A$33:$A$776,$A86,СВЦЭМ!$B$33:$B$776,H$83)+'СЕТ СН'!$H$9+СВЦЭМ!$D$10+'СЕТ СН'!$H$5-'СЕТ СН'!$H$17</f>
        <v>3359.7811307399998</v>
      </c>
      <c r="I86" s="36">
        <f>SUMIFS(СВЦЭМ!$C$33:$C$776,СВЦЭМ!$A$33:$A$776,$A86,СВЦЭМ!$B$33:$B$776,I$83)+'СЕТ СН'!$H$9+СВЦЭМ!$D$10+'СЕТ СН'!$H$5-'СЕТ СН'!$H$17</f>
        <v>3279.4141158699999</v>
      </c>
      <c r="J86" s="36">
        <f>SUMIFS(СВЦЭМ!$C$33:$C$776,СВЦЭМ!$A$33:$A$776,$A86,СВЦЭМ!$B$33:$B$776,J$83)+'СЕТ СН'!$H$9+СВЦЭМ!$D$10+'СЕТ СН'!$H$5-'СЕТ СН'!$H$17</f>
        <v>3282.0755595599999</v>
      </c>
      <c r="K86" s="36">
        <f>SUMIFS(СВЦЭМ!$C$33:$C$776,СВЦЭМ!$A$33:$A$776,$A86,СВЦЭМ!$B$33:$B$776,K$83)+'СЕТ СН'!$H$9+СВЦЭМ!$D$10+'СЕТ СН'!$H$5-'СЕТ СН'!$H$17</f>
        <v>3293.0002265200001</v>
      </c>
      <c r="L86" s="36">
        <f>SUMIFS(СВЦЭМ!$C$33:$C$776,СВЦЭМ!$A$33:$A$776,$A86,СВЦЭМ!$B$33:$B$776,L$83)+'СЕТ СН'!$H$9+СВЦЭМ!$D$10+'СЕТ СН'!$H$5-'СЕТ СН'!$H$17</f>
        <v>3299.3093802900003</v>
      </c>
      <c r="M86" s="36">
        <f>SUMIFS(СВЦЭМ!$C$33:$C$776,СВЦЭМ!$A$33:$A$776,$A86,СВЦЭМ!$B$33:$B$776,M$83)+'СЕТ СН'!$H$9+СВЦЭМ!$D$10+'СЕТ СН'!$H$5-'СЕТ СН'!$H$17</f>
        <v>3291.1363782600001</v>
      </c>
      <c r="N86" s="36">
        <f>SUMIFS(СВЦЭМ!$C$33:$C$776,СВЦЭМ!$A$33:$A$776,$A86,СВЦЭМ!$B$33:$B$776,N$83)+'СЕТ СН'!$H$9+СВЦЭМ!$D$10+'СЕТ СН'!$H$5-'СЕТ СН'!$H$17</f>
        <v>3333.4366185899999</v>
      </c>
      <c r="O86" s="36">
        <f>SUMIFS(СВЦЭМ!$C$33:$C$776,СВЦЭМ!$A$33:$A$776,$A86,СВЦЭМ!$B$33:$B$776,O$83)+'СЕТ СН'!$H$9+СВЦЭМ!$D$10+'СЕТ СН'!$H$5-'СЕТ СН'!$H$17</f>
        <v>3383.5136277700003</v>
      </c>
      <c r="P86" s="36">
        <f>SUMIFS(СВЦЭМ!$C$33:$C$776,СВЦЭМ!$A$33:$A$776,$A86,СВЦЭМ!$B$33:$B$776,P$83)+'СЕТ СН'!$H$9+СВЦЭМ!$D$10+'СЕТ СН'!$H$5-'СЕТ СН'!$H$17</f>
        <v>3384.8839300300001</v>
      </c>
      <c r="Q86" s="36">
        <f>SUMIFS(СВЦЭМ!$C$33:$C$776,СВЦЭМ!$A$33:$A$776,$A86,СВЦЭМ!$B$33:$B$776,Q$83)+'СЕТ СН'!$H$9+СВЦЭМ!$D$10+'СЕТ СН'!$H$5-'СЕТ СН'!$H$17</f>
        <v>3380.2185974200002</v>
      </c>
      <c r="R86" s="36">
        <f>SUMIFS(СВЦЭМ!$C$33:$C$776,СВЦЭМ!$A$33:$A$776,$A86,СВЦЭМ!$B$33:$B$776,R$83)+'СЕТ СН'!$H$9+СВЦЭМ!$D$10+'СЕТ СН'!$H$5-'СЕТ СН'!$H$17</f>
        <v>3328.5913363899999</v>
      </c>
      <c r="S86" s="36">
        <f>SUMIFS(СВЦЭМ!$C$33:$C$776,СВЦЭМ!$A$33:$A$776,$A86,СВЦЭМ!$B$33:$B$776,S$83)+'СЕТ СН'!$H$9+СВЦЭМ!$D$10+'СЕТ СН'!$H$5-'СЕТ СН'!$H$17</f>
        <v>3314.0614234599998</v>
      </c>
      <c r="T86" s="36">
        <f>SUMIFS(СВЦЭМ!$C$33:$C$776,СВЦЭМ!$A$33:$A$776,$A86,СВЦЭМ!$B$33:$B$776,T$83)+'СЕТ СН'!$H$9+СВЦЭМ!$D$10+'СЕТ СН'!$H$5-'СЕТ СН'!$H$17</f>
        <v>3301.2008752199999</v>
      </c>
      <c r="U86" s="36">
        <f>SUMIFS(СВЦЭМ!$C$33:$C$776,СВЦЭМ!$A$33:$A$776,$A86,СВЦЭМ!$B$33:$B$776,U$83)+'СЕТ СН'!$H$9+СВЦЭМ!$D$10+'СЕТ СН'!$H$5-'СЕТ СН'!$H$17</f>
        <v>3310.4463955400001</v>
      </c>
      <c r="V86" s="36">
        <f>SUMIFS(СВЦЭМ!$C$33:$C$776,СВЦЭМ!$A$33:$A$776,$A86,СВЦЭМ!$B$33:$B$776,V$83)+'СЕТ СН'!$H$9+СВЦЭМ!$D$10+'СЕТ СН'!$H$5-'СЕТ СН'!$H$17</f>
        <v>3314.8353542599998</v>
      </c>
      <c r="W86" s="36">
        <f>SUMIFS(СВЦЭМ!$C$33:$C$776,СВЦЭМ!$A$33:$A$776,$A86,СВЦЭМ!$B$33:$B$776,W$83)+'СЕТ СН'!$H$9+СВЦЭМ!$D$10+'СЕТ СН'!$H$5-'СЕТ СН'!$H$17</f>
        <v>3314.3572056500002</v>
      </c>
      <c r="X86" s="36">
        <f>SUMIFS(СВЦЭМ!$C$33:$C$776,СВЦЭМ!$A$33:$A$776,$A86,СВЦЭМ!$B$33:$B$776,X$83)+'СЕТ СН'!$H$9+СВЦЭМ!$D$10+'СЕТ СН'!$H$5-'СЕТ СН'!$H$17</f>
        <v>3281.4163979300001</v>
      </c>
      <c r="Y86" s="36">
        <f>SUMIFS(СВЦЭМ!$C$33:$C$776,СВЦЭМ!$A$33:$A$776,$A86,СВЦЭМ!$B$33:$B$776,Y$83)+'СЕТ СН'!$H$9+СВЦЭМ!$D$10+'СЕТ СН'!$H$5-'СЕТ СН'!$H$17</f>
        <v>3303.5855161700001</v>
      </c>
    </row>
    <row r="87" spans="1:25" ht="15.75" x14ac:dyDescent="0.2">
      <c r="A87" s="35">
        <f t="shared" si="2"/>
        <v>43742</v>
      </c>
      <c r="B87" s="36">
        <f>SUMIFS(СВЦЭМ!$C$33:$C$776,СВЦЭМ!$A$33:$A$776,$A87,СВЦЭМ!$B$33:$B$776,B$83)+'СЕТ СН'!$H$9+СВЦЭМ!$D$10+'СЕТ СН'!$H$5-'СЕТ СН'!$H$17</f>
        <v>3371.02328545</v>
      </c>
      <c r="C87" s="36">
        <f>SUMIFS(СВЦЭМ!$C$33:$C$776,СВЦЭМ!$A$33:$A$776,$A87,СВЦЭМ!$B$33:$B$776,C$83)+'СЕТ СН'!$H$9+СВЦЭМ!$D$10+'СЕТ СН'!$H$5-'СЕТ СН'!$H$17</f>
        <v>3402.4953268300001</v>
      </c>
      <c r="D87" s="36">
        <f>SUMIFS(СВЦЭМ!$C$33:$C$776,СВЦЭМ!$A$33:$A$776,$A87,СВЦЭМ!$B$33:$B$776,D$83)+'СЕТ СН'!$H$9+СВЦЭМ!$D$10+'СЕТ СН'!$H$5-'СЕТ СН'!$H$17</f>
        <v>3409.47185365</v>
      </c>
      <c r="E87" s="36">
        <f>SUMIFS(СВЦЭМ!$C$33:$C$776,СВЦЭМ!$A$33:$A$776,$A87,СВЦЭМ!$B$33:$B$776,E$83)+'СЕТ СН'!$H$9+СВЦЭМ!$D$10+'СЕТ СН'!$H$5-'СЕТ СН'!$H$17</f>
        <v>3429.3669614300002</v>
      </c>
      <c r="F87" s="36">
        <f>SUMIFS(СВЦЭМ!$C$33:$C$776,СВЦЭМ!$A$33:$A$776,$A87,СВЦЭМ!$B$33:$B$776,F$83)+'СЕТ СН'!$H$9+СВЦЭМ!$D$10+'СЕТ СН'!$H$5-'СЕТ СН'!$H$17</f>
        <v>3407.2576126499998</v>
      </c>
      <c r="G87" s="36">
        <f>SUMIFS(СВЦЭМ!$C$33:$C$776,СВЦЭМ!$A$33:$A$776,$A87,СВЦЭМ!$B$33:$B$776,G$83)+'СЕТ СН'!$H$9+СВЦЭМ!$D$10+'СЕТ СН'!$H$5-'СЕТ СН'!$H$17</f>
        <v>3382.2163757100002</v>
      </c>
      <c r="H87" s="36">
        <f>SUMIFS(СВЦЭМ!$C$33:$C$776,СВЦЭМ!$A$33:$A$776,$A87,СВЦЭМ!$B$33:$B$776,H$83)+'СЕТ СН'!$H$9+СВЦЭМ!$D$10+'СЕТ СН'!$H$5-'СЕТ СН'!$H$17</f>
        <v>3335.1619707300001</v>
      </c>
      <c r="I87" s="36">
        <f>SUMIFS(СВЦЭМ!$C$33:$C$776,СВЦЭМ!$A$33:$A$776,$A87,СВЦЭМ!$B$33:$B$776,I$83)+'СЕТ СН'!$H$9+СВЦЭМ!$D$10+'СЕТ СН'!$H$5-'СЕТ СН'!$H$17</f>
        <v>3252.9283178000001</v>
      </c>
      <c r="J87" s="36">
        <f>SUMIFS(СВЦЭМ!$C$33:$C$776,СВЦЭМ!$A$33:$A$776,$A87,СВЦЭМ!$B$33:$B$776,J$83)+'СЕТ СН'!$H$9+СВЦЭМ!$D$10+'СЕТ СН'!$H$5-'СЕТ СН'!$H$17</f>
        <v>3255.8767907599999</v>
      </c>
      <c r="K87" s="36">
        <f>SUMIFS(СВЦЭМ!$C$33:$C$776,СВЦЭМ!$A$33:$A$776,$A87,СВЦЭМ!$B$33:$B$776,K$83)+'СЕТ СН'!$H$9+СВЦЭМ!$D$10+'СЕТ СН'!$H$5-'СЕТ СН'!$H$17</f>
        <v>3275.5673735999999</v>
      </c>
      <c r="L87" s="36">
        <f>SUMIFS(СВЦЭМ!$C$33:$C$776,СВЦЭМ!$A$33:$A$776,$A87,СВЦЭМ!$B$33:$B$776,L$83)+'СЕТ СН'!$H$9+СВЦЭМ!$D$10+'СЕТ СН'!$H$5-'СЕТ СН'!$H$17</f>
        <v>3278.18711291</v>
      </c>
      <c r="M87" s="36">
        <f>SUMIFS(СВЦЭМ!$C$33:$C$776,СВЦЭМ!$A$33:$A$776,$A87,СВЦЭМ!$B$33:$B$776,M$83)+'СЕТ СН'!$H$9+СВЦЭМ!$D$10+'СЕТ СН'!$H$5-'СЕТ СН'!$H$17</f>
        <v>3270.83560218</v>
      </c>
      <c r="N87" s="36">
        <f>SUMIFS(СВЦЭМ!$C$33:$C$776,СВЦЭМ!$A$33:$A$776,$A87,СВЦЭМ!$B$33:$B$776,N$83)+'СЕТ СН'!$H$9+СВЦЭМ!$D$10+'СЕТ СН'!$H$5-'СЕТ СН'!$H$17</f>
        <v>3267.3005409100001</v>
      </c>
      <c r="O87" s="36">
        <f>SUMIFS(СВЦЭМ!$C$33:$C$776,СВЦЭМ!$A$33:$A$776,$A87,СВЦЭМ!$B$33:$B$776,O$83)+'СЕТ СН'!$H$9+СВЦЭМ!$D$10+'СЕТ СН'!$H$5-'СЕТ СН'!$H$17</f>
        <v>3267.87918193</v>
      </c>
      <c r="P87" s="36">
        <f>SUMIFS(СВЦЭМ!$C$33:$C$776,СВЦЭМ!$A$33:$A$776,$A87,СВЦЭМ!$B$33:$B$776,P$83)+'СЕТ СН'!$H$9+СВЦЭМ!$D$10+'СЕТ СН'!$H$5-'СЕТ СН'!$H$17</f>
        <v>3267.5966219800002</v>
      </c>
      <c r="Q87" s="36">
        <f>SUMIFS(СВЦЭМ!$C$33:$C$776,СВЦЭМ!$A$33:$A$776,$A87,СВЦЭМ!$B$33:$B$776,Q$83)+'СЕТ СН'!$H$9+СВЦЭМ!$D$10+'СЕТ СН'!$H$5-'СЕТ СН'!$H$17</f>
        <v>3267.19145179</v>
      </c>
      <c r="R87" s="36">
        <f>SUMIFS(СВЦЭМ!$C$33:$C$776,СВЦЭМ!$A$33:$A$776,$A87,СВЦЭМ!$B$33:$B$776,R$83)+'СЕТ СН'!$H$9+СВЦЭМ!$D$10+'СЕТ СН'!$H$5-'СЕТ СН'!$H$17</f>
        <v>3262.1047434500001</v>
      </c>
      <c r="S87" s="36">
        <f>SUMIFS(СВЦЭМ!$C$33:$C$776,СВЦЭМ!$A$33:$A$776,$A87,СВЦЭМ!$B$33:$B$776,S$83)+'СЕТ СН'!$H$9+СВЦЭМ!$D$10+'СЕТ СН'!$H$5-'СЕТ СН'!$H$17</f>
        <v>3260.8804067999999</v>
      </c>
      <c r="T87" s="36">
        <f>SUMIFS(СВЦЭМ!$C$33:$C$776,СВЦЭМ!$A$33:$A$776,$A87,СВЦЭМ!$B$33:$B$776,T$83)+'СЕТ СН'!$H$9+СВЦЭМ!$D$10+'СЕТ СН'!$H$5-'СЕТ СН'!$H$17</f>
        <v>3265.1329423900002</v>
      </c>
      <c r="U87" s="36">
        <f>SUMIFS(СВЦЭМ!$C$33:$C$776,СВЦЭМ!$A$33:$A$776,$A87,СВЦЭМ!$B$33:$B$776,U$83)+'СЕТ СН'!$H$9+СВЦЭМ!$D$10+'СЕТ СН'!$H$5-'СЕТ СН'!$H$17</f>
        <v>3280.0229778900002</v>
      </c>
      <c r="V87" s="36">
        <f>SUMIFS(СВЦЭМ!$C$33:$C$776,СВЦЭМ!$A$33:$A$776,$A87,СВЦЭМ!$B$33:$B$776,V$83)+'СЕТ СН'!$H$9+СВЦЭМ!$D$10+'СЕТ СН'!$H$5-'СЕТ СН'!$H$17</f>
        <v>3273.3679995699999</v>
      </c>
      <c r="W87" s="36">
        <f>SUMIFS(СВЦЭМ!$C$33:$C$776,СВЦЭМ!$A$33:$A$776,$A87,СВЦЭМ!$B$33:$B$776,W$83)+'СЕТ СН'!$H$9+СВЦЭМ!$D$10+'СЕТ СН'!$H$5-'СЕТ СН'!$H$17</f>
        <v>3256.6548128100003</v>
      </c>
      <c r="X87" s="36">
        <f>SUMIFS(СВЦЭМ!$C$33:$C$776,СВЦЭМ!$A$33:$A$776,$A87,СВЦЭМ!$B$33:$B$776,X$83)+'СЕТ СН'!$H$9+СВЦЭМ!$D$10+'СЕТ СН'!$H$5-'СЕТ СН'!$H$17</f>
        <v>3284.5753739900001</v>
      </c>
      <c r="Y87" s="36">
        <f>SUMIFS(СВЦЭМ!$C$33:$C$776,СВЦЭМ!$A$33:$A$776,$A87,СВЦЭМ!$B$33:$B$776,Y$83)+'СЕТ СН'!$H$9+СВЦЭМ!$D$10+'СЕТ СН'!$H$5-'СЕТ СН'!$H$17</f>
        <v>3345.9205224500001</v>
      </c>
    </row>
    <row r="88" spans="1:25" ht="15.75" x14ac:dyDescent="0.2">
      <c r="A88" s="35">
        <f t="shared" si="2"/>
        <v>43743</v>
      </c>
      <c r="B88" s="36">
        <f>SUMIFS(СВЦЭМ!$C$33:$C$776,СВЦЭМ!$A$33:$A$776,$A88,СВЦЭМ!$B$33:$B$776,B$83)+'СЕТ СН'!$H$9+СВЦЭМ!$D$10+'СЕТ СН'!$H$5-'СЕТ СН'!$H$17</f>
        <v>3383.49362023</v>
      </c>
      <c r="C88" s="36">
        <f>SUMIFS(СВЦЭМ!$C$33:$C$776,СВЦЭМ!$A$33:$A$776,$A88,СВЦЭМ!$B$33:$B$776,C$83)+'СЕТ СН'!$H$9+СВЦЭМ!$D$10+'СЕТ СН'!$H$5-'СЕТ СН'!$H$17</f>
        <v>3425.8684322600002</v>
      </c>
      <c r="D88" s="36">
        <f>SUMIFS(СВЦЭМ!$C$33:$C$776,СВЦЭМ!$A$33:$A$776,$A88,СВЦЭМ!$B$33:$B$776,D$83)+'СЕТ СН'!$H$9+СВЦЭМ!$D$10+'СЕТ СН'!$H$5-'СЕТ СН'!$H$17</f>
        <v>3437.5042737700001</v>
      </c>
      <c r="E88" s="36">
        <f>SUMIFS(СВЦЭМ!$C$33:$C$776,СВЦЭМ!$A$33:$A$776,$A88,СВЦЭМ!$B$33:$B$776,E$83)+'СЕТ СН'!$H$9+СВЦЭМ!$D$10+'СЕТ СН'!$H$5-'СЕТ СН'!$H$17</f>
        <v>3442.5288827599998</v>
      </c>
      <c r="F88" s="36">
        <f>SUMIFS(СВЦЭМ!$C$33:$C$776,СВЦЭМ!$A$33:$A$776,$A88,СВЦЭМ!$B$33:$B$776,F$83)+'СЕТ СН'!$H$9+СВЦЭМ!$D$10+'СЕТ СН'!$H$5-'СЕТ СН'!$H$17</f>
        <v>3433.16882222</v>
      </c>
      <c r="G88" s="36">
        <f>SUMIFS(СВЦЭМ!$C$33:$C$776,СВЦЭМ!$A$33:$A$776,$A88,СВЦЭМ!$B$33:$B$776,G$83)+'СЕТ СН'!$H$9+СВЦЭМ!$D$10+'СЕТ СН'!$H$5-'СЕТ СН'!$H$17</f>
        <v>3430.2197200700002</v>
      </c>
      <c r="H88" s="36">
        <f>SUMIFS(СВЦЭМ!$C$33:$C$776,СВЦЭМ!$A$33:$A$776,$A88,СВЦЭМ!$B$33:$B$776,H$83)+'СЕТ СН'!$H$9+СВЦЭМ!$D$10+'СЕТ СН'!$H$5-'СЕТ СН'!$H$17</f>
        <v>3399.0912479600001</v>
      </c>
      <c r="I88" s="36">
        <f>SUMIFS(СВЦЭМ!$C$33:$C$776,СВЦЭМ!$A$33:$A$776,$A88,СВЦЭМ!$B$33:$B$776,I$83)+'СЕТ СН'!$H$9+СВЦЭМ!$D$10+'СЕТ СН'!$H$5-'СЕТ СН'!$H$17</f>
        <v>3329.6396966100001</v>
      </c>
      <c r="J88" s="36">
        <f>SUMIFS(СВЦЭМ!$C$33:$C$776,СВЦЭМ!$A$33:$A$776,$A88,СВЦЭМ!$B$33:$B$776,J$83)+'СЕТ СН'!$H$9+СВЦЭМ!$D$10+'СЕТ СН'!$H$5-'СЕТ СН'!$H$17</f>
        <v>3272.32473579</v>
      </c>
      <c r="K88" s="36">
        <f>SUMIFS(СВЦЭМ!$C$33:$C$776,СВЦЭМ!$A$33:$A$776,$A88,СВЦЭМ!$B$33:$B$776,K$83)+'СЕТ СН'!$H$9+СВЦЭМ!$D$10+'СЕТ СН'!$H$5-'СЕТ СН'!$H$17</f>
        <v>3256.8042127200001</v>
      </c>
      <c r="L88" s="36">
        <f>SUMIFS(СВЦЭМ!$C$33:$C$776,СВЦЭМ!$A$33:$A$776,$A88,СВЦЭМ!$B$33:$B$776,L$83)+'СЕТ СН'!$H$9+СВЦЭМ!$D$10+'СЕТ СН'!$H$5-'СЕТ СН'!$H$17</f>
        <v>3267.1983248699999</v>
      </c>
      <c r="M88" s="36">
        <f>SUMIFS(СВЦЭМ!$C$33:$C$776,СВЦЭМ!$A$33:$A$776,$A88,СВЦЭМ!$B$33:$B$776,M$83)+'СЕТ СН'!$H$9+СВЦЭМ!$D$10+'СЕТ СН'!$H$5-'СЕТ СН'!$H$17</f>
        <v>3259.8611935099998</v>
      </c>
      <c r="N88" s="36">
        <f>SUMIFS(СВЦЭМ!$C$33:$C$776,СВЦЭМ!$A$33:$A$776,$A88,СВЦЭМ!$B$33:$B$776,N$83)+'СЕТ СН'!$H$9+СВЦЭМ!$D$10+'СЕТ СН'!$H$5-'СЕТ СН'!$H$17</f>
        <v>3259.3677682799998</v>
      </c>
      <c r="O88" s="36">
        <f>SUMIFS(СВЦЭМ!$C$33:$C$776,СВЦЭМ!$A$33:$A$776,$A88,СВЦЭМ!$B$33:$B$776,O$83)+'СЕТ СН'!$H$9+СВЦЭМ!$D$10+'СЕТ СН'!$H$5-'СЕТ СН'!$H$17</f>
        <v>3265.2373354000001</v>
      </c>
      <c r="P88" s="36">
        <f>SUMIFS(СВЦЭМ!$C$33:$C$776,СВЦЭМ!$A$33:$A$776,$A88,СВЦЭМ!$B$33:$B$776,P$83)+'СЕТ СН'!$H$9+СВЦЭМ!$D$10+'СЕТ СН'!$H$5-'СЕТ СН'!$H$17</f>
        <v>3272.36232642</v>
      </c>
      <c r="Q88" s="36">
        <f>SUMIFS(СВЦЭМ!$C$33:$C$776,СВЦЭМ!$A$33:$A$776,$A88,СВЦЭМ!$B$33:$B$776,Q$83)+'СЕТ СН'!$H$9+СВЦЭМ!$D$10+'СЕТ СН'!$H$5-'СЕТ СН'!$H$17</f>
        <v>3273.28252557</v>
      </c>
      <c r="R88" s="36">
        <f>SUMIFS(СВЦЭМ!$C$33:$C$776,СВЦЭМ!$A$33:$A$776,$A88,СВЦЭМ!$B$33:$B$776,R$83)+'СЕТ СН'!$H$9+СВЦЭМ!$D$10+'СЕТ СН'!$H$5-'СЕТ СН'!$H$17</f>
        <v>3276.4253564800001</v>
      </c>
      <c r="S88" s="36">
        <f>SUMIFS(СВЦЭМ!$C$33:$C$776,СВЦЭМ!$A$33:$A$776,$A88,СВЦЭМ!$B$33:$B$776,S$83)+'СЕТ СН'!$H$9+СВЦЭМ!$D$10+'СЕТ СН'!$H$5-'СЕТ СН'!$H$17</f>
        <v>3274.47272608</v>
      </c>
      <c r="T88" s="36">
        <f>SUMIFS(СВЦЭМ!$C$33:$C$776,СВЦЭМ!$A$33:$A$776,$A88,СВЦЭМ!$B$33:$B$776,T$83)+'СЕТ СН'!$H$9+СВЦЭМ!$D$10+'СЕТ СН'!$H$5-'СЕТ СН'!$H$17</f>
        <v>3267.0860327</v>
      </c>
      <c r="U88" s="36">
        <f>SUMIFS(СВЦЭМ!$C$33:$C$776,СВЦЭМ!$A$33:$A$776,$A88,СВЦЭМ!$B$33:$B$776,U$83)+'СЕТ СН'!$H$9+СВЦЭМ!$D$10+'СЕТ СН'!$H$5-'СЕТ СН'!$H$17</f>
        <v>3285.5859594499998</v>
      </c>
      <c r="V88" s="36">
        <f>SUMIFS(СВЦЭМ!$C$33:$C$776,СВЦЭМ!$A$33:$A$776,$A88,СВЦЭМ!$B$33:$B$776,V$83)+'СЕТ СН'!$H$9+СВЦЭМ!$D$10+'СЕТ СН'!$H$5-'СЕТ СН'!$H$17</f>
        <v>3287.5563850099998</v>
      </c>
      <c r="W88" s="36">
        <f>SUMIFS(СВЦЭМ!$C$33:$C$776,СВЦЭМ!$A$33:$A$776,$A88,СВЦЭМ!$B$33:$B$776,W$83)+'СЕТ СН'!$H$9+СВЦЭМ!$D$10+'СЕТ СН'!$H$5-'СЕТ СН'!$H$17</f>
        <v>3276.97892469</v>
      </c>
      <c r="X88" s="36">
        <f>SUMIFS(СВЦЭМ!$C$33:$C$776,СВЦЭМ!$A$33:$A$776,$A88,СВЦЭМ!$B$33:$B$776,X$83)+'СЕТ СН'!$H$9+СВЦЭМ!$D$10+'СЕТ СН'!$H$5-'СЕТ СН'!$H$17</f>
        <v>3275.63934823</v>
      </c>
      <c r="Y88" s="36">
        <f>SUMIFS(СВЦЭМ!$C$33:$C$776,СВЦЭМ!$A$33:$A$776,$A88,СВЦЭМ!$B$33:$B$776,Y$83)+'СЕТ СН'!$H$9+СВЦЭМ!$D$10+'СЕТ СН'!$H$5-'СЕТ СН'!$H$17</f>
        <v>3373.4143694300001</v>
      </c>
    </row>
    <row r="89" spans="1:25" ht="15.75" x14ac:dyDescent="0.2">
      <c r="A89" s="35">
        <f t="shared" si="2"/>
        <v>43744</v>
      </c>
      <c r="B89" s="36">
        <f>SUMIFS(СВЦЭМ!$C$33:$C$776,СВЦЭМ!$A$33:$A$776,$A89,СВЦЭМ!$B$33:$B$776,B$83)+'СЕТ СН'!$H$9+СВЦЭМ!$D$10+'СЕТ СН'!$H$5-'СЕТ СН'!$H$17</f>
        <v>3367.5570608200001</v>
      </c>
      <c r="C89" s="36">
        <f>SUMIFS(СВЦЭМ!$C$33:$C$776,СВЦЭМ!$A$33:$A$776,$A89,СВЦЭМ!$B$33:$B$776,C$83)+'СЕТ СН'!$H$9+СВЦЭМ!$D$10+'СЕТ СН'!$H$5-'СЕТ СН'!$H$17</f>
        <v>3399.3241245600002</v>
      </c>
      <c r="D89" s="36">
        <f>SUMIFS(СВЦЭМ!$C$33:$C$776,СВЦЭМ!$A$33:$A$776,$A89,СВЦЭМ!$B$33:$B$776,D$83)+'СЕТ СН'!$H$9+СВЦЭМ!$D$10+'СЕТ СН'!$H$5-'СЕТ СН'!$H$17</f>
        <v>3421.6153243500003</v>
      </c>
      <c r="E89" s="36">
        <f>SUMIFS(СВЦЭМ!$C$33:$C$776,СВЦЭМ!$A$33:$A$776,$A89,СВЦЭМ!$B$33:$B$776,E$83)+'СЕТ СН'!$H$9+СВЦЭМ!$D$10+'СЕТ СН'!$H$5-'СЕТ СН'!$H$17</f>
        <v>3427.5992848199999</v>
      </c>
      <c r="F89" s="36">
        <f>SUMIFS(СВЦЭМ!$C$33:$C$776,СВЦЭМ!$A$33:$A$776,$A89,СВЦЭМ!$B$33:$B$776,F$83)+'СЕТ СН'!$H$9+СВЦЭМ!$D$10+'СЕТ СН'!$H$5-'СЕТ СН'!$H$17</f>
        <v>3428.7693872499999</v>
      </c>
      <c r="G89" s="36">
        <f>SUMIFS(СВЦЭМ!$C$33:$C$776,СВЦЭМ!$A$33:$A$776,$A89,СВЦЭМ!$B$33:$B$776,G$83)+'СЕТ СН'!$H$9+СВЦЭМ!$D$10+'СЕТ СН'!$H$5-'СЕТ СН'!$H$17</f>
        <v>3425.38605254</v>
      </c>
      <c r="H89" s="36">
        <f>SUMIFS(СВЦЭМ!$C$33:$C$776,СВЦЭМ!$A$33:$A$776,$A89,СВЦЭМ!$B$33:$B$776,H$83)+'СЕТ СН'!$H$9+СВЦЭМ!$D$10+'СЕТ СН'!$H$5-'СЕТ СН'!$H$17</f>
        <v>3375.1643681800001</v>
      </c>
      <c r="I89" s="36">
        <f>SUMIFS(СВЦЭМ!$C$33:$C$776,СВЦЭМ!$A$33:$A$776,$A89,СВЦЭМ!$B$33:$B$776,I$83)+'СЕТ СН'!$H$9+СВЦЭМ!$D$10+'СЕТ СН'!$H$5-'СЕТ СН'!$H$17</f>
        <v>3297.1278050700002</v>
      </c>
      <c r="J89" s="36">
        <f>SUMIFS(СВЦЭМ!$C$33:$C$776,СВЦЭМ!$A$33:$A$776,$A89,СВЦЭМ!$B$33:$B$776,J$83)+'СЕТ СН'!$H$9+СВЦЭМ!$D$10+'СЕТ СН'!$H$5-'СЕТ СН'!$H$17</f>
        <v>3243.0451562500002</v>
      </c>
      <c r="K89" s="36">
        <f>SUMIFS(СВЦЭМ!$C$33:$C$776,СВЦЭМ!$A$33:$A$776,$A89,СВЦЭМ!$B$33:$B$776,K$83)+'СЕТ СН'!$H$9+СВЦЭМ!$D$10+'СЕТ СН'!$H$5-'СЕТ СН'!$H$17</f>
        <v>3253.0835065800002</v>
      </c>
      <c r="L89" s="36">
        <f>SUMIFS(СВЦЭМ!$C$33:$C$776,СВЦЭМ!$A$33:$A$776,$A89,СВЦЭМ!$B$33:$B$776,L$83)+'СЕТ СН'!$H$9+СВЦЭМ!$D$10+'СЕТ СН'!$H$5-'СЕТ СН'!$H$17</f>
        <v>3269.13642218</v>
      </c>
      <c r="M89" s="36">
        <f>SUMIFS(СВЦЭМ!$C$33:$C$776,СВЦЭМ!$A$33:$A$776,$A89,СВЦЭМ!$B$33:$B$776,M$83)+'СЕТ СН'!$H$9+СВЦЭМ!$D$10+'СЕТ СН'!$H$5-'СЕТ СН'!$H$17</f>
        <v>3262.8632022100001</v>
      </c>
      <c r="N89" s="36">
        <f>SUMIFS(СВЦЭМ!$C$33:$C$776,СВЦЭМ!$A$33:$A$776,$A89,СВЦЭМ!$B$33:$B$776,N$83)+'СЕТ СН'!$H$9+СВЦЭМ!$D$10+'СЕТ СН'!$H$5-'СЕТ СН'!$H$17</f>
        <v>3251.4184542900002</v>
      </c>
      <c r="O89" s="36">
        <f>SUMIFS(СВЦЭМ!$C$33:$C$776,СВЦЭМ!$A$33:$A$776,$A89,СВЦЭМ!$B$33:$B$776,O$83)+'СЕТ СН'!$H$9+СВЦЭМ!$D$10+'СЕТ СН'!$H$5-'СЕТ СН'!$H$17</f>
        <v>3252.4917903599999</v>
      </c>
      <c r="P89" s="36">
        <f>SUMIFS(СВЦЭМ!$C$33:$C$776,СВЦЭМ!$A$33:$A$776,$A89,СВЦЭМ!$B$33:$B$776,P$83)+'СЕТ СН'!$H$9+СВЦЭМ!$D$10+'СЕТ СН'!$H$5-'СЕТ СН'!$H$17</f>
        <v>3252.2098385999998</v>
      </c>
      <c r="Q89" s="36">
        <f>SUMIFS(СВЦЭМ!$C$33:$C$776,СВЦЭМ!$A$33:$A$776,$A89,СВЦЭМ!$B$33:$B$776,Q$83)+'СЕТ СН'!$H$9+СВЦЭМ!$D$10+'СЕТ СН'!$H$5-'СЕТ СН'!$H$17</f>
        <v>3255.7391591599999</v>
      </c>
      <c r="R89" s="36">
        <f>SUMIFS(СВЦЭМ!$C$33:$C$776,СВЦЭМ!$A$33:$A$776,$A89,СВЦЭМ!$B$33:$B$776,R$83)+'СЕТ СН'!$H$9+СВЦЭМ!$D$10+'СЕТ СН'!$H$5-'СЕТ СН'!$H$17</f>
        <v>3242.1737596900002</v>
      </c>
      <c r="S89" s="36">
        <f>SUMIFS(СВЦЭМ!$C$33:$C$776,СВЦЭМ!$A$33:$A$776,$A89,СВЦЭМ!$B$33:$B$776,S$83)+'СЕТ СН'!$H$9+СВЦЭМ!$D$10+'СЕТ СН'!$H$5-'СЕТ СН'!$H$17</f>
        <v>3251.9946282999999</v>
      </c>
      <c r="T89" s="36">
        <f>SUMIFS(СВЦЭМ!$C$33:$C$776,СВЦЭМ!$A$33:$A$776,$A89,СВЦЭМ!$B$33:$B$776,T$83)+'СЕТ СН'!$H$9+СВЦЭМ!$D$10+'СЕТ СН'!$H$5-'СЕТ СН'!$H$17</f>
        <v>3251.8556525899999</v>
      </c>
      <c r="U89" s="36">
        <f>SUMIFS(СВЦЭМ!$C$33:$C$776,СВЦЭМ!$A$33:$A$776,$A89,СВЦЭМ!$B$33:$B$776,U$83)+'СЕТ СН'!$H$9+СВЦЭМ!$D$10+'СЕТ СН'!$H$5-'СЕТ СН'!$H$17</f>
        <v>3269.5738538000001</v>
      </c>
      <c r="V89" s="36">
        <f>SUMIFS(СВЦЭМ!$C$33:$C$776,СВЦЭМ!$A$33:$A$776,$A89,СВЦЭМ!$B$33:$B$776,V$83)+'СЕТ СН'!$H$9+СВЦЭМ!$D$10+'СЕТ СН'!$H$5-'СЕТ СН'!$H$17</f>
        <v>3268.5589300800002</v>
      </c>
      <c r="W89" s="36">
        <f>SUMIFS(СВЦЭМ!$C$33:$C$776,СВЦЭМ!$A$33:$A$776,$A89,СВЦЭМ!$B$33:$B$776,W$83)+'СЕТ СН'!$H$9+СВЦЭМ!$D$10+'СЕТ СН'!$H$5-'СЕТ СН'!$H$17</f>
        <v>3257.72604271</v>
      </c>
      <c r="X89" s="36">
        <f>SUMIFS(СВЦЭМ!$C$33:$C$776,СВЦЭМ!$A$33:$A$776,$A89,СВЦЭМ!$B$33:$B$776,X$83)+'СЕТ СН'!$H$9+СВЦЭМ!$D$10+'СЕТ СН'!$H$5-'СЕТ СН'!$H$17</f>
        <v>3253.5205148700002</v>
      </c>
      <c r="Y89" s="36">
        <f>SUMIFS(СВЦЭМ!$C$33:$C$776,СВЦЭМ!$A$33:$A$776,$A89,СВЦЭМ!$B$33:$B$776,Y$83)+'СЕТ СН'!$H$9+СВЦЭМ!$D$10+'СЕТ СН'!$H$5-'СЕТ СН'!$H$17</f>
        <v>3293.79455848</v>
      </c>
    </row>
    <row r="90" spans="1:25" ht="15.75" x14ac:dyDescent="0.2">
      <c r="A90" s="35">
        <f t="shared" si="2"/>
        <v>43745</v>
      </c>
      <c r="B90" s="36">
        <f>SUMIFS(СВЦЭМ!$C$33:$C$776,СВЦЭМ!$A$33:$A$776,$A90,СВЦЭМ!$B$33:$B$776,B$83)+'СЕТ СН'!$H$9+СВЦЭМ!$D$10+'СЕТ СН'!$H$5-'СЕТ СН'!$H$17</f>
        <v>3387.2074294499998</v>
      </c>
      <c r="C90" s="36">
        <f>SUMIFS(СВЦЭМ!$C$33:$C$776,СВЦЭМ!$A$33:$A$776,$A90,СВЦЭМ!$B$33:$B$776,C$83)+'СЕТ СН'!$H$9+СВЦЭМ!$D$10+'СЕТ СН'!$H$5-'СЕТ СН'!$H$17</f>
        <v>3406.8630602100002</v>
      </c>
      <c r="D90" s="36">
        <f>SUMIFS(СВЦЭМ!$C$33:$C$776,СВЦЭМ!$A$33:$A$776,$A90,СВЦЭМ!$B$33:$B$776,D$83)+'СЕТ СН'!$H$9+СВЦЭМ!$D$10+'СЕТ СН'!$H$5-'СЕТ СН'!$H$17</f>
        <v>3421.2129356</v>
      </c>
      <c r="E90" s="36">
        <f>SUMIFS(СВЦЭМ!$C$33:$C$776,СВЦЭМ!$A$33:$A$776,$A90,СВЦЭМ!$B$33:$B$776,E$83)+'СЕТ СН'!$H$9+СВЦЭМ!$D$10+'СЕТ СН'!$H$5-'СЕТ СН'!$H$17</f>
        <v>3437.1054413800002</v>
      </c>
      <c r="F90" s="36">
        <f>SUMIFS(СВЦЭМ!$C$33:$C$776,СВЦЭМ!$A$33:$A$776,$A90,СВЦЭМ!$B$33:$B$776,F$83)+'СЕТ СН'!$H$9+СВЦЭМ!$D$10+'СЕТ СН'!$H$5-'СЕТ СН'!$H$17</f>
        <v>3444.2900896800002</v>
      </c>
      <c r="G90" s="36">
        <f>SUMIFS(СВЦЭМ!$C$33:$C$776,СВЦЭМ!$A$33:$A$776,$A90,СВЦЭМ!$B$33:$B$776,G$83)+'СЕТ СН'!$H$9+СВЦЭМ!$D$10+'СЕТ СН'!$H$5-'СЕТ СН'!$H$17</f>
        <v>3424.6456470100002</v>
      </c>
      <c r="H90" s="36">
        <f>SUMIFS(СВЦЭМ!$C$33:$C$776,СВЦЭМ!$A$33:$A$776,$A90,СВЦЭМ!$B$33:$B$776,H$83)+'СЕТ СН'!$H$9+СВЦЭМ!$D$10+'СЕТ СН'!$H$5-'СЕТ СН'!$H$17</f>
        <v>3346.2904490800001</v>
      </c>
      <c r="I90" s="36">
        <f>SUMIFS(СВЦЭМ!$C$33:$C$776,СВЦЭМ!$A$33:$A$776,$A90,СВЦЭМ!$B$33:$B$776,I$83)+'СЕТ СН'!$H$9+СВЦЭМ!$D$10+'СЕТ СН'!$H$5-'СЕТ СН'!$H$17</f>
        <v>3263.7008958800002</v>
      </c>
      <c r="J90" s="36">
        <f>SUMIFS(СВЦЭМ!$C$33:$C$776,СВЦЭМ!$A$33:$A$776,$A90,СВЦЭМ!$B$33:$B$776,J$83)+'СЕТ СН'!$H$9+СВЦЭМ!$D$10+'СЕТ СН'!$H$5-'СЕТ СН'!$H$17</f>
        <v>3250.8277357699999</v>
      </c>
      <c r="K90" s="36">
        <f>SUMIFS(СВЦЭМ!$C$33:$C$776,СВЦЭМ!$A$33:$A$776,$A90,СВЦЭМ!$B$33:$B$776,K$83)+'СЕТ СН'!$H$9+СВЦЭМ!$D$10+'СЕТ СН'!$H$5-'СЕТ СН'!$H$17</f>
        <v>3251.8256506500002</v>
      </c>
      <c r="L90" s="36">
        <f>SUMIFS(СВЦЭМ!$C$33:$C$776,СВЦЭМ!$A$33:$A$776,$A90,СВЦЭМ!$B$33:$B$776,L$83)+'СЕТ СН'!$H$9+СВЦЭМ!$D$10+'СЕТ СН'!$H$5-'СЕТ СН'!$H$17</f>
        <v>3250.12295898</v>
      </c>
      <c r="M90" s="36">
        <f>SUMIFS(СВЦЭМ!$C$33:$C$776,СВЦЭМ!$A$33:$A$776,$A90,СВЦЭМ!$B$33:$B$776,M$83)+'СЕТ СН'!$H$9+СВЦЭМ!$D$10+'СЕТ СН'!$H$5-'СЕТ СН'!$H$17</f>
        <v>3256.6082944899999</v>
      </c>
      <c r="N90" s="36">
        <f>SUMIFS(СВЦЭМ!$C$33:$C$776,СВЦЭМ!$A$33:$A$776,$A90,СВЦЭМ!$B$33:$B$776,N$83)+'СЕТ СН'!$H$9+СВЦЭМ!$D$10+'СЕТ СН'!$H$5-'СЕТ СН'!$H$17</f>
        <v>3265.3150498200002</v>
      </c>
      <c r="O90" s="36">
        <f>SUMIFS(СВЦЭМ!$C$33:$C$776,СВЦЭМ!$A$33:$A$776,$A90,СВЦЭМ!$B$33:$B$776,O$83)+'СЕТ СН'!$H$9+СВЦЭМ!$D$10+'СЕТ СН'!$H$5-'СЕТ СН'!$H$17</f>
        <v>3265.5459505600002</v>
      </c>
      <c r="P90" s="36">
        <f>SUMIFS(СВЦЭМ!$C$33:$C$776,СВЦЭМ!$A$33:$A$776,$A90,СВЦЭМ!$B$33:$B$776,P$83)+'СЕТ СН'!$H$9+СВЦЭМ!$D$10+'СЕТ СН'!$H$5-'СЕТ СН'!$H$17</f>
        <v>3261.2530452599999</v>
      </c>
      <c r="Q90" s="36">
        <f>SUMIFS(СВЦЭМ!$C$33:$C$776,СВЦЭМ!$A$33:$A$776,$A90,СВЦЭМ!$B$33:$B$776,Q$83)+'СЕТ СН'!$H$9+СВЦЭМ!$D$10+'СЕТ СН'!$H$5-'СЕТ СН'!$H$17</f>
        <v>3269.0225111099999</v>
      </c>
      <c r="R90" s="36">
        <f>SUMIFS(СВЦЭМ!$C$33:$C$776,СВЦЭМ!$A$33:$A$776,$A90,СВЦЭМ!$B$33:$B$776,R$83)+'СЕТ СН'!$H$9+СВЦЭМ!$D$10+'СЕТ СН'!$H$5-'СЕТ СН'!$H$17</f>
        <v>3262.8347733099999</v>
      </c>
      <c r="S90" s="36">
        <f>SUMIFS(СВЦЭМ!$C$33:$C$776,СВЦЭМ!$A$33:$A$776,$A90,СВЦЭМ!$B$33:$B$776,S$83)+'СЕТ СН'!$H$9+СВЦЭМ!$D$10+'СЕТ СН'!$H$5-'СЕТ СН'!$H$17</f>
        <v>3272.1015960700001</v>
      </c>
      <c r="T90" s="36">
        <f>SUMIFS(СВЦЭМ!$C$33:$C$776,СВЦЭМ!$A$33:$A$776,$A90,СВЦЭМ!$B$33:$B$776,T$83)+'СЕТ СН'!$H$9+СВЦЭМ!$D$10+'СЕТ СН'!$H$5-'СЕТ СН'!$H$17</f>
        <v>3262.0860478200002</v>
      </c>
      <c r="U90" s="36">
        <f>SUMIFS(СВЦЭМ!$C$33:$C$776,СВЦЭМ!$A$33:$A$776,$A90,СВЦЭМ!$B$33:$B$776,U$83)+'СЕТ СН'!$H$9+СВЦЭМ!$D$10+'СЕТ СН'!$H$5-'СЕТ СН'!$H$17</f>
        <v>3252.2869015199999</v>
      </c>
      <c r="V90" s="36">
        <f>SUMIFS(СВЦЭМ!$C$33:$C$776,СВЦЭМ!$A$33:$A$776,$A90,СВЦЭМ!$B$33:$B$776,V$83)+'СЕТ СН'!$H$9+СВЦЭМ!$D$10+'СЕТ СН'!$H$5-'СЕТ СН'!$H$17</f>
        <v>3248.90439229</v>
      </c>
      <c r="W90" s="36">
        <f>SUMIFS(СВЦЭМ!$C$33:$C$776,СВЦЭМ!$A$33:$A$776,$A90,СВЦЭМ!$B$33:$B$776,W$83)+'СЕТ СН'!$H$9+СВЦЭМ!$D$10+'СЕТ СН'!$H$5-'СЕТ СН'!$H$17</f>
        <v>3269.5216076300003</v>
      </c>
      <c r="X90" s="36">
        <f>SUMIFS(СВЦЭМ!$C$33:$C$776,СВЦЭМ!$A$33:$A$776,$A90,СВЦЭМ!$B$33:$B$776,X$83)+'СЕТ СН'!$H$9+СВЦЭМ!$D$10+'СЕТ СН'!$H$5-'СЕТ СН'!$H$17</f>
        <v>3288.08065738</v>
      </c>
      <c r="Y90" s="36">
        <f>SUMIFS(СВЦЭМ!$C$33:$C$776,СВЦЭМ!$A$33:$A$776,$A90,СВЦЭМ!$B$33:$B$776,Y$83)+'СЕТ СН'!$H$9+СВЦЭМ!$D$10+'СЕТ СН'!$H$5-'СЕТ СН'!$H$17</f>
        <v>3329.8921185500003</v>
      </c>
    </row>
    <row r="91" spans="1:25" ht="15.75" x14ac:dyDescent="0.2">
      <c r="A91" s="35">
        <f t="shared" si="2"/>
        <v>43746</v>
      </c>
      <c r="B91" s="36">
        <f>SUMIFS(СВЦЭМ!$C$33:$C$776,СВЦЭМ!$A$33:$A$776,$A91,СВЦЭМ!$B$33:$B$776,B$83)+'СЕТ СН'!$H$9+СВЦЭМ!$D$10+'СЕТ СН'!$H$5-'СЕТ СН'!$H$17</f>
        <v>3296.0445135</v>
      </c>
      <c r="C91" s="36">
        <f>SUMIFS(СВЦЭМ!$C$33:$C$776,СВЦЭМ!$A$33:$A$776,$A91,СВЦЭМ!$B$33:$B$776,C$83)+'СЕТ СН'!$H$9+СВЦЭМ!$D$10+'СЕТ СН'!$H$5-'СЕТ СН'!$H$17</f>
        <v>3352.6463302900002</v>
      </c>
      <c r="D91" s="36">
        <f>SUMIFS(СВЦЭМ!$C$33:$C$776,СВЦЭМ!$A$33:$A$776,$A91,СВЦЭМ!$B$33:$B$776,D$83)+'СЕТ СН'!$H$9+СВЦЭМ!$D$10+'СЕТ СН'!$H$5-'СЕТ СН'!$H$17</f>
        <v>3343.0332865800001</v>
      </c>
      <c r="E91" s="36">
        <f>SUMIFS(СВЦЭМ!$C$33:$C$776,СВЦЭМ!$A$33:$A$776,$A91,СВЦЭМ!$B$33:$B$776,E$83)+'СЕТ СН'!$H$9+СВЦЭМ!$D$10+'СЕТ СН'!$H$5-'СЕТ СН'!$H$17</f>
        <v>3358.1306409600002</v>
      </c>
      <c r="F91" s="36">
        <f>SUMIFS(СВЦЭМ!$C$33:$C$776,СВЦЭМ!$A$33:$A$776,$A91,СВЦЭМ!$B$33:$B$776,F$83)+'СЕТ СН'!$H$9+СВЦЭМ!$D$10+'СЕТ СН'!$H$5-'СЕТ СН'!$H$17</f>
        <v>3356.84435717</v>
      </c>
      <c r="G91" s="36">
        <f>SUMIFS(СВЦЭМ!$C$33:$C$776,СВЦЭМ!$A$33:$A$776,$A91,СВЦЭМ!$B$33:$B$776,G$83)+'СЕТ СН'!$H$9+СВЦЭМ!$D$10+'СЕТ СН'!$H$5-'СЕТ СН'!$H$17</f>
        <v>3346.5526929799998</v>
      </c>
      <c r="H91" s="36">
        <f>SUMIFS(СВЦЭМ!$C$33:$C$776,СВЦЭМ!$A$33:$A$776,$A91,СВЦЭМ!$B$33:$B$776,H$83)+'СЕТ СН'!$H$9+СВЦЭМ!$D$10+'СЕТ СН'!$H$5-'СЕТ СН'!$H$17</f>
        <v>3321.29549709</v>
      </c>
      <c r="I91" s="36">
        <f>SUMIFS(СВЦЭМ!$C$33:$C$776,СВЦЭМ!$A$33:$A$776,$A91,СВЦЭМ!$B$33:$B$776,I$83)+'СЕТ СН'!$H$9+СВЦЭМ!$D$10+'СЕТ СН'!$H$5-'СЕТ СН'!$H$17</f>
        <v>3282.4643296899999</v>
      </c>
      <c r="J91" s="36">
        <f>SUMIFS(СВЦЭМ!$C$33:$C$776,СВЦЭМ!$A$33:$A$776,$A91,СВЦЭМ!$B$33:$B$776,J$83)+'СЕТ СН'!$H$9+СВЦЭМ!$D$10+'СЕТ СН'!$H$5-'СЕТ СН'!$H$17</f>
        <v>3256.5620938500001</v>
      </c>
      <c r="K91" s="36">
        <f>SUMIFS(СВЦЭМ!$C$33:$C$776,СВЦЭМ!$A$33:$A$776,$A91,СВЦЭМ!$B$33:$B$776,K$83)+'СЕТ СН'!$H$9+СВЦЭМ!$D$10+'СЕТ СН'!$H$5-'СЕТ СН'!$H$17</f>
        <v>3258.41922583</v>
      </c>
      <c r="L91" s="36">
        <f>SUMIFS(СВЦЭМ!$C$33:$C$776,СВЦЭМ!$A$33:$A$776,$A91,СВЦЭМ!$B$33:$B$776,L$83)+'СЕТ СН'!$H$9+СВЦЭМ!$D$10+'СЕТ СН'!$H$5-'СЕТ СН'!$H$17</f>
        <v>3262.8563688200002</v>
      </c>
      <c r="M91" s="36">
        <f>SUMIFS(СВЦЭМ!$C$33:$C$776,СВЦЭМ!$A$33:$A$776,$A91,СВЦЭМ!$B$33:$B$776,M$83)+'СЕТ СН'!$H$9+СВЦЭМ!$D$10+'СЕТ СН'!$H$5-'СЕТ СН'!$H$17</f>
        <v>3255.2700072100001</v>
      </c>
      <c r="N91" s="36">
        <f>SUMIFS(СВЦЭМ!$C$33:$C$776,СВЦЭМ!$A$33:$A$776,$A91,СВЦЭМ!$B$33:$B$776,N$83)+'СЕТ СН'!$H$9+СВЦЭМ!$D$10+'СЕТ СН'!$H$5-'СЕТ СН'!$H$17</f>
        <v>3236.23002477</v>
      </c>
      <c r="O91" s="36">
        <f>SUMIFS(СВЦЭМ!$C$33:$C$776,СВЦЭМ!$A$33:$A$776,$A91,СВЦЭМ!$B$33:$B$776,O$83)+'СЕТ СН'!$H$9+СВЦЭМ!$D$10+'СЕТ СН'!$H$5-'СЕТ СН'!$H$17</f>
        <v>3208.8842432400002</v>
      </c>
      <c r="P91" s="36">
        <f>SUMIFS(СВЦЭМ!$C$33:$C$776,СВЦЭМ!$A$33:$A$776,$A91,СВЦЭМ!$B$33:$B$776,P$83)+'СЕТ СН'!$H$9+СВЦЭМ!$D$10+'СЕТ СН'!$H$5-'СЕТ СН'!$H$17</f>
        <v>3257.9388514100001</v>
      </c>
      <c r="Q91" s="36">
        <f>SUMIFS(СВЦЭМ!$C$33:$C$776,СВЦЭМ!$A$33:$A$776,$A91,СВЦЭМ!$B$33:$B$776,Q$83)+'СЕТ СН'!$H$9+СВЦЭМ!$D$10+'СЕТ СН'!$H$5-'СЕТ СН'!$H$17</f>
        <v>3304.9422752199998</v>
      </c>
      <c r="R91" s="36">
        <f>SUMIFS(СВЦЭМ!$C$33:$C$776,СВЦЭМ!$A$33:$A$776,$A91,СВЦЭМ!$B$33:$B$776,R$83)+'СЕТ СН'!$H$9+СВЦЭМ!$D$10+'СЕТ СН'!$H$5-'СЕТ СН'!$H$17</f>
        <v>3199.03927879</v>
      </c>
      <c r="S91" s="36">
        <f>SUMIFS(СВЦЭМ!$C$33:$C$776,СВЦЭМ!$A$33:$A$776,$A91,СВЦЭМ!$B$33:$B$776,S$83)+'СЕТ СН'!$H$9+СВЦЭМ!$D$10+'СЕТ СН'!$H$5-'СЕТ СН'!$H$17</f>
        <v>3209.5431813499999</v>
      </c>
      <c r="T91" s="36">
        <f>SUMIFS(СВЦЭМ!$C$33:$C$776,СВЦЭМ!$A$33:$A$776,$A91,СВЦЭМ!$B$33:$B$776,T$83)+'СЕТ СН'!$H$9+СВЦЭМ!$D$10+'СЕТ СН'!$H$5-'СЕТ СН'!$H$17</f>
        <v>3221.7443714299998</v>
      </c>
      <c r="U91" s="36">
        <f>SUMIFS(СВЦЭМ!$C$33:$C$776,СВЦЭМ!$A$33:$A$776,$A91,СВЦЭМ!$B$33:$B$776,U$83)+'СЕТ СН'!$H$9+СВЦЭМ!$D$10+'СЕТ СН'!$H$5-'СЕТ СН'!$H$17</f>
        <v>3245.71083249</v>
      </c>
      <c r="V91" s="36">
        <f>SUMIFS(СВЦЭМ!$C$33:$C$776,СВЦЭМ!$A$33:$A$776,$A91,СВЦЭМ!$B$33:$B$776,V$83)+'СЕТ СН'!$H$9+СВЦЭМ!$D$10+'СЕТ СН'!$H$5-'СЕТ СН'!$H$17</f>
        <v>3249.72013517</v>
      </c>
      <c r="W91" s="36">
        <f>SUMIFS(СВЦЭМ!$C$33:$C$776,СВЦЭМ!$A$33:$A$776,$A91,СВЦЭМ!$B$33:$B$776,W$83)+'СЕТ СН'!$H$9+СВЦЭМ!$D$10+'СЕТ СН'!$H$5-'СЕТ СН'!$H$17</f>
        <v>3238.11381579</v>
      </c>
      <c r="X91" s="36">
        <f>SUMIFS(СВЦЭМ!$C$33:$C$776,СВЦЭМ!$A$33:$A$776,$A91,СВЦЭМ!$B$33:$B$776,X$83)+'СЕТ СН'!$H$9+СВЦЭМ!$D$10+'СЕТ СН'!$H$5-'СЕТ СН'!$H$17</f>
        <v>3203.3764188800001</v>
      </c>
      <c r="Y91" s="36">
        <f>SUMIFS(СВЦЭМ!$C$33:$C$776,СВЦЭМ!$A$33:$A$776,$A91,СВЦЭМ!$B$33:$B$776,Y$83)+'СЕТ СН'!$H$9+СВЦЭМ!$D$10+'СЕТ СН'!$H$5-'СЕТ СН'!$H$17</f>
        <v>3182.6227226700003</v>
      </c>
    </row>
    <row r="92" spans="1:25" ht="15.75" x14ac:dyDescent="0.2">
      <c r="A92" s="35">
        <f t="shared" si="2"/>
        <v>43747</v>
      </c>
      <c r="B92" s="36">
        <f>SUMIFS(СВЦЭМ!$C$33:$C$776,СВЦЭМ!$A$33:$A$776,$A92,СВЦЭМ!$B$33:$B$776,B$83)+'СЕТ СН'!$H$9+СВЦЭМ!$D$10+'СЕТ СН'!$H$5-'СЕТ СН'!$H$17</f>
        <v>3317.5867862800001</v>
      </c>
      <c r="C92" s="36">
        <f>SUMIFS(СВЦЭМ!$C$33:$C$776,СВЦЭМ!$A$33:$A$776,$A92,СВЦЭМ!$B$33:$B$776,C$83)+'СЕТ СН'!$H$9+СВЦЭМ!$D$10+'СЕТ СН'!$H$5-'СЕТ СН'!$H$17</f>
        <v>3352.4298546300001</v>
      </c>
      <c r="D92" s="36">
        <f>SUMIFS(СВЦЭМ!$C$33:$C$776,СВЦЭМ!$A$33:$A$776,$A92,СВЦЭМ!$B$33:$B$776,D$83)+'СЕТ СН'!$H$9+СВЦЭМ!$D$10+'СЕТ СН'!$H$5-'СЕТ СН'!$H$17</f>
        <v>3374.3406301800001</v>
      </c>
      <c r="E92" s="36">
        <f>SUMIFS(СВЦЭМ!$C$33:$C$776,СВЦЭМ!$A$33:$A$776,$A92,СВЦЭМ!$B$33:$B$776,E$83)+'СЕТ СН'!$H$9+СВЦЭМ!$D$10+'СЕТ СН'!$H$5-'СЕТ СН'!$H$17</f>
        <v>3382.5248982000003</v>
      </c>
      <c r="F92" s="36">
        <f>SUMIFS(СВЦЭМ!$C$33:$C$776,СВЦЭМ!$A$33:$A$776,$A92,СВЦЭМ!$B$33:$B$776,F$83)+'СЕТ СН'!$H$9+СВЦЭМ!$D$10+'СЕТ СН'!$H$5-'СЕТ СН'!$H$17</f>
        <v>3384.4639575700003</v>
      </c>
      <c r="G92" s="36">
        <f>SUMIFS(СВЦЭМ!$C$33:$C$776,СВЦЭМ!$A$33:$A$776,$A92,СВЦЭМ!$B$33:$B$776,G$83)+'СЕТ СН'!$H$9+СВЦЭМ!$D$10+'СЕТ СН'!$H$5-'СЕТ СН'!$H$17</f>
        <v>3366.8127361400002</v>
      </c>
      <c r="H92" s="36">
        <f>SUMIFS(СВЦЭМ!$C$33:$C$776,СВЦЭМ!$A$33:$A$776,$A92,СВЦЭМ!$B$33:$B$776,H$83)+'СЕТ СН'!$H$9+СВЦЭМ!$D$10+'СЕТ СН'!$H$5-'СЕТ СН'!$H$17</f>
        <v>3328.7553865700002</v>
      </c>
      <c r="I92" s="36">
        <f>SUMIFS(СВЦЭМ!$C$33:$C$776,СВЦЭМ!$A$33:$A$776,$A92,СВЦЭМ!$B$33:$B$776,I$83)+'СЕТ СН'!$H$9+СВЦЭМ!$D$10+'СЕТ СН'!$H$5-'СЕТ СН'!$H$17</f>
        <v>3306.9298348800003</v>
      </c>
      <c r="J92" s="36">
        <f>SUMIFS(СВЦЭМ!$C$33:$C$776,СВЦЭМ!$A$33:$A$776,$A92,СВЦЭМ!$B$33:$B$776,J$83)+'СЕТ СН'!$H$9+СВЦЭМ!$D$10+'СЕТ СН'!$H$5-'СЕТ СН'!$H$17</f>
        <v>3309.7493637400003</v>
      </c>
      <c r="K92" s="36">
        <f>SUMIFS(СВЦЭМ!$C$33:$C$776,СВЦЭМ!$A$33:$A$776,$A92,СВЦЭМ!$B$33:$B$776,K$83)+'СЕТ СН'!$H$9+СВЦЭМ!$D$10+'СЕТ СН'!$H$5-'СЕТ СН'!$H$17</f>
        <v>3324.4162505899999</v>
      </c>
      <c r="L92" s="36">
        <f>SUMIFS(СВЦЭМ!$C$33:$C$776,СВЦЭМ!$A$33:$A$776,$A92,СВЦЭМ!$B$33:$B$776,L$83)+'СЕТ СН'!$H$9+СВЦЭМ!$D$10+'СЕТ СН'!$H$5-'СЕТ СН'!$H$17</f>
        <v>3326.0188559100002</v>
      </c>
      <c r="M92" s="36">
        <f>SUMIFS(СВЦЭМ!$C$33:$C$776,СВЦЭМ!$A$33:$A$776,$A92,СВЦЭМ!$B$33:$B$776,M$83)+'СЕТ СН'!$H$9+СВЦЭМ!$D$10+'СЕТ СН'!$H$5-'СЕТ СН'!$H$17</f>
        <v>3319.3641714700002</v>
      </c>
      <c r="N92" s="36">
        <f>SUMIFS(СВЦЭМ!$C$33:$C$776,СВЦЭМ!$A$33:$A$776,$A92,СВЦЭМ!$B$33:$B$776,N$83)+'СЕТ СН'!$H$9+СВЦЭМ!$D$10+'СЕТ СН'!$H$5-'СЕТ СН'!$H$17</f>
        <v>3277.49812905</v>
      </c>
      <c r="O92" s="36">
        <f>SUMIFS(СВЦЭМ!$C$33:$C$776,СВЦЭМ!$A$33:$A$776,$A92,СВЦЭМ!$B$33:$B$776,O$83)+'СЕТ СН'!$H$9+СВЦЭМ!$D$10+'СЕТ СН'!$H$5-'СЕТ СН'!$H$17</f>
        <v>3250.7464484100001</v>
      </c>
      <c r="P92" s="36">
        <f>SUMIFS(СВЦЭМ!$C$33:$C$776,СВЦЭМ!$A$33:$A$776,$A92,СВЦЭМ!$B$33:$B$776,P$83)+'СЕТ СН'!$H$9+СВЦЭМ!$D$10+'СЕТ СН'!$H$5-'СЕТ СН'!$H$17</f>
        <v>3258.72621071</v>
      </c>
      <c r="Q92" s="36">
        <f>SUMIFS(СВЦЭМ!$C$33:$C$776,СВЦЭМ!$A$33:$A$776,$A92,СВЦЭМ!$B$33:$B$776,Q$83)+'СЕТ СН'!$H$9+СВЦЭМ!$D$10+'СЕТ СН'!$H$5-'СЕТ СН'!$H$17</f>
        <v>3257.49510603</v>
      </c>
      <c r="R92" s="36">
        <f>SUMIFS(СВЦЭМ!$C$33:$C$776,СВЦЭМ!$A$33:$A$776,$A92,СВЦЭМ!$B$33:$B$776,R$83)+'СЕТ СН'!$H$9+СВЦЭМ!$D$10+'СЕТ СН'!$H$5-'СЕТ СН'!$H$17</f>
        <v>3246.29744678</v>
      </c>
      <c r="S92" s="36">
        <f>SUMIFS(СВЦЭМ!$C$33:$C$776,СВЦЭМ!$A$33:$A$776,$A92,СВЦЭМ!$B$33:$B$776,S$83)+'СЕТ СН'!$H$9+СВЦЭМ!$D$10+'СЕТ СН'!$H$5-'СЕТ СН'!$H$17</f>
        <v>3252.4927267399999</v>
      </c>
      <c r="T92" s="36">
        <f>SUMIFS(СВЦЭМ!$C$33:$C$776,СВЦЭМ!$A$33:$A$776,$A92,СВЦЭМ!$B$33:$B$776,T$83)+'СЕТ СН'!$H$9+СВЦЭМ!$D$10+'СЕТ СН'!$H$5-'СЕТ СН'!$H$17</f>
        <v>3272.7294787800001</v>
      </c>
      <c r="U92" s="36">
        <f>SUMIFS(СВЦЭМ!$C$33:$C$776,СВЦЭМ!$A$33:$A$776,$A92,СВЦЭМ!$B$33:$B$776,U$83)+'СЕТ СН'!$H$9+СВЦЭМ!$D$10+'СЕТ СН'!$H$5-'СЕТ СН'!$H$17</f>
        <v>3266.1126639399999</v>
      </c>
      <c r="V92" s="36">
        <f>SUMIFS(СВЦЭМ!$C$33:$C$776,СВЦЭМ!$A$33:$A$776,$A92,СВЦЭМ!$B$33:$B$776,V$83)+'СЕТ СН'!$H$9+СВЦЭМ!$D$10+'СЕТ СН'!$H$5-'СЕТ СН'!$H$17</f>
        <v>3258.3439909899998</v>
      </c>
      <c r="W92" s="36">
        <f>SUMIFS(СВЦЭМ!$C$33:$C$776,СВЦЭМ!$A$33:$A$776,$A92,СВЦЭМ!$B$33:$B$776,W$83)+'СЕТ СН'!$H$9+СВЦЭМ!$D$10+'СЕТ СН'!$H$5-'СЕТ СН'!$H$17</f>
        <v>3273.69425198</v>
      </c>
      <c r="X92" s="36">
        <f>SUMIFS(СВЦЭМ!$C$33:$C$776,СВЦЭМ!$A$33:$A$776,$A92,СВЦЭМ!$B$33:$B$776,X$83)+'СЕТ СН'!$H$9+СВЦЭМ!$D$10+'СЕТ СН'!$H$5-'СЕТ СН'!$H$17</f>
        <v>3250.1551171299998</v>
      </c>
      <c r="Y92" s="36">
        <f>SUMIFS(СВЦЭМ!$C$33:$C$776,СВЦЭМ!$A$33:$A$776,$A92,СВЦЭМ!$B$33:$B$776,Y$83)+'СЕТ СН'!$H$9+СВЦЭМ!$D$10+'СЕТ СН'!$H$5-'СЕТ СН'!$H$17</f>
        <v>3262.75890063</v>
      </c>
    </row>
    <row r="93" spans="1:25" ht="15.75" x14ac:dyDescent="0.2">
      <c r="A93" s="35">
        <f t="shared" si="2"/>
        <v>43748</v>
      </c>
      <c r="B93" s="36">
        <f>SUMIFS(СВЦЭМ!$C$33:$C$776,СВЦЭМ!$A$33:$A$776,$A93,СВЦЭМ!$B$33:$B$776,B$83)+'СЕТ СН'!$H$9+СВЦЭМ!$D$10+'СЕТ СН'!$H$5-'СЕТ СН'!$H$17</f>
        <v>3416.0091008200002</v>
      </c>
      <c r="C93" s="36">
        <f>SUMIFS(СВЦЭМ!$C$33:$C$776,СВЦЭМ!$A$33:$A$776,$A93,СВЦЭМ!$B$33:$B$776,C$83)+'СЕТ СН'!$H$9+СВЦЭМ!$D$10+'СЕТ СН'!$H$5-'СЕТ СН'!$H$17</f>
        <v>3457.54513825</v>
      </c>
      <c r="D93" s="36">
        <f>SUMIFS(СВЦЭМ!$C$33:$C$776,СВЦЭМ!$A$33:$A$776,$A93,СВЦЭМ!$B$33:$B$776,D$83)+'СЕТ СН'!$H$9+СВЦЭМ!$D$10+'СЕТ СН'!$H$5-'СЕТ СН'!$H$17</f>
        <v>3482.3158200400003</v>
      </c>
      <c r="E93" s="36">
        <f>SUMIFS(СВЦЭМ!$C$33:$C$776,СВЦЭМ!$A$33:$A$776,$A93,СВЦЭМ!$B$33:$B$776,E$83)+'СЕТ СН'!$H$9+СВЦЭМ!$D$10+'СЕТ СН'!$H$5-'СЕТ СН'!$H$17</f>
        <v>3490.6433975</v>
      </c>
      <c r="F93" s="36">
        <f>SUMIFS(СВЦЭМ!$C$33:$C$776,СВЦЭМ!$A$33:$A$776,$A93,СВЦЭМ!$B$33:$B$776,F$83)+'СЕТ СН'!$H$9+СВЦЭМ!$D$10+'СЕТ СН'!$H$5-'СЕТ СН'!$H$17</f>
        <v>3494.6650439</v>
      </c>
      <c r="G93" s="36">
        <f>SUMIFS(СВЦЭМ!$C$33:$C$776,СВЦЭМ!$A$33:$A$776,$A93,СВЦЭМ!$B$33:$B$776,G$83)+'СЕТ СН'!$H$9+СВЦЭМ!$D$10+'СЕТ СН'!$H$5-'СЕТ СН'!$H$17</f>
        <v>3474.5633165700001</v>
      </c>
      <c r="H93" s="36">
        <f>SUMIFS(СВЦЭМ!$C$33:$C$776,СВЦЭМ!$A$33:$A$776,$A93,СВЦЭМ!$B$33:$B$776,H$83)+'СЕТ СН'!$H$9+СВЦЭМ!$D$10+'СЕТ СН'!$H$5-'СЕТ СН'!$H$17</f>
        <v>3443.8959559599998</v>
      </c>
      <c r="I93" s="36">
        <f>SUMIFS(СВЦЭМ!$C$33:$C$776,СВЦЭМ!$A$33:$A$776,$A93,СВЦЭМ!$B$33:$B$776,I$83)+'СЕТ СН'!$H$9+СВЦЭМ!$D$10+'СЕТ СН'!$H$5-'СЕТ СН'!$H$17</f>
        <v>3355.04476583</v>
      </c>
      <c r="J93" s="36">
        <f>SUMIFS(СВЦЭМ!$C$33:$C$776,СВЦЭМ!$A$33:$A$776,$A93,СВЦЭМ!$B$33:$B$776,J$83)+'СЕТ СН'!$H$9+СВЦЭМ!$D$10+'СЕТ СН'!$H$5-'СЕТ СН'!$H$17</f>
        <v>3344.56121467</v>
      </c>
      <c r="K93" s="36">
        <f>SUMIFS(СВЦЭМ!$C$33:$C$776,СВЦЭМ!$A$33:$A$776,$A93,СВЦЭМ!$B$33:$B$776,K$83)+'СЕТ СН'!$H$9+СВЦЭМ!$D$10+'СЕТ СН'!$H$5-'СЕТ СН'!$H$17</f>
        <v>3339.1691034300002</v>
      </c>
      <c r="L93" s="36">
        <f>SUMIFS(СВЦЭМ!$C$33:$C$776,СВЦЭМ!$A$33:$A$776,$A93,СВЦЭМ!$B$33:$B$776,L$83)+'СЕТ СН'!$H$9+СВЦЭМ!$D$10+'СЕТ СН'!$H$5-'СЕТ СН'!$H$17</f>
        <v>3335.9643626100001</v>
      </c>
      <c r="M93" s="36">
        <f>SUMIFS(СВЦЭМ!$C$33:$C$776,СВЦЭМ!$A$33:$A$776,$A93,СВЦЭМ!$B$33:$B$776,M$83)+'СЕТ СН'!$H$9+СВЦЭМ!$D$10+'СЕТ СН'!$H$5-'СЕТ СН'!$H$17</f>
        <v>3342.3249118100002</v>
      </c>
      <c r="N93" s="36">
        <f>SUMIFS(СВЦЭМ!$C$33:$C$776,СВЦЭМ!$A$33:$A$776,$A93,СВЦЭМ!$B$33:$B$776,N$83)+'СЕТ СН'!$H$9+СВЦЭМ!$D$10+'СЕТ СН'!$H$5-'СЕТ СН'!$H$17</f>
        <v>3307.30510228</v>
      </c>
      <c r="O93" s="36">
        <f>SUMIFS(СВЦЭМ!$C$33:$C$776,СВЦЭМ!$A$33:$A$776,$A93,СВЦЭМ!$B$33:$B$776,O$83)+'СЕТ СН'!$H$9+СВЦЭМ!$D$10+'СЕТ СН'!$H$5-'СЕТ СН'!$H$17</f>
        <v>3269.3301396900001</v>
      </c>
      <c r="P93" s="36">
        <f>SUMIFS(СВЦЭМ!$C$33:$C$776,СВЦЭМ!$A$33:$A$776,$A93,СВЦЭМ!$B$33:$B$776,P$83)+'СЕТ СН'!$H$9+СВЦЭМ!$D$10+'СЕТ СН'!$H$5-'СЕТ СН'!$H$17</f>
        <v>3271.71015205</v>
      </c>
      <c r="Q93" s="36">
        <f>SUMIFS(СВЦЭМ!$C$33:$C$776,СВЦЭМ!$A$33:$A$776,$A93,СВЦЭМ!$B$33:$B$776,Q$83)+'СЕТ СН'!$H$9+СВЦЭМ!$D$10+'СЕТ СН'!$H$5-'СЕТ СН'!$H$17</f>
        <v>3271.4414141900002</v>
      </c>
      <c r="R93" s="36">
        <f>SUMIFS(СВЦЭМ!$C$33:$C$776,СВЦЭМ!$A$33:$A$776,$A93,СВЦЭМ!$B$33:$B$776,R$83)+'СЕТ СН'!$H$9+СВЦЭМ!$D$10+'СЕТ СН'!$H$5-'СЕТ СН'!$H$17</f>
        <v>3272.0590457399999</v>
      </c>
      <c r="S93" s="36">
        <f>SUMIFS(СВЦЭМ!$C$33:$C$776,СВЦЭМ!$A$33:$A$776,$A93,СВЦЭМ!$B$33:$B$776,S$83)+'СЕТ СН'!$H$9+СВЦЭМ!$D$10+'СЕТ СН'!$H$5-'СЕТ СН'!$H$17</f>
        <v>3280.7828876900003</v>
      </c>
      <c r="T93" s="36">
        <f>SUMIFS(СВЦЭМ!$C$33:$C$776,СВЦЭМ!$A$33:$A$776,$A93,СВЦЭМ!$B$33:$B$776,T$83)+'СЕТ СН'!$H$9+СВЦЭМ!$D$10+'СЕТ СН'!$H$5-'СЕТ СН'!$H$17</f>
        <v>3287.5021445000002</v>
      </c>
      <c r="U93" s="36">
        <f>SUMIFS(СВЦЭМ!$C$33:$C$776,СВЦЭМ!$A$33:$A$776,$A93,СВЦЭМ!$B$33:$B$776,U$83)+'СЕТ СН'!$H$9+СВЦЭМ!$D$10+'СЕТ СН'!$H$5-'СЕТ СН'!$H$17</f>
        <v>3302.7047751700002</v>
      </c>
      <c r="V93" s="36">
        <f>SUMIFS(СВЦЭМ!$C$33:$C$776,СВЦЭМ!$A$33:$A$776,$A93,СВЦЭМ!$B$33:$B$776,V$83)+'СЕТ СН'!$H$9+СВЦЭМ!$D$10+'СЕТ СН'!$H$5-'СЕТ СН'!$H$17</f>
        <v>3299.4573916200002</v>
      </c>
      <c r="W93" s="36">
        <f>SUMIFS(СВЦЭМ!$C$33:$C$776,СВЦЭМ!$A$33:$A$776,$A93,СВЦЭМ!$B$33:$B$776,W$83)+'СЕТ СН'!$H$9+СВЦЭМ!$D$10+'СЕТ СН'!$H$5-'СЕТ СН'!$H$17</f>
        <v>3291.36702238</v>
      </c>
      <c r="X93" s="36">
        <f>SUMIFS(СВЦЭМ!$C$33:$C$776,СВЦЭМ!$A$33:$A$776,$A93,СВЦЭМ!$B$33:$B$776,X$83)+'СЕТ СН'!$H$9+СВЦЭМ!$D$10+'СЕТ СН'!$H$5-'СЕТ СН'!$H$17</f>
        <v>3282.55587775</v>
      </c>
      <c r="Y93" s="36">
        <f>SUMIFS(СВЦЭМ!$C$33:$C$776,СВЦЭМ!$A$33:$A$776,$A93,СВЦЭМ!$B$33:$B$776,Y$83)+'СЕТ СН'!$H$9+СВЦЭМ!$D$10+'СЕТ СН'!$H$5-'СЕТ СН'!$H$17</f>
        <v>3307.2627193899998</v>
      </c>
    </row>
    <row r="94" spans="1:25" ht="15.75" x14ac:dyDescent="0.2">
      <c r="A94" s="35">
        <f t="shared" si="2"/>
        <v>43749</v>
      </c>
      <c r="B94" s="36">
        <f>SUMIFS(СВЦЭМ!$C$33:$C$776,СВЦЭМ!$A$33:$A$776,$A94,СВЦЭМ!$B$33:$B$776,B$83)+'СЕТ СН'!$H$9+СВЦЭМ!$D$10+'СЕТ СН'!$H$5-'СЕТ СН'!$H$17</f>
        <v>3369.82247534</v>
      </c>
      <c r="C94" s="36">
        <f>SUMIFS(СВЦЭМ!$C$33:$C$776,СВЦЭМ!$A$33:$A$776,$A94,СВЦЭМ!$B$33:$B$776,C$83)+'СЕТ СН'!$H$9+СВЦЭМ!$D$10+'СЕТ СН'!$H$5-'СЕТ СН'!$H$17</f>
        <v>3428.7172602400001</v>
      </c>
      <c r="D94" s="36">
        <f>SUMIFS(СВЦЭМ!$C$33:$C$776,СВЦЭМ!$A$33:$A$776,$A94,СВЦЭМ!$B$33:$B$776,D$83)+'СЕТ СН'!$H$9+СВЦЭМ!$D$10+'СЕТ СН'!$H$5-'СЕТ СН'!$H$17</f>
        <v>3438.1255377900002</v>
      </c>
      <c r="E94" s="36">
        <f>SUMIFS(СВЦЭМ!$C$33:$C$776,СВЦЭМ!$A$33:$A$776,$A94,СВЦЭМ!$B$33:$B$776,E$83)+'СЕТ СН'!$H$9+СВЦЭМ!$D$10+'СЕТ СН'!$H$5-'СЕТ СН'!$H$17</f>
        <v>3447.4742108400001</v>
      </c>
      <c r="F94" s="36">
        <f>SUMIFS(СВЦЭМ!$C$33:$C$776,СВЦЭМ!$A$33:$A$776,$A94,СВЦЭМ!$B$33:$B$776,F$83)+'СЕТ СН'!$H$9+СВЦЭМ!$D$10+'СЕТ СН'!$H$5-'СЕТ СН'!$H$17</f>
        <v>3444.66901788</v>
      </c>
      <c r="G94" s="36">
        <f>SUMIFS(СВЦЭМ!$C$33:$C$776,СВЦЭМ!$A$33:$A$776,$A94,СВЦЭМ!$B$33:$B$776,G$83)+'СЕТ СН'!$H$9+СВЦЭМ!$D$10+'СЕТ СН'!$H$5-'СЕТ СН'!$H$17</f>
        <v>3428.3083617299999</v>
      </c>
      <c r="H94" s="36">
        <f>SUMIFS(СВЦЭМ!$C$33:$C$776,СВЦЭМ!$A$33:$A$776,$A94,СВЦЭМ!$B$33:$B$776,H$83)+'СЕТ СН'!$H$9+СВЦЭМ!$D$10+'СЕТ СН'!$H$5-'СЕТ СН'!$H$17</f>
        <v>3386.1576571999999</v>
      </c>
      <c r="I94" s="36">
        <f>SUMIFS(СВЦЭМ!$C$33:$C$776,СВЦЭМ!$A$33:$A$776,$A94,СВЦЭМ!$B$33:$B$776,I$83)+'СЕТ СН'!$H$9+СВЦЭМ!$D$10+'СЕТ СН'!$H$5-'СЕТ СН'!$H$17</f>
        <v>3363.5370336199999</v>
      </c>
      <c r="J94" s="36">
        <f>SUMIFS(СВЦЭМ!$C$33:$C$776,СВЦЭМ!$A$33:$A$776,$A94,СВЦЭМ!$B$33:$B$776,J$83)+'СЕТ СН'!$H$9+СВЦЭМ!$D$10+'СЕТ СН'!$H$5-'СЕТ СН'!$H$17</f>
        <v>3342.1389323200001</v>
      </c>
      <c r="K94" s="36">
        <f>SUMIFS(СВЦЭМ!$C$33:$C$776,СВЦЭМ!$A$33:$A$776,$A94,СВЦЭМ!$B$33:$B$776,K$83)+'СЕТ СН'!$H$9+СВЦЭМ!$D$10+'СЕТ СН'!$H$5-'СЕТ СН'!$H$17</f>
        <v>3331.0321137999999</v>
      </c>
      <c r="L94" s="36">
        <f>SUMIFS(СВЦЭМ!$C$33:$C$776,СВЦЭМ!$A$33:$A$776,$A94,СВЦЭМ!$B$33:$B$776,L$83)+'СЕТ СН'!$H$9+СВЦЭМ!$D$10+'СЕТ СН'!$H$5-'СЕТ СН'!$H$17</f>
        <v>3331.2056877700002</v>
      </c>
      <c r="M94" s="36">
        <f>SUMIFS(СВЦЭМ!$C$33:$C$776,СВЦЭМ!$A$33:$A$776,$A94,СВЦЭМ!$B$33:$B$776,M$83)+'СЕТ СН'!$H$9+СВЦЭМ!$D$10+'СЕТ СН'!$H$5-'СЕТ СН'!$H$17</f>
        <v>3330.4659334600001</v>
      </c>
      <c r="N94" s="36">
        <f>SUMIFS(СВЦЭМ!$C$33:$C$776,СВЦЭМ!$A$33:$A$776,$A94,СВЦЭМ!$B$33:$B$776,N$83)+'СЕТ СН'!$H$9+СВЦЭМ!$D$10+'СЕТ СН'!$H$5-'СЕТ СН'!$H$17</f>
        <v>3303.8798045200001</v>
      </c>
      <c r="O94" s="36">
        <f>SUMIFS(СВЦЭМ!$C$33:$C$776,СВЦЭМ!$A$33:$A$776,$A94,СВЦЭМ!$B$33:$B$776,O$83)+'СЕТ СН'!$H$9+СВЦЭМ!$D$10+'СЕТ СН'!$H$5-'СЕТ СН'!$H$17</f>
        <v>3280.3045779499998</v>
      </c>
      <c r="P94" s="36">
        <f>SUMIFS(СВЦЭМ!$C$33:$C$776,СВЦЭМ!$A$33:$A$776,$A94,СВЦЭМ!$B$33:$B$776,P$83)+'СЕТ СН'!$H$9+СВЦЭМ!$D$10+'СЕТ СН'!$H$5-'СЕТ СН'!$H$17</f>
        <v>3291.0491697799998</v>
      </c>
      <c r="Q94" s="36">
        <f>SUMIFS(СВЦЭМ!$C$33:$C$776,СВЦЭМ!$A$33:$A$776,$A94,СВЦЭМ!$B$33:$B$776,Q$83)+'СЕТ СН'!$H$9+СВЦЭМ!$D$10+'СЕТ СН'!$H$5-'СЕТ СН'!$H$17</f>
        <v>3289.04516543</v>
      </c>
      <c r="R94" s="36">
        <f>SUMIFS(СВЦЭМ!$C$33:$C$776,СВЦЭМ!$A$33:$A$776,$A94,СВЦЭМ!$B$33:$B$776,R$83)+'СЕТ СН'!$H$9+СВЦЭМ!$D$10+'СЕТ СН'!$H$5-'СЕТ СН'!$H$17</f>
        <v>3290.1465162200002</v>
      </c>
      <c r="S94" s="36">
        <f>SUMIFS(СВЦЭМ!$C$33:$C$776,СВЦЭМ!$A$33:$A$776,$A94,СВЦЭМ!$B$33:$B$776,S$83)+'СЕТ СН'!$H$9+СВЦЭМ!$D$10+'СЕТ СН'!$H$5-'СЕТ СН'!$H$17</f>
        <v>3275.3643373700002</v>
      </c>
      <c r="T94" s="36">
        <f>SUMIFS(СВЦЭМ!$C$33:$C$776,СВЦЭМ!$A$33:$A$776,$A94,СВЦЭМ!$B$33:$B$776,T$83)+'СЕТ СН'!$H$9+СВЦЭМ!$D$10+'СЕТ СН'!$H$5-'СЕТ СН'!$H$17</f>
        <v>3266.03063402</v>
      </c>
      <c r="U94" s="36">
        <f>SUMIFS(СВЦЭМ!$C$33:$C$776,СВЦЭМ!$A$33:$A$776,$A94,СВЦЭМ!$B$33:$B$776,U$83)+'СЕТ СН'!$H$9+СВЦЭМ!$D$10+'СЕТ СН'!$H$5-'СЕТ СН'!$H$17</f>
        <v>3290.55978852</v>
      </c>
      <c r="V94" s="36">
        <f>SUMIFS(СВЦЭМ!$C$33:$C$776,СВЦЭМ!$A$33:$A$776,$A94,СВЦЭМ!$B$33:$B$776,V$83)+'СЕТ СН'!$H$9+СВЦЭМ!$D$10+'СЕТ СН'!$H$5-'СЕТ СН'!$H$17</f>
        <v>3312.26834891</v>
      </c>
      <c r="W94" s="36">
        <f>SUMIFS(СВЦЭМ!$C$33:$C$776,СВЦЭМ!$A$33:$A$776,$A94,СВЦЭМ!$B$33:$B$776,W$83)+'СЕТ СН'!$H$9+СВЦЭМ!$D$10+'СЕТ СН'!$H$5-'СЕТ СН'!$H$17</f>
        <v>3318.4290734000001</v>
      </c>
      <c r="X94" s="36">
        <f>SUMIFS(СВЦЭМ!$C$33:$C$776,СВЦЭМ!$A$33:$A$776,$A94,СВЦЭМ!$B$33:$B$776,X$83)+'СЕТ СН'!$H$9+СВЦЭМ!$D$10+'СЕТ СН'!$H$5-'СЕТ СН'!$H$17</f>
        <v>3322.2936210500002</v>
      </c>
      <c r="Y94" s="36">
        <f>SUMIFS(СВЦЭМ!$C$33:$C$776,СВЦЭМ!$A$33:$A$776,$A94,СВЦЭМ!$B$33:$B$776,Y$83)+'СЕТ СН'!$H$9+СВЦЭМ!$D$10+'СЕТ СН'!$H$5-'СЕТ СН'!$H$17</f>
        <v>3353.0972744999999</v>
      </c>
    </row>
    <row r="95" spans="1:25" ht="15.75" x14ac:dyDescent="0.2">
      <c r="A95" s="35">
        <f t="shared" si="2"/>
        <v>43750</v>
      </c>
      <c r="B95" s="36">
        <f>SUMIFS(СВЦЭМ!$C$33:$C$776,СВЦЭМ!$A$33:$A$776,$A95,СВЦЭМ!$B$33:$B$776,B$83)+'СЕТ СН'!$H$9+СВЦЭМ!$D$10+'СЕТ СН'!$H$5-'СЕТ СН'!$H$17</f>
        <v>3344.07605547</v>
      </c>
      <c r="C95" s="36">
        <f>SUMIFS(СВЦЭМ!$C$33:$C$776,СВЦЭМ!$A$33:$A$776,$A95,СВЦЭМ!$B$33:$B$776,C$83)+'СЕТ СН'!$H$9+СВЦЭМ!$D$10+'СЕТ СН'!$H$5-'СЕТ СН'!$H$17</f>
        <v>3342.4044496500001</v>
      </c>
      <c r="D95" s="36">
        <f>SUMIFS(СВЦЭМ!$C$33:$C$776,СВЦЭМ!$A$33:$A$776,$A95,СВЦЭМ!$B$33:$B$776,D$83)+'СЕТ СН'!$H$9+СВЦЭМ!$D$10+'СЕТ СН'!$H$5-'СЕТ СН'!$H$17</f>
        <v>3342.9708065899999</v>
      </c>
      <c r="E95" s="36">
        <f>SUMIFS(СВЦЭМ!$C$33:$C$776,СВЦЭМ!$A$33:$A$776,$A95,СВЦЭМ!$B$33:$B$776,E$83)+'СЕТ СН'!$H$9+СВЦЭМ!$D$10+'СЕТ СН'!$H$5-'СЕТ СН'!$H$17</f>
        <v>3353.1948161199998</v>
      </c>
      <c r="F95" s="36">
        <f>SUMIFS(СВЦЭМ!$C$33:$C$776,СВЦЭМ!$A$33:$A$776,$A95,СВЦЭМ!$B$33:$B$776,F$83)+'СЕТ СН'!$H$9+СВЦЭМ!$D$10+'СЕТ СН'!$H$5-'СЕТ СН'!$H$17</f>
        <v>3357.3797579900001</v>
      </c>
      <c r="G95" s="36">
        <f>SUMIFS(СВЦЭМ!$C$33:$C$776,СВЦЭМ!$A$33:$A$776,$A95,СВЦЭМ!$B$33:$B$776,G$83)+'СЕТ СН'!$H$9+СВЦЭМ!$D$10+'СЕТ СН'!$H$5-'СЕТ СН'!$H$17</f>
        <v>3349.6392333499998</v>
      </c>
      <c r="H95" s="36">
        <f>SUMIFS(СВЦЭМ!$C$33:$C$776,СВЦЭМ!$A$33:$A$776,$A95,СВЦЭМ!$B$33:$B$776,H$83)+'СЕТ СН'!$H$9+СВЦЭМ!$D$10+'СЕТ СН'!$H$5-'СЕТ СН'!$H$17</f>
        <v>3331.9805379899999</v>
      </c>
      <c r="I95" s="36">
        <f>SUMIFS(СВЦЭМ!$C$33:$C$776,СВЦЭМ!$A$33:$A$776,$A95,СВЦЭМ!$B$33:$B$776,I$83)+'СЕТ СН'!$H$9+СВЦЭМ!$D$10+'СЕТ СН'!$H$5-'СЕТ СН'!$H$17</f>
        <v>3363.0743783200001</v>
      </c>
      <c r="J95" s="36">
        <f>SUMIFS(СВЦЭМ!$C$33:$C$776,СВЦЭМ!$A$33:$A$776,$A95,СВЦЭМ!$B$33:$B$776,J$83)+'СЕТ СН'!$H$9+СВЦЭМ!$D$10+'СЕТ СН'!$H$5-'СЕТ СН'!$H$17</f>
        <v>3370.6573511300003</v>
      </c>
      <c r="K95" s="36">
        <f>SUMIFS(СВЦЭМ!$C$33:$C$776,СВЦЭМ!$A$33:$A$776,$A95,СВЦЭМ!$B$33:$B$776,K$83)+'СЕТ СН'!$H$9+СВЦЭМ!$D$10+'СЕТ СН'!$H$5-'СЕТ СН'!$H$17</f>
        <v>3368.2596497899999</v>
      </c>
      <c r="L95" s="36">
        <f>SUMIFS(СВЦЭМ!$C$33:$C$776,СВЦЭМ!$A$33:$A$776,$A95,СВЦЭМ!$B$33:$B$776,L$83)+'СЕТ СН'!$H$9+СВЦЭМ!$D$10+'СЕТ СН'!$H$5-'СЕТ СН'!$H$17</f>
        <v>3373.0329966999998</v>
      </c>
      <c r="M95" s="36">
        <f>SUMIFS(СВЦЭМ!$C$33:$C$776,СВЦЭМ!$A$33:$A$776,$A95,СВЦЭМ!$B$33:$B$776,M$83)+'СЕТ СН'!$H$9+СВЦЭМ!$D$10+'СЕТ СН'!$H$5-'СЕТ СН'!$H$17</f>
        <v>3376.2535403900001</v>
      </c>
      <c r="N95" s="36">
        <f>SUMIFS(СВЦЭМ!$C$33:$C$776,СВЦЭМ!$A$33:$A$776,$A95,СВЦЭМ!$B$33:$B$776,N$83)+'СЕТ СН'!$H$9+СВЦЭМ!$D$10+'СЕТ СН'!$H$5-'СЕТ СН'!$H$17</f>
        <v>3325.96009826</v>
      </c>
      <c r="O95" s="36">
        <f>SUMIFS(СВЦЭМ!$C$33:$C$776,СВЦЭМ!$A$33:$A$776,$A95,СВЦЭМ!$B$33:$B$776,O$83)+'СЕТ СН'!$H$9+СВЦЭМ!$D$10+'СЕТ СН'!$H$5-'СЕТ СН'!$H$17</f>
        <v>3280.7013201199998</v>
      </c>
      <c r="P95" s="36">
        <f>SUMIFS(СВЦЭМ!$C$33:$C$776,СВЦЭМ!$A$33:$A$776,$A95,СВЦЭМ!$B$33:$B$776,P$83)+'СЕТ СН'!$H$9+СВЦЭМ!$D$10+'СЕТ СН'!$H$5-'СЕТ СН'!$H$17</f>
        <v>3275.3583189999999</v>
      </c>
      <c r="Q95" s="36">
        <f>SUMIFS(СВЦЭМ!$C$33:$C$776,СВЦЭМ!$A$33:$A$776,$A95,СВЦЭМ!$B$33:$B$776,Q$83)+'СЕТ СН'!$H$9+СВЦЭМ!$D$10+'СЕТ СН'!$H$5-'СЕТ СН'!$H$17</f>
        <v>3271.9040873100002</v>
      </c>
      <c r="R95" s="36">
        <f>SUMIFS(СВЦЭМ!$C$33:$C$776,СВЦЭМ!$A$33:$A$776,$A95,СВЦЭМ!$B$33:$B$776,R$83)+'СЕТ СН'!$H$9+СВЦЭМ!$D$10+'СЕТ СН'!$H$5-'СЕТ СН'!$H$17</f>
        <v>3267.93485465</v>
      </c>
      <c r="S95" s="36">
        <f>SUMIFS(СВЦЭМ!$C$33:$C$776,СВЦЭМ!$A$33:$A$776,$A95,СВЦЭМ!$B$33:$B$776,S$83)+'СЕТ СН'!$H$9+СВЦЭМ!$D$10+'СЕТ СН'!$H$5-'СЕТ СН'!$H$17</f>
        <v>3279.4181408200002</v>
      </c>
      <c r="T95" s="36">
        <f>SUMIFS(СВЦЭМ!$C$33:$C$776,СВЦЭМ!$A$33:$A$776,$A95,СВЦЭМ!$B$33:$B$776,T$83)+'СЕТ СН'!$H$9+СВЦЭМ!$D$10+'СЕТ СН'!$H$5-'СЕТ СН'!$H$17</f>
        <v>3288.62331189</v>
      </c>
      <c r="U95" s="36">
        <f>SUMIFS(СВЦЭМ!$C$33:$C$776,СВЦЭМ!$A$33:$A$776,$A95,СВЦЭМ!$B$33:$B$776,U$83)+'СЕТ СН'!$H$9+СВЦЭМ!$D$10+'СЕТ СН'!$H$5-'СЕТ СН'!$H$17</f>
        <v>3243.3905559899999</v>
      </c>
      <c r="V95" s="36">
        <f>SUMIFS(СВЦЭМ!$C$33:$C$776,СВЦЭМ!$A$33:$A$776,$A95,СВЦЭМ!$B$33:$B$776,V$83)+'СЕТ СН'!$H$9+СВЦЭМ!$D$10+'СЕТ СН'!$H$5-'СЕТ СН'!$H$17</f>
        <v>3238.6601673700002</v>
      </c>
      <c r="W95" s="36">
        <f>SUMIFS(СВЦЭМ!$C$33:$C$776,СВЦЭМ!$A$33:$A$776,$A95,СВЦЭМ!$B$33:$B$776,W$83)+'СЕТ СН'!$H$9+СВЦЭМ!$D$10+'СЕТ СН'!$H$5-'СЕТ СН'!$H$17</f>
        <v>3243.44807717</v>
      </c>
      <c r="X95" s="36">
        <f>SUMIFS(СВЦЭМ!$C$33:$C$776,СВЦЭМ!$A$33:$A$776,$A95,СВЦЭМ!$B$33:$B$776,X$83)+'СЕТ СН'!$H$9+СВЦЭМ!$D$10+'СЕТ СН'!$H$5-'СЕТ СН'!$H$17</f>
        <v>3264.0395182100001</v>
      </c>
      <c r="Y95" s="36">
        <f>SUMIFS(СВЦЭМ!$C$33:$C$776,СВЦЭМ!$A$33:$A$776,$A95,СВЦЭМ!$B$33:$B$776,Y$83)+'СЕТ СН'!$H$9+СВЦЭМ!$D$10+'СЕТ СН'!$H$5-'СЕТ СН'!$H$17</f>
        <v>3288.0970942700001</v>
      </c>
    </row>
    <row r="96" spans="1:25" ht="15.75" x14ac:dyDescent="0.2">
      <c r="A96" s="35">
        <f t="shared" si="2"/>
        <v>43751</v>
      </c>
      <c r="B96" s="36">
        <f>SUMIFS(СВЦЭМ!$C$33:$C$776,СВЦЭМ!$A$33:$A$776,$A96,СВЦЭМ!$B$33:$B$776,B$83)+'СЕТ СН'!$H$9+СВЦЭМ!$D$10+'СЕТ СН'!$H$5-'СЕТ СН'!$H$17</f>
        <v>3381.6244256499999</v>
      </c>
      <c r="C96" s="36">
        <f>SUMIFS(СВЦЭМ!$C$33:$C$776,СВЦЭМ!$A$33:$A$776,$A96,СВЦЭМ!$B$33:$B$776,C$83)+'СЕТ СН'!$H$9+СВЦЭМ!$D$10+'СЕТ СН'!$H$5-'СЕТ СН'!$H$17</f>
        <v>3419.0575329000003</v>
      </c>
      <c r="D96" s="36">
        <f>SUMIFS(СВЦЭМ!$C$33:$C$776,СВЦЭМ!$A$33:$A$776,$A96,СВЦЭМ!$B$33:$B$776,D$83)+'СЕТ СН'!$H$9+СВЦЭМ!$D$10+'СЕТ СН'!$H$5-'СЕТ СН'!$H$17</f>
        <v>3438.1311368699999</v>
      </c>
      <c r="E96" s="36">
        <f>SUMIFS(СВЦЭМ!$C$33:$C$776,СВЦЭМ!$A$33:$A$776,$A96,СВЦЭМ!$B$33:$B$776,E$83)+'СЕТ СН'!$H$9+СВЦЭМ!$D$10+'СЕТ СН'!$H$5-'СЕТ СН'!$H$17</f>
        <v>3448.77728458</v>
      </c>
      <c r="F96" s="36">
        <f>SUMIFS(СВЦЭМ!$C$33:$C$776,СВЦЭМ!$A$33:$A$776,$A96,СВЦЭМ!$B$33:$B$776,F$83)+'СЕТ СН'!$H$9+СВЦЭМ!$D$10+'СЕТ СН'!$H$5-'СЕТ СН'!$H$17</f>
        <v>3445.7299406800003</v>
      </c>
      <c r="G96" s="36">
        <f>SUMIFS(СВЦЭМ!$C$33:$C$776,СВЦЭМ!$A$33:$A$776,$A96,СВЦЭМ!$B$33:$B$776,G$83)+'СЕТ СН'!$H$9+СВЦЭМ!$D$10+'СЕТ СН'!$H$5-'СЕТ СН'!$H$17</f>
        <v>3436.9686064400003</v>
      </c>
      <c r="H96" s="36">
        <f>SUMIFS(СВЦЭМ!$C$33:$C$776,СВЦЭМ!$A$33:$A$776,$A96,СВЦЭМ!$B$33:$B$776,H$83)+'СЕТ СН'!$H$9+СВЦЭМ!$D$10+'СЕТ СН'!$H$5-'СЕТ СН'!$H$17</f>
        <v>3408.4364003599999</v>
      </c>
      <c r="I96" s="36">
        <f>SUMIFS(СВЦЭМ!$C$33:$C$776,СВЦЭМ!$A$33:$A$776,$A96,СВЦЭМ!$B$33:$B$776,I$83)+'СЕТ СН'!$H$9+СВЦЭМ!$D$10+'СЕТ СН'!$H$5-'СЕТ СН'!$H$17</f>
        <v>3367.5333490100002</v>
      </c>
      <c r="J96" s="36">
        <f>SUMIFS(СВЦЭМ!$C$33:$C$776,СВЦЭМ!$A$33:$A$776,$A96,СВЦЭМ!$B$33:$B$776,J$83)+'СЕТ СН'!$H$9+СВЦЭМ!$D$10+'СЕТ СН'!$H$5-'СЕТ СН'!$H$17</f>
        <v>3341.33492015</v>
      </c>
      <c r="K96" s="36">
        <f>SUMIFS(СВЦЭМ!$C$33:$C$776,СВЦЭМ!$A$33:$A$776,$A96,СВЦЭМ!$B$33:$B$776,K$83)+'СЕТ СН'!$H$9+СВЦЭМ!$D$10+'СЕТ СН'!$H$5-'СЕТ СН'!$H$17</f>
        <v>3353.8706037100001</v>
      </c>
      <c r="L96" s="36">
        <f>SUMIFS(СВЦЭМ!$C$33:$C$776,СВЦЭМ!$A$33:$A$776,$A96,СВЦЭМ!$B$33:$B$776,L$83)+'СЕТ СН'!$H$9+СВЦЭМ!$D$10+'СЕТ СН'!$H$5-'СЕТ СН'!$H$17</f>
        <v>3363.9818755199999</v>
      </c>
      <c r="M96" s="36">
        <f>SUMIFS(СВЦЭМ!$C$33:$C$776,СВЦЭМ!$A$33:$A$776,$A96,СВЦЭМ!$B$33:$B$776,M$83)+'СЕТ СН'!$H$9+СВЦЭМ!$D$10+'СЕТ СН'!$H$5-'СЕТ СН'!$H$17</f>
        <v>3354.6653699099998</v>
      </c>
      <c r="N96" s="36">
        <f>SUMIFS(СВЦЭМ!$C$33:$C$776,СВЦЭМ!$A$33:$A$776,$A96,СВЦЭМ!$B$33:$B$776,N$83)+'СЕТ СН'!$H$9+СВЦЭМ!$D$10+'СЕТ СН'!$H$5-'СЕТ СН'!$H$17</f>
        <v>3307.7423163200001</v>
      </c>
      <c r="O96" s="36">
        <f>SUMIFS(СВЦЭМ!$C$33:$C$776,СВЦЭМ!$A$33:$A$776,$A96,СВЦЭМ!$B$33:$B$776,O$83)+'СЕТ СН'!$H$9+СВЦЭМ!$D$10+'СЕТ СН'!$H$5-'СЕТ СН'!$H$17</f>
        <v>3277.6549583400001</v>
      </c>
      <c r="P96" s="36">
        <f>SUMIFS(СВЦЭМ!$C$33:$C$776,СВЦЭМ!$A$33:$A$776,$A96,СВЦЭМ!$B$33:$B$776,P$83)+'СЕТ СН'!$H$9+СВЦЭМ!$D$10+'СЕТ СН'!$H$5-'СЕТ СН'!$H$17</f>
        <v>3272.7574151500003</v>
      </c>
      <c r="Q96" s="36">
        <f>SUMIFS(СВЦЭМ!$C$33:$C$776,СВЦЭМ!$A$33:$A$776,$A96,СВЦЭМ!$B$33:$B$776,Q$83)+'СЕТ СН'!$H$9+СВЦЭМ!$D$10+'СЕТ СН'!$H$5-'СЕТ СН'!$H$17</f>
        <v>3276.73888188</v>
      </c>
      <c r="R96" s="36">
        <f>SUMIFS(СВЦЭМ!$C$33:$C$776,СВЦЭМ!$A$33:$A$776,$A96,СВЦЭМ!$B$33:$B$776,R$83)+'СЕТ СН'!$H$9+СВЦЭМ!$D$10+'СЕТ СН'!$H$5-'СЕТ СН'!$H$17</f>
        <v>3270.68049432</v>
      </c>
      <c r="S96" s="36">
        <f>SUMIFS(СВЦЭМ!$C$33:$C$776,СВЦЭМ!$A$33:$A$776,$A96,СВЦЭМ!$B$33:$B$776,S$83)+'СЕТ СН'!$H$9+СВЦЭМ!$D$10+'СЕТ СН'!$H$5-'СЕТ СН'!$H$17</f>
        <v>3278.0562434000003</v>
      </c>
      <c r="T96" s="36">
        <f>SUMIFS(СВЦЭМ!$C$33:$C$776,СВЦЭМ!$A$33:$A$776,$A96,СВЦЭМ!$B$33:$B$776,T$83)+'СЕТ СН'!$H$9+СВЦЭМ!$D$10+'СЕТ СН'!$H$5-'СЕТ СН'!$H$17</f>
        <v>3290.7071609300001</v>
      </c>
      <c r="U96" s="36">
        <f>SUMIFS(СВЦЭМ!$C$33:$C$776,СВЦЭМ!$A$33:$A$776,$A96,СВЦЭМ!$B$33:$B$776,U$83)+'СЕТ СН'!$H$9+СВЦЭМ!$D$10+'СЕТ СН'!$H$5-'СЕТ СН'!$H$17</f>
        <v>3253.1960866600002</v>
      </c>
      <c r="V96" s="36">
        <f>SUMIFS(СВЦЭМ!$C$33:$C$776,СВЦЭМ!$A$33:$A$776,$A96,СВЦЭМ!$B$33:$B$776,V$83)+'СЕТ СН'!$H$9+СВЦЭМ!$D$10+'СЕТ СН'!$H$5-'СЕТ СН'!$H$17</f>
        <v>3247.0736525000002</v>
      </c>
      <c r="W96" s="36">
        <f>SUMIFS(СВЦЭМ!$C$33:$C$776,СВЦЭМ!$A$33:$A$776,$A96,СВЦЭМ!$B$33:$B$776,W$83)+'СЕТ СН'!$H$9+СВЦЭМ!$D$10+'СЕТ СН'!$H$5-'СЕТ СН'!$H$17</f>
        <v>3269.1295470700002</v>
      </c>
      <c r="X96" s="36">
        <f>SUMIFS(СВЦЭМ!$C$33:$C$776,СВЦЭМ!$A$33:$A$776,$A96,СВЦЭМ!$B$33:$B$776,X$83)+'СЕТ СН'!$H$9+СВЦЭМ!$D$10+'СЕТ СН'!$H$5-'СЕТ СН'!$H$17</f>
        <v>3290.8948988000002</v>
      </c>
      <c r="Y96" s="36">
        <f>SUMIFS(СВЦЭМ!$C$33:$C$776,СВЦЭМ!$A$33:$A$776,$A96,СВЦЭМ!$B$33:$B$776,Y$83)+'СЕТ СН'!$H$9+СВЦЭМ!$D$10+'СЕТ СН'!$H$5-'СЕТ СН'!$H$17</f>
        <v>3333.0148374199998</v>
      </c>
    </row>
    <row r="97" spans="1:25" ht="15.75" x14ac:dyDescent="0.2">
      <c r="A97" s="35">
        <f t="shared" si="2"/>
        <v>43752</v>
      </c>
      <c r="B97" s="36">
        <f>SUMIFS(СВЦЭМ!$C$33:$C$776,СВЦЭМ!$A$33:$A$776,$A97,СВЦЭМ!$B$33:$B$776,B$83)+'СЕТ СН'!$H$9+СВЦЭМ!$D$10+'СЕТ СН'!$H$5-'СЕТ СН'!$H$17</f>
        <v>3355.2252586499999</v>
      </c>
      <c r="C97" s="36">
        <f>SUMIFS(СВЦЭМ!$C$33:$C$776,СВЦЭМ!$A$33:$A$776,$A97,СВЦЭМ!$B$33:$B$776,C$83)+'СЕТ СН'!$H$9+СВЦЭМ!$D$10+'СЕТ СН'!$H$5-'СЕТ СН'!$H$17</f>
        <v>3397.0886417800002</v>
      </c>
      <c r="D97" s="36">
        <f>SUMIFS(СВЦЭМ!$C$33:$C$776,СВЦЭМ!$A$33:$A$776,$A97,СВЦЭМ!$B$33:$B$776,D$83)+'СЕТ СН'!$H$9+СВЦЭМ!$D$10+'СЕТ СН'!$H$5-'СЕТ СН'!$H$17</f>
        <v>3407.0007130200001</v>
      </c>
      <c r="E97" s="36">
        <f>SUMIFS(СВЦЭМ!$C$33:$C$776,СВЦЭМ!$A$33:$A$776,$A97,СВЦЭМ!$B$33:$B$776,E$83)+'СЕТ СН'!$H$9+СВЦЭМ!$D$10+'СЕТ СН'!$H$5-'СЕТ СН'!$H$17</f>
        <v>3372.46054667</v>
      </c>
      <c r="F97" s="36">
        <f>SUMIFS(СВЦЭМ!$C$33:$C$776,СВЦЭМ!$A$33:$A$776,$A97,СВЦЭМ!$B$33:$B$776,F$83)+'СЕТ СН'!$H$9+СВЦЭМ!$D$10+'СЕТ СН'!$H$5-'СЕТ СН'!$H$17</f>
        <v>3379.6647234800002</v>
      </c>
      <c r="G97" s="36">
        <f>SUMIFS(СВЦЭМ!$C$33:$C$776,СВЦЭМ!$A$33:$A$776,$A97,СВЦЭМ!$B$33:$B$776,G$83)+'СЕТ СН'!$H$9+СВЦЭМ!$D$10+'СЕТ СН'!$H$5-'СЕТ СН'!$H$17</f>
        <v>3378.0967351700001</v>
      </c>
      <c r="H97" s="36">
        <f>SUMIFS(СВЦЭМ!$C$33:$C$776,СВЦЭМ!$A$33:$A$776,$A97,СВЦЭМ!$B$33:$B$776,H$83)+'СЕТ СН'!$H$9+СВЦЭМ!$D$10+'СЕТ СН'!$H$5-'СЕТ СН'!$H$17</f>
        <v>3378.5629879100002</v>
      </c>
      <c r="I97" s="36">
        <f>SUMIFS(СВЦЭМ!$C$33:$C$776,СВЦЭМ!$A$33:$A$776,$A97,СВЦЭМ!$B$33:$B$776,I$83)+'СЕТ СН'!$H$9+СВЦЭМ!$D$10+'СЕТ СН'!$H$5-'СЕТ СН'!$H$17</f>
        <v>3358.2375074400002</v>
      </c>
      <c r="J97" s="36">
        <f>SUMIFS(СВЦЭМ!$C$33:$C$776,СВЦЭМ!$A$33:$A$776,$A97,СВЦЭМ!$B$33:$B$776,J$83)+'СЕТ СН'!$H$9+СВЦЭМ!$D$10+'СЕТ СН'!$H$5-'СЕТ СН'!$H$17</f>
        <v>3328.8742542300001</v>
      </c>
      <c r="K97" s="36">
        <f>SUMIFS(СВЦЭМ!$C$33:$C$776,СВЦЭМ!$A$33:$A$776,$A97,СВЦЭМ!$B$33:$B$776,K$83)+'СЕТ СН'!$H$9+СВЦЭМ!$D$10+'СЕТ СН'!$H$5-'СЕТ СН'!$H$17</f>
        <v>3313.7199911600001</v>
      </c>
      <c r="L97" s="36">
        <f>SUMIFS(СВЦЭМ!$C$33:$C$776,СВЦЭМ!$A$33:$A$776,$A97,СВЦЭМ!$B$33:$B$776,L$83)+'СЕТ СН'!$H$9+СВЦЭМ!$D$10+'СЕТ СН'!$H$5-'СЕТ СН'!$H$17</f>
        <v>3307.9857896799999</v>
      </c>
      <c r="M97" s="36">
        <f>SUMIFS(СВЦЭМ!$C$33:$C$776,СВЦЭМ!$A$33:$A$776,$A97,СВЦЭМ!$B$33:$B$776,M$83)+'СЕТ СН'!$H$9+СВЦЭМ!$D$10+'СЕТ СН'!$H$5-'СЕТ СН'!$H$17</f>
        <v>3316.7076736200002</v>
      </c>
      <c r="N97" s="36">
        <f>SUMIFS(СВЦЭМ!$C$33:$C$776,СВЦЭМ!$A$33:$A$776,$A97,СВЦЭМ!$B$33:$B$776,N$83)+'СЕТ СН'!$H$9+СВЦЭМ!$D$10+'СЕТ СН'!$H$5-'СЕТ СН'!$H$17</f>
        <v>3294.4693573100003</v>
      </c>
      <c r="O97" s="36">
        <f>SUMIFS(СВЦЭМ!$C$33:$C$776,СВЦЭМ!$A$33:$A$776,$A97,СВЦЭМ!$B$33:$B$776,O$83)+'СЕТ СН'!$H$9+СВЦЭМ!$D$10+'СЕТ СН'!$H$5-'СЕТ СН'!$H$17</f>
        <v>3287.00843351</v>
      </c>
      <c r="P97" s="36">
        <f>SUMIFS(СВЦЭМ!$C$33:$C$776,СВЦЭМ!$A$33:$A$776,$A97,СВЦЭМ!$B$33:$B$776,P$83)+'СЕТ СН'!$H$9+СВЦЭМ!$D$10+'СЕТ СН'!$H$5-'СЕТ СН'!$H$17</f>
        <v>3276.8744502600002</v>
      </c>
      <c r="Q97" s="36">
        <f>SUMIFS(СВЦЭМ!$C$33:$C$776,СВЦЭМ!$A$33:$A$776,$A97,СВЦЭМ!$B$33:$B$776,Q$83)+'СЕТ СН'!$H$9+СВЦЭМ!$D$10+'СЕТ СН'!$H$5-'СЕТ СН'!$H$17</f>
        <v>3281.9229453299999</v>
      </c>
      <c r="R97" s="36">
        <f>SUMIFS(СВЦЭМ!$C$33:$C$776,СВЦЭМ!$A$33:$A$776,$A97,СВЦЭМ!$B$33:$B$776,R$83)+'СЕТ СН'!$H$9+СВЦЭМ!$D$10+'СЕТ СН'!$H$5-'СЕТ СН'!$H$17</f>
        <v>3275.7740628000001</v>
      </c>
      <c r="S97" s="36">
        <f>SUMIFS(СВЦЭМ!$C$33:$C$776,СВЦЭМ!$A$33:$A$776,$A97,СВЦЭМ!$B$33:$B$776,S$83)+'СЕТ СН'!$H$9+СВЦЭМ!$D$10+'СЕТ СН'!$H$5-'СЕТ СН'!$H$17</f>
        <v>3280.7296663900001</v>
      </c>
      <c r="T97" s="36">
        <f>SUMIFS(СВЦЭМ!$C$33:$C$776,СВЦЭМ!$A$33:$A$776,$A97,СВЦЭМ!$B$33:$B$776,T$83)+'СЕТ СН'!$H$9+СВЦЭМ!$D$10+'СЕТ СН'!$H$5-'СЕТ СН'!$H$17</f>
        <v>3300.0230217399999</v>
      </c>
      <c r="U97" s="36">
        <f>SUMIFS(СВЦЭМ!$C$33:$C$776,СВЦЭМ!$A$33:$A$776,$A97,СВЦЭМ!$B$33:$B$776,U$83)+'СЕТ СН'!$H$9+СВЦЭМ!$D$10+'СЕТ СН'!$H$5-'СЕТ СН'!$H$17</f>
        <v>3242.9733927799998</v>
      </c>
      <c r="V97" s="36">
        <f>SUMIFS(СВЦЭМ!$C$33:$C$776,СВЦЭМ!$A$33:$A$776,$A97,СВЦЭМ!$B$33:$B$776,V$83)+'СЕТ СН'!$H$9+СВЦЭМ!$D$10+'СЕТ СН'!$H$5-'СЕТ СН'!$H$17</f>
        <v>3245.6522543000001</v>
      </c>
      <c r="W97" s="36">
        <f>SUMIFS(СВЦЭМ!$C$33:$C$776,СВЦЭМ!$A$33:$A$776,$A97,СВЦЭМ!$B$33:$B$776,W$83)+'СЕТ СН'!$H$9+СВЦЭМ!$D$10+'СЕТ СН'!$H$5-'СЕТ СН'!$H$17</f>
        <v>3269.4225244200002</v>
      </c>
      <c r="X97" s="36">
        <f>SUMIFS(СВЦЭМ!$C$33:$C$776,СВЦЭМ!$A$33:$A$776,$A97,СВЦЭМ!$B$33:$B$776,X$83)+'СЕТ СН'!$H$9+СВЦЭМ!$D$10+'СЕТ СН'!$H$5-'СЕТ СН'!$H$17</f>
        <v>3290.6180187700002</v>
      </c>
      <c r="Y97" s="36">
        <f>SUMIFS(СВЦЭМ!$C$33:$C$776,СВЦЭМ!$A$33:$A$776,$A97,СВЦЭМ!$B$33:$B$776,Y$83)+'СЕТ СН'!$H$9+СВЦЭМ!$D$10+'СЕТ СН'!$H$5-'СЕТ СН'!$H$17</f>
        <v>3321.8584104299998</v>
      </c>
    </row>
    <row r="98" spans="1:25" ht="15.75" x14ac:dyDescent="0.2">
      <c r="A98" s="35">
        <f t="shared" si="2"/>
        <v>43753</v>
      </c>
      <c r="B98" s="36">
        <f>SUMIFS(СВЦЭМ!$C$33:$C$776,СВЦЭМ!$A$33:$A$776,$A98,СВЦЭМ!$B$33:$B$776,B$83)+'СЕТ СН'!$H$9+СВЦЭМ!$D$10+'СЕТ СН'!$H$5-'СЕТ СН'!$H$17</f>
        <v>3386.5743271299998</v>
      </c>
      <c r="C98" s="36">
        <f>SUMIFS(СВЦЭМ!$C$33:$C$776,СВЦЭМ!$A$33:$A$776,$A98,СВЦЭМ!$B$33:$B$776,C$83)+'СЕТ СН'!$H$9+СВЦЭМ!$D$10+'СЕТ СН'!$H$5-'СЕТ СН'!$H$17</f>
        <v>3430.2775582899999</v>
      </c>
      <c r="D98" s="36">
        <f>SUMIFS(СВЦЭМ!$C$33:$C$776,СВЦЭМ!$A$33:$A$776,$A98,СВЦЭМ!$B$33:$B$776,D$83)+'СЕТ СН'!$H$9+СВЦЭМ!$D$10+'СЕТ СН'!$H$5-'СЕТ СН'!$H$17</f>
        <v>3451.2917324099999</v>
      </c>
      <c r="E98" s="36">
        <f>SUMIFS(СВЦЭМ!$C$33:$C$776,СВЦЭМ!$A$33:$A$776,$A98,СВЦЭМ!$B$33:$B$776,E$83)+'СЕТ СН'!$H$9+СВЦЭМ!$D$10+'СЕТ СН'!$H$5-'СЕТ СН'!$H$17</f>
        <v>3463.6915718600003</v>
      </c>
      <c r="F98" s="36">
        <f>SUMIFS(СВЦЭМ!$C$33:$C$776,СВЦЭМ!$A$33:$A$776,$A98,СВЦЭМ!$B$33:$B$776,F$83)+'СЕТ СН'!$H$9+СВЦЭМ!$D$10+'СЕТ СН'!$H$5-'СЕТ СН'!$H$17</f>
        <v>3463.8228049499999</v>
      </c>
      <c r="G98" s="36">
        <f>SUMIFS(СВЦЭМ!$C$33:$C$776,СВЦЭМ!$A$33:$A$776,$A98,СВЦЭМ!$B$33:$B$776,G$83)+'СЕТ СН'!$H$9+СВЦЭМ!$D$10+'СЕТ СН'!$H$5-'СЕТ СН'!$H$17</f>
        <v>3445.57610806</v>
      </c>
      <c r="H98" s="36">
        <f>SUMIFS(СВЦЭМ!$C$33:$C$776,СВЦЭМ!$A$33:$A$776,$A98,СВЦЭМ!$B$33:$B$776,H$83)+'СЕТ СН'!$H$9+СВЦЭМ!$D$10+'СЕТ СН'!$H$5-'СЕТ СН'!$H$17</f>
        <v>3404.2082363899999</v>
      </c>
      <c r="I98" s="36">
        <f>SUMIFS(СВЦЭМ!$C$33:$C$776,СВЦЭМ!$A$33:$A$776,$A98,СВЦЭМ!$B$33:$B$776,I$83)+'СЕТ СН'!$H$9+СВЦЭМ!$D$10+'СЕТ СН'!$H$5-'СЕТ СН'!$H$17</f>
        <v>3393.1062692599999</v>
      </c>
      <c r="J98" s="36">
        <f>SUMIFS(СВЦЭМ!$C$33:$C$776,СВЦЭМ!$A$33:$A$776,$A98,СВЦЭМ!$B$33:$B$776,J$83)+'СЕТ СН'!$H$9+СВЦЭМ!$D$10+'СЕТ СН'!$H$5-'СЕТ СН'!$H$17</f>
        <v>3374.4330895499997</v>
      </c>
      <c r="K98" s="36">
        <f>SUMIFS(СВЦЭМ!$C$33:$C$776,СВЦЭМ!$A$33:$A$776,$A98,СВЦЭМ!$B$33:$B$776,K$83)+'СЕТ СН'!$H$9+СВЦЭМ!$D$10+'СЕТ СН'!$H$5-'СЕТ СН'!$H$17</f>
        <v>3362.0286251400003</v>
      </c>
      <c r="L98" s="36">
        <f>SUMIFS(СВЦЭМ!$C$33:$C$776,СВЦЭМ!$A$33:$A$776,$A98,СВЦЭМ!$B$33:$B$776,L$83)+'СЕТ СН'!$H$9+СВЦЭМ!$D$10+'СЕТ СН'!$H$5-'СЕТ СН'!$H$17</f>
        <v>3363.5222816200003</v>
      </c>
      <c r="M98" s="36">
        <f>SUMIFS(СВЦЭМ!$C$33:$C$776,СВЦЭМ!$A$33:$A$776,$A98,СВЦЭМ!$B$33:$B$776,M$83)+'СЕТ СН'!$H$9+СВЦЭМ!$D$10+'СЕТ СН'!$H$5-'СЕТ СН'!$H$17</f>
        <v>3377.8039378900003</v>
      </c>
      <c r="N98" s="36">
        <f>SUMIFS(СВЦЭМ!$C$33:$C$776,СВЦЭМ!$A$33:$A$776,$A98,СВЦЭМ!$B$33:$B$776,N$83)+'СЕТ СН'!$H$9+СВЦЭМ!$D$10+'СЕТ СН'!$H$5-'СЕТ СН'!$H$17</f>
        <v>3338.8042324600001</v>
      </c>
      <c r="O98" s="36">
        <f>SUMIFS(СВЦЭМ!$C$33:$C$776,СВЦЭМ!$A$33:$A$776,$A98,СВЦЭМ!$B$33:$B$776,O$83)+'СЕТ СН'!$H$9+СВЦЭМ!$D$10+'СЕТ СН'!$H$5-'СЕТ СН'!$H$17</f>
        <v>3321.81766427</v>
      </c>
      <c r="P98" s="36">
        <f>SUMIFS(СВЦЭМ!$C$33:$C$776,СВЦЭМ!$A$33:$A$776,$A98,СВЦЭМ!$B$33:$B$776,P$83)+'СЕТ СН'!$H$9+СВЦЭМ!$D$10+'СЕТ СН'!$H$5-'СЕТ СН'!$H$17</f>
        <v>3312.6346462299998</v>
      </c>
      <c r="Q98" s="36">
        <f>SUMIFS(СВЦЭМ!$C$33:$C$776,СВЦЭМ!$A$33:$A$776,$A98,СВЦЭМ!$B$33:$B$776,Q$83)+'СЕТ СН'!$H$9+СВЦЭМ!$D$10+'СЕТ СН'!$H$5-'СЕТ СН'!$H$17</f>
        <v>3308.4652951200001</v>
      </c>
      <c r="R98" s="36">
        <f>SUMIFS(СВЦЭМ!$C$33:$C$776,СВЦЭМ!$A$33:$A$776,$A98,СВЦЭМ!$B$33:$B$776,R$83)+'СЕТ СН'!$H$9+СВЦЭМ!$D$10+'СЕТ СН'!$H$5-'СЕТ СН'!$H$17</f>
        <v>3305.08983197</v>
      </c>
      <c r="S98" s="36">
        <f>SUMIFS(СВЦЭМ!$C$33:$C$776,СВЦЭМ!$A$33:$A$776,$A98,СВЦЭМ!$B$33:$B$776,S$83)+'СЕТ СН'!$H$9+СВЦЭМ!$D$10+'СЕТ СН'!$H$5-'СЕТ СН'!$H$17</f>
        <v>3310.76380406</v>
      </c>
      <c r="T98" s="36">
        <f>SUMIFS(СВЦЭМ!$C$33:$C$776,СВЦЭМ!$A$33:$A$776,$A98,СВЦЭМ!$B$33:$B$776,T$83)+'СЕТ СН'!$H$9+СВЦЭМ!$D$10+'СЕТ СН'!$H$5-'СЕТ СН'!$H$17</f>
        <v>3328.0437322299999</v>
      </c>
      <c r="U98" s="36">
        <f>SUMIFS(СВЦЭМ!$C$33:$C$776,СВЦЭМ!$A$33:$A$776,$A98,СВЦЭМ!$B$33:$B$776,U$83)+'СЕТ СН'!$H$9+СВЦЭМ!$D$10+'СЕТ СН'!$H$5-'СЕТ СН'!$H$17</f>
        <v>3274.7528277599999</v>
      </c>
      <c r="V98" s="36">
        <f>SUMIFS(СВЦЭМ!$C$33:$C$776,СВЦЭМ!$A$33:$A$776,$A98,СВЦЭМ!$B$33:$B$776,V$83)+'СЕТ СН'!$H$9+СВЦЭМ!$D$10+'СЕТ СН'!$H$5-'СЕТ СН'!$H$17</f>
        <v>3277.52106473</v>
      </c>
      <c r="W98" s="36">
        <f>SUMIFS(СВЦЭМ!$C$33:$C$776,СВЦЭМ!$A$33:$A$776,$A98,СВЦЭМ!$B$33:$B$776,W$83)+'СЕТ СН'!$H$9+СВЦЭМ!$D$10+'СЕТ СН'!$H$5-'СЕТ СН'!$H$17</f>
        <v>3294.3634166800002</v>
      </c>
      <c r="X98" s="36">
        <f>SUMIFS(СВЦЭМ!$C$33:$C$776,СВЦЭМ!$A$33:$A$776,$A98,СВЦЭМ!$B$33:$B$776,X$83)+'СЕТ СН'!$H$9+СВЦЭМ!$D$10+'СЕТ СН'!$H$5-'СЕТ СН'!$H$17</f>
        <v>3287.31985639</v>
      </c>
      <c r="Y98" s="36">
        <f>SUMIFS(СВЦЭМ!$C$33:$C$776,СВЦЭМ!$A$33:$A$776,$A98,СВЦЭМ!$B$33:$B$776,Y$83)+'СЕТ СН'!$H$9+СВЦЭМ!$D$10+'СЕТ СН'!$H$5-'СЕТ СН'!$H$17</f>
        <v>3298.3986529100002</v>
      </c>
    </row>
    <row r="99" spans="1:25" ht="15.75" x14ac:dyDescent="0.2">
      <c r="A99" s="35">
        <f t="shared" si="2"/>
        <v>43754</v>
      </c>
      <c r="B99" s="36">
        <f>SUMIFS(СВЦЭМ!$C$33:$C$776,СВЦЭМ!$A$33:$A$776,$A99,СВЦЭМ!$B$33:$B$776,B$83)+'СЕТ СН'!$H$9+СВЦЭМ!$D$10+'СЕТ СН'!$H$5-'СЕТ СН'!$H$17</f>
        <v>3447.5361749900003</v>
      </c>
      <c r="C99" s="36">
        <f>SUMIFS(СВЦЭМ!$C$33:$C$776,СВЦЭМ!$A$33:$A$776,$A99,СВЦЭМ!$B$33:$B$776,C$83)+'СЕТ СН'!$H$9+СВЦЭМ!$D$10+'СЕТ СН'!$H$5-'СЕТ СН'!$H$17</f>
        <v>3490.9043480099999</v>
      </c>
      <c r="D99" s="36">
        <f>SUMIFS(СВЦЭМ!$C$33:$C$776,СВЦЭМ!$A$33:$A$776,$A99,СВЦЭМ!$B$33:$B$776,D$83)+'СЕТ СН'!$H$9+СВЦЭМ!$D$10+'СЕТ СН'!$H$5-'СЕТ СН'!$H$17</f>
        <v>3507.5888060400002</v>
      </c>
      <c r="E99" s="36">
        <f>SUMIFS(СВЦЭМ!$C$33:$C$776,СВЦЭМ!$A$33:$A$776,$A99,СВЦЭМ!$B$33:$B$776,E$83)+'СЕТ СН'!$H$9+СВЦЭМ!$D$10+'СЕТ СН'!$H$5-'СЕТ СН'!$H$17</f>
        <v>3514.88860647</v>
      </c>
      <c r="F99" s="36">
        <f>SUMIFS(СВЦЭМ!$C$33:$C$776,СВЦЭМ!$A$33:$A$776,$A99,СВЦЭМ!$B$33:$B$776,F$83)+'СЕТ СН'!$H$9+СВЦЭМ!$D$10+'СЕТ СН'!$H$5-'СЕТ СН'!$H$17</f>
        <v>3506.3701894200003</v>
      </c>
      <c r="G99" s="36">
        <f>SUMIFS(СВЦЭМ!$C$33:$C$776,СВЦЭМ!$A$33:$A$776,$A99,СВЦЭМ!$B$33:$B$776,G$83)+'СЕТ СН'!$H$9+СВЦЭМ!$D$10+'СЕТ СН'!$H$5-'СЕТ СН'!$H$17</f>
        <v>3472.1565996300001</v>
      </c>
      <c r="H99" s="36">
        <f>SUMIFS(СВЦЭМ!$C$33:$C$776,СВЦЭМ!$A$33:$A$776,$A99,СВЦЭМ!$B$33:$B$776,H$83)+'СЕТ СН'!$H$9+СВЦЭМ!$D$10+'СЕТ СН'!$H$5-'СЕТ СН'!$H$17</f>
        <v>3414.7516142700001</v>
      </c>
      <c r="I99" s="36">
        <f>SUMIFS(СВЦЭМ!$C$33:$C$776,СВЦЭМ!$A$33:$A$776,$A99,СВЦЭМ!$B$33:$B$776,I$83)+'СЕТ СН'!$H$9+СВЦЭМ!$D$10+'СЕТ СН'!$H$5-'СЕТ СН'!$H$17</f>
        <v>3367.8244284100001</v>
      </c>
      <c r="J99" s="36">
        <f>SUMIFS(СВЦЭМ!$C$33:$C$776,СВЦЭМ!$A$33:$A$776,$A99,СВЦЭМ!$B$33:$B$776,J$83)+'СЕТ СН'!$H$9+СВЦЭМ!$D$10+'СЕТ СН'!$H$5-'СЕТ СН'!$H$17</f>
        <v>3366.1971013299999</v>
      </c>
      <c r="K99" s="36">
        <f>SUMIFS(СВЦЭМ!$C$33:$C$776,СВЦЭМ!$A$33:$A$776,$A99,СВЦЭМ!$B$33:$B$776,K$83)+'СЕТ СН'!$H$9+СВЦЭМ!$D$10+'СЕТ СН'!$H$5-'СЕТ СН'!$H$17</f>
        <v>3364.8514152500002</v>
      </c>
      <c r="L99" s="36">
        <f>SUMIFS(СВЦЭМ!$C$33:$C$776,СВЦЭМ!$A$33:$A$776,$A99,СВЦЭМ!$B$33:$B$776,L$83)+'СЕТ СН'!$H$9+СВЦЭМ!$D$10+'СЕТ СН'!$H$5-'СЕТ СН'!$H$17</f>
        <v>3381.9887156599998</v>
      </c>
      <c r="M99" s="36">
        <f>SUMIFS(СВЦЭМ!$C$33:$C$776,СВЦЭМ!$A$33:$A$776,$A99,СВЦЭМ!$B$33:$B$776,M$83)+'СЕТ СН'!$H$9+СВЦЭМ!$D$10+'СЕТ СН'!$H$5-'СЕТ СН'!$H$17</f>
        <v>3382.8188635800002</v>
      </c>
      <c r="N99" s="36">
        <f>SUMIFS(СВЦЭМ!$C$33:$C$776,СВЦЭМ!$A$33:$A$776,$A99,СВЦЭМ!$B$33:$B$776,N$83)+'СЕТ СН'!$H$9+СВЦЭМ!$D$10+'СЕТ СН'!$H$5-'СЕТ СН'!$H$17</f>
        <v>3354.6110098999998</v>
      </c>
      <c r="O99" s="36">
        <f>SUMIFS(СВЦЭМ!$C$33:$C$776,СВЦЭМ!$A$33:$A$776,$A99,СВЦЭМ!$B$33:$B$776,O$83)+'СЕТ СН'!$H$9+СВЦЭМ!$D$10+'СЕТ СН'!$H$5-'СЕТ СН'!$H$17</f>
        <v>3320.4580395200001</v>
      </c>
      <c r="P99" s="36">
        <f>SUMIFS(СВЦЭМ!$C$33:$C$776,СВЦЭМ!$A$33:$A$776,$A99,СВЦЭМ!$B$33:$B$776,P$83)+'СЕТ СН'!$H$9+СВЦЭМ!$D$10+'СЕТ СН'!$H$5-'СЕТ СН'!$H$17</f>
        <v>3331.4409706400002</v>
      </c>
      <c r="Q99" s="36">
        <f>SUMIFS(СВЦЭМ!$C$33:$C$776,СВЦЭМ!$A$33:$A$776,$A99,СВЦЭМ!$B$33:$B$776,Q$83)+'СЕТ СН'!$H$9+СВЦЭМ!$D$10+'СЕТ СН'!$H$5-'СЕТ СН'!$H$17</f>
        <v>3337.8516163899999</v>
      </c>
      <c r="R99" s="36">
        <f>SUMIFS(СВЦЭМ!$C$33:$C$776,СВЦЭМ!$A$33:$A$776,$A99,СВЦЭМ!$B$33:$B$776,R$83)+'СЕТ СН'!$H$9+СВЦЭМ!$D$10+'СЕТ СН'!$H$5-'СЕТ СН'!$H$17</f>
        <v>3341.3865073799998</v>
      </c>
      <c r="S99" s="36">
        <f>SUMIFS(СВЦЭМ!$C$33:$C$776,СВЦЭМ!$A$33:$A$776,$A99,СВЦЭМ!$B$33:$B$776,S$83)+'СЕТ СН'!$H$9+СВЦЭМ!$D$10+'СЕТ СН'!$H$5-'СЕТ СН'!$H$17</f>
        <v>3337.0936340100002</v>
      </c>
      <c r="T99" s="36">
        <f>SUMIFS(СВЦЭМ!$C$33:$C$776,СВЦЭМ!$A$33:$A$776,$A99,СВЦЭМ!$B$33:$B$776,T$83)+'СЕТ СН'!$H$9+СВЦЭМ!$D$10+'СЕТ СН'!$H$5-'СЕТ СН'!$H$17</f>
        <v>3321.6218987100001</v>
      </c>
      <c r="U99" s="36">
        <f>SUMIFS(СВЦЭМ!$C$33:$C$776,СВЦЭМ!$A$33:$A$776,$A99,СВЦЭМ!$B$33:$B$776,U$83)+'СЕТ СН'!$H$9+СВЦЭМ!$D$10+'СЕТ СН'!$H$5-'СЕТ СН'!$H$17</f>
        <v>3341.6888390600002</v>
      </c>
      <c r="V99" s="36">
        <f>SUMIFS(СВЦЭМ!$C$33:$C$776,СВЦЭМ!$A$33:$A$776,$A99,СВЦЭМ!$B$33:$B$776,V$83)+'СЕТ СН'!$H$9+СВЦЭМ!$D$10+'СЕТ СН'!$H$5-'СЕТ СН'!$H$17</f>
        <v>3336.4612912600001</v>
      </c>
      <c r="W99" s="36">
        <f>SUMIFS(СВЦЭМ!$C$33:$C$776,СВЦЭМ!$A$33:$A$776,$A99,СВЦЭМ!$B$33:$B$776,W$83)+'СЕТ СН'!$H$9+СВЦЭМ!$D$10+'СЕТ СН'!$H$5-'СЕТ СН'!$H$17</f>
        <v>3321.6898854900001</v>
      </c>
      <c r="X99" s="36">
        <f>SUMIFS(СВЦЭМ!$C$33:$C$776,СВЦЭМ!$A$33:$A$776,$A99,СВЦЭМ!$B$33:$B$776,X$83)+'СЕТ СН'!$H$9+СВЦЭМ!$D$10+'СЕТ СН'!$H$5-'СЕТ СН'!$H$17</f>
        <v>3299.4338326400002</v>
      </c>
      <c r="Y99" s="36">
        <f>SUMIFS(СВЦЭМ!$C$33:$C$776,СВЦЭМ!$A$33:$A$776,$A99,СВЦЭМ!$B$33:$B$776,Y$83)+'СЕТ СН'!$H$9+СВЦЭМ!$D$10+'СЕТ СН'!$H$5-'СЕТ СН'!$H$17</f>
        <v>3349.1747240700001</v>
      </c>
    </row>
    <row r="100" spans="1:25" ht="15.75" x14ac:dyDescent="0.2">
      <c r="A100" s="35">
        <f t="shared" si="2"/>
        <v>43755</v>
      </c>
      <c r="B100" s="36">
        <f>SUMIFS(СВЦЭМ!$C$33:$C$776,СВЦЭМ!$A$33:$A$776,$A100,СВЦЭМ!$B$33:$B$776,B$83)+'СЕТ СН'!$H$9+СВЦЭМ!$D$10+'СЕТ СН'!$H$5-'СЕТ СН'!$H$17</f>
        <v>3426.4733825499998</v>
      </c>
      <c r="C100" s="36">
        <f>SUMIFS(СВЦЭМ!$C$33:$C$776,СВЦЭМ!$A$33:$A$776,$A100,СВЦЭМ!$B$33:$B$776,C$83)+'СЕТ СН'!$H$9+СВЦЭМ!$D$10+'СЕТ СН'!$H$5-'СЕТ СН'!$H$17</f>
        <v>3490.0839995300003</v>
      </c>
      <c r="D100" s="36">
        <f>SUMIFS(СВЦЭМ!$C$33:$C$776,СВЦЭМ!$A$33:$A$776,$A100,СВЦЭМ!$B$33:$B$776,D$83)+'СЕТ СН'!$H$9+СВЦЭМ!$D$10+'СЕТ СН'!$H$5-'СЕТ СН'!$H$17</f>
        <v>3533.9439093299998</v>
      </c>
      <c r="E100" s="36">
        <f>SUMIFS(СВЦЭМ!$C$33:$C$776,СВЦЭМ!$A$33:$A$776,$A100,СВЦЭМ!$B$33:$B$776,E$83)+'СЕТ СН'!$H$9+СВЦЭМ!$D$10+'СЕТ СН'!$H$5-'СЕТ СН'!$H$17</f>
        <v>3560.1575154000002</v>
      </c>
      <c r="F100" s="36">
        <f>SUMIFS(СВЦЭМ!$C$33:$C$776,СВЦЭМ!$A$33:$A$776,$A100,СВЦЭМ!$B$33:$B$776,F$83)+'СЕТ СН'!$H$9+СВЦЭМ!$D$10+'СЕТ СН'!$H$5-'СЕТ СН'!$H$17</f>
        <v>3567.5442918099998</v>
      </c>
      <c r="G100" s="36">
        <f>SUMIFS(СВЦЭМ!$C$33:$C$776,СВЦЭМ!$A$33:$A$776,$A100,СВЦЭМ!$B$33:$B$776,G$83)+'СЕТ СН'!$H$9+СВЦЭМ!$D$10+'СЕТ СН'!$H$5-'СЕТ СН'!$H$17</f>
        <v>3544.3769290800001</v>
      </c>
      <c r="H100" s="36">
        <f>SUMIFS(СВЦЭМ!$C$33:$C$776,СВЦЭМ!$A$33:$A$776,$A100,СВЦЭМ!$B$33:$B$776,H$83)+'СЕТ СН'!$H$9+СВЦЭМ!$D$10+'СЕТ СН'!$H$5-'СЕТ СН'!$H$17</f>
        <v>3490.8648018900003</v>
      </c>
      <c r="I100" s="36">
        <f>SUMIFS(СВЦЭМ!$C$33:$C$776,СВЦЭМ!$A$33:$A$776,$A100,СВЦЭМ!$B$33:$B$776,I$83)+'СЕТ СН'!$H$9+СВЦЭМ!$D$10+'СЕТ СН'!$H$5-'СЕТ СН'!$H$17</f>
        <v>3418.56133937</v>
      </c>
      <c r="J100" s="36">
        <f>SUMIFS(СВЦЭМ!$C$33:$C$776,СВЦЭМ!$A$33:$A$776,$A100,СВЦЭМ!$B$33:$B$776,J$83)+'СЕТ СН'!$H$9+СВЦЭМ!$D$10+'СЕТ СН'!$H$5-'СЕТ СН'!$H$17</f>
        <v>3424.9322839300003</v>
      </c>
      <c r="K100" s="36">
        <f>SUMIFS(СВЦЭМ!$C$33:$C$776,СВЦЭМ!$A$33:$A$776,$A100,СВЦЭМ!$B$33:$B$776,K$83)+'СЕТ СН'!$H$9+СВЦЭМ!$D$10+'СЕТ СН'!$H$5-'СЕТ СН'!$H$17</f>
        <v>3420.04569249</v>
      </c>
      <c r="L100" s="36">
        <f>SUMIFS(СВЦЭМ!$C$33:$C$776,СВЦЭМ!$A$33:$A$776,$A100,СВЦЭМ!$B$33:$B$776,L$83)+'СЕТ СН'!$H$9+СВЦЭМ!$D$10+'СЕТ СН'!$H$5-'СЕТ СН'!$H$17</f>
        <v>3415.69175352</v>
      </c>
      <c r="M100" s="36">
        <f>SUMIFS(СВЦЭМ!$C$33:$C$776,СВЦЭМ!$A$33:$A$776,$A100,СВЦЭМ!$B$33:$B$776,M$83)+'СЕТ СН'!$H$9+СВЦЭМ!$D$10+'СЕТ СН'!$H$5-'СЕТ СН'!$H$17</f>
        <v>3423.8176404699998</v>
      </c>
      <c r="N100" s="36">
        <f>SUMIFS(СВЦЭМ!$C$33:$C$776,СВЦЭМ!$A$33:$A$776,$A100,СВЦЭМ!$B$33:$B$776,N$83)+'СЕТ СН'!$H$9+СВЦЭМ!$D$10+'СЕТ СН'!$H$5-'СЕТ СН'!$H$17</f>
        <v>3390.1116188999999</v>
      </c>
      <c r="O100" s="36">
        <f>SUMIFS(СВЦЭМ!$C$33:$C$776,СВЦЭМ!$A$33:$A$776,$A100,СВЦЭМ!$B$33:$B$776,O$83)+'СЕТ СН'!$H$9+СВЦЭМ!$D$10+'СЕТ СН'!$H$5-'СЕТ СН'!$H$17</f>
        <v>3346.7871591600001</v>
      </c>
      <c r="P100" s="36">
        <f>SUMIFS(СВЦЭМ!$C$33:$C$776,СВЦЭМ!$A$33:$A$776,$A100,СВЦЭМ!$B$33:$B$776,P$83)+'СЕТ СН'!$H$9+СВЦЭМ!$D$10+'СЕТ СН'!$H$5-'СЕТ СН'!$H$17</f>
        <v>3354.07203708</v>
      </c>
      <c r="Q100" s="36">
        <f>SUMIFS(СВЦЭМ!$C$33:$C$776,СВЦЭМ!$A$33:$A$776,$A100,СВЦЭМ!$B$33:$B$776,Q$83)+'СЕТ СН'!$H$9+СВЦЭМ!$D$10+'СЕТ СН'!$H$5-'СЕТ СН'!$H$17</f>
        <v>3350.40127201</v>
      </c>
      <c r="R100" s="36">
        <f>SUMIFS(СВЦЭМ!$C$33:$C$776,СВЦЭМ!$A$33:$A$776,$A100,СВЦЭМ!$B$33:$B$776,R$83)+'СЕТ СН'!$H$9+СВЦЭМ!$D$10+'СЕТ СН'!$H$5-'СЕТ СН'!$H$17</f>
        <v>3353.8076887400002</v>
      </c>
      <c r="S100" s="36">
        <f>SUMIFS(СВЦЭМ!$C$33:$C$776,СВЦЭМ!$A$33:$A$776,$A100,СВЦЭМ!$B$33:$B$776,S$83)+'СЕТ СН'!$H$9+СВЦЭМ!$D$10+'СЕТ СН'!$H$5-'СЕТ СН'!$H$17</f>
        <v>3351.9713836999999</v>
      </c>
      <c r="T100" s="36">
        <f>SUMIFS(СВЦЭМ!$C$33:$C$776,СВЦЭМ!$A$33:$A$776,$A100,СВЦЭМ!$B$33:$B$776,T$83)+'СЕТ СН'!$H$9+СВЦЭМ!$D$10+'СЕТ СН'!$H$5-'СЕТ СН'!$H$17</f>
        <v>3326.4260545500001</v>
      </c>
      <c r="U100" s="36">
        <f>SUMIFS(СВЦЭМ!$C$33:$C$776,СВЦЭМ!$A$33:$A$776,$A100,СВЦЭМ!$B$33:$B$776,U$83)+'СЕТ СН'!$H$9+СВЦЭМ!$D$10+'СЕТ СН'!$H$5-'СЕТ СН'!$H$17</f>
        <v>3319.73671208</v>
      </c>
      <c r="V100" s="36">
        <f>SUMIFS(СВЦЭМ!$C$33:$C$776,СВЦЭМ!$A$33:$A$776,$A100,СВЦЭМ!$B$33:$B$776,V$83)+'СЕТ СН'!$H$9+СВЦЭМ!$D$10+'СЕТ СН'!$H$5-'СЕТ СН'!$H$17</f>
        <v>3307.3524185400001</v>
      </c>
      <c r="W100" s="36">
        <f>SUMIFS(СВЦЭМ!$C$33:$C$776,СВЦЭМ!$A$33:$A$776,$A100,СВЦЭМ!$B$33:$B$776,W$83)+'СЕТ СН'!$H$9+СВЦЭМ!$D$10+'СЕТ СН'!$H$5-'СЕТ СН'!$H$17</f>
        <v>3316.16985114</v>
      </c>
      <c r="X100" s="36">
        <f>SUMIFS(СВЦЭМ!$C$33:$C$776,СВЦЭМ!$A$33:$A$776,$A100,СВЦЭМ!$B$33:$B$776,X$83)+'СЕТ СН'!$H$9+СВЦЭМ!$D$10+'СЕТ СН'!$H$5-'СЕТ СН'!$H$17</f>
        <v>3335.9930246900003</v>
      </c>
      <c r="Y100" s="36">
        <f>SUMIFS(СВЦЭМ!$C$33:$C$776,СВЦЭМ!$A$33:$A$776,$A100,СВЦЭМ!$B$33:$B$776,Y$83)+'СЕТ СН'!$H$9+СВЦЭМ!$D$10+'СЕТ СН'!$H$5-'СЕТ СН'!$H$17</f>
        <v>3379.7767676100002</v>
      </c>
    </row>
    <row r="101" spans="1:25" ht="15.75" x14ac:dyDescent="0.2">
      <c r="A101" s="35">
        <f t="shared" si="2"/>
        <v>43756</v>
      </c>
      <c r="B101" s="36">
        <f>SUMIFS(СВЦЭМ!$C$33:$C$776,СВЦЭМ!$A$33:$A$776,$A101,СВЦЭМ!$B$33:$B$776,B$83)+'СЕТ СН'!$H$9+СВЦЭМ!$D$10+'СЕТ СН'!$H$5-'СЕТ СН'!$H$17</f>
        <v>3497.52871903</v>
      </c>
      <c r="C101" s="36">
        <f>SUMIFS(СВЦЭМ!$C$33:$C$776,СВЦЭМ!$A$33:$A$776,$A101,СВЦЭМ!$B$33:$B$776,C$83)+'СЕТ СН'!$H$9+СВЦЭМ!$D$10+'СЕТ СН'!$H$5-'СЕТ СН'!$H$17</f>
        <v>3501.0098533099999</v>
      </c>
      <c r="D101" s="36">
        <f>SUMIFS(СВЦЭМ!$C$33:$C$776,СВЦЭМ!$A$33:$A$776,$A101,СВЦЭМ!$B$33:$B$776,D$83)+'СЕТ СН'!$H$9+СВЦЭМ!$D$10+'СЕТ СН'!$H$5-'СЕТ СН'!$H$17</f>
        <v>3525.43977369</v>
      </c>
      <c r="E101" s="36">
        <f>SUMIFS(СВЦЭМ!$C$33:$C$776,СВЦЭМ!$A$33:$A$776,$A101,СВЦЭМ!$B$33:$B$776,E$83)+'СЕТ СН'!$H$9+СВЦЭМ!$D$10+'СЕТ СН'!$H$5-'СЕТ СН'!$H$17</f>
        <v>3534.5767356199999</v>
      </c>
      <c r="F101" s="36">
        <f>SUMIFS(СВЦЭМ!$C$33:$C$776,СВЦЭМ!$A$33:$A$776,$A101,СВЦЭМ!$B$33:$B$776,F$83)+'СЕТ СН'!$H$9+СВЦЭМ!$D$10+'СЕТ СН'!$H$5-'СЕТ СН'!$H$17</f>
        <v>3533.1436129499998</v>
      </c>
      <c r="G101" s="36">
        <f>SUMIFS(СВЦЭМ!$C$33:$C$776,СВЦЭМ!$A$33:$A$776,$A101,СВЦЭМ!$B$33:$B$776,G$83)+'СЕТ СН'!$H$9+СВЦЭМ!$D$10+'СЕТ СН'!$H$5-'СЕТ СН'!$H$17</f>
        <v>3507.1486821600001</v>
      </c>
      <c r="H101" s="36">
        <f>SUMIFS(СВЦЭМ!$C$33:$C$776,СВЦЭМ!$A$33:$A$776,$A101,СВЦЭМ!$B$33:$B$776,H$83)+'СЕТ СН'!$H$9+СВЦЭМ!$D$10+'СЕТ СН'!$H$5-'СЕТ СН'!$H$17</f>
        <v>3451.1448213200001</v>
      </c>
      <c r="I101" s="36">
        <f>SUMIFS(СВЦЭМ!$C$33:$C$776,СВЦЭМ!$A$33:$A$776,$A101,СВЦЭМ!$B$33:$B$776,I$83)+'СЕТ СН'!$H$9+СВЦЭМ!$D$10+'СЕТ СН'!$H$5-'СЕТ СН'!$H$17</f>
        <v>3385.9691345900001</v>
      </c>
      <c r="J101" s="36">
        <f>SUMIFS(СВЦЭМ!$C$33:$C$776,СВЦЭМ!$A$33:$A$776,$A101,СВЦЭМ!$B$33:$B$776,J$83)+'СЕТ СН'!$H$9+СВЦЭМ!$D$10+'СЕТ СН'!$H$5-'СЕТ СН'!$H$17</f>
        <v>3372.9150089200002</v>
      </c>
      <c r="K101" s="36">
        <f>SUMIFS(СВЦЭМ!$C$33:$C$776,СВЦЭМ!$A$33:$A$776,$A101,СВЦЭМ!$B$33:$B$776,K$83)+'СЕТ СН'!$H$9+СВЦЭМ!$D$10+'СЕТ СН'!$H$5-'СЕТ СН'!$H$17</f>
        <v>3369.1561962699998</v>
      </c>
      <c r="L101" s="36">
        <f>SUMIFS(СВЦЭМ!$C$33:$C$776,СВЦЭМ!$A$33:$A$776,$A101,СВЦЭМ!$B$33:$B$776,L$83)+'СЕТ СН'!$H$9+СВЦЭМ!$D$10+'СЕТ СН'!$H$5-'СЕТ СН'!$H$17</f>
        <v>3375.8317750000001</v>
      </c>
      <c r="M101" s="36">
        <f>SUMIFS(СВЦЭМ!$C$33:$C$776,СВЦЭМ!$A$33:$A$776,$A101,СВЦЭМ!$B$33:$B$776,M$83)+'СЕТ СН'!$H$9+СВЦЭМ!$D$10+'СЕТ СН'!$H$5-'СЕТ СН'!$H$17</f>
        <v>3382.8513897399998</v>
      </c>
      <c r="N101" s="36">
        <f>SUMIFS(СВЦЭМ!$C$33:$C$776,СВЦЭМ!$A$33:$A$776,$A101,СВЦЭМ!$B$33:$B$776,N$83)+'СЕТ СН'!$H$9+СВЦЭМ!$D$10+'СЕТ СН'!$H$5-'СЕТ СН'!$H$17</f>
        <v>3352.4438241899998</v>
      </c>
      <c r="O101" s="36">
        <f>SUMIFS(СВЦЭМ!$C$33:$C$776,СВЦЭМ!$A$33:$A$776,$A101,СВЦЭМ!$B$33:$B$776,O$83)+'СЕТ СН'!$H$9+СВЦЭМ!$D$10+'СЕТ СН'!$H$5-'СЕТ СН'!$H$17</f>
        <v>3316.80081789</v>
      </c>
      <c r="P101" s="36">
        <f>SUMIFS(СВЦЭМ!$C$33:$C$776,СВЦЭМ!$A$33:$A$776,$A101,СВЦЭМ!$B$33:$B$776,P$83)+'СЕТ СН'!$H$9+СВЦЭМ!$D$10+'СЕТ СН'!$H$5-'СЕТ СН'!$H$17</f>
        <v>3327.9762058599999</v>
      </c>
      <c r="Q101" s="36">
        <f>SUMIFS(СВЦЭМ!$C$33:$C$776,СВЦЭМ!$A$33:$A$776,$A101,СВЦЭМ!$B$33:$B$776,Q$83)+'СЕТ СН'!$H$9+СВЦЭМ!$D$10+'СЕТ СН'!$H$5-'СЕТ СН'!$H$17</f>
        <v>3333.8798174900003</v>
      </c>
      <c r="R101" s="36">
        <f>SUMIFS(СВЦЭМ!$C$33:$C$776,СВЦЭМ!$A$33:$A$776,$A101,СВЦЭМ!$B$33:$B$776,R$83)+'СЕТ СН'!$H$9+СВЦЭМ!$D$10+'СЕТ СН'!$H$5-'СЕТ СН'!$H$17</f>
        <v>3324.6319721600003</v>
      </c>
      <c r="S101" s="36">
        <f>SUMIFS(СВЦЭМ!$C$33:$C$776,СВЦЭМ!$A$33:$A$776,$A101,СВЦЭМ!$B$33:$B$776,S$83)+'СЕТ СН'!$H$9+СВЦЭМ!$D$10+'СЕТ СН'!$H$5-'СЕТ СН'!$H$17</f>
        <v>3312.7191361599998</v>
      </c>
      <c r="T101" s="36">
        <f>SUMIFS(СВЦЭМ!$C$33:$C$776,СВЦЭМ!$A$33:$A$776,$A101,СВЦЭМ!$B$33:$B$776,T$83)+'СЕТ СН'!$H$9+СВЦЭМ!$D$10+'СЕТ СН'!$H$5-'СЕТ СН'!$H$17</f>
        <v>3315.9877225099999</v>
      </c>
      <c r="U101" s="36">
        <f>SUMIFS(СВЦЭМ!$C$33:$C$776,СВЦЭМ!$A$33:$A$776,$A101,СВЦЭМ!$B$33:$B$776,U$83)+'СЕТ СН'!$H$9+СВЦЭМ!$D$10+'СЕТ СН'!$H$5-'СЕТ СН'!$H$17</f>
        <v>3317.0743739300001</v>
      </c>
      <c r="V101" s="36">
        <f>SUMIFS(СВЦЭМ!$C$33:$C$776,СВЦЭМ!$A$33:$A$776,$A101,СВЦЭМ!$B$33:$B$776,V$83)+'СЕТ СН'!$H$9+СВЦЭМ!$D$10+'СЕТ СН'!$H$5-'СЕТ СН'!$H$17</f>
        <v>3310.8280790200001</v>
      </c>
      <c r="W101" s="36">
        <f>SUMIFS(СВЦЭМ!$C$33:$C$776,СВЦЭМ!$A$33:$A$776,$A101,СВЦЭМ!$B$33:$B$776,W$83)+'СЕТ СН'!$H$9+СВЦЭМ!$D$10+'СЕТ СН'!$H$5-'СЕТ СН'!$H$17</f>
        <v>3332.6876066</v>
      </c>
      <c r="X101" s="36">
        <f>SUMIFS(СВЦЭМ!$C$33:$C$776,СВЦЭМ!$A$33:$A$776,$A101,СВЦЭМ!$B$33:$B$776,X$83)+'СЕТ СН'!$H$9+СВЦЭМ!$D$10+'СЕТ СН'!$H$5-'СЕТ СН'!$H$17</f>
        <v>3350.3884637400001</v>
      </c>
      <c r="Y101" s="36">
        <f>SUMIFS(СВЦЭМ!$C$33:$C$776,СВЦЭМ!$A$33:$A$776,$A101,СВЦЭМ!$B$33:$B$776,Y$83)+'СЕТ СН'!$H$9+СВЦЭМ!$D$10+'СЕТ СН'!$H$5-'СЕТ СН'!$H$17</f>
        <v>3396.41667667</v>
      </c>
    </row>
    <row r="102" spans="1:25" ht="15.75" x14ac:dyDescent="0.2">
      <c r="A102" s="35">
        <f t="shared" si="2"/>
        <v>43757</v>
      </c>
      <c r="B102" s="36">
        <f>SUMIFS(СВЦЭМ!$C$33:$C$776,СВЦЭМ!$A$33:$A$776,$A102,СВЦЭМ!$B$33:$B$776,B$83)+'СЕТ СН'!$H$9+СВЦЭМ!$D$10+'СЕТ СН'!$H$5-'СЕТ СН'!$H$17</f>
        <v>3442.04668993</v>
      </c>
      <c r="C102" s="36">
        <f>SUMIFS(СВЦЭМ!$C$33:$C$776,СВЦЭМ!$A$33:$A$776,$A102,СВЦЭМ!$B$33:$B$776,C$83)+'СЕТ СН'!$H$9+СВЦЭМ!$D$10+'СЕТ СН'!$H$5-'СЕТ СН'!$H$17</f>
        <v>3493.5292474500002</v>
      </c>
      <c r="D102" s="36">
        <f>SUMIFS(СВЦЭМ!$C$33:$C$776,СВЦЭМ!$A$33:$A$776,$A102,СВЦЭМ!$B$33:$B$776,D$83)+'СЕТ СН'!$H$9+СВЦЭМ!$D$10+'СЕТ СН'!$H$5-'СЕТ СН'!$H$17</f>
        <v>3488.5714526199999</v>
      </c>
      <c r="E102" s="36">
        <f>SUMIFS(СВЦЭМ!$C$33:$C$776,СВЦЭМ!$A$33:$A$776,$A102,СВЦЭМ!$B$33:$B$776,E$83)+'СЕТ СН'!$H$9+СВЦЭМ!$D$10+'СЕТ СН'!$H$5-'СЕТ СН'!$H$17</f>
        <v>3486.8985095200001</v>
      </c>
      <c r="F102" s="36">
        <f>SUMIFS(СВЦЭМ!$C$33:$C$776,СВЦЭМ!$A$33:$A$776,$A102,СВЦЭМ!$B$33:$B$776,F$83)+'СЕТ СН'!$H$9+СВЦЭМ!$D$10+'СЕТ СН'!$H$5-'СЕТ СН'!$H$17</f>
        <v>3481.0292073700002</v>
      </c>
      <c r="G102" s="36">
        <f>SUMIFS(СВЦЭМ!$C$33:$C$776,СВЦЭМ!$A$33:$A$776,$A102,СВЦЭМ!$B$33:$B$776,G$83)+'СЕТ СН'!$H$9+СВЦЭМ!$D$10+'СЕТ СН'!$H$5-'СЕТ СН'!$H$17</f>
        <v>3470.2095691300001</v>
      </c>
      <c r="H102" s="36">
        <f>SUMIFS(СВЦЭМ!$C$33:$C$776,СВЦЭМ!$A$33:$A$776,$A102,СВЦЭМ!$B$33:$B$776,H$83)+'СЕТ СН'!$H$9+СВЦЭМ!$D$10+'СЕТ СН'!$H$5-'СЕТ СН'!$H$17</f>
        <v>3437.33187284</v>
      </c>
      <c r="I102" s="36">
        <f>SUMIFS(СВЦЭМ!$C$33:$C$776,СВЦЭМ!$A$33:$A$776,$A102,СВЦЭМ!$B$33:$B$776,I$83)+'СЕТ СН'!$H$9+СВЦЭМ!$D$10+'СЕТ СН'!$H$5-'СЕТ СН'!$H$17</f>
        <v>3408.1502832800002</v>
      </c>
      <c r="J102" s="36">
        <f>SUMIFS(СВЦЭМ!$C$33:$C$776,СВЦЭМ!$A$33:$A$776,$A102,СВЦЭМ!$B$33:$B$776,J$83)+'СЕТ СН'!$H$9+СВЦЭМ!$D$10+'СЕТ СН'!$H$5-'СЕТ СН'!$H$17</f>
        <v>3379.2698393599999</v>
      </c>
      <c r="K102" s="36">
        <f>SUMIFS(СВЦЭМ!$C$33:$C$776,СВЦЭМ!$A$33:$A$776,$A102,СВЦЭМ!$B$33:$B$776,K$83)+'СЕТ СН'!$H$9+СВЦЭМ!$D$10+'СЕТ СН'!$H$5-'СЕТ СН'!$H$17</f>
        <v>3370.3180425099999</v>
      </c>
      <c r="L102" s="36">
        <f>SUMIFS(СВЦЭМ!$C$33:$C$776,СВЦЭМ!$A$33:$A$776,$A102,СВЦЭМ!$B$33:$B$776,L$83)+'СЕТ СН'!$H$9+СВЦЭМ!$D$10+'СЕТ СН'!$H$5-'СЕТ СН'!$H$17</f>
        <v>3356.9955268499998</v>
      </c>
      <c r="M102" s="36">
        <f>SUMIFS(СВЦЭМ!$C$33:$C$776,СВЦЭМ!$A$33:$A$776,$A102,СВЦЭМ!$B$33:$B$776,M$83)+'СЕТ СН'!$H$9+СВЦЭМ!$D$10+'СЕТ СН'!$H$5-'СЕТ СН'!$H$17</f>
        <v>3351.5476592099999</v>
      </c>
      <c r="N102" s="36">
        <f>SUMIFS(СВЦЭМ!$C$33:$C$776,СВЦЭМ!$A$33:$A$776,$A102,СВЦЭМ!$B$33:$B$776,N$83)+'СЕТ СН'!$H$9+СВЦЭМ!$D$10+'СЕТ СН'!$H$5-'СЕТ СН'!$H$17</f>
        <v>3335.8189790400002</v>
      </c>
      <c r="O102" s="36">
        <f>SUMIFS(СВЦЭМ!$C$33:$C$776,СВЦЭМ!$A$33:$A$776,$A102,СВЦЭМ!$B$33:$B$776,O$83)+'СЕТ СН'!$H$9+СВЦЭМ!$D$10+'СЕТ СН'!$H$5-'СЕТ СН'!$H$17</f>
        <v>3310.8570858799999</v>
      </c>
      <c r="P102" s="36">
        <f>SUMIFS(СВЦЭМ!$C$33:$C$776,СВЦЭМ!$A$33:$A$776,$A102,СВЦЭМ!$B$33:$B$776,P$83)+'СЕТ СН'!$H$9+СВЦЭМ!$D$10+'СЕТ СН'!$H$5-'СЕТ СН'!$H$17</f>
        <v>3321.6761506100001</v>
      </c>
      <c r="Q102" s="36">
        <f>SUMIFS(СВЦЭМ!$C$33:$C$776,СВЦЭМ!$A$33:$A$776,$A102,СВЦЭМ!$B$33:$B$776,Q$83)+'СЕТ СН'!$H$9+СВЦЭМ!$D$10+'СЕТ СН'!$H$5-'СЕТ СН'!$H$17</f>
        <v>3325.18819467</v>
      </c>
      <c r="R102" s="36">
        <f>SUMIFS(СВЦЭМ!$C$33:$C$776,СВЦЭМ!$A$33:$A$776,$A102,СВЦЭМ!$B$33:$B$776,R$83)+'СЕТ СН'!$H$9+СВЦЭМ!$D$10+'СЕТ СН'!$H$5-'СЕТ СН'!$H$17</f>
        <v>3315.7206004999998</v>
      </c>
      <c r="S102" s="36">
        <f>SUMIFS(СВЦЭМ!$C$33:$C$776,СВЦЭМ!$A$33:$A$776,$A102,СВЦЭМ!$B$33:$B$776,S$83)+'СЕТ СН'!$H$9+СВЦЭМ!$D$10+'СЕТ СН'!$H$5-'СЕТ СН'!$H$17</f>
        <v>3309.43573651</v>
      </c>
      <c r="T102" s="36">
        <f>SUMIFS(СВЦЭМ!$C$33:$C$776,СВЦЭМ!$A$33:$A$776,$A102,СВЦЭМ!$B$33:$B$776,T$83)+'СЕТ СН'!$H$9+СВЦЭМ!$D$10+'СЕТ СН'!$H$5-'СЕТ СН'!$H$17</f>
        <v>3293.00006626</v>
      </c>
      <c r="U102" s="36">
        <f>SUMIFS(СВЦЭМ!$C$33:$C$776,СВЦЭМ!$A$33:$A$776,$A102,СВЦЭМ!$B$33:$B$776,U$83)+'СЕТ СН'!$H$9+СВЦЭМ!$D$10+'СЕТ СН'!$H$5-'СЕТ СН'!$H$17</f>
        <v>3307.7976529100001</v>
      </c>
      <c r="V102" s="36">
        <f>SUMIFS(СВЦЭМ!$C$33:$C$776,СВЦЭМ!$A$33:$A$776,$A102,СВЦЭМ!$B$33:$B$776,V$83)+'СЕТ СН'!$H$9+СВЦЭМ!$D$10+'СЕТ СН'!$H$5-'СЕТ СН'!$H$17</f>
        <v>3298.67789399</v>
      </c>
      <c r="W102" s="36">
        <f>SUMIFS(СВЦЭМ!$C$33:$C$776,СВЦЭМ!$A$33:$A$776,$A102,СВЦЭМ!$B$33:$B$776,W$83)+'СЕТ СН'!$H$9+СВЦЭМ!$D$10+'СЕТ СН'!$H$5-'СЕТ СН'!$H$17</f>
        <v>3307.89259537</v>
      </c>
      <c r="X102" s="36">
        <f>SUMIFS(СВЦЭМ!$C$33:$C$776,СВЦЭМ!$A$33:$A$776,$A102,СВЦЭМ!$B$33:$B$776,X$83)+'СЕТ СН'!$H$9+СВЦЭМ!$D$10+'СЕТ СН'!$H$5-'СЕТ СН'!$H$17</f>
        <v>3329.28410244</v>
      </c>
      <c r="Y102" s="36">
        <f>SUMIFS(СВЦЭМ!$C$33:$C$776,СВЦЭМ!$A$33:$A$776,$A102,СВЦЭМ!$B$33:$B$776,Y$83)+'СЕТ СН'!$H$9+СВЦЭМ!$D$10+'СЕТ СН'!$H$5-'СЕТ СН'!$H$17</f>
        <v>3383.5630717899999</v>
      </c>
    </row>
    <row r="103" spans="1:25" ht="15.75" x14ac:dyDescent="0.2">
      <c r="A103" s="35">
        <f t="shared" si="2"/>
        <v>43758</v>
      </c>
      <c r="B103" s="36">
        <f>SUMIFS(СВЦЭМ!$C$33:$C$776,СВЦЭМ!$A$33:$A$776,$A103,СВЦЭМ!$B$33:$B$776,B$83)+'СЕТ СН'!$H$9+СВЦЭМ!$D$10+'СЕТ СН'!$H$5-'СЕТ СН'!$H$17</f>
        <v>3442.8732859800002</v>
      </c>
      <c r="C103" s="36">
        <f>SUMIFS(СВЦЭМ!$C$33:$C$776,СВЦЭМ!$A$33:$A$776,$A103,СВЦЭМ!$B$33:$B$776,C$83)+'СЕТ СН'!$H$9+СВЦЭМ!$D$10+'СЕТ СН'!$H$5-'СЕТ СН'!$H$17</f>
        <v>3486.2628425900002</v>
      </c>
      <c r="D103" s="36">
        <f>SUMIFS(СВЦЭМ!$C$33:$C$776,СВЦЭМ!$A$33:$A$776,$A103,СВЦЭМ!$B$33:$B$776,D$83)+'СЕТ СН'!$H$9+СВЦЭМ!$D$10+'СЕТ СН'!$H$5-'СЕТ СН'!$H$17</f>
        <v>3504.0842672799999</v>
      </c>
      <c r="E103" s="36">
        <f>SUMIFS(СВЦЭМ!$C$33:$C$776,СВЦЭМ!$A$33:$A$776,$A103,СВЦЭМ!$B$33:$B$776,E$83)+'СЕТ СН'!$H$9+СВЦЭМ!$D$10+'СЕТ СН'!$H$5-'СЕТ СН'!$H$17</f>
        <v>3509.5155119299998</v>
      </c>
      <c r="F103" s="36">
        <f>SUMIFS(СВЦЭМ!$C$33:$C$776,СВЦЭМ!$A$33:$A$776,$A103,СВЦЭМ!$B$33:$B$776,F$83)+'СЕТ СН'!$H$9+СВЦЭМ!$D$10+'СЕТ СН'!$H$5-'СЕТ СН'!$H$17</f>
        <v>3508.0861925300001</v>
      </c>
      <c r="G103" s="36">
        <f>SUMIFS(СВЦЭМ!$C$33:$C$776,СВЦЭМ!$A$33:$A$776,$A103,СВЦЭМ!$B$33:$B$776,G$83)+'СЕТ СН'!$H$9+СВЦЭМ!$D$10+'СЕТ СН'!$H$5-'СЕТ СН'!$H$17</f>
        <v>3483.58872372</v>
      </c>
      <c r="H103" s="36">
        <f>SUMIFS(СВЦЭМ!$C$33:$C$776,СВЦЭМ!$A$33:$A$776,$A103,СВЦЭМ!$B$33:$B$776,H$83)+'СЕТ СН'!$H$9+СВЦЭМ!$D$10+'СЕТ СН'!$H$5-'СЕТ СН'!$H$17</f>
        <v>3473.0218691</v>
      </c>
      <c r="I103" s="36">
        <f>SUMIFS(СВЦЭМ!$C$33:$C$776,СВЦЭМ!$A$33:$A$776,$A103,СВЦЭМ!$B$33:$B$776,I$83)+'СЕТ СН'!$H$9+СВЦЭМ!$D$10+'СЕТ СН'!$H$5-'СЕТ СН'!$H$17</f>
        <v>3444.8813288199999</v>
      </c>
      <c r="J103" s="36">
        <f>SUMIFS(СВЦЭМ!$C$33:$C$776,СВЦЭМ!$A$33:$A$776,$A103,СВЦЭМ!$B$33:$B$776,J$83)+'СЕТ СН'!$H$9+СВЦЭМ!$D$10+'СЕТ СН'!$H$5-'СЕТ СН'!$H$17</f>
        <v>3386.8821273200001</v>
      </c>
      <c r="K103" s="36">
        <f>SUMIFS(СВЦЭМ!$C$33:$C$776,СВЦЭМ!$A$33:$A$776,$A103,СВЦЭМ!$B$33:$B$776,K$83)+'СЕТ СН'!$H$9+СВЦЭМ!$D$10+'СЕТ СН'!$H$5-'СЕТ СН'!$H$17</f>
        <v>3363.0439423100001</v>
      </c>
      <c r="L103" s="36">
        <f>SUMIFS(СВЦЭМ!$C$33:$C$776,СВЦЭМ!$A$33:$A$776,$A103,СВЦЭМ!$B$33:$B$776,L$83)+'СЕТ СН'!$H$9+СВЦЭМ!$D$10+'СЕТ СН'!$H$5-'СЕТ СН'!$H$17</f>
        <v>3366.8870323900001</v>
      </c>
      <c r="M103" s="36">
        <f>SUMIFS(СВЦЭМ!$C$33:$C$776,СВЦЭМ!$A$33:$A$776,$A103,СВЦЭМ!$B$33:$B$776,M$83)+'СЕТ СН'!$H$9+СВЦЭМ!$D$10+'СЕТ СН'!$H$5-'СЕТ СН'!$H$17</f>
        <v>3370.0900037800002</v>
      </c>
      <c r="N103" s="36">
        <f>SUMIFS(СВЦЭМ!$C$33:$C$776,СВЦЭМ!$A$33:$A$776,$A103,СВЦЭМ!$B$33:$B$776,N$83)+'СЕТ СН'!$H$9+СВЦЭМ!$D$10+'СЕТ СН'!$H$5-'СЕТ СН'!$H$17</f>
        <v>3327.7193034699999</v>
      </c>
      <c r="O103" s="36">
        <f>SUMIFS(СВЦЭМ!$C$33:$C$776,СВЦЭМ!$A$33:$A$776,$A103,СВЦЭМ!$B$33:$B$776,O$83)+'СЕТ СН'!$H$9+СВЦЭМ!$D$10+'СЕТ СН'!$H$5-'СЕТ СН'!$H$17</f>
        <v>3318.9943189699998</v>
      </c>
      <c r="P103" s="36">
        <f>SUMIFS(СВЦЭМ!$C$33:$C$776,СВЦЭМ!$A$33:$A$776,$A103,СВЦЭМ!$B$33:$B$776,P$83)+'СЕТ СН'!$H$9+СВЦЭМ!$D$10+'СЕТ СН'!$H$5-'СЕТ СН'!$H$17</f>
        <v>3327.49044035</v>
      </c>
      <c r="Q103" s="36">
        <f>SUMIFS(СВЦЭМ!$C$33:$C$776,СВЦЭМ!$A$33:$A$776,$A103,СВЦЭМ!$B$33:$B$776,Q$83)+'СЕТ СН'!$H$9+СВЦЭМ!$D$10+'СЕТ СН'!$H$5-'СЕТ СН'!$H$17</f>
        <v>3325.0238883800002</v>
      </c>
      <c r="R103" s="36">
        <f>SUMIFS(СВЦЭМ!$C$33:$C$776,СВЦЭМ!$A$33:$A$776,$A103,СВЦЭМ!$B$33:$B$776,R$83)+'СЕТ СН'!$H$9+СВЦЭМ!$D$10+'СЕТ СН'!$H$5-'СЕТ СН'!$H$17</f>
        <v>3326.63788174</v>
      </c>
      <c r="S103" s="36">
        <f>SUMIFS(СВЦЭМ!$C$33:$C$776,СВЦЭМ!$A$33:$A$776,$A103,СВЦЭМ!$B$33:$B$776,S$83)+'СЕТ СН'!$H$9+СВЦЭМ!$D$10+'СЕТ СН'!$H$5-'СЕТ СН'!$H$17</f>
        <v>3321.67842019</v>
      </c>
      <c r="T103" s="36">
        <f>SUMIFS(СВЦЭМ!$C$33:$C$776,СВЦЭМ!$A$33:$A$776,$A103,СВЦЭМ!$B$33:$B$776,T$83)+'СЕТ СН'!$H$9+СВЦЭМ!$D$10+'СЕТ СН'!$H$5-'СЕТ СН'!$H$17</f>
        <v>3312.8675923599999</v>
      </c>
      <c r="U103" s="36">
        <f>SUMIFS(СВЦЭМ!$C$33:$C$776,СВЦЭМ!$A$33:$A$776,$A103,СВЦЭМ!$B$33:$B$776,U$83)+'СЕТ СН'!$H$9+СВЦЭМ!$D$10+'СЕТ СН'!$H$5-'СЕТ СН'!$H$17</f>
        <v>3317.8184725800002</v>
      </c>
      <c r="V103" s="36">
        <f>SUMIFS(СВЦЭМ!$C$33:$C$776,СВЦЭМ!$A$33:$A$776,$A103,СВЦЭМ!$B$33:$B$776,V$83)+'СЕТ СН'!$H$9+СВЦЭМ!$D$10+'СЕТ СН'!$H$5-'СЕТ СН'!$H$17</f>
        <v>3303.6726942300002</v>
      </c>
      <c r="W103" s="36">
        <f>SUMIFS(СВЦЭМ!$C$33:$C$776,СВЦЭМ!$A$33:$A$776,$A103,СВЦЭМ!$B$33:$B$776,W$83)+'СЕТ СН'!$H$9+СВЦЭМ!$D$10+'СЕТ СН'!$H$5-'СЕТ СН'!$H$17</f>
        <v>3296.1612477099998</v>
      </c>
      <c r="X103" s="36">
        <f>SUMIFS(СВЦЭМ!$C$33:$C$776,СВЦЭМ!$A$33:$A$776,$A103,СВЦЭМ!$B$33:$B$776,X$83)+'СЕТ СН'!$H$9+СВЦЭМ!$D$10+'СЕТ СН'!$H$5-'СЕТ СН'!$H$17</f>
        <v>3305.1628627199998</v>
      </c>
      <c r="Y103" s="36">
        <f>SUMIFS(СВЦЭМ!$C$33:$C$776,СВЦЭМ!$A$33:$A$776,$A103,СВЦЭМ!$B$33:$B$776,Y$83)+'СЕТ СН'!$H$9+СВЦЭМ!$D$10+'СЕТ СН'!$H$5-'СЕТ СН'!$H$17</f>
        <v>3352.8187511199999</v>
      </c>
    </row>
    <row r="104" spans="1:25" ht="15.75" x14ac:dyDescent="0.2">
      <c r="A104" s="35">
        <f t="shared" si="2"/>
        <v>43759</v>
      </c>
      <c r="B104" s="36">
        <f>SUMIFS(СВЦЭМ!$C$33:$C$776,СВЦЭМ!$A$33:$A$776,$A104,СВЦЭМ!$B$33:$B$776,B$83)+'СЕТ СН'!$H$9+СВЦЭМ!$D$10+'СЕТ СН'!$H$5-'СЕТ СН'!$H$17</f>
        <v>3453.97830049</v>
      </c>
      <c r="C104" s="36">
        <f>SUMIFS(СВЦЭМ!$C$33:$C$776,СВЦЭМ!$A$33:$A$776,$A104,СВЦЭМ!$B$33:$B$776,C$83)+'СЕТ СН'!$H$9+СВЦЭМ!$D$10+'СЕТ СН'!$H$5-'СЕТ СН'!$H$17</f>
        <v>3498.2206920200001</v>
      </c>
      <c r="D104" s="36">
        <f>SUMIFS(СВЦЭМ!$C$33:$C$776,СВЦЭМ!$A$33:$A$776,$A104,СВЦЭМ!$B$33:$B$776,D$83)+'СЕТ СН'!$H$9+СВЦЭМ!$D$10+'СЕТ СН'!$H$5-'СЕТ СН'!$H$17</f>
        <v>3519.4858590900003</v>
      </c>
      <c r="E104" s="36">
        <f>SUMIFS(СВЦЭМ!$C$33:$C$776,СВЦЭМ!$A$33:$A$776,$A104,СВЦЭМ!$B$33:$B$776,E$83)+'СЕТ СН'!$H$9+СВЦЭМ!$D$10+'СЕТ СН'!$H$5-'СЕТ СН'!$H$17</f>
        <v>3525.51383007</v>
      </c>
      <c r="F104" s="36">
        <f>SUMIFS(СВЦЭМ!$C$33:$C$776,СВЦЭМ!$A$33:$A$776,$A104,СВЦЭМ!$B$33:$B$776,F$83)+'СЕТ СН'!$H$9+СВЦЭМ!$D$10+'СЕТ СН'!$H$5-'СЕТ СН'!$H$17</f>
        <v>3524.2735963</v>
      </c>
      <c r="G104" s="36">
        <f>SUMIFS(СВЦЭМ!$C$33:$C$776,СВЦЭМ!$A$33:$A$776,$A104,СВЦЭМ!$B$33:$B$776,G$83)+'СЕТ СН'!$H$9+СВЦЭМ!$D$10+'СЕТ СН'!$H$5-'СЕТ СН'!$H$17</f>
        <v>3500.5527092000002</v>
      </c>
      <c r="H104" s="36">
        <f>SUMIFS(СВЦЭМ!$C$33:$C$776,СВЦЭМ!$A$33:$A$776,$A104,СВЦЭМ!$B$33:$B$776,H$83)+'СЕТ СН'!$H$9+СВЦЭМ!$D$10+'СЕТ СН'!$H$5-'СЕТ СН'!$H$17</f>
        <v>3467.1343550400002</v>
      </c>
      <c r="I104" s="36">
        <f>SUMIFS(СВЦЭМ!$C$33:$C$776,СВЦЭМ!$A$33:$A$776,$A104,СВЦЭМ!$B$33:$B$776,I$83)+'СЕТ СН'!$H$9+СВЦЭМ!$D$10+'СЕТ СН'!$H$5-'СЕТ СН'!$H$17</f>
        <v>3426.1053299</v>
      </c>
      <c r="J104" s="36">
        <f>SUMIFS(СВЦЭМ!$C$33:$C$776,СВЦЭМ!$A$33:$A$776,$A104,СВЦЭМ!$B$33:$B$776,J$83)+'СЕТ СН'!$H$9+СВЦЭМ!$D$10+'СЕТ СН'!$H$5-'СЕТ СН'!$H$17</f>
        <v>3407.5689626100002</v>
      </c>
      <c r="K104" s="36">
        <f>SUMIFS(СВЦЭМ!$C$33:$C$776,СВЦЭМ!$A$33:$A$776,$A104,СВЦЭМ!$B$33:$B$776,K$83)+'СЕТ СН'!$H$9+СВЦЭМ!$D$10+'СЕТ СН'!$H$5-'СЕТ СН'!$H$17</f>
        <v>3397.3358219000002</v>
      </c>
      <c r="L104" s="36">
        <f>SUMIFS(СВЦЭМ!$C$33:$C$776,СВЦЭМ!$A$33:$A$776,$A104,СВЦЭМ!$B$33:$B$776,L$83)+'СЕТ СН'!$H$9+СВЦЭМ!$D$10+'СЕТ СН'!$H$5-'СЕТ СН'!$H$17</f>
        <v>3385.6000706899999</v>
      </c>
      <c r="M104" s="36">
        <f>SUMIFS(СВЦЭМ!$C$33:$C$776,СВЦЭМ!$A$33:$A$776,$A104,СВЦЭМ!$B$33:$B$776,M$83)+'СЕТ СН'!$H$9+СВЦЭМ!$D$10+'СЕТ СН'!$H$5-'СЕТ СН'!$H$17</f>
        <v>3389.2003931500003</v>
      </c>
      <c r="N104" s="36">
        <f>SUMIFS(СВЦЭМ!$C$33:$C$776,СВЦЭМ!$A$33:$A$776,$A104,СВЦЭМ!$B$33:$B$776,N$83)+'СЕТ СН'!$H$9+СВЦЭМ!$D$10+'СЕТ СН'!$H$5-'СЕТ СН'!$H$17</f>
        <v>3349.8785465400001</v>
      </c>
      <c r="O104" s="36">
        <f>SUMIFS(СВЦЭМ!$C$33:$C$776,СВЦЭМ!$A$33:$A$776,$A104,СВЦЭМ!$B$33:$B$776,O$83)+'СЕТ СН'!$H$9+СВЦЭМ!$D$10+'СЕТ СН'!$H$5-'СЕТ СН'!$H$17</f>
        <v>3313.7102442800001</v>
      </c>
      <c r="P104" s="36">
        <f>SUMIFS(СВЦЭМ!$C$33:$C$776,СВЦЭМ!$A$33:$A$776,$A104,СВЦЭМ!$B$33:$B$776,P$83)+'СЕТ СН'!$H$9+СВЦЭМ!$D$10+'СЕТ СН'!$H$5-'СЕТ СН'!$H$17</f>
        <v>3316.3500570400001</v>
      </c>
      <c r="Q104" s="36">
        <f>SUMIFS(СВЦЭМ!$C$33:$C$776,СВЦЭМ!$A$33:$A$776,$A104,СВЦЭМ!$B$33:$B$776,Q$83)+'СЕТ СН'!$H$9+СВЦЭМ!$D$10+'СЕТ СН'!$H$5-'СЕТ СН'!$H$17</f>
        <v>3317.8171495799998</v>
      </c>
      <c r="R104" s="36">
        <f>SUMIFS(СВЦЭМ!$C$33:$C$776,СВЦЭМ!$A$33:$A$776,$A104,СВЦЭМ!$B$33:$B$776,R$83)+'СЕТ СН'!$H$9+СВЦЭМ!$D$10+'СЕТ СН'!$H$5-'СЕТ СН'!$H$17</f>
        <v>3314.1905809</v>
      </c>
      <c r="S104" s="36">
        <f>SUMIFS(СВЦЭМ!$C$33:$C$776,СВЦЭМ!$A$33:$A$776,$A104,СВЦЭМ!$B$33:$B$776,S$83)+'СЕТ СН'!$H$9+СВЦЭМ!$D$10+'СЕТ СН'!$H$5-'СЕТ СН'!$H$17</f>
        <v>3318.3480711399998</v>
      </c>
      <c r="T104" s="36">
        <f>SUMIFS(СВЦЭМ!$C$33:$C$776,СВЦЭМ!$A$33:$A$776,$A104,СВЦЭМ!$B$33:$B$776,T$83)+'СЕТ СН'!$H$9+СВЦЭМ!$D$10+'СЕТ СН'!$H$5-'СЕТ СН'!$H$17</f>
        <v>3307.5776733900002</v>
      </c>
      <c r="U104" s="36">
        <f>SUMIFS(СВЦЭМ!$C$33:$C$776,СВЦЭМ!$A$33:$A$776,$A104,СВЦЭМ!$B$33:$B$776,U$83)+'СЕТ СН'!$H$9+СВЦЭМ!$D$10+'СЕТ СН'!$H$5-'СЕТ СН'!$H$17</f>
        <v>3304.4364329099999</v>
      </c>
      <c r="V104" s="36">
        <f>SUMIFS(СВЦЭМ!$C$33:$C$776,СВЦЭМ!$A$33:$A$776,$A104,СВЦЭМ!$B$33:$B$776,V$83)+'СЕТ СН'!$H$9+СВЦЭМ!$D$10+'СЕТ СН'!$H$5-'СЕТ СН'!$H$17</f>
        <v>3301.6393673800003</v>
      </c>
      <c r="W104" s="36">
        <f>SUMIFS(СВЦЭМ!$C$33:$C$776,СВЦЭМ!$A$33:$A$776,$A104,СВЦЭМ!$B$33:$B$776,W$83)+'СЕТ СН'!$H$9+СВЦЭМ!$D$10+'СЕТ СН'!$H$5-'СЕТ СН'!$H$17</f>
        <v>3330.3665957000003</v>
      </c>
      <c r="X104" s="36">
        <f>SUMIFS(СВЦЭМ!$C$33:$C$776,СВЦЭМ!$A$33:$A$776,$A104,СВЦЭМ!$B$33:$B$776,X$83)+'СЕТ СН'!$H$9+СВЦЭМ!$D$10+'СЕТ СН'!$H$5-'СЕТ СН'!$H$17</f>
        <v>3335.86758551</v>
      </c>
      <c r="Y104" s="36">
        <f>SUMIFS(СВЦЭМ!$C$33:$C$776,СВЦЭМ!$A$33:$A$776,$A104,СВЦЭМ!$B$33:$B$776,Y$83)+'СЕТ СН'!$H$9+СВЦЭМ!$D$10+'СЕТ СН'!$H$5-'СЕТ СН'!$H$17</f>
        <v>3381.7731016299999</v>
      </c>
    </row>
    <row r="105" spans="1:25" ht="15.75" x14ac:dyDescent="0.2">
      <c r="A105" s="35">
        <f t="shared" si="2"/>
        <v>43760</v>
      </c>
      <c r="B105" s="36">
        <f>SUMIFS(СВЦЭМ!$C$33:$C$776,СВЦЭМ!$A$33:$A$776,$A105,СВЦЭМ!$B$33:$B$776,B$83)+'СЕТ СН'!$H$9+СВЦЭМ!$D$10+'СЕТ СН'!$H$5-'СЕТ СН'!$H$17</f>
        <v>3486.61249438</v>
      </c>
      <c r="C105" s="36">
        <f>SUMIFS(СВЦЭМ!$C$33:$C$776,СВЦЭМ!$A$33:$A$776,$A105,СВЦЭМ!$B$33:$B$776,C$83)+'СЕТ СН'!$H$9+СВЦЭМ!$D$10+'СЕТ СН'!$H$5-'СЕТ СН'!$H$17</f>
        <v>3530.22839836</v>
      </c>
      <c r="D105" s="36">
        <f>SUMIFS(СВЦЭМ!$C$33:$C$776,СВЦЭМ!$A$33:$A$776,$A105,СВЦЭМ!$B$33:$B$776,D$83)+'СЕТ СН'!$H$9+СВЦЭМ!$D$10+'СЕТ СН'!$H$5-'СЕТ СН'!$H$17</f>
        <v>3549.16714576</v>
      </c>
      <c r="E105" s="36">
        <f>SUMIFS(СВЦЭМ!$C$33:$C$776,СВЦЭМ!$A$33:$A$776,$A105,СВЦЭМ!$B$33:$B$776,E$83)+'СЕТ СН'!$H$9+СВЦЭМ!$D$10+'СЕТ СН'!$H$5-'СЕТ СН'!$H$17</f>
        <v>3548.5114145900002</v>
      </c>
      <c r="F105" s="36">
        <f>SUMIFS(СВЦЭМ!$C$33:$C$776,СВЦЭМ!$A$33:$A$776,$A105,СВЦЭМ!$B$33:$B$776,F$83)+'СЕТ СН'!$H$9+СВЦЭМ!$D$10+'СЕТ СН'!$H$5-'СЕТ СН'!$H$17</f>
        <v>3545.0522359500001</v>
      </c>
      <c r="G105" s="36">
        <f>SUMIFS(СВЦЭМ!$C$33:$C$776,СВЦЭМ!$A$33:$A$776,$A105,СВЦЭМ!$B$33:$B$776,G$83)+'СЕТ СН'!$H$9+СВЦЭМ!$D$10+'СЕТ СН'!$H$5-'СЕТ СН'!$H$17</f>
        <v>3527.5174131600002</v>
      </c>
      <c r="H105" s="36">
        <f>SUMIFS(СВЦЭМ!$C$33:$C$776,СВЦЭМ!$A$33:$A$776,$A105,СВЦЭМ!$B$33:$B$776,H$83)+'СЕТ СН'!$H$9+СВЦЭМ!$D$10+'СЕТ СН'!$H$5-'СЕТ СН'!$H$17</f>
        <v>3463.66589755</v>
      </c>
      <c r="I105" s="36">
        <f>SUMIFS(СВЦЭМ!$C$33:$C$776,СВЦЭМ!$A$33:$A$776,$A105,СВЦЭМ!$B$33:$B$776,I$83)+'СЕТ СН'!$H$9+СВЦЭМ!$D$10+'СЕТ СН'!$H$5-'СЕТ СН'!$H$17</f>
        <v>3416.95483982</v>
      </c>
      <c r="J105" s="36">
        <f>SUMIFS(СВЦЭМ!$C$33:$C$776,СВЦЭМ!$A$33:$A$776,$A105,СВЦЭМ!$B$33:$B$776,J$83)+'СЕТ СН'!$H$9+СВЦЭМ!$D$10+'СЕТ СН'!$H$5-'СЕТ СН'!$H$17</f>
        <v>3396.2513093900002</v>
      </c>
      <c r="K105" s="36">
        <f>SUMIFS(СВЦЭМ!$C$33:$C$776,СВЦЭМ!$A$33:$A$776,$A105,СВЦЭМ!$B$33:$B$776,K$83)+'СЕТ СН'!$H$9+СВЦЭМ!$D$10+'СЕТ СН'!$H$5-'СЕТ СН'!$H$17</f>
        <v>3376.9974372799998</v>
      </c>
      <c r="L105" s="36">
        <f>SUMIFS(СВЦЭМ!$C$33:$C$776,СВЦЭМ!$A$33:$A$776,$A105,СВЦЭМ!$B$33:$B$776,L$83)+'СЕТ СН'!$H$9+СВЦЭМ!$D$10+'СЕТ СН'!$H$5-'СЕТ СН'!$H$17</f>
        <v>3377.0918020500003</v>
      </c>
      <c r="M105" s="36">
        <f>SUMIFS(СВЦЭМ!$C$33:$C$776,СВЦЭМ!$A$33:$A$776,$A105,СВЦЭМ!$B$33:$B$776,M$83)+'СЕТ СН'!$H$9+СВЦЭМ!$D$10+'СЕТ СН'!$H$5-'СЕТ СН'!$H$17</f>
        <v>3382.9030878600001</v>
      </c>
      <c r="N105" s="36">
        <f>SUMIFS(СВЦЭМ!$C$33:$C$776,СВЦЭМ!$A$33:$A$776,$A105,СВЦЭМ!$B$33:$B$776,N$83)+'СЕТ СН'!$H$9+СВЦЭМ!$D$10+'СЕТ СН'!$H$5-'СЕТ СН'!$H$17</f>
        <v>3348.3903625900002</v>
      </c>
      <c r="O105" s="36">
        <f>SUMIFS(СВЦЭМ!$C$33:$C$776,СВЦЭМ!$A$33:$A$776,$A105,СВЦЭМ!$B$33:$B$776,O$83)+'СЕТ СН'!$H$9+СВЦЭМ!$D$10+'СЕТ СН'!$H$5-'СЕТ СН'!$H$17</f>
        <v>3332.1535358700003</v>
      </c>
      <c r="P105" s="36">
        <f>SUMIFS(СВЦЭМ!$C$33:$C$776,СВЦЭМ!$A$33:$A$776,$A105,СВЦЭМ!$B$33:$B$776,P$83)+'СЕТ СН'!$H$9+СВЦЭМ!$D$10+'СЕТ СН'!$H$5-'СЕТ СН'!$H$17</f>
        <v>3338.0602868199999</v>
      </c>
      <c r="Q105" s="36">
        <f>SUMIFS(СВЦЭМ!$C$33:$C$776,СВЦЭМ!$A$33:$A$776,$A105,СВЦЭМ!$B$33:$B$776,Q$83)+'СЕТ СН'!$H$9+СВЦЭМ!$D$10+'СЕТ СН'!$H$5-'СЕТ СН'!$H$17</f>
        <v>3343.2265722000002</v>
      </c>
      <c r="R105" s="36">
        <f>SUMIFS(СВЦЭМ!$C$33:$C$776,СВЦЭМ!$A$33:$A$776,$A105,СВЦЭМ!$B$33:$B$776,R$83)+'СЕТ СН'!$H$9+СВЦЭМ!$D$10+'СЕТ СН'!$H$5-'СЕТ СН'!$H$17</f>
        <v>3331.7538318300003</v>
      </c>
      <c r="S105" s="36">
        <f>SUMIFS(СВЦЭМ!$C$33:$C$776,СВЦЭМ!$A$33:$A$776,$A105,СВЦЭМ!$B$33:$B$776,S$83)+'СЕТ СН'!$H$9+СВЦЭМ!$D$10+'СЕТ СН'!$H$5-'СЕТ СН'!$H$17</f>
        <v>3315.6763465700001</v>
      </c>
      <c r="T105" s="36">
        <f>SUMIFS(СВЦЭМ!$C$33:$C$776,СВЦЭМ!$A$33:$A$776,$A105,СВЦЭМ!$B$33:$B$776,T$83)+'СЕТ СН'!$H$9+СВЦЭМ!$D$10+'СЕТ СН'!$H$5-'СЕТ СН'!$H$17</f>
        <v>3290.3913576499999</v>
      </c>
      <c r="U105" s="36">
        <f>SUMIFS(СВЦЭМ!$C$33:$C$776,СВЦЭМ!$A$33:$A$776,$A105,СВЦЭМ!$B$33:$B$776,U$83)+'СЕТ СН'!$H$9+СВЦЭМ!$D$10+'СЕТ СН'!$H$5-'СЕТ СН'!$H$17</f>
        <v>3275.6986613899999</v>
      </c>
      <c r="V105" s="36">
        <f>SUMIFS(СВЦЭМ!$C$33:$C$776,СВЦЭМ!$A$33:$A$776,$A105,СВЦЭМ!$B$33:$B$776,V$83)+'СЕТ СН'!$H$9+СВЦЭМ!$D$10+'СЕТ СН'!$H$5-'СЕТ СН'!$H$17</f>
        <v>3277.7858765700003</v>
      </c>
      <c r="W105" s="36">
        <f>SUMIFS(СВЦЭМ!$C$33:$C$776,СВЦЭМ!$A$33:$A$776,$A105,СВЦЭМ!$B$33:$B$776,W$83)+'СЕТ СН'!$H$9+СВЦЭМ!$D$10+'СЕТ СН'!$H$5-'СЕТ СН'!$H$17</f>
        <v>3285.9166549900001</v>
      </c>
      <c r="X105" s="36">
        <f>SUMIFS(СВЦЭМ!$C$33:$C$776,СВЦЭМ!$A$33:$A$776,$A105,СВЦЭМ!$B$33:$B$776,X$83)+'СЕТ СН'!$H$9+СВЦЭМ!$D$10+'СЕТ СН'!$H$5-'СЕТ СН'!$H$17</f>
        <v>3312.8077045199998</v>
      </c>
      <c r="Y105" s="36">
        <f>SUMIFS(СВЦЭМ!$C$33:$C$776,СВЦЭМ!$A$33:$A$776,$A105,СВЦЭМ!$B$33:$B$776,Y$83)+'СЕТ СН'!$H$9+СВЦЭМ!$D$10+'СЕТ СН'!$H$5-'СЕТ СН'!$H$17</f>
        <v>3368.03217481</v>
      </c>
    </row>
    <row r="106" spans="1:25" ht="15.75" x14ac:dyDescent="0.2">
      <c r="A106" s="35">
        <f t="shared" si="2"/>
        <v>43761</v>
      </c>
      <c r="B106" s="36">
        <f>SUMIFS(СВЦЭМ!$C$33:$C$776,СВЦЭМ!$A$33:$A$776,$A106,СВЦЭМ!$B$33:$B$776,B$83)+'СЕТ СН'!$H$9+СВЦЭМ!$D$10+'СЕТ СН'!$H$5-'СЕТ СН'!$H$17</f>
        <v>3451.0896503600002</v>
      </c>
      <c r="C106" s="36">
        <f>SUMIFS(СВЦЭМ!$C$33:$C$776,СВЦЭМ!$A$33:$A$776,$A106,СВЦЭМ!$B$33:$B$776,C$83)+'СЕТ СН'!$H$9+СВЦЭМ!$D$10+'СЕТ СН'!$H$5-'СЕТ СН'!$H$17</f>
        <v>3485.93363348</v>
      </c>
      <c r="D106" s="36">
        <f>SUMIFS(СВЦЭМ!$C$33:$C$776,СВЦЭМ!$A$33:$A$776,$A106,СВЦЭМ!$B$33:$B$776,D$83)+'СЕТ СН'!$H$9+СВЦЭМ!$D$10+'СЕТ СН'!$H$5-'СЕТ СН'!$H$17</f>
        <v>3501.1797759999999</v>
      </c>
      <c r="E106" s="36">
        <f>SUMIFS(СВЦЭМ!$C$33:$C$776,СВЦЭМ!$A$33:$A$776,$A106,СВЦЭМ!$B$33:$B$776,E$83)+'СЕТ СН'!$H$9+СВЦЭМ!$D$10+'СЕТ СН'!$H$5-'СЕТ СН'!$H$17</f>
        <v>3525.91156757</v>
      </c>
      <c r="F106" s="36">
        <f>SUMIFS(СВЦЭМ!$C$33:$C$776,СВЦЭМ!$A$33:$A$776,$A106,СВЦЭМ!$B$33:$B$776,F$83)+'СЕТ СН'!$H$9+СВЦЭМ!$D$10+'СЕТ СН'!$H$5-'СЕТ СН'!$H$17</f>
        <v>3537.7009430799999</v>
      </c>
      <c r="G106" s="36">
        <f>SUMIFS(СВЦЭМ!$C$33:$C$776,СВЦЭМ!$A$33:$A$776,$A106,СВЦЭМ!$B$33:$B$776,G$83)+'СЕТ СН'!$H$9+СВЦЭМ!$D$10+'СЕТ СН'!$H$5-'СЕТ СН'!$H$17</f>
        <v>3512.27722146</v>
      </c>
      <c r="H106" s="36">
        <f>SUMIFS(СВЦЭМ!$C$33:$C$776,СВЦЭМ!$A$33:$A$776,$A106,СВЦЭМ!$B$33:$B$776,H$83)+'СЕТ СН'!$H$9+СВЦЭМ!$D$10+'СЕТ СН'!$H$5-'СЕТ СН'!$H$17</f>
        <v>3453.71904993</v>
      </c>
      <c r="I106" s="36">
        <f>SUMIFS(СВЦЭМ!$C$33:$C$776,СВЦЭМ!$A$33:$A$776,$A106,СВЦЭМ!$B$33:$B$776,I$83)+'СЕТ СН'!$H$9+СВЦЭМ!$D$10+'СЕТ СН'!$H$5-'СЕТ СН'!$H$17</f>
        <v>3408.07762933</v>
      </c>
      <c r="J106" s="36">
        <f>SUMIFS(СВЦЭМ!$C$33:$C$776,СВЦЭМ!$A$33:$A$776,$A106,СВЦЭМ!$B$33:$B$776,J$83)+'СЕТ СН'!$H$9+СВЦЭМ!$D$10+'СЕТ СН'!$H$5-'СЕТ СН'!$H$17</f>
        <v>3388.3420082100001</v>
      </c>
      <c r="K106" s="36">
        <f>SUMIFS(СВЦЭМ!$C$33:$C$776,СВЦЭМ!$A$33:$A$776,$A106,СВЦЭМ!$B$33:$B$776,K$83)+'СЕТ СН'!$H$9+СВЦЭМ!$D$10+'СЕТ СН'!$H$5-'СЕТ СН'!$H$17</f>
        <v>3375.6519713400003</v>
      </c>
      <c r="L106" s="36">
        <f>SUMIFS(СВЦЭМ!$C$33:$C$776,СВЦЭМ!$A$33:$A$776,$A106,СВЦЭМ!$B$33:$B$776,L$83)+'СЕТ СН'!$H$9+СВЦЭМ!$D$10+'СЕТ СН'!$H$5-'СЕТ СН'!$H$17</f>
        <v>3379.2734351899999</v>
      </c>
      <c r="M106" s="36">
        <f>SUMIFS(СВЦЭМ!$C$33:$C$776,СВЦЭМ!$A$33:$A$776,$A106,СВЦЭМ!$B$33:$B$776,M$83)+'СЕТ СН'!$H$9+СВЦЭМ!$D$10+'СЕТ СН'!$H$5-'СЕТ СН'!$H$17</f>
        <v>3382.5246639799998</v>
      </c>
      <c r="N106" s="36">
        <f>SUMIFS(СВЦЭМ!$C$33:$C$776,СВЦЭМ!$A$33:$A$776,$A106,СВЦЭМ!$B$33:$B$776,N$83)+'СЕТ СН'!$H$9+СВЦЭМ!$D$10+'СЕТ СН'!$H$5-'СЕТ СН'!$H$17</f>
        <v>3361.2872690600002</v>
      </c>
      <c r="O106" s="36">
        <f>SUMIFS(СВЦЭМ!$C$33:$C$776,СВЦЭМ!$A$33:$A$776,$A106,СВЦЭМ!$B$33:$B$776,O$83)+'СЕТ СН'!$H$9+СВЦЭМ!$D$10+'СЕТ СН'!$H$5-'СЕТ СН'!$H$17</f>
        <v>3346.3362882900001</v>
      </c>
      <c r="P106" s="36">
        <f>SUMIFS(СВЦЭМ!$C$33:$C$776,СВЦЭМ!$A$33:$A$776,$A106,СВЦЭМ!$B$33:$B$776,P$83)+'СЕТ СН'!$H$9+СВЦЭМ!$D$10+'СЕТ СН'!$H$5-'СЕТ СН'!$H$17</f>
        <v>3346.1513477399999</v>
      </c>
      <c r="Q106" s="36">
        <f>SUMIFS(СВЦЭМ!$C$33:$C$776,СВЦЭМ!$A$33:$A$776,$A106,СВЦЭМ!$B$33:$B$776,Q$83)+'СЕТ СН'!$H$9+СВЦЭМ!$D$10+'СЕТ СН'!$H$5-'СЕТ СН'!$H$17</f>
        <v>3342.3773104299999</v>
      </c>
      <c r="R106" s="36">
        <f>SUMIFS(СВЦЭМ!$C$33:$C$776,СВЦЭМ!$A$33:$A$776,$A106,СВЦЭМ!$B$33:$B$776,R$83)+'СЕТ СН'!$H$9+СВЦЭМ!$D$10+'СЕТ СН'!$H$5-'СЕТ СН'!$H$17</f>
        <v>3336.90307115</v>
      </c>
      <c r="S106" s="36">
        <f>SUMIFS(СВЦЭМ!$C$33:$C$776,СВЦЭМ!$A$33:$A$776,$A106,СВЦЭМ!$B$33:$B$776,S$83)+'СЕТ СН'!$H$9+СВЦЭМ!$D$10+'СЕТ СН'!$H$5-'СЕТ СН'!$H$17</f>
        <v>3338.4555008299999</v>
      </c>
      <c r="T106" s="36">
        <f>SUMIFS(СВЦЭМ!$C$33:$C$776,СВЦЭМ!$A$33:$A$776,$A106,СВЦЭМ!$B$33:$B$776,T$83)+'СЕТ СН'!$H$9+СВЦЭМ!$D$10+'СЕТ СН'!$H$5-'СЕТ СН'!$H$17</f>
        <v>3318.8223185699999</v>
      </c>
      <c r="U106" s="36">
        <f>SUMIFS(СВЦЭМ!$C$33:$C$776,СВЦЭМ!$A$33:$A$776,$A106,СВЦЭМ!$B$33:$B$776,U$83)+'СЕТ СН'!$H$9+СВЦЭМ!$D$10+'СЕТ СН'!$H$5-'СЕТ СН'!$H$17</f>
        <v>3274.21868322</v>
      </c>
      <c r="V106" s="36">
        <f>SUMIFS(СВЦЭМ!$C$33:$C$776,СВЦЭМ!$A$33:$A$776,$A106,СВЦЭМ!$B$33:$B$776,V$83)+'СЕТ СН'!$H$9+СВЦЭМ!$D$10+'СЕТ СН'!$H$5-'СЕТ СН'!$H$17</f>
        <v>3272.3203571100003</v>
      </c>
      <c r="W106" s="36">
        <f>SUMIFS(СВЦЭМ!$C$33:$C$776,СВЦЭМ!$A$33:$A$776,$A106,СВЦЭМ!$B$33:$B$776,W$83)+'СЕТ СН'!$H$9+СВЦЭМ!$D$10+'СЕТ СН'!$H$5-'СЕТ СН'!$H$17</f>
        <v>3279.2501558100003</v>
      </c>
      <c r="X106" s="36">
        <f>SUMIFS(СВЦЭМ!$C$33:$C$776,СВЦЭМ!$A$33:$A$776,$A106,СВЦЭМ!$B$33:$B$776,X$83)+'СЕТ СН'!$H$9+СВЦЭМ!$D$10+'СЕТ СН'!$H$5-'СЕТ СН'!$H$17</f>
        <v>3304.6307115999998</v>
      </c>
      <c r="Y106" s="36">
        <f>SUMIFS(СВЦЭМ!$C$33:$C$776,СВЦЭМ!$A$33:$A$776,$A106,СВЦЭМ!$B$33:$B$776,Y$83)+'СЕТ СН'!$H$9+СВЦЭМ!$D$10+'СЕТ СН'!$H$5-'СЕТ СН'!$H$17</f>
        <v>3352.9191798000002</v>
      </c>
    </row>
    <row r="107" spans="1:25" ht="15.75" x14ac:dyDescent="0.2">
      <c r="A107" s="35">
        <f t="shared" si="2"/>
        <v>43762</v>
      </c>
      <c r="B107" s="36">
        <f>SUMIFS(СВЦЭМ!$C$33:$C$776,СВЦЭМ!$A$33:$A$776,$A107,СВЦЭМ!$B$33:$B$776,B$83)+'СЕТ СН'!$H$9+СВЦЭМ!$D$10+'СЕТ СН'!$H$5-'СЕТ СН'!$H$17</f>
        <v>3457.6227852000002</v>
      </c>
      <c r="C107" s="36">
        <f>SUMIFS(СВЦЭМ!$C$33:$C$776,СВЦЭМ!$A$33:$A$776,$A107,СВЦЭМ!$B$33:$B$776,C$83)+'СЕТ СН'!$H$9+СВЦЭМ!$D$10+'СЕТ СН'!$H$5-'СЕТ СН'!$H$17</f>
        <v>3502.9753493500002</v>
      </c>
      <c r="D107" s="36">
        <f>SUMIFS(СВЦЭМ!$C$33:$C$776,СВЦЭМ!$A$33:$A$776,$A107,СВЦЭМ!$B$33:$B$776,D$83)+'СЕТ СН'!$H$9+СВЦЭМ!$D$10+'СЕТ СН'!$H$5-'СЕТ СН'!$H$17</f>
        <v>3522.4853537200001</v>
      </c>
      <c r="E107" s="36">
        <f>SUMIFS(СВЦЭМ!$C$33:$C$776,СВЦЭМ!$A$33:$A$776,$A107,СВЦЭМ!$B$33:$B$776,E$83)+'СЕТ СН'!$H$9+СВЦЭМ!$D$10+'СЕТ СН'!$H$5-'СЕТ СН'!$H$17</f>
        <v>3531.4659547400001</v>
      </c>
      <c r="F107" s="36">
        <f>SUMIFS(СВЦЭМ!$C$33:$C$776,СВЦЭМ!$A$33:$A$776,$A107,СВЦЭМ!$B$33:$B$776,F$83)+'СЕТ СН'!$H$9+СВЦЭМ!$D$10+'СЕТ СН'!$H$5-'СЕТ СН'!$H$17</f>
        <v>3529.24699917</v>
      </c>
      <c r="G107" s="36">
        <f>SUMIFS(СВЦЭМ!$C$33:$C$776,СВЦЭМ!$A$33:$A$776,$A107,СВЦЭМ!$B$33:$B$776,G$83)+'СЕТ СН'!$H$9+СВЦЭМ!$D$10+'СЕТ СН'!$H$5-'СЕТ СН'!$H$17</f>
        <v>3503.0477458700002</v>
      </c>
      <c r="H107" s="36">
        <f>SUMIFS(СВЦЭМ!$C$33:$C$776,СВЦЭМ!$A$33:$A$776,$A107,СВЦЭМ!$B$33:$B$776,H$83)+'СЕТ СН'!$H$9+СВЦЭМ!$D$10+'СЕТ СН'!$H$5-'СЕТ СН'!$H$17</f>
        <v>3442.19714552</v>
      </c>
      <c r="I107" s="36">
        <f>SUMIFS(СВЦЭМ!$C$33:$C$776,СВЦЭМ!$A$33:$A$776,$A107,СВЦЭМ!$B$33:$B$776,I$83)+'СЕТ СН'!$H$9+СВЦЭМ!$D$10+'СЕТ СН'!$H$5-'СЕТ СН'!$H$17</f>
        <v>3400.6615550500001</v>
      </c>
      <c r="J107" s="36">
        <f>SUMIFS(СВЦЭМ!$C$33:$C$776,СВЦЭМ!$A$33:$A$776,$A107,СВЦЭМ!$B$33:$B$776,J$83)+'СЕТ СН'!$H$9+СВЦЭМ!$D$10+'СЕТ СН'!$H$5-'СЕТ СН'!$H$17</f>
        <v>3392.4147056299998</v>
      </c>
      <c r="K107" s="36">
        <f>SUMIFS(СВЦЭМ!$C$33:$C$776,СВЦЭМ!$A$33:$A$776,$A107,СВЦЭМ!$B$33:$B$776,K$83)+'СЕТ СН'!$H$9+СВЦЭМ!$D$10+'СЕТ СН'!$H$5-'СЕТ СН'!$H$17</f>
        <v>3391.09581953</v>
      </c>
      <c r="L107" s="36">
        <f>SUMIFS(СВЦЭМ!$C$33:$C$776,СВЦЭМ!$A$33:$A$776,$A107,СВЦЭМ!$B$33:$B$776,L$83)+'СЕТ СН'!$H$9+СВЦЭМ!$D$10+'СЕТ СН'!$H$5-'СЕТ СН'!$H$17</f>
        <v>3398.10575268</v>
      </c>
      <c r="M107" s="36">
        <f>SUMIFS(СВЦЭМ!$C$33:$C$776,СВЦЭМ!$A$33:$A$776,$A107,СВЦЭМ!$B$33:$B$776,M$83)+'СЕТ СН'!$H$9+СВЦЭМ!$D$10+'СЕТ СН'!$H$5-'СЕТ СН'!$H$17</f>
        <v>3397.12069759</v>
      </c>
      <c r="N107" s="36">
        <f>SUMIFS(СВЦЭМ!$C$33:$C$776,СВЦЭМ!$A$33:$A$776,$A107,СВЦЭМ!$B$33:$B$776,N$83)+'СЕТ СН'!$H$9+СВЦЭМ!$D$10+'СЕТ СН'!$H$5-'СЕТ СН'!$H$17</f>
        <v>3365.81344863</v>
      </c>
      <c r="O107" s="36">
        <f>SUMIFS(СВЦЭМ!$C$33:$C$776,СВЦЭМ!$A$33:$A$776,$A107,СВЦЭМ!$B$33:$B$776,O$83)+'СЕТ СН'!$H$9+СВЦЭМ!$D$10+'СЕТ СН'!$H$5-'СЕТ СН'!$H$17</f>
        <v>3330.5032212699998</v>
      </c>
      <c r="P107" s="36">
        <f>SUMIFS(СВЦЭМ!$C$33:$C$776,СВЦЭМ!$A$33:$A$776,$A107,СВЦЭМ!$B$33:$B$776,P$83)+'СЕТ СН'!$H$9+СВЦЭМ!$D$10+'СЕТ СН'!$H$5-'СЕТ СН'!$H$17</f>
        <v>3336.9459633400002</v>
      </c>
      <c r="Q107" s="36">
        <f>SUMIFS(СВЦЭМ!$C$33:$C$776,СВЦЭМ!$A$33:$A$776,$A107,СВЦЭМ!$B$33:$B$776,Q$83)+'СЕТ СН'!$H$9+СВЦЭМ!$D$10+'СЕТ СН'!$H$5-'СЕТ СН'!$H$17</f>
        <v>3336.5935726100001</v>
      </c>
      <c r="R107" s="36">
        <f>SUMIFS(СВЦЭМ!$C$33:$C$776,СВЦЭМ!$A$33:$A$776,$A107,СВЦЭМ!$B$33:$B$776,R$83)+'СЕТ СН'!$H$9+СВЦЭМ!$D$10+'СЕТ СН'!$H$5-'СЕТ СН'!$H$17</f>
        <v>3329.2923428300001</v>
      </c>
      <c r="S107" s="36">
        <f>SUMIFS(СВЦЭМ!$C$33:$C$776,СВЦЭМ!$A$33:$A$776,$A107,СВЦЭМ!$B$33:$B$776,S$83)+'СЕТ СН'!$H$9+СВЦЭМ!$D$10+'СЕТ СН'!$H$5-'СЕТ СН'!$H$17</f>
        <v>3325.0579809700002</v>
      </c>
      <c r="T107" s="36">
        <f>SUMIFS(СВЦЭМ!$C$33:$C$776,СВЦЭМ!$A$33:$A$776,$A107,СВЦЭМ!$B$33:$B$776,T$83)+'СЕТ СН'!$H$9+СВЦЭМ!$D$10+'СЕТ СН'!$H$5-'СЕТ СН'!$H$17</f>
        <v>3324.2883216700002</v>
      </c>
      <c r="U107" s="36">
        <f>SUMIFS(СВЦЭМ!$C$33:$C$776,СВЦЭМ!$A$33:$A$776,$A107,СВЦЭМ!$B$33:$B$776,U$83)+'СЕТ СН'!$H$9+СВЦЭМ!$D$10+'СЕТ СН'!$H$5-'СЕТ СН'!$H$17</f>
        <v>3299.5894558999998</v>
      </c>
      <c r="V107" s="36">
        <f>SUMIFS(СВЦЭМ!$C$33:$C$776,СВЦЭМ!$A$33:$A$776,$A107,СВЦЭМ!$B$33:$B$776,V$83)+'СЕТ СН'!$H$9+СВЦЭМ!$D$10+'СЕТ СН'!$H$5-'СЕТ СН'!$H$17</f>
        <v>3295.04390711</v>
      </c>
      <c r="W107" s="36">
        <f>SUMIFS(СВЦЭМ!$C$33:$C$776,СВЦЭМ!$A$33:$A$776,$A107,СВЦЭМ!$B$33:$B$776,W$83)+'СЕТ СН'!$H$9+СВЦЭМ!$D$10+'СЕТ СН'!$H$5-'СЕТ СН'!$H$17</f>
        <v>3300.3749948200002</v>
      </c>
      <c r="X107" s="36">
        <f>SUMIFS(СВЦЭМ!$C$33:$C$776,СВЦЭМ!$A$33:$A$776,$A107,СВЦЭМ!$B$33:$B$776,X$83)+'СЕТ СН'!$H$9+СВЦЭМ!$D$10+'СЕТ СН'!$H$5-'СЕТ СН'!$H$17</f>
        <v>3307.5679975500002</v>
      </c>
      <c r="Y107" s="36">
        <f>SUMIFS(СВЦЭМ!$C$33:$C$776,СВЦЭМ!$A$33:$A$776,$A107,СВЦЭМ!$B$33:$B$776,Y$83)+'СЕТ СН'!$H$9+СВЦЭМ!$D$10+'СЕТ СН'!$H$5-'СЕТ СН'!$H$17</f>
        <v>3346.40001953</v>
      </c>
    </row>
    <row r="108" spans="1:25" ht="15.75" x14ac:dyDescent="0.2">
      <c r="A108" s="35">
        <f t="shared" si="2"/>
        <v>43763</v>
      </c>
      <c r="B108" s="36">
        <f>SUMIFS(СВЦЭМ!$C$33:$C$776,СВЦЭМ!$A$33:$A$776,$A108,СВЦЭМ!$B$33:$B$776,B$83)+'СЕТ СН'!$H$9+СВЦЭМ!$D$10+'СЕТ СН'!$H$5-'СЕТ СН'!$H$17</f>
        <v>3455.55869553</v>
      </c>
      <c r="C108" s="36">
        <f>SUMIFS(СВЦЭМ!$C$33:$C$776,СВЦЭМ!$A$33:$A$776,$A108,СВЦЭМ!$B$33:$B$776,C$83)+'СЕТ СН'!$H$9+СВЦЭМ!$D$10+'СЕТ СН'!$H$5-'СЕТ СН'!$H$17</f>
        <v>3503.1622824000001</v>
      </c>
      <c r="D108" s="36">
        <f>SUMIFS(СВЦЭМ!$C$33:$C$776,СВЦЭМ!$A$33:$A$776,$A108,СВЦЭМ!$B$33:$B$776,D$83)+'СЕТ СН'!$H$9+СВЦЭМ!$D$10+'СЕТ СН'!$H$5-'СЕТ СН'!$H$17</f>
        <v>3520.2006043299998</v>
      </c>
      <c r="E108" s="36">
        <f>SUMIFS(СВЦЭМ!$C$33:$C$776,СВЦЭМ!$A$33:$A$776,$A108,СВЦЭМ!$B$33:$B$776,E$83)+'СЕТ СН'!$H$9+СВЦЭМ!$D$10+'СЕТ СН'!$H$5-'СЕТ СН'!$H$17</f>
        <v>3526.4214094700001</v>
      </c>
      <c r="F108" s="36">
        <f>SUMIFS(СВЦЭМ!$C$33:$C$776,СВЦЭМ!$A$33:$A$776,$A108,СВЦЭМ!$B$33:$B$776,F$83)+'СЕТ СН'!$H$9+СВЦЭМ!$D$10+'СЕТ СН'!$H$5-'СЕТ СН'!$H$17</f>
        <v>3518.0648864300001</v>
      </c>
      <c r="G108" s="36">
        <f>SUMIFS(СВЦЭМ!$C$33:$C$776,СВЦЭМ!$A$33:$A$776,$A108,СВЦЭМ!$B$33:$B$776,G$83)+'СЕТ СН'!$H$9+СВЦЭМ!$D$10+'СЕТ СН'!$H$5-'СЕТ СН'!$H$17</f>
        <v>3485.0402622800002</v>
      </c>
      <c r="H108" s="36">
        <f>SUMIFS(СВЦЭМ!$C$33:$C$776,СВЦЭМ!$A$33:$A$776,$A108,СВЦЭМ!$B$33:$B$776,H$83)+'СЕТ СН'!$H$9+СВЦЭМ!$D$10+'СЕТ СН'!$H$5-'СЕТ СН'!$H$17</f>
        <v>3434.9156333800001</v>
      </c>
      <c r="I108" s="36">
        <f>SUMIFS(СВЦЭМ!$C$33:$C$776,СВЦЭМ!$A$33:$A$776,$A108,СВЦЭМ!$B$33:$B$776,I$83)+'СЕТ СН'!$H$9+СВЦЭМ!$D$10+'СЕТ СН'!$H$5-'СЕТ СН'!$H$17</f>
        <v>3410.7587064499999</v>
      </c>
      <c r="J108" s="36">
        <f>SUMIFS(СВЦЭМ!$C$33:$C$776,СВЦЭМ!$A$33:$A$776,$A108,СВЦЭМ!$B$33:$B$776,J$83)+'СЕТ СН'!$H$9+СВЦЭМ!$D$10+'СЕТ СН'!$H$5-'СЕТ СН'!$H$17</f>
        <v>3402.5824110600001</v>
      </c>
      <c r="K108" s="36">
        <f>SUMIFS(СВЦЭМ!$C$33:$C$776,СВЦЭМ!$A$33:$A$776,$A108,СВЦЭМ!$B$33:$B$776,K$83)+'СЕТ СН'!$H$9+СВЦЭМ!$D$10+'СЕТ СН'!$H$5-'СЕТ СН'!$H$17</f>
        <v>3387.3807304000002</v>
      </c>
      <c r="L108" s="36">
        <f>SUMIFS(СВЦЭМ!$C$33:$C$776,СВЦЭМ!$A$33:$A$776,$A108,СВЦЭМ!$B$33:$B$776,L$83)+'СЕТ СН'!$H$9+СВЦЭМ!$D$10+'СЕТ СН'!$H$5-'СЕТ СН'!$H$17</f>
        <v>3395.9486228000001</v>
      </c>
      <c r="M108" s="36">
        <f>SUMIFS(СВЦЭМ!$C$33:$C$776,СВЦЭМ!$A$33:$A$776,$A108,СВЦЭМ!$B$33:$B$776,M$83)+'СЕТ СН'!$H$9+СВЦЭМ!$D$10+'СЕТ СН'!$H$5-'СЕТ СН'!$H$17</f>
        <v>3410.8412011199998</v>
      </c>
      <c r="N108" s="36">
        <f>SUMIFS(СВЦЭМ!$C$33:$C$776,СВЦЭМ!$A$33:$A$776,$A108,СВЦЭМ!$B$33:$B$776,N$83)+'СЕТ СН'!$H$9+СВЦЭМ!$D$10+'СЕТ СН'!$H$5-'СЕТ СН'!$H$17</f>
        <v>3382.2830460700002</v>
      </c>
      <c r="O108" s="36">
        <f>SUMIFS(СВЦЭМ!$C$33:$C$776,СВЦЭМ!$A$33:$A$776,$A108,СВЦЭМ!$B$33:$B$776,O$83)+'СЕТ СН'!$H$9+СВЦЭМ!$D$10+'СЕТ СН'!$H$5-'СЕТ СН'!$H$17</f>
        <v>3345.4983849499999</v>
      </c>
      <c r="P108" s="36">
        <f>SUMIFS(СВЦЭМ!$C$33:$C$776,СВЦЭМ!$A$33:$A$776,$A108,СВЦЭМ!$B$33:$B$776,P$83)+'СЕТ СН'!$H$9+СВЦЭМ!$D$10+'СЕТ СН'!$H$5-'СЕТ СН'!$H$17</f>
        <v>3342.9031388900003</v>
      </c>
      <c r="Q108" s="36">
        <f>SUMIFS(СВЦЭМ!$C$33:$C$776,СВЦЭМ!$A$33:$A$776,$A108,СВЦЭМ!$B$33:$B$776,Q$83)+'СЕТ СН'!$H$9+СВЦЭМ!$D$10+'СЕТ СН'!$H$5-'СЕТ СН'!$H$17</f>
        <v>3327.6251043399998</v>
      </c>
      <c r="R108" s="36">
        <f>SUMIFS(СВЦЭМ!$C$33:$C$776,СВЦЭМ!$A$33:$A$776,$A108,СВЦЭМ!$B$33:$B$776,R$83)+'СЕТ СН'!$H$9+СВЦЭМ!$D$10+'СЕТ СН'!$H$5-'СЕТ СН'!$H$17</f>
        <v>3331.4970485700001</v>
      </c>
      <c r="S108" s="36">
        <f>SUMIFS(СВЦЭМ!$C$33:$C$776,СВЦЭМ!$A$33:$A$776,$A108,СВЦЭМ!$B$33:$B$776,S$83)+'СЕТ СН'!$H$9+СВЦЭМ!$D$10+'СЕТ СН'!$H$5-'СЕТ СН'!$H$17</f>
        <v>3334.8592127699999</v>
      </c>
      <c r="T108" s="36">
        <f>SUMIFS(СВЦЭМ!$C$33:$C$776,СВЦЭМ!$A$33:$A$776,$A108,СВЦЭМ!$B$33:$B$776,T$83)+'СЕТ СН'!$H$9+СВЦЭМ!$D$10+'СЕТ СН'!$H$5-'СЕТ СН'!$H$17</f>
        <v>3347.0647350899999</v>
      </c>
      <c r="U108" s="36">
        <f>SUMIFS(СВЦЭМ!$C$33:$C$776,СВЦЭМ!$A$33:$A$776,$A108,СВЦЭМ!$B$33:$B$776,U$83)+'СЕТ СН'!$H$9+СВЦЭМ!$D$10+'СЕТ СН'!$H$5-'СЕТ СН'!$H$17</f>
        <v>3357.3475591500001</v>
      </c>
      <c r="V108" s="36">
        <f>SUMIFS(СВЦЭМ!$C$33:$C$776,СВЦЭМ!$A$33:$A$776,$A108,СВЦЭМ!$B$33:$B$776,V$83)+'СЕТ СН'!$H$9+СВЦЭМ!$D$10+'СЕТ СН'!$H$5-'СЕТ СН'!$H$17</f>
        <v>3347.75580885</v>
      </c>
      <c r="W108" s="36">
        <f>SUMIFS(СВЦЭМ!$C$33:$C$776,СВЦЭМ!$A$33:$A$776,$A108,СВЦЭМ!$B$33:$B$776,W$83)+'СЕТ СН'!$H$9+СВЦЭМ!$D$10+'СЕТ СН'!$H$5-'СЕТ СН'!$H$17</f>
        <v>3338.0726758599999</v>
      </c>
      <c r="X108" s="36">
        <f>SUMIFS(СВЦЭМ!$C$33:$C$776,СВЦЭМ!$A$33:$A$776,$A108,СВЦЭМ!$B$33:$B$776,X$83)+'СЕТ СН'!$H$9+СВЦЭМ!$D$10+'СЕТ СН'!$H$5-'СЕТ СН'!$H$17</f>
        <v>3327.7462112000003</v>
      </c>
      <c r="Y108" s="36">
        <f>SUMIFS(СВЦЭМ!$C$33:$C$776,СВЦЭМ!$A$33:$A$776,$A108,СВЦЭМ!$B$33:$B$776,Y$83)+'СЕТ СН'!$H$9+СВЦЭМ!$D$10+'СЕТ СН'!$H$5-'СЕТ СН'!$H$17</f>
        <v>3362.6738636199998</v>
      </c>
    </row>
    <row r="109" spans="1:25" ht="15.75" x14ac:dyDescent="0.2">
      <c r="A109" s="35">
        <f t="shared" si="2"/>
        <v>43764</v>
      </c>
      <c r="B109" s="36">
        <f>SUMIFS(СВЦЭМ!$C$33:$C$776,СВЦЭМ!$A$33:$A$776,$A109,СВЦЭМ!$B$33:$B$776,B$83)+'СЕТ СН'!$H$9+СВЦЭМ!$D$10+'СЕТ СН'!$H$5-'СЕТ СН'!$H$17</f>
        <v>3430.1242798600001</v>
      </c>
      <c r="C109" s="36">
        <f>SUMIFS(СВЦЭМ!$C$33:$C$776,СВЦЭМ!$A$33:$A$776,$A109,СВЦЭМ!$B$33:$B$776,C$83)+'СЕТ СН'!$H$9+СВЦЭМ!$D$10+'СЕТ СН'!$H$5-'СЕТ СН'!$H$17</f>
        <v>3467.2100156400002</v>
      </c>
      <c r="D109" s="36">
        <f>SUMIFS(СВЦЭМ!$C$33:$C$776,СВЦЭМ!$A$33:$A$776,$A109,СВЦЭМ!$B$33:$B$776,D$83)+'СЕТ СН'!$H$9+СВЦЭМ!$D$10+'СЕТ СН'!$H$5-'СЕТ СН'!$H$17</f>
        <v>3491.2123209400002</v>
      </c>
      <c r="E109" s="36">
        <f>SUMIFS(СВЦЭМ!$C$33:$C$776,СВЦЭМ!$A$33:$A$776,$A109,СВЦЭМ!$B$33:$B$776,E$83)+'СЕТ СН'!$H$9+СВЦЭМ!$D$10+'СЕТ СН'!$H$5-'СЕТ СН'!$H$17</f>
        <v>3496.1307758299999</v>
      </c>
      <c r="F109" s="36">
        <f>SUMIFS(СВЦЭМ!$C$33:$C$776,СВЦЭМ!$A$33:$A$776,$A109,СВЦЭМ!$B$33:$B$776,F$83)+'СЕТ СН'!$H$9+СВЦЭМ!$D$10+'СЕТ СН'!$H$5-'СЕТ СН'!$H$17</f>
        <v>3487.75144133</v>
      </c>
      <c r="G109" s="36">
        <f>SUMIFS(СВЦЭМ!$C$33:$C$776,СВЦЭМ!$A$33:$A$776,$A109,СВЦЭМ!$B$33:$B$776,G$83)+'СЕТ СН'!$H$9+СВЦЭМ!$D$10+'СЕТ СН'!$H$5-'СЕТ СН'!$H$17</f>
        <v>3461.4332416400002</v>
      </c>
      <c r="H109" s="36">
        <f>SUMIFS(СВЦЭМ!$C$33:$C$776,СВЦЭМ!$A$33:$A$776,$A109,СВЦЭМ!$B$33:$B$776,H$83)+'СЕТ СН'!$H$9+СВЦЭМ!$D$10+'СЕТ СН'!$H$5-'СЕТ СН'!$H$17</f>
        <v>3444.7132603</v>
      </c>
      <c r="I109" s="36">
        <f>SUMIFS(СВЦЭМ!$C$33:$C$776,СВЦЭМ!$A$33:$A$776,$A109,СВЦЭМ!$B$33:$B$776,I$83)+'СЕТ СН'!$H$9+СВЦЭМ!$D$10+'СЕТ СН'!$H$5-'СЕТ СН'!$H$17</f>
        <v>3423.0732098099998</v>
      </c>
      <c r="J109" s="36">
        <f>SUMIFS(СВЦЭМ!$C$33:$C$776,СВЦЭМ!$A$33:$A$776,$A109,СВЦЭМ!$B$33:$B$776,J$83)+'СЕТ СН'!$H$9+СВЦЭМ!$D$10+'СЕТ СН'!$H$5-'СЕТ СН'!$H$17</f>
        <v>3398.2309716</v>
      </c>
      <c r="K109" s="36">
        <f>SUMIFS(СВЦЭМ!$C$33:$C$776,СВЦЭМ!$A$33:$A$776,$A109,СВЦЭМ!$B$33:$B$776,K$83)+'СЕТ СН'!$H$9+СВЦЭМ!$D$10+'СЕТ СН'!$H$5-'СЕТ СН'!$H$17</f>
        <v>3383.5403599000001</v>
      </c>
      <c r="L109" s="36">
        <f>SUMIFS(СВЦЭМ!$C$33:$C$776,СВЦЭМ!$A$33:$A$776,$A109,СВЦЭМ!$B$33:$B$776,L$83)+'СЕТ СН'!$H$9+СВЦЭМ!$D$10+'СЕТ СН'!$H$5-'СЕТ СН'!$H$17</f>
        <v>3385.8619446000002</v>
      </c>
      <c r="M109" s="36">
        <f>SUMIFS(СВЦЭМ!$C$33:$C$776,СВЦЭМ!$A$33:$A$776,$A109,СВЦЭМ!$B$33:$B$776,M$83)+'СЕТ СН'!$H$9+СВЦЭМ!$D$10+'СЕТ СН'!$H$5-'СЕТ СН'!$H$17</f>
        <v>3387.34641096</v>
      </c>
      <c r="N109" s="36">
        <f>SUMIFS(СВЦЭМ!$C$33:$C$776,СВЦЭМ!$A$33:$A$776,$A109,СВЦЭМ!$B$33:$B$776,N$83)+'СЕТ СН'!$H$9+СВЦЭМ!$D$10+'СЕТ СН'!$H$5-'СЕТ СН'!$H$17</f>
        <v>3351.00233944</v>
      </c>
      <c r="O109" s="36">
        <f>SUMIFS(СВЦЭМ!$C$33:$C$776,СВЦЭМ!$A$33:$A$776,$A109,СВЦЭМ!$B$33:$B$776,O$83)+'СЕТ СН'!$H$9+СВЦЭМ!$D$10+'СЕТ СН'!$H$5-'СЕТ СН'!$H$17</f>
        <v>3321.8838395800003</v>
      </c>
      <c r="P109" s="36">
        <f>SUMIFS(СВЦЭМ!$C$33:$C$776,СВЦЭМ!$A$33:$A$776,$A109,СВЦЭМ!$B$33:$B$776,P$83)+'СЕТ СН'!$H$9+СВЦЭМ!$D$10+'СЕТ СН'!$H$5-'СЕТ СН'!$H$17</f>
        <v>3322.2754402300002</v>
      </c>
      <c r="Q109" s="36">
        <f>SUMIFS(СВЦЭМ!$C$33:$C$776,СВЦЭМ!$A$33:$A$776,$A109,СВЦЭМ!$B$33:$B$776,Q$83)+'СЕТ СН'!$H$9+СВЦЭМ!$D$10+'СЕТ СН'!$H$5-'СЕТ СН'!$H$17</f>
        <v>3318.0479658499999</v>
      </c>
      <c r="R109" s="36">
        <f>SUMIFS(СВЦЭМ!$C$33:$C$776,СВЦЭМ!$A$33:$A$776,$A109,СВЦЭМ!$B$33:$B$776,R$83)+'СЕТ СН'!$H$9+СВЦЭМ!$D$10+'СЕТ СН'!$H$5-'СЕТ СН'!$H$17</f>
        <v>3319.9631642300001</v>
      </c>
      <c r="S109" s="36">
        <f>SUMIFS(СВЦЭМ!$C$33:$C$776,СВЦЭМ!$A$33:$A$776,$A109,СВЦЭМ!$B$33:$B$776,S$83)+'СЕТ СН'!$H$9+СВЦЭМ!$D$10+'СЕТ СН'!$H$5-'СЕТ СН'!$H$17</f>
        <v>3324.1216204900002</v>
      </c>
      <c r="T109" s="36">
        <f>SUMIFS(СВЦЭМ!$C$33:$C$776,СВЦЭМ!$A$33:$A$776,$A109,СВЦЭМ!$B$33:$B$776,T$83)+'СЕТ СН'!$H$9+СВЦЭМ!$D$10+'СЕТ СН'!$H$5-'СЕТ СН'!$H$17</f>
        <v>3331.5829121100001</v>
      </c>
      <c r="U109" s="36">
        <f>SUMIFS(СВЦЭМ!$C$33:$C$776,СВЦЭМ!$A$33:$A$776,$A109,СВЦЭМ!$B$33:$B$776,U$83)+'СЕТ СН'!$H$9+СВЦЭМ!$D$10+'СЕТ СН'!$H$5-'СЕТ СН'!$H$17</f>
        <v>3335.1893016899999</v>
      </c>
      <c r="V109" s="36">
        <f>SUMIFS(СВЦЭМ!$C$33:$C$776,СВЦЭМ!$A$33:$A$776,$A109,СВЦЭМ!$B$33:$B$776,V$83)+'СЕТ СН'!$H$9+СВЦЭМ!$D$10+'СЕТ СН'!$H$5-'СЕТ СН'!$H$17</f>
        <v>3329.4776297200001</v>
      </c>
      <c r="W109" s="36">
        <f>SUMIFS(СВЦЭМ!$C$33:$C$776,СВЦЭМ!$A$33:$A$776,$A109,СВЦЭМ!$B$33:$B$776,W$83)+'СЕТ СН'!$H$9+СВЦЭМ!$D$10+'СЕТ СН'!$H$5-'СЕТ СН'!$H$17</f>
        <v>3324.9480991700002</v>
      </c>
      <c r="X109" s="36">
        <f>SUMIFS(СВЦЭМ!$C$33:$C$776,СВЦЭМ!$A$33:$A$776,$A109,СВЦЭМ!$B$33:$B$776,X$83)+'СЕТ СН'!$H$9+СВЦЭМ!$D$10+'СЕТ СН'!$H$5-'СЕТ СН'!$H$17</f>
        <v>3331.7460313400002</v>
      </c>
      <c r="Y109" s="36">
        <f>SUMIFS(СВЦЭМ!$C$33:$C$776,СВЦЭМ!$A$33:$A$776,$A109,СВЦЭМ!$B$33:$B$776,Y$83)+'СЕТ СН'!$H$9+СВЦЭМ!$D$10+'СЕТ СН'!$H$5-'СЕТ СН'!$H$17</f>
        <v>3366.41482236</v>
      </c>
    </row>
    <row r="110" spans="1:25" ht="15.75" x14ac:dyDescent="0.2">
      <c r="A110" s="35">
        <f t="shared" si="2"/>
        <v>43765</v>
      </c>
      <c r="B110" s="36">
        <f>SUMIFS(СВЦЭМ!$C$33:$C$776,СВЦЭМ!$A$33:$A$776,$A110,СВЦЭМ!$B$33:$B$776,B$83)+'СЕТ СН'!$H$9+СВЦЭМ!$D$10+'СЕТ СН'!$H$5-'СЕТ СН'!$H$17</f>
        <v>3465.9042112000002</v>
      </c>
      <c r="C110" s="36">
        <f>SUMIFS(СВЦЭМ!$C$33:$C$776,СВЦЭМ!$A$33:$A$776,$A110,СВЦЭМ!$B$33:$B$776,C$83)+'СЕТ СН'!$H$9+СВЦЭМ!$D$10+'СЕТ СН'!$H$5-'СЕТ СН'!$H$17</f>
        <v>3477.3101055299999</v>
      </c>
      <c r="D110" s="36">
        <f>SUMIFS(СВЦЭМ!$C$33:$C$776,СВЦЭМ!$A$33:$A$776,$A110,СВЦЭМ!$B$33:$B$776,D$83)+'СЕТ СН'!$H$9+СВЦЭМ!$D$10+'СЕТ СН'!$H$5-'СЕТ СН'!$H$17</f>
        <v>3471.3758380300001</v>
      </c>
      <c r="E110" s="36">
        <f>SUMIFS(СВЦЭМ!$C$33:$C$776,СВЦЭМ!$A$33:$A$776,$A110,СВЦЭМ!$B$33:$B$776,E$83)+'СЕТ СН'!$H$9+СВЦЭМ!$D$10+'СЕТ СН'!$H$5-'СЕТ СН'!$H$17</f>
        <v>3488.15761419</v>
      </c>
      <c r="F110" s="36">
        <f>SUMIFS(СВЦЭМ!$C$33:$C$776,СВЦЭМ!$A$33:$A$776,$A110,СВЦЭМ!$B$33:$B$776,F$83)+'СЕТ СН'!$H$9+СВЦЭМ!$D$10+'СЕТ СН'!$H$5-'СЕТ СН'!$H$17</f>
        <v>3484.2258451600001</v>
      </c>
      <c r="G110" s="36">
        <f>SUMIFS(СВЦЭМ!$C$33:$C$776,СВЦЭМ!$A$33:$A$776,$A110,СВЦЭМ!$B$33:$B$776,G$83)+'СЕТ СН'!$H$9+СВЦЭМ!$D$10+'СЕТ СН'!$H$5-'СЕТ СН'!$H$17</f>
        <v>3465.9924598100001</v>
      </c>
      <c r="H110" s="36">
        <f>SUMIFS(СВЦЭМ!$C$33:$C$776,СВЦЭМ!$A$33:$A$776,$A110,СВЦЭМ!$B$33:$B$776,H$83)+'СЕТ СН'!$H$9+СВЦЭМ!$D$10+'СЕТ СН'!$H$5-'СЕТ СН'!$H$17</f>
        <v>3445.3660802700001</v>
      </c>
      <c r="I110" s="36">
        <f>SUMIFS(СВЦЭМ!$C$33:$C$776,СВЦЭМ!$A$33:$A$776,$A110,СВЦЭМ!$B$33:$B$776,I$83)+'СЕТ СН'!$H$9+СВЦЭМ!$D$10+'СЕТ СН'!$H$5-'СЕТ СН'!$H$17</f>
        <v>3418.2699550799998</v>
      </c>
      <c r="J110" s="36">
        <f>SUMIFS(СВЦЭМ!$C$33:$C$776,СВЦЭМ!$A$33:$A$776,$A110,СВЦЭМ!$B$33:$B$776,J$83)+'СЕТ СН'!$H$9+СВЦЭМ!$D$10+'СЕТ СН'!$H$5-'СЕТ СН'!$H$17</f>
        <v>3410.8103995000001</v>
      </c>
      <c r="K110" s="36">
        <f>SUMIFS(СВЦЭМ!$C$33:$C$776,СВЦЭМ!$A$33:$A$776,$A110,СВЦЭМ!$B$33:$B$776,K$83)+'СЕТ СН'!$H$9+СВЦЭМ!$D$10+'СЕТ СН'!$H$5-'СЕТ СН'!$H$17</f>
        <v>3378.2020053400001</v>
      </c>
      <c r="L110" s="36">
        <f>SUMIFS(СВЦЭМ!$C$33:$C$776,СВЦЭМ!$A$33:$A$776,$A110,СВЦЭМ!$B$33:$B$776,L$83)+'СЕТ СН'!$H$9+СВЦЭМ!$D$10+'СЕТ СН'!$H$5-'СЕТ СН'!$H$17</f>
        <v>3378.7628461700001</v>
      </c>
      <c r="M110" s="36">
        <f>SUMIFS(СВЦЭМ!$C$33:$C$776,СВЦЭМ!$A$33:$A$776,$A110,СВЦЭМ!$B$33:$B$776,M$83)+'СЕТ СН'!$H$9+СВЦЭМ!$D$10+'СЕТ СН'!$H$5-'СЕТ СН'!$H$17</f>
        <v>3368.02786982</v>
      </c>
      <c r="N110" s="36">
        <f>SUMIFS(СВЦЭМ!$C$33:$C$776,СВЦЭМ!$A$33:$A$776,$A110,СВЦЭМ!$B$33:$B$776,N$83)+'СЕТ СН'!$H$9+СВЦЭМ!$D$10+'СЕТ СН'!$H$5-'СЕТ СН'!$H$17</f>
        <v>3335.2507875400001</v>
      </c>
      <c r="O110" s="36">
        <f>SUMIFS(СВЦЭМ!$C$33:$C$776,СВЦЭМ!$A$33:$A$776,$A110,СВЦЭМ!$B$33:$B$776,O$83)+'СЕТ СН'!$H$9+СВЦЭМ!$D$10+'СЕТ СН'!$H$5-'СЕТ СН'!$H$17</f>
        <v>3315.8703603600002</v>
      </c>
      <c r="P110" s="36">
        <f>SUMIFS(СВЦЭМ!$C$33:$C$776,СВЦЭМ!$A$33:$A$776,$A110,СВЦЭМ!$B$33:$B$776,P$83)+'СЕТ СН'!$H$9+СВЦЭМ!$D$10+'СЕТ СН'!$H$5-'СЕТ СН'!$H$17</f>
        <v>3327.17687583</v>
      </c>
      <c r="Q110" s="36">
        <f>SUMIFS(СВЦЭМ!$C$33:$C$776,СВЦЭМ!$A$33:$A$776,$A110,СВЦЭМ!$B$33:$B$776,Q$83)+'СЕТ СН'!$H$9+СВЦЭМ!$D$10+'СЕТ СН'!$H$5-'СЕТ СН'!$H$17</f>
        <v>3328.1084280499999</v>
      </c>
      <c r="R110" s="36">
        <f>SUMIFS(СВЦЭМ!$C$33:$C$776,СВЦЭМ!$A$33:$A$776,$A110,СВЦЭМ!$B$33:$B$776,R$83)+'СЕТ СН'!$H$9+СВЦЭМ!$D$10+'СЕТ СН'!$H$5-'СЕТ СН'!$H$17</f>
        <v>3314.4137824200002</v>
      </c>
      <c r="S110" s="36">
        <f>SUMIFS(СВЦЭМ!$C$33:$C$776,СВЦЭМ!$A$33:$A$776,$A110,СВЦЭМ!$B$33:$B$776,S$83)+'СЕТ СН'!$H$9+СВЦЭМ!$D$10+'СЕТ СН'!$H$5-'СЕТ СН'!$H$17</f>
        <v>3321.5662602299999</v>
      </c>
      <c r="T110" s="36">
        <f>SUMIFS(СВЦЭМ!$C$33:$C$776,СВЦЭМ!$A$33:$A$776,$A110,СВЦЭМ!$B$33:$B$776,T$83)+'СЕТ СН'!$H$9+СВЦЭМ!$D$10+'СЕТ СН'!$H$5-'СЕТ СН'!$H$17</f>
        <v>3307.7068762700001</v>
      </c>
      <c r="U110" s="36">
        <f>SUMIFS(СВЦЭМ!$C$33:$C$776,СВЦЭМ!$A$33:$A$776,$A110,СВЦЭМ!$B$33:$B$776,U$83)+'СЕТ СН'!$H$9+СВЦЭМ!$D$10+'СЕТ СН'!$H$5-'СЕТ СН'!$H$17</f>
        <v>3298.6794120300001</v>
      </c>
      <c r="V110" s="36">
        <f>SUMIFS(СВЦЭМ!$C$33:$C$776,СВЦЭМ!$A$33:$A$776,$A110,СВЦЭМ!$B$33:$B$776,V$83)+'СЕТ СН'!$H$9+СВЦЭМ!$D$10+'СЕТ СН'!$H$5-'СЕТ СН'!$H$17</f>
        <v>3302.9509320699999</v>
      </c>
      <c r="W110" s="36">
        <f>SUMIFS(СВЦЭМ!$C$33:$C$776,СВЦЭМ!$A$33:$A$776,$A110,СВЦЭМ!$B$33:$B$776,W$83)+'СЕТ СН'!$H$9+СВЦЭМ!$D$10+'СЕТ СН'!$H$5-'СЕТ СН'!$H$17</f>
        <v>3318.4197936999999</v>
      </c>
      <c r="X110" s="36">
        <f>SUMIFS(СВЦЭМ!$C$33:$C$776,СВЦЭМ!$A$33:$A$776,$A110,СВЦЭМ!$B$33:$B$776,X$83)+'СЕТ СН'!$H$9+СВЦЭМ!$D$10+'СЕТ СН'!$H$5-'СЕТ СН'!$H$17</f>
        <v>3313.7882647500001</v>
      </c>
      <c r="Y110" s="36">
        <f>SUMIFS(СВЦЭМ!$C$33:$C$776,СВЦЭМ!$A$33:$A$776,$A110,СВЦЭМ!$B$33:$B$776,Y$83)+'СЕТ СН'!$H$9+СВЦЭМ!$D$10+'СЕТ СН'!$H$5-'СЕТ СН'!$H$17</f>
        <v>3344.4400522400001</v>
      </c>
    </row>
    <row r="111" spans="1:25" ht="15.75" x14ac:dyDescent="0.2">
      <c r="A111" s="35">
        <f t="shared" si="2"/>
        <v>43766</v>
      </c>
      <c r="B111" s="36">
        <f>SUMIFS(СВЦЭМ!$C$33:$C$776,СВЦЭМ!$A$33:$A$776,$A111,СВЦЭМ!$B$33:$B$776,B$83)+'СЕТ СН'!$H$9+СВЦЭМ!$D$10+'СЕТ СН'!$H$5-'СЕТ СН'!$H$17</f>
        <v>3429.3688943100001</v>
      </c>
      <c r="C111" s="36">
        <f>SUMIFS(СВЦЭМ!$C$33:$C$776,СВЦЭМ!$A$33:$A$776,$A111,СВЦЭМ!$B$33:$B$776,C$83)+'СЕТ СН'!$H$9+СВЦЭМ!$D$10+'СЕТ СН'!$H$5-'СЕТ СН'!$H$17</f>
        <v>3476.9934403900002</v>
      </c>
      <c r="D111" s="36">
        <f>SUMIFS(СВЦЭМ!$C$33:$C$776,СВЦЭМ!$A$33:$A$776,$A111,СВЦЭМ!$B$33:$B$776,D$83)+'СЕТ СН'!$H$9+СВЦЭМ!$D$10+'СЕТ СН'!$H$5-'СЕТ СН'!$H$17</f>
        <v>3493.5487783600001</v>
      </c>
      <c r="E111" s="36">
        <f>SUMIFS(СВЦЭМ!$C$33:$C$776,СВЦЭМ!$A$33:$A$776,$A111,СВЦЭМ!$B$33:$B$776,E$83)+'СЕТ СН'!$H$9+СВЦЭМ!$D$10+'СЕТ СН'!$H$5-'СЕТ СН'!$H$17</f>
        <v>3501.9973213200001</v>
      </c>
      <c r="F111" s="36">
        <f>SUMIFS(СВЦЭМ!$C$33:$C$776,СВЦЭМ!$A$33:$A$776,$A111,СВЦЭМ!$B$33:$B$776,F$83)+'СЕТ СН'!$H$9+СВЦЭМ!$D$10+'СЕТ СН'!$H$5-'СЕТ СН'!$H$17</f>
        <v>3493.4597245099999</v>
      </c>
      <c r="G111" s="36">
        <f>SUMIFS(СВЦЭМ!$C$33:$C$776,СВЦЭМ!$A$33:$A$776,$A111,СВЦЭМ!$B$33:$B$776,G$83)+'СЕТ СН'!$H$9+СВЦЭМ!$D$10+'СЕТ СН'!$H$5-'СЕТ СН'!$H$17</f>
        <v>3475.98137632</v>
      </c>
      <c r="H111" s="36">
        <f>SUMIFS(СВЦЭМ!$C$33:$C$776,СВЦЭМ!$A$33:$A$776,$A111,СВЦЭМ!$B$33:$B$776,H$83)+'СЕТ СН'!$H$9+СВЦЭМ!$D$10+'СЕТ СН'!$H$5-'СЕТ СН'!$H$17</f>
        <v>3438.6080489599999</v>
      </c>
      <c r="I111" s="36">
        <f>SUMIFS(СВЦЭМ!$C$33:$C$776,СВЦЭМ!$A$33:$A$776,$A111,СВЦЭМ!$B$33:$B$776,I$83)+'СЕТ СН'!$H$9+СВЦЭМ!$D$10+'СЕТ СН'!$H$5-'СЕТ СН'!$H$17</f>
        <v>3420.7813981899999</v>
      </c>
      <c r="J111" s="36">
        <f>SUMIFS(СВЦЭМ!$C$33:$C$776,СВЦЭМ!$A$33:$A$776,$A111,СВЦЭМ!$B$33:$B$776,J$83)+'СЕТ СН'!$H$9+СВЦЭМ!$D$10+'СЕТ СН'!$H$5-'СЕТ СН'!$H$17</f>
        <v>3415.7911317100002</v>
      </c>
      <c r="K111" s="36">
        <f>SUMIFS(СВЦЭМ!$C$33:$C$776,СВЦЭМ!$A$33:$A$776,$A111,СВЦЭМ!$B$33:$B$776,K$83)+'СЕТ СН'!$H$9+СВЦЭМ!$D$10+'СЕТ СН'!$H$5-'СЕТ СН'!$H$17</f>
        <v>3383.4417382400002</v>
      </c>
      <c r="L111" s="36">
        <f>SUMIFS(СВЦЭМ!$C$33:$C$776,СВЦЭМ!$A$33:$A$776,$A111,СВЦЭМ!$B$33:$B$776,L$83)+'СЕТ СН'!$H$9+СВЦЭМ!$D$10+'СЕТ СН'!$H$5-'СЕТ СН'!$H$17</f>
        <v>3386.01110346</v>
      </c>
      <c r="M111" s="36">
        <f>SUMIFS(СВЦЭМ!$C$33:$C$776,СВЦЭМ!$A$33:$A$776,$A111,СВЦЭМ!$B$33:$B$776,M$83)+'СЕТ СН'!$H$9+СВЦЭМ!$D$10+'СЕТ СН'!$H$5-'СЕТ СН'!$H$17</f>
        <v>3393.1543860400002</v>
      </c>
      <c r="N111" s="36">
        <f>SUMIFS(СВЦЭМ!$C$33:$C$776,СВЦЭМ!$A$33:$A$776,$A111,СВЦЭМ!$B$33:$B$776,N$83)+'СЕТ СН'!$H$9+СВЦЭМ!$D$10+'СЕТ СН'!$H$5-'СЕТ СН'!$H$17</f>
        <v>3363.02927757</v>
      </c>
      <c r="O111" s="36">
        <f>SUMIFS(СВЦЭМ!$C$33:$C$776,СВЦЭМ!$A$33:$A$776,$A111,СВЦЭМ!$B$33:$B$776,O$83)+'СЕТ СН'!$H$9+СВЦЭМ!$D$10+'СЕТ СН'!$H$5-'СЕТ СН'!$H$17</f>
        <v>3335.03706659</v>
      </c>
      <c r="P111" s="36">
        <f>SUMIFS(СВЦЭМ!$C$33:$C$776,СВЦЭМ!$A$33:$A$776,$A111,СВЦЭМ!$B$33:$B$776,P$83)+'СЕТ СН'!$H$9+СВЦЭМ!$D$10+'СЕТ СН'!$H$5-'СЕТ СН'!$H$17</f>
        <v>3340.4437395099999</v>
      </c>
      <c r="Q111" s="36">
        <f>SUMIFS(СВЦЭМ!$C$33:$C$776,СВЦЭМ!$A$33:$A$776,$A111,СВЦЭМ!$B$33:$B$776,Q$83)+'СЕТ СН'!$H$9+СВЦЭМ!$D$10+'СЕТ СН'!$H$5-'СЕТ СН'!$H$17</f>
        <v>3337.34808329</v>
      </c>
      <c r="R111" s="36">
        <f>SUMIFS(СВЦЭМ!$C$33:$C$776,СВЦЭМ!$A$33:$A$776,$A111,СВЦЭМ!$B$33:$B$776,R$83)+'СЕТ СН'!$H$9+СВЦЭМ!$D$10+'СЕТ СН'!$H$5-'СЕТ СН'!$H$17</f>
        <v>3332.8344601099998</v>
      </c>
      <c r="S111" s="36">
        <f>SUMIFS(СВЦЭМ!$C$33:$C$776,СВЦЭМ!$A$33:$A$776,$A111,СВЦЭМ!$B$33:$B$776,S$83)+'СЕТ СН'!$H$9+СВЦЭМ!$D$10+'СЕТ СН'!$H$5-'СЕТ СН'!$H$17</f>
        <v>3341.7634213400001</v>
      </c>
      <c r="T111" s="36">
        <f>SUMIFS(СВЦЭМ!$C$33:$C$776,СВЦЭМ!$A$33:$A$776,$A111,СВЦЭМ!$B$33:$B$776,T$83)+'СЕТ СН'!$H$9+СВЦЭМ!$D$10+'СЕТ СН'!$H$5-'СЕТ СН'!$H$17</f>
        <v>3333.8138029500001</v>
      </c>
      <c r="U111" s="36">
        <f>SUMIFS(СВЦЭМ!$C$33:$C$776,СВЦЭМ!$A$33:$A$776,$A111,СВЦЭМ!$B$33:$B$776,U$83)+'СЕТ СН'!$H$9+СВЦЭМ!$D$10+'СЕТ СН'!$H$5-'СЕТ СН'!$H$17</f>
        <v>3341.10735776</v>
      </c>
      <c r="V111" s="36">
        <f>SUMIFS(СВЦЭМ!$C$33:$C$776,СВЦЭМ!$A$33:$A$776,$A111,СВЦЭМ!$B$33:$B$776,V$83)+'СЕТ СН'!$H$9+СВЦЭМ!$D$10+'СЕТ СН'!$H$5-'СЕТ СН'!$H$17</f>
        <v>3342.32059385</v>
      </c>
      <c r="W111" s="36">
        <f>SUMIFS(СВЦЭМ!$C$33:$C$776,СВЦЭМ!$A$33:$A$776,$A111,СВЦЭМ!$B$33:$B$776,W$83)+'СЕТ СН'!$H$9+СВЦЭМ!$D$10+'СЕТ СН'!$H$5-'СЕТ СН'!$H$17</f>
        <v>3355.01530705</v>
      </c>
      <c r="X111" s="36">
        <f>SUMIFS(СВЦЭМ!$C$33:$C$776,СВЦЭМ!$A$33:$A$776,$A111,СВЦЭМ!$B$33:$B$776,X$83)+'СЕТ СН'!$H$9+СВЦЭМ!$D$10+'СЕТ СН'!$H$5-'СЕТ СН'!$H$17</f>
        <v>3382.8474582099998</v>
      </c>
      <c r="Y111" s="36">
        <f>SUMIFS(СВЦЭМ!$C$33:$C$776,СВЦЭМ!$A$33:$A$776,$A111,СВЦЭМ!$B$33:$B$776,Y$83)+'СЕТ СН'!$H$9+СВЦЭМ!$D$10+'СЕТ СН'!$H$5-'СЕТ СН'!$H$17</f>
        <v>3433.12797555</v>
      </c>
    </row>
    <row r="112" spans="1:25" ht="15.75" x14ac:dyDescent="0.2">
      <c r="A112" s="35">
        <f t="shared" si="2"/>
        <v>43767</v>
      </c>
      <c r="B112" s="36">
        <f>SUMIFS(СВЦЭМ!$C$33:$C$776,СВЦЭМ!$A$33:$A$776,$A112,СВЦЭМ!$B$33:$B$776,B$83)+'СЕТ СН'!$H$9+СВЦЭМ!$D$10+'СЕТ СН'!$H$5-'СЕТ СН'!$H$17</f>
        <v>3480.5856096100001</v>
      </c>
      <c r="C112" s="36">
        <f>SUMIFS(СВЦЭМ!$C$33:$C$776,СВЦЭМ!$A$33:$A$776,$A112,СВЦЭМ!$B$33:$B$776,C$83)+'СЕТ СН'!$H$9+СВЦЭМ!$D$10+'СЕТ СН'!$H$5-'СЕТ СН'!$H$17</f>
        <v>3509.8822516800001</v>
      </c>
      <c r="D112" s="36">
        <f>SUMIFS(СВЦЭМ!$C$33:$C$776,СВЦЭМ!$A$33:$A$776,$A112,СВЦЭМ!$B$33:$B$776,D$83)+'СЕТ СН'!$H$9+СВЦЭМ!$D$10+'СЕТ СН'!$H$5-'СЕТ СН'!$H$17</f>
        <v>3529.7062693500002</v>
      </c>
      <c r="E112" s="36">
        <f>SUMIFS(СВЦЭМ!$C$33:$C$776,СВЦЭМ!$A$33:$A$776,$A112,СВЦЭМ!$B$33:$B$776,E$83)+'СЕТ СН'!$H$9+СВЦЭМ!$D$10+'СЕТ СН'!$H$5-'СЕТ СН'!$H$17</f>
        <v>3547.7897282900003</v>
      </c>
      <c r="F112" s="36">
        <f>SUMIFS(СВЦЭМ!$C$33:$C$776,СВЦЭМ!$A$33:$A$776,$A112,СВЦЭМ!$B$33:$B$776,F$83)+'СЕТ СН'!$H$9+СВЦЭМ!$D$10+'СЕТ СН'!$H$5-'СЕТ СН'!$H$17</f>
        <v>3537.0739639399999</v>
      </c>
      <c r="G112" s="36">
        <f>SUMIFS(СВЦЭМ!$C$33:$C$776,СВЦЭМ!$A$33:$A$776,$A112,СВЦЭМ!$B$33:$B$776,G$83)+'СЕТ СН'!$H$9+СВЦЭМ!$D$10+'СЕТ СН'!$H$5-'СЕТ СН'!$H$17</f>
        <v>3508.6378044200001</v>
      </c>
      <c r="H112" s="36">
        <f>SUMIFS(СВЦЭМ!$C$33:$C$776,СВЦЭМ!$A$33:$A$776,$A112,СВЦЭМ!$B$33:$B$776,H$83)+'СЕТ СН'!$H$9+СВЦЭМ!$D$10+'СЕТ СН'!$H$5-'СЕТ СН'!$H$17</f>
        <v>3468.4013213899998</v>
      </c>
      <c r="I112" s="36">
        <f>SUMIFS(СВЦЭМ!$C$33:$C$776,СВЦЭМ!$A$33:$A$776,$A112,СВЦЭМ!$B$33:$B$776,I$83)+'СЕТ СН'!$H$9+СВЦЭМ!$D$10+'СЕТ СН'!$H$5-'СЕТ СН'!$H$17</f>
        <v>3436.4658817499999</v>
      </c>
      <c r="J112" s="36">
        <f>SUMIFS(СВЦЭМ!$C$33:$C$776,СВЦЭМ!$A$33:$A$776,$A112,СВЦЭМ!$B$33:$B$776,J$83)+'СЕТ СН'!$H$9+СВЦЭМ!$D$10+'СЕТ СН'!$H$5-'СЕТ СН'!$H$17</f>
        <v>3435.28745794</v>
      </c>
      <c r="K112" s="36">
        <f>SUMIFS(СВЦЭМ!$C$33:$C$776,СВЦЭМ!$A$33:$A$776,$A112,СВЦЭМ!$B$33:$B$776,K$83)+'СЕТ СН'!$H$9+СВЦЭМ!$D$10+'СЕТ СН'!$H$5-'СЕТ СН'!$H$17</f>
        <v>3405.7878811599999</v>
      </c>
      <c r="L112" s="36">
        <f>SUMIFS(СВЦЭМ!$C$33:$C$776,СВЦЭМ!$A$33:$A$776,$A112,СВЦЭМ!$B$33:$B$776,L$83)+'СЕТ СН'!$H$9+СВЦЭМ!$D$10+'СЕТ СН'!$H$5-'СЕТ СН'!$H$17</f>
        <v>3409.92627696</v>
      </c>
      <c r="M112" s="36">
        <f>SUMIFS(СВЦЭМ!$C$33:$C$776,СВЦЭМ!$A$33:$A$776,$A112,СВЦЭМ!$B$33:$B$776,M$83)+'СЕТ СН'!$H$9+СВЦЭМ!$D$10+'СЕТ СН'!$H$5-'СЕТ СН'!$H$17</f>
        <v>3411.7413893799999</v>
      </c>
      <c r="N112" s="36">
        <f>SUMIFS(СВЦЭМ!$C$33:$C$776,СВЦЭМ!$A$33:$A$776,$A112,СВЦЭМ!$B$33:$B$776,N$83)+'СЕТ СН'!$H$9+СВЦЭМ!$D$10+'СЕТ СН'!$H$5-'СЕТ СН'!$H$17</f>
        <v>3370.9274194999998</v>
      </c>
      <c r="O112" s="36">
        <f>SUMIFS(СВЦЭМ!$C$33:$C$776,СВЦЭМ!$A$33:$A$776,$A112,СВЦЭМ!$B$33:$B$776,O$83)+'СЕТ СН'!$H$9+СВЦЭМ!$D$10+'СЕТ СН'!$H$5-'СЕТ СН'!$H$17</f>
        <v>3351.5255056999999</v>
      </c>
      <c r="P112" s="36">
        <f>SUMIFS(СВЦЭМ!$C$33:$C$776,СВЦЭМ!$A$33:$A$776,$A112,СВЦЭМ!$B$33:$B$776,P$83)+'СЕТ СН'!$H$9+СВЦЭМ!$D$10+'СЕТ СН'!$H$5-'СЕТ СН'!$H$17</f>
        <v>3353.49109266</v>
      </c>
      <c r="Q112" s="36">
        <f>SUMIFS(СВЦЭМ!$C$33:$C$776,СВЦЭМ!$A$33:$A$776,$A112,СВЦЭМ!$B$33:$B$776,Q$83)+'СЕТ СН'!$H$9+СВЦЭМ!$D$10+'СЕТ СН'!$H$5-'СЕТ СН'!$H$17</f>
        <v>3352.7867850900002</v>
      </c>
      <c r="R112" s="36">
        <f>SUMIFS(СВЦЭМ!$C$33:$C$776,СВЦЭМ!$A$33:$A$776,$A112,СВЦЭМ!$B$33:$B$776,R$83)+'СЕТ СН'!$H$9+СВЦЭМ!$D$10+'СЕТ СН'!$H$5-'СЕТ СН'!$H$17</f>
        <v>3344.4131981400001</v>
      </c>
      <c r="S112" s="36">
        <f>SUMIFS(СВЦЭМ!$C$33:$C$776,СВЦЭМ!$A$33:$A$776,$A112,СВЦЭМ!$B$33:$B$776,S$83)+'СЕТ СН'!$H$9+СВЦЭМ!$D$10+'СЕТ СН'!$H$5-'СЕТ СН'!$H$17</f>
        <v>3347.6778943999998</v>
      </c>
      <c r="T112" s="36">
        <f>SUMIFS(СВЦЭМ!$C$33:$C$776,СВЦЭМ!$A$33:$A$776,$A112,СВЦЭМ!$B$33:$B$776,T$83)+'СЕТ СН'!$H$9+СВЦЭМ!$D$10+'СЕТ СН'!$H$5-'СЕТ СН'!$H$17</f>
        <v>3341.2102207200001</v>
      </c>
      <c r="U112" s="36">
        <f>SUMIFS(СВЦЭМ!$C$33:$C$776,СВЦЭМ!$A$33:$A$776,$A112,СВЦЭМ!$B$33:$B$776,U$83)+'СЕТ СН'!$H$9+СВЦЭМ!$D$10+'СЕТ СН'!$H$5-'СЕТ СН'!$H$17</f>
        <v>3331.5336571100001</v>
      </c>
      <c r="V112" s="36">
        <f>SUMIFS(СВЦЭМ!$C$33:$C$776,СВЦЭМ!$A$33:$A$776,$A112,СВЦЭМ!$B$33:$B$776,V$83)+'СЕТ СН'!$H$9+СВЦЭМ!$D$10+'СЕТ СН'!$H$5-'СЕТ СН'!$H$17</f>
        <v>3323.25753007</v>
      </c>
      <c r="W112" s="36">
        <f>SUMIFS(СВЦЭМ!$C$33:$C$776,СВЦЭМ!$A$33:$A$776,$A112,СВЦЭМ!$B$33:$B$776,W$83)+'СЕТ СН'!$H$9+СВЦЭМ!$D$10+'СЕТ СН'!$H$5-'СЕТ СН'!$H$17</f>
        <v>3334.9167394599999</v>
      </c>
      <c r="X112" s="36">
        <f>SUMIFS(СВЦЭМ!$C$33:$C$776,СВЦЭМ!$A$33:$A$776,$A112,СВЦЭМ!$B$33:$B$776,X$83)+'СЕТ СН'!$H$9+СВЦЭМ!$D$10+'СЕТ СН'!$H$5-'СЕТ СН'!$H$17</f>
        <v>3339.7344500300001</v>
      </c>
      <c r="Y112" s="36">
        <f>SUMIFS(СВЦЭМ!$C$33:$C$776,СВЦЭМ!$A$33:$A$776,$A112,СВЦЭМ!$B$33:$B$776,Y$83)+'СЕТ СН'!$H$9+СВЦЭМ!$D$10+'СЕТ СН'!$H$5-'СЕТ СН'!$H$17</f>
        <v>3380.9659383600001</v>
      </c>
    </row>
    <row r="113" spans="1:27" ht="15.75" x14ac:dyDescent="0.2">
      <c r="A113" s="35">
        <f t="shared" si="2"/>
        <v>43768</v>
      </c>
      <c r="B113" s="36">
        <f>SUMIFS(СВЦЭМ!$C$33:$C$776,СВЦЭМ!$A$33:$A$776,$A113,СВЦЭМ!$B$33:$B$776,B$83)+'СЕТ СН'!$H$9+СВЦЭМ!$D$10+'СЕТ СН'!$H$5-'СЕТ СН'!$H$17</f>
        <v>3486.36064334</v>
      </c>
      <c r="C113" s="36">
        <f>SUMIFS(СВЦЭМ!$C$33:$C$776,СВЦЭМ!$A$33:$A$776,$A113,СВЦЭМ!$B$33:$B$776,C$83)+'СЕТ СН'!$H$9+СВЦЭМ!$D$10+'СЕТ СН'!$H$5-'СЕТ СН'!$H$17</f>
        <v>3531.9202515400002</v>
      </c>
      <c r="D113" s="36">
        <f>SUMIFS(СВЦЭМ!$C$33:$C$776,СВЦЭМ!$A$33:$A$776,$A113,СВЦЭМ!$B$33:$B$776,D$83)+'СЕТ СН'!$H$9+СВЦЭМ!$D$10+'СЕТ СН'!$H$5-'СЕТ СН'!$H$17</f>
        <v>3553.4703719399999</v>
      </c>
      <c r="E113" s="36">
        <f>SUMIFS(СВЦЭМ!$C$33:$C$776,СВЦЭМ!$A$33:$A$776,$A113,СВЦЭМ!$B$33:$B$776,E$83)+'СЕТ СН'!$H$9+СВЦЭМ!$D$10+'СЕТ СН'!$H$5-'СЕТ СН'!$H$17</f>
        <v>3560.7596751700003</v>
      </c>
      <c r="F113" s="36">
        <f>SUMIFS(СВЦЭМ!$C$33:$C$776,СВЦЭМ!$A$33:$A$776,$A113,СВЦЭМ!$B$33:$B$776,F$83)+'СЕТ СН'!$H$9+СВЦЭМ!$D$10+'СЕТ СН'!$H$5-'СЕТ СН'!$H$17</f>
        <v>3559.6029828400001</v>
      </c>
      <c r="G113" s="36">
        <f>SUMIFS(СВЦЭМ!$C$33:$C$776,СВЦЭМ!$A$33:$A$776,$A113,СВЦЭМ!$B$33:$B$776,G$83)+'СЕТ СН'!$H$9+СВЦЭМ!$D$10+'СЕТ СН'!$H$5-'СЕТ СН'!$H$17</f>
        <v>3527.5257581400001</v>
      </c>
      <c r="H113" s="36">
        <f>SUMIFS(СВЦЭМ!$C$33:$C$776,СВЦЭМ!$A$33:$A$776,$A113,СВЦЭМ!$B$33:$B$776,H$83)+'СЕТ СН'!$H$9+СВЦЭМ!$D$10+'СЕТ СН'!$H$5-'СЕТ СН'!$H$17</f>
        <v>3484.3711014599999</v>
      </c>
      <c r="I113" s="36">
        <f>SUMIFS(СВЦЭМ!$C$33:$C$776,СВЦЭМ!$A$33:$A$776,$A113,СВЦЭМ!$B$33:$B$776,I$83)+'СЕТ СН'!$H$9+СВЦЭМ!$D$10+'СЕТ СН'!$H$5-'СЕТ СН'!$H$17</f>
        <v>3449.04906704</v>
      </c>
      <c r="J113" s="36">
        <f>SUMIFS(СВЦЭМ!$C$33:$C$776,СВЦЭМ!$A$33:$A$776,$A113,СВЦЭМ!$B$33:$B$776,J$83)+'СЕТ СН'!$H$9+СВЦЭМ!$D$10+'СЕТ СН'!$H$5-'СЕТ СН'!$H$17</f>
        <v>3441.6085968400002</v>
      </c>
      <c r="K113" s="36">
        <f>SUMIFS(СВЦЭМ!$C$33:$C$776,СВЦЭМ!$A$33:$A$776,$A113,СВЦЭМ!$B$33:$B$776,K$83)+'СЕТ СН'!$H$9+СВЦЭМ!$D$10+'СЕТ СН'!$H$5-'СЕТ СН'!$H$17</f>
        <v>3437.36097294</v>
      </c>
      <c r="L113" s="36">
        <f>SUMIFS(СВЦЭМ!$C$33:$C$776,СВЦЭМ!$A$33:$A$776,$A113,СВЦЭМ!$B$33:$B$776,L$83)+'СЕТ СН'!$H$9+СВЦЭМ!$D$10+'СЕТ СН'!$H$5-'СЕТ СН'!$H$17</f>
        <v>3439.90649626</v>
      </c>
      <c r="M113" s="36">
        <f>SUMIFS(СВЦЭМ!$C$33:$C$776,СВЦЭМ!$A$33:$A$776,$A113,СВЦЭМ!$B$33:$B$776,M$83)+'СЕТ СН'!$H$9+СВЦЭМ!$D$10+'СЕТ СН'!$H$5-'СЕТ СН'!$H$17</f>
        <v>3434.46636704</v>
      </c>
      <c r="N113" s="36">
        <f>SUMIFS(СВЦЭМ!$C$33:$C$776,СВЦЭМ!$A$33:$A$776,$A113,СВЦЭМ!$B$33:$B$776,N$83)+'СЕТ СН'!$H$9+СВЦЭМ!$D$10+'СЕТ СН'!$H$5-'СЕТ СН'!$H$17</f>
        <v>3395.59630935</v>
      </c>
      <c r="O113" s="36">
        <f>SUMIFS(СВЦЭМ!$C$33:$C$776,СВЦЭМ!$A$33:$A$776,$A113,СВЦЭМ!$B$33:$B$776,O$83)+'СЕТ СН'!$H$9+СВЦЭМ!$D$10+'СЕТ СН'!$H$5-'СЕТ СН'!$H$17</f>
        <v>3360.9304166299999</v>
      </c>
      <c r="P113" s="36">
        <f>SUMIFS(СВЦЭМ!$C$33:$C$776,СВЦЭМ!$A$33:$A$776,$A113,СВЦЭМ!$B$33:$B$776,P$83)+'СЕТ СН'!$H$9+СВЦЭМ!$D$10+'СЕТ СН'!$H$5-'СЕТ СН'!$H$17</f>
        <v>3360.8140198999999</v>
      </c>
      <c r="Q113" s="36">
        <f>SUMIFS(СВЦЭМ!$C$33:$C$776,СВЦЭМ!$A$33:$A$776,$A113,СВЦЭМ!$B$33:$B$776,Q$83)+'СЕТ СН'!$H$9+СВЦЭМ!$D$10+'СЕТ СН'!$H$5-'СЕТ СН'!$H$17</f>
        <v>3363.1458910299998</v>
      </c>
      <c r="R113" s="36">
        <f>SUMIFS(СВЦЭМ!$C$33:$C$776,СВЦЭМ!$A$33:$A$776,$A113,СВЦЭМ!$B$33:$B$776,R$83)+'СЕТ СН'!$H$9+СВЦЭМ!$D$10+'СЕТ СН'!$H$5-'СЕТ СН'!$H$17</f>
        <v>3353.8671531600003</v>
      </c>
      <c r="S113" s="36">
        <f>SUMIFS(СВЦЭМ!$C$33:$C$776,СВЦЭМ!$A$33:$A$776,$A113,СВЦЭМ!$B$33:$B$776,S$83)+'СЕТ СН'!$H$9+СВЦЭМ!$D$10+'СЕТ СН'!$H$5-'СЕТ СН'!$H$17</f>
        <v>3352.6485588999999</v>
      </c>
      <c r="T113" s="36">
        <f>SUMIFS(СВЦЭМ!$C$33:$C$776,СВЦЭМ!$A$33:$A$776,$A113,СВЦЭМ!$B$33:$B$776,T$83)+'СЕТ СН'!$H$9+СВЦЭМ!$D$10+'СЕТ СН'!$H$5-'СЕТ СН'!$H$17</f>
        <v>3336.2732672100001</v>
      </c>
      <c r="U113" s="36">
        <f>SUMIFS(СВЦЭМ!$C$33:$C$776,СВЦЭМ!$A$33:$A$776,$A113,СВЦЭМ!$B$33:$B$776,U$83)+'СЕТ СН'!$H$9+СВЦЭМ!$D$10+'СЕТ СН'!$H$5-'СЕТ СН'!$H$17</f>
        <v>3343.83406307</v>
      </c>
      <c r="V113" s="36">
        <f>SUMIFS(СВЦЭМ!$C$33:$C$776,СВЦЭМ!$A$33:$A$776,$A113,СВЦЭМ!$B$33:$B$776,V$83)+'СЕТ СН'!$H$9+СВЦЭМ!$D$10+'СЕТ СН'!$H$5-'СЕТ СН'!$H$17</f>
        <v>3340.88361506</v>
      </c>
      <c r="W113" s="36">
        <f>SUMIFS(СВЦЭМ!$C$33:$C$776,СВЦЭМ!$A$33:$A$776,$A113,СВЦЭМ!$B$33:$B$776,W$83)+'СЕТ СН'!$H$9+СВЦЭМ!$D$10+'СЕТ СН'!$H$5-'СЕТ СН'!$H$17</f>
        <v>3336.2645955899998</v>
      </c>
      <c r="X113" s="36">
        <f>SUMIFS(СВЦЭМ!$C$33:$C$776,СВЦЭМ!$A$33:$A$776,$A113,СВЦЭМ!$B$33:$B$776,X$83)+'СЕТ СН'!$H$9+СВЦЭМ!$D$10+'СЕТ СН'!$H$5-'СЕТ СН'!$H$17</f>
        <v>3360.7990593200002</v>
      </c>
      <c r="Y113" s="36">
        <f>SUMIFS(СВЦЭМ!$C$33:$C$776,СВЦЭМ!$A$33:$A$776,$A113,СВЦЭМ!$B$33:$B$776,Y$83)+'СЕТ СН'!$H$9+СВЦЭМ!$D$10+'СЕТ СН'!$H$5-'СЕТ СН'!$H$17</f>
        <v>3395.0329887799999</v>
      </c>
      <c r="AA113" s="37"/>
    </row>
    <row r="114" spans="1:27" ht="15.75" x14ac:dyDescent="0.2">
      <c r="A114" s="35">
        <f t="shared" si="2"/>
        <v>43769</v>
      </c>
      <c r="B114" s="36">
        <f>SUMIFS(СВЦЭМ!$C$33:$C$776,СВЦЭМ!$A$33:$A$776,$A114,СВЦЭМ!$B$33:$B$776,B$83)+'СЕТ СН'!$H$9+СВЦЭМ!$D$10+'СЕТ СН'!$H$5-'СЕТ СН'!$H$17</f>
        <v>3474.3244866800001</v>
      </c>
      <c r="C114" s="36">
        <f>SUMIFS(СВЦЭМ!$C$33:$C$776,СВЦЭМ!$A$33:$A$776,$A114,СВЦЭМ!$B$33:$B$776,C$83)+'СЕТ СН'!$H$9+СВЦЭМ!$D$10+'СЕТ СН'!$H$5-'СЕТ СН'!$H$17</f>
        <v>3520.2417976300003</v>
      </c>
      <c r="D114" s="36">
        <f>SUMIFS(СВЦЭМ!$C$33:$C$776,СВЦЭМ!$A$33:$A$776,$A114,СВЦЭМ!$B$33:$B$776,D$83)+'СЕТ СН'!$H$9+СВЦЭМ!$D$10+'СЕТ СН'!$H$5-'СЕТ СН'!$H$17</f>
        <v>3542.1846086200003</v>
      </c>
      <c r="E114" s="36">
        <f>SUMIFS(СВЦЭМ!$C$33:$C$776,СВЦЭМ!$A$33:$A$776,$A114,СВЦЭМ!$B$33:$B$776,E$83)+'СЕТ СН'!$H$9+СВЦЭМ!$D$10+'СЕТ СН'!$H$5-'СЕТ СН'!$H$17</f>
        <v>3556.9928213600001</v>
      </c>
      <c r="F114" s="36">
        <f>SUMIFS(СВЦЭМ!$C$33:$C$776,СВЦЭМ!$A$33:$A$776,$A114,СВЦЭМ!$B$33:$B$776,F$83)+'СЕТ СН'!$H$9+СВЦЭМ!$D$10+'СЕТ СН'!$H$5-'СЕТ СН'!$H$17</f>
        <v>3552.5690868199999</v>
      </c>
      <c r="G114" s="36">
        <f>SUMIFS(СВЦЭМ!$C$33:$C$776,СВЦЭМ!$A$33:$A$776,$A114,СВЦЭМ!$B$33:$B$776,G$83)+'СЕТ СН'!$H$9+СВЦЭМ!$D$10+'СЕТ СН'!$H$5-'СЕТ СН'!$H$17</f>
        <v>3522.9689241599999</v>
      </c>
      <c r="H114" s="36">
        <f>SUMIFS(СВЦЭМ!$C$33:$C$776,СВЦЭМ!$A$33:$A$776,$A114,СВЦЭМ!$B$33:$B$776,H$83)+'СЕТ СН'!$H$9+СВЦЭМ!$D$10+'СЕТ СН'!$H$5-'СЕТ СН'!$H$17</f>
        <v>3485.2045434900001</v>
      </c>
      <c r="I114" s="36">
        <f>SUMIFS(СВЦЭМ!$C$33:$C$776,СВЦЭМ!$A$33:$A$776,$A114,СВЦЭМ!$B$33:$B$776,I$83)+'СЕТ СН'!$H$9+СВЦЭМ!$D$10+'СЕТ СН'!$H$5-'СЕТ СН'!$H$17</f>
        <v>3449.7787672700001</v>
      </c>
      <c r="J114" s="36">
        <f>SUMIFS(СВЦЭМ!$C$33:$C$776,СВЦЭМ!$A$33:$A$776,$A114,СВЦЭМ!$B$33:$B$776,J$83)+'СЕТ СН'!$H$9+СВЦЭМ!$D$10+'СЕТ СН'!$H$5-'СЕТ СН'!$H$17</f>
        <v>3454.0247437799999</v>
      </c>
      <c r="K114" s="36">
        <f>SUMIFS(СВЦЭМ!$C$33:$C$776,СВЦЭМ!$A$33:$A$776,$A114,СВЦЭМ!$B$33:$B$776,K$83)+'СЕТ СН'!$H$9+СВЦЭМ!$D$10+'СЕТ СН'!$H$5-'СЕТ СН'!$H$17</f>
        <v>3430.8546660299999</v>
      </c>
      <c r="L114" s="36">
        <f>SUMIFS(СВЦЭМ!$C$33:$C$776,СВЦЭМ!$A$33:$A$776,$A114,СВЦЭМ!$B$33:$B$776,L$83)+'СЕТ СН'!$H$9+СВЦЭМ!$D$10+'СЕТ СН'!$H$5-'СЕТ СН'!$H$17</f>
        <v>3435.8788492900003</v>
      </c>
      <c r="M114" s="36">
        <f>SUMIFS(СВЦЭМ!$C$33:$C$776,СВЦЭМ!$A$33:$A$776,$A114,СВЦЭМ!$B$33:$B$776,M$83)+'СЕТ СН'!$H$9+СВЦЭМ!$D$10+'СЕТ СН'!$H$5-'СЕТ СН'!$H$17</f>
        <v>3439.2197084899999</v>
      </c>
      <c r="N114" s="36">
        <f>SUMIFS(СВЦЭМ!$C$33:$C$776,СВЦЭМ!$A$33:$A$776,$A114,СВЦЭМ!$B$33:$B$776,N$83)+'СЕТ СН'!$H$9+СВЦЭМ!$D$10+'СЕТ СН'!$H$5-'СЕТ СН'!$H$17</f>
        <v>3403.3204569499999</v>
      </c>
      <c r="O114" s="36">
        <f>SUMIFS(СВЦЭМ!$C$33:$C$776,СВЦЭМ!$A$33:$A$776,$A114,СВЦЭМ!$B$33:$B$776,O$83)+'СЕТ СН'!$H$9+СВЦЭМ!$D$10+'СЕТ СН'!$H$5-'СЕТ СН'!$H$17</f>
        <v>3364.76233017</v>
      </c>
      <c r="P114" s="36">
        <f>SUMIFS(СВЦЭМ!$C$33:$C$776,СВЦЭМ!$A$33:$A$776,$A114,СВЦЭМ!$B$33:$B$776,P$83)+'СЕТ СН'!$H$9+СВЦЭМ!$D$10+'СЕТ СН'!$H$5-'СЕТ СН'!$H$17</f>
        <v>3377.57667756</v>
      </c>
      <c r="Q114" s="36">
        <f>SUMIFS(СВЦЭМ!$C$33:$C$776,СВЦЭМ!$A$33:$A$776,$A114,СВЦЭМ!$B$33:$B$776,Q$83)+'СЕТ СН'!$H$9+СВЦЭМ!$D$10+'СЕТ СН'!$H$5-'СЕТ СН'!$H$17</f>
        <v>3378.5201744199999</v>
      </c>
      <c r="R114" s="36">
        <f>SUMIFS(СВЦЭМ!$C$33:$C$776,СВЦЭМ!$A$33:$A$776,$A114,СВЦЭМ!$B$33:$B$776,R$83)+'СЕТ СН'!$H$9+СВЦЭМ!$D$10+'СЕТ СН'!$H$5-'СЕТ СН'!$H$17</f>
        <v>3379.2852935000001</v>
      </c>
      <c r="S114" s="36">
        <f>SUMIFS(СВЦЭМ!$C$33:$C$776,СВЦЭМ!$A$33:$A$776,$A114,СВЦЭМ!$B$33:$B$776,S$83)+'СЕТ СН'!$H$9+СВЦЭМ!$D$10+'СЕТ СН'!$H$5-'СЕТ СН'!$H$17</f>
        <v>3376.9430684899999</v>
      </c>
      <c r="T114" s="36">
        <f>SUMIFS(СВЦЭМ!$C$33:$C$776,СВЦЭМ!$A$33:$A$776,$A114,СВЦЭМ!$B$33:$B$776,T$83)+'СЕТ СН'!$H$9+СВЦЭМ!$D$10+'СЕТ СН'!$H$5-'СЕТ СН'!$H$17</f>
        <v>3351.23850257</v>
      </c>
      <c r="U114" s="36">
        <f>SUMIFS(СВЦЭМ!$C$33:$C$776,СВЦЭМ!$A$33:$A$776,$A114,СВЦЭМ!$B$33:$B$776,U$83)+'СЕТ СН'!$H$9+СВЦЭМ!$D$10+'СЕТ СН'!$H$5-'СЕТ СН'!$H$17</f>
        <v>3347.9960555799998</v>
      </c>
      <c r="V114" s="36">
        <f>SUMIFS(СВЦЭМ!$C$33:$C$776,СВЦЭМ!$A$33:$A$776,$A114,СВЦЭМ!$B$33:$B$776,V$83)+'СЕТ СН'!$H$9+СВЦЭМ!$D$10+'СЕТ СН'!$H$5-'СЕТ СН'!$H$17</f>
        <v>3340.11149634</v>
      </c>
      <c r="W114" s="36">
        <f>SUMIFS(СВЦЭМ!$C$33:$C$776,СВЦЭМ!$A$33:$A$776,$A114,СВЦЭМ!$B$33:$B$776,W$83)+'СЕТ СН'!$H$9+СВЦЭМ!$D$10+'СЕТ СН'!$H$5-'СЕТ СН'!$H$17</f>
        <v>3348.95273744</v>
      </c>
      <c r="X114" s="36">
        <f>SUMIFS(СВЦЭМ!$C$33:$C$776,СВЦЭМ!$A$33:$A$776,$A114,СВЦЭМ!$B$33:$B$776,X$83)+'СЕТ СН'!$H$9+СВЦЭМ!$D$10+'СЕТ СН'!$H$5-'СЕТ СН'!$H$17</f>
        <v>3307.5364060699999</v>
      </c>
      <c r="Y114" s="36">
        <f>SUMIFS(СВЦЭМ!$C$33:$C$776,СВЦЭМ!$A$33:$A$776,$A114,СВЦЭМ!$B$33:$B$776,Y$83)+'СЕТ СН'!$H$9+СВЦЭМ!$D$10+'СЕТ СН'!$H$5-'СЕТ СН'!$H$17</f>
        <v>3345.92654778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СН'!$I$9+СВЦЭМ!$D$10+'СЕТ СН'!$I$5-'СЕТ СН'!$I$17</f>
        <v>3330.97400367</v>
      </c>
      <c r="C120" s="36">
        <f>SUMIFS(СВЦЭМ!$C$33:$C$776,СВЦЭМ!$A$33:$A$776,$A120,СВЦЭМ!$B$33:$B$776,C$119)+'СЕТ СН'!$I$9+СВЦЭМ!$D$10+'СЕТ СН'!$I$5-'СЕТ СН'!$I$17</f>
        <v>3414.67666749</v>
      </c>
      <c r="D120" s="36">
        <f>SUMIFS(СВЦЭМ!$C$33:$C$776,СВЦЭМ!$A$33:$A$776,$A120,СВЦЭМ!$B$33:$B$776,D$119)+'СЕТ СН'!$I$9+СВЦЭМ!$D$10+'СЕТ СН'!$I$5-'СЕТ СН'!$I$17</f>
        <v>3491.7126995099998</v>
      </c>
      <c r="E120" s="36">
        <f>SUMIFS(СВЦЭМ!$C$33:$C$776,СВЦЭМ!$A$33:$A$776,$A120,СВЦЭМ!$B$33:$B$776,E$119)+'СЕТ СН'!$I$9+СВЦЭМ!$D$10+'СЕТ СН'!$I$5-'СЕТ СН'!$I$17</f>
        <v>3514.2453964000001</v>
      </c>
      <c r="F120" s="36">
        <f>SUMIFS(СВЦЭМ!$C$33:$C$776,СВЦЭМ!$A$33:$A$776,$A120,СВЦЭМ!$B$33:$B$776,F$119)+'СЕТ СН'!$I$9+СВЦЭМ!$D$10+'СЕТ СН'!$I$5-'СЕТ СН'!$I$17</f>
        <v>3511.2956477399998</v>
      </c>
      <c r="G120" s="36">
        <f>SUMIFS(СВЦЭМ!$C$33:$C$776,СВЦЭМ!$A$33:$A$776,$A120,СВЦЭМ!$B$33:$B$776,G$119)+'СЕТ СН'!$I$9+СВЦЭМ!$D$10+'СЕТ СН'!$I$5-'СЕТ СН'!$I$17</f>
        <v>3491.7910926300001</v>
      </c>
      <c r="H120" s="36">
        <f>SUMIFS(СВЦЭМ!$C$33:$C$776,СВЦЭМ!$A$33:$A$776,$A120,СВЦЭМ!$B$33:$B$776,H$119)+'СЕТ СН'!$I$9+СВЦЭМ!$D$10+'СЕТ СН'!$I$5-'СЕТ СН'!$I$17</f>
        <v>3425.5162633099999</v>
      </c>
      <c r="I120" s="36">
        <f>SUMIFS(СВЦЭМ!$C$33:$C$776,СВЦЭМ!$A$33:$A$776,$A120,СВЦЭМ!$B$33:$B$776,I$119)+'СЕТ СН'!$I$9+СВЦЭМ!$D$10+'СЕТ СН'!$I$5-'СЕТ СН'!$I$17</f>
        <v>3339.3154680299999</v>
      </c>
      <c r="J120" s="36">
        <f>SUMIFS(СВЦЭМ!$C$33:$C$776,СВЦЭМ!$A$33:$A$776,$A120,СВЦЭМ!$B$33:$B$776,J$119)+'СЕТ СН'!$I$9+СВЦЭМ!$D$10+'СЕТ СН'!$I$5-'СЕТ СН'!$I$17</f>
        <v>3332.3796117399997</v>
      </c>
      <c r="K120" s="36">
        <f>SUMIFS(СВЦЭМ!$C$33:$C$776,СВЦЭМ!$A$33:$A$776,$A120,СВЦЭМ!$B$33:$B$776,K$119)+'СЕТ СН'!$I$9+СВЦЭМ!$D$10+'СЕТ СН'!$I$5-'СЕТ СН'!$I$17</f>
        <v>3342.64700042</v>
      </c>
      <c r="L120" s="36">
        <f>SUMIFS(СВЦЭМ!$C$33:$C$776,СВЦЭМ!$A$33:$A$776,$A120,СВЦЭМ!$B$33:$B$776,L$119)+'СЕТ СН'!$I$9+СВЦЭМ!$D$10+'СЕТ СН'!$I$5-'СЕТ СН'!$I$17</f>
        <v>3341.4144461999999</v>
      </c>
      <c r="M120" s="36">
        <f>SUMIFS(СВЦЭМ!$C$33:$C$776,СВЦЭМ!$A$33:$A$776,$A120,СВЦЭМ!$B$33:$B$776,M$119)+'СЕТ СН'!$I$9+СВЦЭМ!$D$10+'СЕТ СН'!$I$5-'СЕТ СН'!$I$17</f>
        <v>3331.5171586299998</v>
      </c>
      <c r="N120" s="36">
        <f>SUMIFS(СВЦЭМ!$C$33:$C$776,СВЦЭМ!$A$33:$A$776,$A120,СВЦЭМ!$B$33:$B$776,N$119)+'СЕТ СН'!$I$9+СВЦЭМ!$D$10+'СЕТ СН'!$I$5-'СЕТ СН'!$I$17</f>
        <v>3313.76810067</v>
      </c>
      <c r="O120" s="36">
        <f>SUMIFS(СВЦЭМ!$C$33:$C$776,СВЦЭМ!$A$33:$A$776,$A120,СВЦЭМ!$B$33:$B$776,O$119)+'СЕТ СН'!$I$9+СВЦЭМ!$D$10+'СЕТ СН'!$I$5-'СЕТ СН'!$I$17</f>
        <v>3313.8004001600002</v>
      </c>
      <c r="P120" s="36">
        <f>SUMIFS(СВЦЭМ!$C$33:$C$776,СВЦЭМ!$A$33:$A$776,$A120,СВЦЭМ!$B$33:$B$776,P$119)+'СЕТ СН'!$I$9+СВЦЭМ!$D$10+'СЕТ СН'!$I$5-'СЕТ СН'!$I$17</f>
        <v>3315.6061067999999</v>
      </c>
      <c r="Q120" s="36">
        <f>SUMIFS(СВЦЭМ!$C$33:$C$776,СВЦЭМ!$A$33:$A$776,$A120,СВЦЭМ!$B$33:$B$776,Q$119)+'СЕТ СН'!$I$9+СВЦЭМ!$D$10+'СЕТ СН'!$I$5-'СЕТ СН'!$I$17</f>
        <v>3323.2795774000001</v>
      </c>
      <c r="R120" s="36">
        <f>SUMIFS(СВЦЭМ!$C$33:$C$776,СВЦЭМ!$A$33:$A$776,$A120,СВЦЭМ!$B$33:$B$776,R$119)+'СЕТ СН'!$I$9+СВЦЭМ!$D$10+'СЕТ СН'!$I$5-'СЕТ СН'!$I$17</f>
        <v>3320.1246019999999</v>
      </c>
      <c r="S120" s="36">
        <f>SUMIFS(СВЦЭМ!$C$33:$C$776,СВЦЭМ!$A$33:$A$776,$A120,СВЦЭМ!$B$33:$B$776,S$119)+'СЕТ СН'!$I$9+СВЦЭМ!$D$10+'СЕТ СН'!$I$5-'СЕТ СН'!$I$17</f>
        <v>3319.4389387599999</v>
      </c>
      <c r="T120" s="36">
        <f>SUMIFS(СВЦЭМ!$C$33:$C$776,СВЦЭМ!$A$33:$A$776,$A120,СВЦЭМ!$B$33:$B$776,T$119)+'СЕТ СН'!$I$9+СВЦЭМ!$D$10+'СЕТ СН'!$I$5-'СЕТ СН'!$I$17</f>
        <v>3317.0347549399999</v>
      </c>
      <c r="U120" s="36">
        <f>SUMIFS(СВЦЭМ!$C$33:$C$776,СВЦЭМ!$A$33:$A$776,$A120,СВЦЭМ!$B$33:$B$776,U$119)+'СЕТ СН'!$I$9+СВЦЭМ!$D$10+'СЕТ СН'!$I$5-'СЕТ СН'!$I$17</f>
        <v>3337.6261758000001</v>
      </c>
      <c r="V120" s="36">
        <f>SUMIFS(СВЦЭМ!$C$33:$C$776,СВЦЭМ!$A$33:$A$776,$A120,СВЦЭМ!$B$33:$B$776,V$119)+'СЕТ СН'!$I$9+СВЦЭМ!$D$10+'СЕТ СН'!$I$5-'СЕТ СН'!$I$17</f>
        <v>3342.34326573</v>
      </c>
      <c r="W120" s="36">
        <f>SUMIFS(СВЦЭМ!$C$33:$C$776,СВЦЭМ!$A$33:$A$776,$A120,СВЦЭМ!$B$33:$B$776,W$119)+'СЕТ СН'!$I$9+СВЦЭМ!$D$10+'СЕТ СН'!$I$5-'СЕТ СН'!$I$17</f>
        <v>3345.2777052599999</v>
      </c>
      <c r="X120" s="36">
        <f>SUMIFS(СВЦЭМ!$C$33:$C$776,СВЦЭМ!$A$33:$A$776,$A120,СВЦЭМ!$B$33:$B$776,X$119)+'СЕТ СН'!$I$9+СВЦЭМ!$D$10+'СЕТ СН'!$I$5-'СЕТ СН'!$I$17</f>
        <v>3335.8114854999999</v>
      </c>
      <c r="Y120" s="36">
        <f>SUMIFS(СВЦЭМ!$C$33:$C$776,СВЦЭМ!$A$33:$A$776,$A120,СВЦЭМ!$B$33:$B$776,Y$119)+'СЕТ СН'!$I$9+СВЦЭМ!$D$10+'СЕТ СН'!$I$5-'СЕТ СН'!$I$17</f>
        <v>3400.4351878500001</v>
      </c>
    </row>
    <row r="121" spans="1:27" ht="15.75" x14ac:dyDescent="0.2">
      <c r="A121" s="35">
        <f>A120+1</f>
        <v>43740</v>
      </c>
      <c r="B121" s="36">
        <f>SUMIFS(СВЦЭМ!$C$33:$C$776,СВЦЭМ!$A$33:$A$776,$A121,СВЦЭМ!$B$33:$B$776,B$119)+'СЕТ СН'!$I$9+СВЦЭМ!$D$10+'СЕТ СН'!$I$5-'СЕТ СН'!$I$17</f>
        <v>3444.9069689099997</v>
      </c>
      <c r="C121" s="36">
        <f>SUMIFS(СВЦЭМ!$C$33:$C$776,СВЦЭМ!$A$33:$A$776,$A121,СВЦЭМ!$B$33:$B$776,C$119)+'СЕТ СН'!$I$9+СВЦЭМ!$D$10+'СЕТ СН'!$I$5-'СЕТ СН'!$I$17</f>
        <v>3472.0376207099998</v>
      </c>
      <c r="D121" s="36">
        <f>SUMIFS(СВЦЭМ!$C$33:$C$776,СВЦЭМ!$A$33:$A$776,$A121,СВЦЭМ!$B$33:$B$776,D$119)+'СЕТ СН'!$I$9+СВЦЭМ!$D$10+'СЕТ СН'!$I$5-'СЕТ СН'!$I$17</f>
        <v>3487.79526231</v>
      </c>
      <c r="E121" s="36">
        <f>SUMIFS(СВЦЭМ!$C$33:$C$776,СВЦЭМ!$A$33:$A$776,$A121,СВЦЭМ!$B$33:$B$776,E$119)+'СЕТ СН'!$I$9+СВЦЭМ!$D$10+'СЕТ СН'!$I$5-'СЕТ СН'!$I$17</f>
        <v>3496.4215323200001</v>
      </c>
      <c r="F121" s="36">
        <f>SUMIFS(СВЦЭМ!$C$33:$C$776,СВЦЭМ!$A$33:$A$776,$A121,СВЦЭМ!$B$33:$B$776,F$119)+'СЕТ СН'!$I$9+СВЦЭМ!$D$10+'СЕТ СН'!$I$5-'СЕТ СН'!$I$17</f>
        <v>3512.30115247</v>
      </c>
      <c r="G121" s="36">
        <f>SUMIFS(СВЦЭМ!$C$33:$C$776,СВЦЭМ!$A$33:$A$776,$A121,СВЦЭМ!$B$33:$B$776,G$119)+'СЕТ СН'!$I$9+СВЦЭМ!$D$10+'СЕТ СН'!$I$5-'СЕТ СН'!$I$17</f>
        <v>3490.4707304600001</v>
      </c>
      <c r="H121" s="36">
        <f>SUMIFS(СВЦЭМ!$C$33:$C$776,СВЦЭМ!$A$33:$A$776,$A121,СВЦЭМ!$B$33:$B$776,H$119)+'СЕТ СН'!$I$9+СВЦЭМ!$D$10+'СЕТ СН'!$I$5-'СЕТ СН'!$I$17</f>
        <v>3426.3787468</v>
      </c>
      <c r="I121" s="36">
        <f>SUMIFS(СВЦЭМ!$C$33:$C$776,СВЦЭМ!$A$33:$A$776,$A121,СВЦЭМ!$B$33:$B$776,I$119)+'СЕТ СН'!$I$9+СВЦЭМ!$D$10+'СЕТ СН'!$I$5-'СЕТ СН'!$I$17</f>
        <v>3339.90913993</v>
      </c>
      <c r="J121" s="36">
        <f>SUMIFS(СВЦЭМ!$C$33:$C$776,СВЦЭМ!$A$33:$A$776,$A121,СВЦЭМ!$B$33:$B$776,J$119)+'СЕТ СН'!$I$9+СВЦЭМ!$D$10+'СЕТ СН'!$I$5-'СЕТ СН'!$I$17</f>
        <v>3332.7283199499998</v>
      </c>
      <c r="K121" s="36">
        <f>SUMIFS(СВЦЭМ!$C$33:$C$776,СВЦЭМ!$A$33:$A$776,$A121,СВЦЭМ!$B$33:$B$776,K$119)+'СЕТ СН'!$I$9+СВЦЭМ!$D$10+'СЕТ СН'!$I$5-'СЕТ СН'!$I$17</f>
        <v>3343.9378174399999</v>
      </c>
      <c r="L121" s="36">
        <f>SUMIFS(СВЦЭМ!$C$33:$C$776,СВЦЭМ!$A$33:$A$776,$A121,СВЦЭМ!$B$33:$B$776,L$119)+'СЕТ СН'!$I$9+СВЦЭМ!$D$10+'СЕТ СН'!$I$5-'СЕТ СН'!$I$17</f>
        <v>3340.8118726299999</v>
      </c>
      <c r="M121" s="36">
        <f>SUMIFS(СВЦЭМ!$C$33:$C$776,СВЦЭМ!$A$33:$A$776,$A121,СВЦЭМ!$B$33:$B$776,M$119)+'СЕТ СН'!$I$9+СВЦЭМ!$D$10+'СЕТ СН'!$I$5-'СЕТ СН'!$I$17</f>
        <v>3338.2828359499999</v>
      </c>
      <c r="N121" s="36">
        <f>SUMIFS(СВЦЭМ!$C$33:$C$776,СВЦЭМ!$A$33:$A$776,$A121,СВЦЭМ!$B$33:$B$776,N$119)+'СЕТ СН'!$I$9+СВЦЭМ!$D$10+'СЕТ СН'!$I$5-'СЕТ СН'!$I$17</f>
        <v>3333.43636539</v>
      </c>
      <c r="O121" s="36">
        <f>SUMIFS(СВЦЭМ!$C$33:$C$776,СВЦЭМ!$A$33:$A$776,$A121,СВЦЭМ!$B$33:$B$776,O$119)+'СЕТ СН'!$I$9+СВЦЭМ!$D$10+'СЕТ СН'!$I$5-'СЕТ СН'!$I$17</f>
        <v>3335.1637178000001</v>
      </c>
      <c r="P121" s="36">
        <f>SUMIFS(СВЦЭМ!$C$33:$C$776,СВЦЭМ!$A$33:$A$776,$A121,СВЦЭМ!$B$33:$B$776,P$119)+'СЕТ СН'!$I$9+СВЦЭМ!$D$10+'СЕТ СН'!$I$5-'СЕТ СН'!$I$17</f>
        <v>3339.6286496000002</v>
      </c>
      <c r="Q121" s="36">
        <f>SUMIFS(СВЦЭМ!$C$33:$C$776,СВЦЭМ!$A$33:$A$776,$A121,СВЦЭМ!$B$33:$B$776,Q$119)+'СЕТ СН'!$I$9+СВЦЭМ!$D$10+'СЕТ СН'!$I$5-'СЕТ СН'!$I$17</f>
        <v>3341.5780602499999</v>
      </c>
      <c r="R121" s="36">
        <f>SUMIFS(СВЦЭМ!$C$33:$C$776,СВЦЭМ!$A$33:$A$776,$A121,СВЦЭМ!$B$33:$B$776,R$119)+'СЕТ СН'!$I$9+СВЦЭМ!$D$10+'СЕТ СН'!$I$5-'СЕТ СН'!$I$17</f>
        <v>3346.0931156299998</v>
      </c>
      <c r="S121" s="36">
        <f>SUMIFS(СВЦЭМ!$C$33:$C$776,СВЦЭМ!$A$33:$A$776,$A121,СВЦЭМ!$B$33:$B$776,S$119)+'СЕТ СН'!$I$9+СВЦЭМ!$D$10+'СЕТ СН'!$I$5-'СЕТ СН'!$I$17</f>
        <v>3341.4935438100001</v>
      </c>
      <c r="T121" s="36">
        <f>SUMIFS(СВЦЭМ!$C$33:$C$776,СВЦЭМ!$A$33:$A$776,$A121,СВЦЭМ!$B$33:$B$776,T$119)+'СЕТ СН'!$I$9+СВЦЭМ!$D$10+'СЕТ СН'!$I$5-'СЕТ СН'!$I$17</f>
        <v>3346.74384384</v>
      </c>
      <c r="U121" s="36">
        <f>SUMIFS(СВЦЭМ!$C$33:$C$776,СВЦЭМ!$A$33:$A$776,$A121,СВЦЭМ!$B$33:$B$776,U$119)+'СЕТ СН'!$I$9+СВЦЭМ!$D$10+'СЕТ СН'!$I$5-'СЕТ СН'!$I$17</f>
        <v>3368.4316230099998</v>
      </c>
      <c r="V121" s="36">
        <f>SUMIFS(СВЦЭМ!$C$33:$C$776,СВЦЭМ!$A$33:$A$776,$A121,СВЦЭМ!$B$33:$B$776,V$119)+'СЕТ СН'!$I$9+СВЦЭМ!$D$10+'СЕТ СН'!$I$5-'СЕТ СН'!$I$17</f>
        <v>3366.4770797599999</v>
      </c>
      <c r="W121" s="36">
        <f>SUMIFS(СВЦЭМ!$C$33:$C$776,СВЦЭМ!$A$33:$A$776,$A121,СВЦЭМ!$B$33:$B$776,W$119)+'СЕТ СН'!$I$9+СВЦЭМ!$D$10+'СЕТ СН'!$I$5-'СЕТ СН'!$I$17</f>
        <v>3347.2323804799998</v>
      </c>
      <c r="X121" s="36">
        <f>SUMIFS(СВЦЭМ!$C$33:$C$776,СВЦЭМ!$A$33:$A$776,$A121,СВЦЭМ!$B$33:$B$776,X$119)+'СЕТ СН'!$I$9+СВЦЭМ!$D$10+'СЕТ СН'!$I$5-'СЕТ СН'!$I$17</f>
        <v>3337.1827158799997</v>
      </c>
      <c r="Y121" s="36">
        <f>SUMIFS(СВЦЭМ!$C$33:$C$776,СВЦЭМ!$A$33:$A$776,$A121,СВЦЭМ!$B$33:$B$776,Y$119)+'СЕТ СН'!$I$9+СВЦЭМ!$D$10+'СЕТ СН'!$I$5-'СЕТ СН'!$I$17</f>
        <v>3409.53299904</v>
      </c>
    </row>
    <row r="122" spans="1:27" ht="15.75" x14ac:dyDescent="0.2">
      <c r="A122" s="35">
        <f t="shared" ref="A122:A150" si="3">A121+1</f>
        <v>43741</v>
      </c>
      <c r="B122" s="36">
        <f>SUMIFS(СВЦЭМ!$C$33:$C$776,СВЦЭМ!$A$33:$A$776,$A122,СВЦЭМ!$B$33:$B$776,B$119)+'СЕТ СН'!$I$9+СВЦЭМ!$D$10+'СЕТ СН'!$I$5-'СЕТ СН'!$I$17</f>
        <v>3451.0438916200001</v>
      </c>
      <c r="C122" s="36">
        <f>SUMIFS(СВЦЭМ!$C$33:$C$776,СВЦЭМ!$A$33:$A$776,$A122,СВЦЭМ!$B$33:$B$776,C$119)+'СЕТ СН'!$I$9+СВЦЭМ!$D$10+'СЕТ СН'!$I$5-'СЕТ СН'!$I$17</f>
        <v>3488.4269739800002</v>
      </c>
      <c r="D122" s="36">
        <f>SUMIFS(СВЦЭМ!$C$33:$C$776,СВЦЭМ!$A$33:$A$776,$A122,СВЦЭМ!$B$33:$B$776,D$119)+'СЕТ СН'!$I$9+СВЦЭМ!$D$10+'СЕТ СН'!$I$5-'СЕТ СН'!$I$17</f>
        <v>3510.48970319</v>
      </c>
      <c r="E122" s="36">
        <f>SUMIFS(СВЦЭМ!$C$33:$C$776,СВЦЭМ!$A$33:$A$776,$A122,СВЦЭМ!$B$33:$B$776,E$119)+'СЕТ СН'!$I$9+СВЦЭМ!$D$10+'СЕТ СН'!$I$5-'СЕТ СН'!$I$17</f>
        <v>3516.10368363</v>
      </c>
      <c r="F122" s="36">
        <f>SUMIFS(СВЦЭМ!$C$33:$C$776,СВЦЭМ!$A$33:$A$776,$A122,СВЦЭМ!$B$33:$B$776,F$119)+'СЕТ СН'!$I$9+СВЦЭМ!$D$10+'СЕТ СН'!$I$5-'СЕТ СН'!$I$17</f>
        <v>3512.5464614000002</v>
      </c>
      <c r="G122" s="36">
        <f>SUMIFS(СВЦЭМ!$C$33:$C$776,СВЦЭМ!$A$33:$A$776,$A122,СВЦЭМ!$B$33:$B$776,G$119)+'СЕТ СН'!$I$9+СВЦЭМ!$D$10+'СЕТ СН'!$I$5-'СЕТ СН'!$I$17</f>
        <v>3497.5676271100001</v>
      </c>
      <c r="H122" s="36">
        <f>SUMIFS(СВЦЭМ!$C$33:$C$776,СВЦЭМ!$A$33:$A$776,$A122,СВЦЭМ!$B$33:$B$776,H$119)+'СЕТ СН'!$I$9+СВЦЭМ!$D$10+'СЕТ СН'!$I$5-'СЕТ СН'!$I$17</f>
        <v>3428.3411307400002</v>
      </c>
      <c r="I122" s="36">
        <f>SUMIFS(СВЦЭМ!$C$33:$C$776,СВЦЭМ!$A$33:$A$776,$A122,СВЦЭМ!$B$33:$B$776,I$119)+'СЕТ СН'!$I$9+СВЦЭМ!$D$10+'СЕТ СН'!$I$5-'СЕТ СН'!$I$17</f>
        <v>3347.9741158699999</v>
      </c>
      <c r="J122" s="36">
        <f>SUMIFS(СВЦЭМ!$C$33:$C$776,СВЦЭМ!$A$33:$A$776,$A122,СВЦЭМ!$B$33:$B$776,J$119)+'СЕТ СН'!$I$9+СВЦЭМ!$D$10+'СЕТ СН'!$I$5-'СЕТ СН'!$I$17</f>
        <v>3350.6355595599998</v>
      </c>
      <c r="K122" s="36">
        <f>SUMIFS(СВЦЭМ!$C$33:$C$776,СВЦЭМ!$A$33:$A$776,$A122,СВЦЭМ!$B$33:$B$776,K$119)+'СЕТ СН'!$I$9+СВЦЭМ!$D$10+'СЕТ СН'!$I$5-'СЕТ СН'!$I$17</f>
        <v>3361.56022652</v>
      </c>
      <c r="L122" s="36">
        <f>SUMIFS(СВЦЭМ!$C$33:$C$776,СВЦЭМ!$A$33:$A$776,$A122,СВЦЭМ!$B$33:$B$776,L$119)+'СЕТ СН'!$I$9+СВЦЭМ!$D$10+'СЕТ СН'!$I$5-'СЕТ СН'!$I$17</f>
        <v>3367.8693802899998</v>
      </c>
      <c r="M122" s="36">
        <f>SUMIFS(СВЦЭМ!$C$33:$C$776,СВЦЭМ!$A$33:$A$776,$A122,СВЦЭМ!$B$33:$B$776,M$119)+'СЕТ СН'!$I$9+СВЦЭМ!$D$10+'СЕТ СН'!$I$5-'СЕТ СН'!$I$17</f>
        <v>3359.6963782600001</v>
      </c>
      <c r="N122" s="36">
        <f>SUMIFS(СВЦЭМ!$C$33:$C$776,СВЦЭМ!$A$33:$A$776,$A122,СВЦЭМ!$B$33:$B$776,N$119)+'СЕТ СН'!$I$9+СВЦЭМ!$D$10+'СЕТ СН'!$I$5-'СЕТ СН'!$I$17</f>
        <v>3401.9966185900003</v>
      </c>
      <c r="O122" s="36">
        <f>SUMIFS(СВЦЭМ!$C$33:$C$776,СВЦЭМ!$A$33:$A$776,$A122,СВЦЭМ!$B$33:$B$776,O$119)+'СЕТ СН'!$I$9+СВЦЭМ!$D$10+'СЕТ СН'!$I$5-'СЕТ СН'!$I$17</f>
        <v>3452.0736277699998</v>
      </c>
      <c r="P122" s="36">
        <f>SUMIFS(СВЦЭМ!$C$33:$C$776,СВЦЭМ!$A$33:$A$776,$A122,СВЦЭМ!$B$33:$B$776,P$119)+'СЕТ СН'!$I$9+СВЦЭМ!$D$10+'СЕТ СН'!$I$5-'СЕТ СН'!$I$17</f>
        <v>3453.44393003</v>
      </c>
      <c r="Q122" s="36">
        <f>SUMIFS(СВЦЭМ!$C$33:$C$776,СВЦЭМ!$A$33:$A$776,$A122,СВЦЭМ!$B$33:$B$776,Q$119)+'СЕТ СН'!$I$9+СВЦЭМ!$D$10+'СЕТ СН'!$I$5-'СЕТ СН'!$I$17</f>
        <v>3448.7785974200001</v>
      </c>
      <c r="R122" s="36">
        <f>SUMIFS(СВЦЭМ!$C$33:$C$776,СВЦЭМ!$A$33:$A$776,$A122,СВЦЭМ!$B$33:$B$776,R$119)+'СЕТ СН'!$I$9+СВЦЭМ!$D$10+'СЕТ СН'!$I$5-'СЕТ СН'!$I$17</f>
        <v>3397.1513363899999</v>
      </c>
      <c r="S122" s="36">
        <f>SUMIFS(СВЦЭМ!$C$33:$C$776,СВЦЭМ!$A$33:$A$776,$A122,СВЦЭМ!$B$33:$B$776,S$119)+'СЕТ СН'!$I$9+СВЦЭМ!$D$10+'СЕТ СН'!$I$5-'СЕТ СН'!$I$17</f>
        <v>3382.6214234600002</v>
      </c>
      <c r="T122" s="36">
        <f>SUMIFS(СВЦЭМ!$C$33:$C$776,СВЦЭМ!$A$33:$A$776,$A122,СВЦЭМ!$B$33:$B$776,T$119)+'СЕТ СН'!$I$9+СВЦЭМ!$D$10+'СЕТ СН'!$I$5-'СЕТ СН'!$I$17</f>
        <v>3369.7608752199999</v>
      </c>
      <c r="U122" s="36">
        <f>SUMIFS(СВЦЭМ!$C$33:$C$776,СВЦЭМ!$A$33:$A$776,$A122,СВЦЭМ!$B$33:$B$776,U$119)+'СЕТ СН'!$I$9+СВЦЭМ!$D$10+'СЕТ СН'!$I$5-'СЕТ СН'!$I$17</f>
        <v>3379.0063955400001</v>
      </c>
      <c r="V122" s="36">
        <f>SUMIFS(СВЦЭМ!$C$33:$C$776,СВЦЭМ!$A$33:$A$776,$A122,СВЦЭМ!$B$33:$B$776,V$119)+'СЕТ СН'!$I$9+СВЦЭМ!$D$10+'СЕТ СН'!$I$5-'СЕТ СН'!$I$17</f>
        <v>3383.3953542600002</v>
      </c>
      <c r="W122" s="36">
        <f>SUMIFS(СВЦЭМ!$C$33:$C$776,СВЦЭМ!$A$33:$A$776,$A122,СВЦЭМ!$B$33:$B$776,W$119)+'СЕТ СН'!$I$9+СВЦЭМ!$D$10+'СЕТ СН'!$I$5-'СЕТ СН'!$I$17</f>
        <v>3382.9172056500001</v>
      </c>
      <c r="X122" s="36">
        <f>SUMIFS(СВЦЭМ!$C$33:$C$776,СВЦЭМ!$A$33:$A$776,$A122,СВЦЭМ!$B$33:$B$776,X$119)+'СЕТ СН'!$I$9+СВЦЭМ!$D$10+'СЕТ СН'!$I$5-'СЕТ СН'!$I$17</f>
        <v>3349.9763979300001</v>
      </c>
      <c r="Y122" s="36">
        <f>SUMIFS(СВЦЭМ!$C$33:$C$776,СВЦЭМ!$A$33:$A$776,$A122,СВЦЭМ!$B$33:$B$776,Y$119)+'СЕТ СН'!$I$9+СВЦЭМ!$D$10+'СЕТ СН'!$I$5-'СЕТ СН'!$I$17</f>
        <v>3372.1455161700001</v>
      </c>
    </row>
    <row r="123" spans="1:27" ht="15.75" x14ac:dyDescent="0.2">
      <c r="A123" s="35">
        <f t="shared" si="3"/>
        <v>43742</v>
      </c>
      <c r="B123" s="36">
        <f>SUMIFS(СВЦЭМ!$C$33:$C$776,СВЦЭМ!$A$33:$A$776,$A123,СВЦЭМ!$B$33:$B$776,B$119)+'СЕТ СН'!$I$9+СВЦЭМ!$D$10+'СЕТ СН'!$I$5-'СЕТ СН'!$I$17</f>
        <v>3439.5832854499999</v>
      </c>
      <c r="C123" s="36">
        <f>SUMIFS(СВЦЭМ!$C$33:$C$776,СВЦЭМ!$A$33:$A$776,$A123,СВЦЭМ!$B$33:$B$776,C$119)+'СЕТ СН'!$I$9+СВЦЭМ!$D$10+'СЕТ СН'!$I$5-'СЕТ СН'!$I$17</f>
        <v>3471.05532683</v>
      </c>
      <c r="D123" s="36">
        <f>SUMIFS(СВЦЭМ!$C$33:$C$776,СВЦЭМ!$A$33:$A$776,$A123,СВЦЭМ!$B$33:$B$776,D$119)+'СЕТ СН'!$I$9+СВЦЭМ!$D$10+'СЕТ СН'!$I$5-'СЕТ СН'!$I$17</f>
        <v>3478.0318536499999</v>
      </c>
      <c r="E123" s="36">
        <f>SUMIFS(СВЦЭМ!$C$33:$C$776,СВЦЭМ!$A$33:$A$776,$A123,СВЦЭМ!$B$33:$B$776,E$119)+'СЕТ СН'!$I$9+СВЦЭМ!$D$10+'СЕТ СН'!$I$5-'СЕТ СН'!$I$17</f>
        <v>3497.9269614300001</v>
      </c>
      <c r="F123" s="36">
        <f>SUMIFS(СВЦЭМ!$C$33:$C$776,СВЦЭМ!$A$33:$A$776,$A123,СВЦЭМ!$B$33:$B$776,F$119)+'СЕТ СН'!$I$9+СВЦЭМ!$D$10+'СЕТ СН'!$I$5-'СЕТ СН'!$I$17</f>
        <v>3475.8176126500002</v>
      </c>
      <c r="G123" s="36">
        <f>SUMIFS(СВЦЭМ!$C$33:$C$776,СВЦЭМ!$A$33:$A$776,$A123,СВЦЭМ!$B$33:$B$776,G$119)+'СЕТ СН'!$I$9+СВЦЭМ!$D$10+'СЕТ СН'!$I$5-'СЕТ СН'!$I$17</f>
        <v>3450.7763757100001</v>
      </c>
      <c r="H123" s="36">
        <f>SUMIFS(СВЦЭМ!$C$33:$C$776,СВЦЭМ!$A$33:$A$776,$A123,СВЦЭМ!$B$33:$B$776,H$119)+'СЕТ СН'!$I$9+СВЦЭМ!$D$10+'СЕТ СН'!$I$5-'СЕТ СН'!$I$17</f>
        <v>3403.7219707300001</v>
      </c>
      <c r="I123" s="36">
        <f>SUMIFS(СВЦЭМ!$C$33:$C$776,СВЦЭМ!$A$33:$A$776,$A123,СВЦЭМ!$B$33:$B$776,I$119)+'СЕТ СН'!$I$9+СВЦЭМ!$D$10+'СЕТ СН'!$I$5-'СЕТ СН'!$I$17</f>
        <v>3321.4883178</v>
      </c>
      <c r="J123" s="36">
        <f>SUMIFS(СВЦЭМ!$C$33:$C$776,СВЦЭМ!$A$33:$A$776,$A123,СВЦЭМ!$B$33:$B$776,J$119)+'СЕТ СН'!$I$9+СВЦЭМ!$D$10+'СЕТ СН'!$I$5-'СЕТ СН'!$I$17</f>
        <v>3324.4367907599999</v>
      </c>
      <c r="K123" s="36">
        <f>SUMIFS(СВЦЭМ!$C$33:$C$776,СВЦЭМ!$A$33:$A$776,$A123,СВЦЭМ!$B$33:$B$776,K$119)+'СЕТ СН'!$I$9+СВЦЭМ!$D$10+'СЕТ СН'!$I$5-'СЕТ СН'!$I$17</f>
        <v>3344.1273735999998</v>
      </c>
      <c r="L123" s="36">
        <f>SUMIFS(СВЦЭМ!$C$33:$C$776,СВЦЭМ!$A$33:$A$776,$A123,СВЦЭМ!$B$33:$B$776,L$119)+'СЕТ СН'!$I$9+СВЦЭМ!$D$10+'СЕТ СН'!$I$5-'СЕТ СН'!$I$17</f>
        <v>3346.7471129099999</v>
      </c>
      <c r="M123" s="36">
        <f>SUMIFS(СВЦЭМ!$C$33:$C$776,СВЦЭМ!$A$33:$A$776,$A123,СВЦЭМ!$B$33:$B$776,M$119)+'СЕТ СН'!$I$9+СВЦЭМ!$D$10+'СЕТ СН'!$I$5-'СЕТ СН'!$I$17</f>
        <v>3339.39560218</v>
      </c>
      <c r="N123" s="36">
        <f>SUMIFS(СВЦЭМ!$C$33:$C$776,СВЦЭМ!$A$33:$A$776,$A123,СВЦЭМ!$B$33:$B$776,N$119)+'СЕТ СН'!$I$9+СВЦЭМ!$D$10+'СЕТ СН'!$I$5-'СЕТ СН'!$I$17</f>
        <v>3335.8605409100001</v>
      </c>
      <c r="O123" s="36">
        <f>SUMIFS(СВЦЭМ!$C$33:$C$776,СВЦЭМ!$A$33:$A$776,$A123,СВЦЭМ!$B$33:$B$776,O$119)+'СЕТ СН'!$I$9+СВЦЭМ!$D$10+'СЕТ СН'!$I$5-'СЕТ СН'!$I$17</f>
        <v>3336.4391819299999</v>
      </c>
      <c r="P123" s="36">
        <f>SUMIFS(СВЦЭМ!$C$33:$C$776,СВЦЭМ!$A$33:$A$776,$A123,СВЦЭМ!$B$33:$B$776,P$119)+'СЕТ СН'!$I$9+СВЦЭМ!$D$10+'СЕТ СН'!$I$5-'СЕТ СН'!$I$17</f>
        <v>3336.1566219799997</v>
      </c>
      <c r="Q123" s="36">
        <f>SUMIFS(СВЦЭМ!$C$33:$C$776,СВЦЭМ!$A$33:$A$776,$A123,СВЦЭМ!$B$33:$B$776,Q$119)+'СЕТ СН'!$I$9+СВЦЭМ!$D$10+'СЕТ СН'!$I$5-'СЕТ СН'!$I$17</f>
        <v>3335.7514517899999</v>
      </c>
      <c r="R123" s="36">
        <f>SUMIFS(СВЦЭМ!$C$33:$C$776,СВЦЭМ!$A$33:$A$776,$A123,СВЦЭМ!$B$33:$B$776,R$119)+'СЕТ СН'!$I$9+СВЦЭМ!$D$10+'СЕТ СН'!$I$5-'СЕТ СН'!$I$17</f>
        <v>3330.6647434500001</v>
      </c>
      <c r="S123" s="36">
        <f>SUMIFS(СВЦЭМ!$C$33:$C$776,СВЦЭМ!$A$33:$A$776,$A123,СВЦЭМ!$B$33:$B$776,S$119)+'СЕТ СН'!$I$9+СВЦЭМ!$D$10+'СЕТ СН'!$I$5-'СЕТ СН'!$I$17</f>
        <v>3329.4404067999999</v>
      </c>
      <c r="T123" s="36">
        <f>SUMIFS(СВЦЭМ!$C$33:$C$776,СВЦЭМ!$A$33:$A$776,$A123,СВЦЭМ!$B$33:$B$776,T$119)+'СЕТ СН'!$I$9+СВЦЭМ!$D$10+'СЕТ СН'!$I$5-'СЕТ СН'!$I$17</f>
        <v>3333.6929423900001</v>
      </c>
      <c r="U123" s="36">
        <f>SUMIFS(СВЦЭМ!$C$33:$C$776,СВЦЭМ!$A$33:$A$776,$A123,СВЦЭМ!$B$33:$B$776,U$119)+'СЕТ СН'!$I$9+СВЦЭМ!$D$10+'СЕТ СН'!$I$5-'СЕТ СН'!$I$17</f>
        <v>3348.5829778899997</v>
      </c>
      <c r="V123" s="36">
        <f>SUMIFS(СВЦЭМ!$C$33:$C$776,СВЦЭМ!$A$33:$A$776,$A123,СВЦЭМ!$B$33:$B$776,V$119)+'СЕТ СН'!$I$9+СВЦЭМ!$D$10+'СЕТ СН'!$I$5-'СЕТ СН'!$I$17</f>
        <v>3341.9279995699999</v>
      </c>
      <c r="W123" s="36">
        <f>SUMIFS(СВЦЭМ!$C$33:$C$776,СВЦЭМ!$A$33:$A$776,$A123,СВЦЭМ!$B$33:$B$776,W$119)+'СЕТ СН'!$I$9+СВЦЭМ!$D$10+'СЕТ СН'!$I$5-'СЕТ СН'!$I$17</f>
        <v>3325.2148128099998</v>
      </c>
      <c r="X123" s="36">
        <f>SUMIFS(СВЦЭМ!$C$33:$C$776,СВЦЭМ!$A$33:$A$776,$A123,СВЦЭМ!$B$33:$B$776,X$119)+'СЕТ СН'!$I$9+СВЦЭМ!$D$10+'СЕТ СН'!$I$5-'СЕТ СН'!$I$17</f>
        <v>3353.1353739900001</v>
      </c>
      <c r="Y123" s="36">
        <f>SUMIFS(СВЦЭМ!$C$33:$C$776,СВЦЭМ!$A$33:$A$776,$A123,СВЦЭМ!$B$33:$B$776,Y$119)+'СЕТ СН'!$I$9+СВЦЭМ!$D$10+'СЕТ СН'!$I$5-'СЕТ СН'!$I$17</f>
        <v>3414.4805224500001</v>
      </c>
    </row>
    <row r="124" spans="1:27" ht="15.75" x14ac:dyDescent="0.2">
      <c r="A124" s="35">
        <f t="shared" si="3"/>
        <v>43743</v>
      </c>
      <c r="B124" s="36">
        <f>SUMIFS(СВЦЭМ!$C$33:$C$776,СВЦЭМ!$A$33:$A$776,$A124,СВЦЭМ!$B$33:$B$776,B$119)+'СЕТ СН'!$I$9+СВЦЭМ!$D$10+'СЕТ СН'!$I$5-'СЕТ СН'!$I$17</f>
        <v>3452.05362023</v>
      </c>
      <c r="C124" s="36">
        <f>SUMIFS(СВЦЭМ!$C$33:$C$776,СВЦЭМ!$A$33:$A$776,$A124,СВЦЭМ!$B$33:$B$776,C$119)+'СЕТ СН'!$I$9+СВЦЭМ!$D$10+'СЕТ СН'!$I$5-'СЕТ СН'!$I$17</f>
        <v>3494.4284322600001</v>
      </c>
      <c r="D124" s="36">
        <f>SUMIFS(СВЦЭМ!$C$33:$C$776,СВЦЭМ!$A$33:$A$776,$A124,СВЦЭМ!$B$33:$B$776,D$119)+'СЕТ СН'!$I$9+СВЦЭМ!$D$10+'СЕТ СН'!$I$5-'СЕТ СН'!$I$17</f>
        <v>3506.06427377</v>
      </c>
      <c r="E124" s="36">
        <f>SUMIFS(СВЦЭМ!$C$33:$C$776,СВЦЭМ!$A$33:$A$776,$A124,СВЦЭМ!$B$33:$B$776,E$119)+'СЕТ СН'!$I$9+СВЦЭМ!$D$10+'СЕТ СН'!$I$5-'СЕТ СН'!$I$17</f>
        <v>3511.0888827600002</v>
      </c>
      <c r="F124" s="36">
        <f>SUMIFS(СВЦЭМ!$C$33:$C$776,СВЦЭМ!$A$33:$A$776,$A124,СВЦЭМ!$B$33:$B$776,F$119)+'СЕТ СН'!$I$9+СВЦЭМ!$D$10+'СЕТ СН'!$I$5-'СЕТ СН'!$I$17</f>
        <v>3501.72882222</v>
      </c>
      <c r="G124" s="36">
        <f>SUMIFS(СВЦЭМ!$C$33:$C$776,СВЦЭМ!$A$33:$A$776,$A124,СВЦЭМ!$B$33:$B$776,G$119)+'СЕТ СН'!$I$9+СВЦЭМ!$D$10+'СЕТ СН'!$I$5-'СЕТ СН'!$I$17</f>
        <v>3498.7797200699997</v>
      </c>
      <c r="H124" s="36">
        <f>SUMIFS(СВЦЭМ!$C$33:$C$776,СВЦЭМ!$A$33:$A$776,$A124,СВЦЭМ!$B$33:$B$776,H$119)+'СЕТ СН'!$I$9+СВЦЭМ!$D$10+'СЕТ СН'!$I$5-'СЕТ СН'!$I$17</f>
        <v>3467.6512479600001</v>
      </c>
      <c r="I124" s="36">
        <f>SUMIFS(СВЦЭМ!$C$33:$C$776,СВЦЭМ!$A$33:$A$776,$A124,СВЦЭМ!$B$33:$B$776,I$119)+'СЕТ СН'!$I$9+СВЦЭМ!$D$10+'СЕТ СН'!$I$5-'СЕТ СН'!$I$17</f>
        <v>3398.19969661</v>
      </c>
      <c r="J124" s="36">
        <f>SUMIFS(СВЦЭМ!$C$33:$C$776,СВЦЭМ!$A$33:$A$776,$A124,СВЦЭМ!$B$33:$B$776,J$119)+'СЕТ СН'!$I$9+СВЦЭМ!$D$10+'СЕТ СН'!$I$5-'СЕТ СН'!$I$17</f>
        <v>3340.8847357899999</v>
      </c>
      <c r="K124" s="36">
        <f>SUMIFS(СВЦЭМ!$C$33:$C$776,СВЦЭМ!$A$33:$A$776,$A124,СВЦЭМ!$B$33:$B$776,K$119)+'СЕТ СН'!$I$9+СВЦЭМ!$D$10+'СЕТ СН'!$I$5-'СЕТ СН'!$I$17</f>
        <v>3325.3642127200001</v>
      </c>
      <c r="L124" s="36">
        <f>SUMIFS(СВЦЭМ!$C$33:$C$776,СВЦЭМ!$A$33:$A$776,$A124,СВЦЭМ!$B$33:$B$776,L$119)+'СЕТ СН'!$I$9+СВЦЭМ!$D$10+'СЕТ СН'!$I$5-'СЕТ СН'!$I$17</f>
        <v>3335.7583248700003</v>
      </c>
      <c r="M124" s="36">
        <f>SUMIFS(СВЦЭМ!$C$33:$C$776,СВЦЭМ!$A$33:$A$776,$A124,СВЦЭМ!$B$33:$B$776,M$119)+'СЕТ СН'!$I$9+СВЦЭМ!$D$10+'СЕТ СН'!$I$5-'СЕТ СН'!$I$17</f>
        <v>3328.4211935100002</v>
      </c>
      <c r="N124" s="36">
        <f>SUMIFS(СВЦЭМ!$C$33:$C$776,СВЦЭМ!$A$33:$A$776,$A124,СВЦЭМ!$B$33:$B$776,N$119)+'СЕТ СН'!$I$9+СВЦЭМ!$D$10+'СЕТ СН'!$I$5-'СЕТ СН'!$I$17</f>
        <v>3327.9277682800002</v>
      </c>
      <c r="O124" s="36">
        <f>SUMIFS(СВЦЭМ!$C$33:$C$776,СВЦЭМ!$A$33:$A$776,$A124,СВЦЭМ!$B$33:$B$776,O$119)+'СЕТ СН'!$I$9+СВЦЭМ!$D$10+'СЕТ СН'!$I$5-'СЕТ СН'!$I$17</f>
        <v>3333.7973354000001</v>
      </c>
      <c r="P124" s="36">
        <f>SUMIFS(СВЦЭМ!$C$33:$C$776,СВЦЭМ!$A$33:$A$776,$A124,СВЦЭМ!$B$33:$B$776,P$119)+'СЕТ СН'!$I$9+СВЦЭМ!$D$10+'СЕТ СН'!$I$5-'СЕТ СН'!$I$17</f>
        <v>3340.92232642</v>
      </c>
      <c r="Q124" s="36">
        <f>SUMIFS(СВЦЭМ!$C$33:$C$776,СВЦЭМ!$A$33:$A$776,$A124,СВЦЭМ!$B$33:$B$776,Q$119)+'СЕТ СН'!$I$9+СВЦЭМ!$D$10+'СЕТ СН'!$I$5-'СЕТ СН'!$I$17</f>
        <v>3341.8425255699999</v>
      </c>
      <c r="R124" s="36">
        <f>SUMIFS(СВЦЭМ!$C$33:$C$776,СВЦЭМ!$A$33:$A$776,$A124,СВЦЭМ!$B$33:$B$776,R$119)+'СЕТ СН'!$I$9+СВЦЭМ!$D$10+'СЕТ СН'!$I$5-'СЕТ СН'!$I$17</f>
        <v>3344.9853564800001</v>
      </c>
      <c r="S124" s="36">
        <f>SUMIFS(СВЦЭМ!$C$33:$C$776,СВЦЭМ!$A$33:$A$776,$A124,СВЦЭМ!$B$33:$B$776,S$119)+'СЕТ СН'!$I$9+СВЦЭМ!$D$10+'СЕТ СН'!$I$5-'СЕТ СН'!$I$17</f>
        <v>3343.03272608</v>
      </c>
      <c r="T124" s="36">
        <f>SUMIFS(СВЦЭМ!$C$33:$C$776,СВЦЭМ!$A$33:$A$776,$A124,СВЦЭМ!$B$33:$B$776,T$119)+'СЕТ СН'!$I$9+СВЦЭМ!$D$10+'СЕТ СН'!$I$5-'СЕТ СН'!$I$17</f>
        <v>3335.6460327</v>
      </c>
      <c r="U124" s="36">
        <f>SUMIFS(СВЦЭМ!$C$33:$C$776,СВЦЭМ!$A$33:$A$776,$A124,СВЦЭМ!$B$33:$B$776,U$119)+'СЕТ СН'!$I$9+СВЦЭМ!$D$10+'СЕТ СН'!$I$5-'СЕТ СН'!$I$17</f>
        <v>3354.1459594500002</v>
      </c>
      <c r="V124" s="36">
        <f>SUMIFS(СВЦЭМ!$C$33:$C$776,СВЦЭМ!$A$33:$A$776,$A124,СВЦЭМ!$B$33:$B$776,V$119)+'СЕТ СН'!$I$9+СВЦЭМ!$D$10+'СЕТ СН'!$I$5-'СЕТ СН'!$I$17</f>
        <v>3356.1163850100002</v>
      </c>
      <c r="W124" s="36">
        <f>SUMIFS(СВЦЭМ!$C$33:$C$776,СВЦЭМ!$A$33:$A$776,$A124,СВЦЭМ!$B$33:$B$776,W$119)+'СЕТ СН'!$I$9+СВЦЭМ!$D$10+'СЕТ СН'!$I$5-'СЕТ СН'!$I$17</f>
        <v>3345.5389246899999</v>
      </c>
      <c r="X124" s="36">
        <f>SUMIFS(СВЦЭМ!$C$33:$C$776,СВЦЭМ!$A$33:$A$776,$A124,СВЦЭМ!$B$33:$B$776,X$119)+'СЕТ СН'!$I$9+СВЦЭМ!$D$10+'СЕТ СН'!$I$5-'СЕТ СН'!$I$17</f>
        <v>3344.1993482299999</v>
      </c>
      <c r="Y124" s="36">
        <f>SUMIFS(СВЦЭМ!$C$33:$C$776,СВЦЭМ!$A$33:$A$776,$A124,СВЦЭМ!$B$33:$B$776,Y$119)+'СЕТ СН'!$I$9+СВЦЭМ!$D$10+'СЕТ СН'!$I$5-'СЕТ СН'!$I$17</f>
        <v>3441.97436943</v>
      </c>
    </row>
    <row r="125" spans="1:27" ht="15.75" x14ac:dyDescent="0.2">
      <c r="A125" s="35">
        <f t="shared" si="3"/>
        <v>43744</v>
      </c>
      <c r="B125" s="36">
        <f>SUMIFS(СВЦЭМ!$C$33:$C$776,СВЦЭМ!$A$33:$A$776,$A125,СВЦЭМ!$B$33:$B$776,B$119)+'СЕТ СН'!$I$9+СВЦЭМ!$D$10+'СЕТ СН'!$I$5-'СЕТ СН'!$I$17</f>
        <v>3436.11706082</v>
      </c>
      <c r="C125" s="36">
        <f>SUMIFS(СВЦЭМ!$C$33:$C$776,СВЦЭМ!$A$33:$A$776,$A125,СВЦЭМ!$B$33:$B$776,C$119)+'СЕТ СН'!$I$9+СВЦЭМ!$D$10+'СЕТ СН'!$I$5-'СЕТ СН'!$I$17</f>
        <v>3467.8841245600001</v>
      </c>
      <c r="D125" s="36">
        <f>SUMIFS(СВЦЭМ!$C$33:$C$776,СВЦЭМ!$A$33:$A$776,$A125,СВЦЭМ!$B$33:$B$776,D$119)+'СЕТ СН'!$I$9+СВЦЭМ!$D$10+'СЕТ СН'!$I$5-'СЕТ СН'!$I$17</f>
        <v>3490.1753243499998</v>
      </c>
      <c r="E125" s="36">
        <f>SUMIFS(СВЦЭМ!$C$33:$C$776,СВЦЭМ!$A$33:$A$776,$A125,СВЦЭМ!$B$33:$B$776,E$119)+'СЕТ СН'!$I$9+СВЦЭМ!$D$10+'СЕТ СН'!$I$5-'СЕТ СН'!$I$17</f>
        <v>3496.1592848199998</v>
      </c>
      <c r="F125" s="36">
        <f>SUMIFS(СВЦЭМ!$C$33:$C$776,СВЦЭМ!$A$33:$A$776,$A125,СВЦЭМ!$B$33:$B$776,F$119)+'СЕТ СН'!$I$9+СВЦЭМ!$D$10+'СЕТ СН'!$I$5-'СЕТ СН'!$I$17</f>
        <v>3497.3293872499999</v>
      </c>
      <c r="G125" s="36">
        <f>SUMIFS(СВЦЭМ!$C$33:$C$776,СВЦЭМ!$A$33:$A$776,$A125,СВЦЭМ!$B$33:$B$776,G$119)+'СЕТ СН'!$I$9+СВЦЭМ!$D$10+'СЕТ СН'!$I$5-'СЕТ СН'!$I$17</f>
        <v>3493.94605254</v>
      </c>
      <c r="H125" s="36">
        <f>SUMIFS(СВЦЭМ!$C$33:$C$776,СВЦЭМ!$A$33:$A$776,$A125,СВЦЭМ!$B$33:$B$776,H$119)+'СЕТ СН'!$I$9+СВЦЭМ!$D$10+'СЕТ СН'!$I$5-'СЕТ СН'!$I$17</f>
        <v>3443.7243681800001</v>
      </c>
      <c r="I125" s="36">
        <f>SUMIFS(СВЦЭМ!$C$33:$C$776,СВЦЭМ!$A$33:$A$776,$A125,СВЦЭМ!$B$33:$B$776,I$119)+'СЕТ СН'!$I$9+СВЦЭМ!$D$10+'СЕТ СН'!$I$5-'СЕТ СН'!$I$17</f>
        <v>3365.6878050699997</v>
      </c>
      <c r="J125" s="36">
        <f>SUMIFS(СВЦЭМ!$C$33:$C$776,СВЦЭМ!$A$33:$A$776,$A125,СВЦЭМ!$B$33:$B$776,J$119)+'СЕТ СН'!$I$9+СВЦЭМ!$D$10+'СЕТ СН'!$I$5-'СЕТ СН'!$I$17</f>
        <v>3311.6051562499997</v>
      </c>
      <c r="K125" s="36">
        <f>SUMIFS(СВЦЭМ!$C$33:$C$776,СВЦЭМ!$A$33:$A$776,$A125,СВЦЭМ!$B$33:$B$776,K$119)+'СЕТ СН'!$I$9+СВЦЭМ!$D$10+'СЕТ СН'!$I$5-'СЕТ СН'!$I$17</f>
        <v>3321.6435065800001</v>
      </c>
      <c r="L125" s="36">
        <f>SUMIFS(СВЦЭМ!$C$33:$C$776,СВЦЭМ!$A$33:$A$776,$A125,СВЦЭМ!$B$33:$B$776,L$119)+'СЕТ СН'!$I$9+СВЦЭМ!$D$10+'СЕТ СН'!$I$5-'СЕТ СН'!$I$17</f>
        <v>3337.6964221799999</v>
      </c>
      <c r="M125" s="36">
        <f>SUMIFS(СВЦЭМ!$C$33:$C$776,СВЦЭМ!$A$33:$A$776,$A125,СВЦЭМ!$B$33:$B$776,M$119)+'СЕТ СН'!$I$9+СВЦЭМ!$D$10+'СЕТ СН'!$I$5-'СЕТ СН'!$I$17</f>
        <v>3331.42320221</v>
      </c>
      <c r="N125" s="36">
        <f>SUMIFS(СВЦЭМ!$C$33:$C$776,СВЦЭМ!$A$33:$A$776,$A125,СВЦЭМ!$B$33:$B$776,N$119)+'СЕТ СН'!$I$9+СВЦЭМ!$D$10+'СЕТ СН'!$I$5-'СЕТ СН'!$I$17</f>
        <v>3319.9784542899997</v>
      </c>
      <c r="O125" s="36">
        <f>SUMIFS(СВЦЭМ!$C$33:$C$776,СВЦЭМ!$A$33:$A$776,$A125,СВЦЭМ!$B$33:$B$776,O$119)+'СЕТ СН'!$I$9+СВЦЭМ!$D$10+'СЕТ СН'!$I$5-'СЕТ СН'!$I$17</f>
        <v>3321.0517903599998</v>
      </c>
      <c r="P125" s="36">
        <f>SUMIFS(СВЦЭМ!$C$33:$C$776,СВЦЭМ!$A$33:$A$776,$A125,СВЦЭМ!$B$33:$B$776,P$119)+'СЕТ СН'!$I$9+СВЦЭМ!$D$10+'СЕТ СН'!$I$5-'СЕТ СН'!$I$17</f>
        <v>3320.7698386000002</v>
      </c>
      <c r="Q125" s="36">
        <f>SUMIFS(СВЦЭМ!$C$33:$C$776,СВЦЭМ!$A$33:$A$776,$A125,СВЦЭМ!$B$33:$B$776,Q$119)+'СЕТ СН'!$I$9+СВЦЭМ!$D$10+'СЕТ СН'!$I$5-'СЕТ СН'!$I$17</f>
        <v>3324.2991591599998</v>
      </c>
      <c r="R125" s="36">
        <f>SUMIFS(СВЦЭМ!$C$33:$C$776,СВЦЭМ!$A$33:$A$776,$A125,СВЦЭМ!$B$33:$B$776,R$119)+'СЕТ СН'!$I$9+СВЦЭМ!$D$10+'СЕТ СН'!$I$5-'СЕТ СН'!$I$17</f>
        <v>3310.7337596899997</v>
      </c>
      <c r="S125" s="36">
        <f>SUMIFS(СВЦЭМ!$C$33:$C$776,СВЦЭМ!$A$33:$A$776,$A125,СВЦЭМ!$B$33:$B$776,S$119)+'СЕТ СН'!$I$9+СВЦЭМ!$D$10+'СЕТ СН'!$I$5-'СЕТ СН'!$I$17</f>
        <v>3320.5546282999999</v>
      </c>
      <c r="T125" s="36">
        <f>SUMIFS(СВЦЭМ!$C$33:$C$776,СВЦЭМ!$A$33:$A$776,$A125,СВЦЭМ!$B$33:$B$776,T$119)+'СЕТ СН'!$I$9+СВЦЭМ!$D$10+'СЕТ СН'!$I$5-'СЕТ СН'!$I$17</f>
        <v>3320.4156525899998</v>
      </c>
      <c r="U125" s="36">
        <f>SUMIFS(СВЦЭМ!$C$33:$C$776,СВЦЭМ!$A$33:$A$776,$A125,СВЦЭМ!$B$33:$B$776,U$119)+'СЕТ СН'!$I$9+СВЦЭМ!$D$10+'СЕТ СН'!$I$5-'СЕТ СН'!$I$17</f>
        <v>3338.1338538</v>
      </c>
      <c r="V125" s="36">
        <f>SUMIFS(СВЦЭМ!$C$33:$C$776,СВЦЭМ!$A$33:$A$776,$A125,СВЦЭМ!$B$33:$B$776,V$119)+'СЕТ СН'!$I$9+СВЦЭМ!$D$10+'СЕТ СН'!$I$5-'СЕТ СН'!$I$17</f>
        <v>3337.1189300799997</v>
      </c>
      <c r="W125" s="36">
        <f>SUMIFS(СВЦЭМ!$C$33:$C$776,СВЦЭМ!$A$33:$A$776,$A125,СВЦЭМ!$B$33:$B$776,W$119)+'СЕТ СН'!$I$9+СВЦЭМ!$D$10+'СЕТ СН'!$I$5-'СЕТ СН'!$I$17</f>
        <v>3326.2860427099999</v>
      </c>
      <c r="X125" s="36">
        <f>SUMIFS(СВЦЭМ!$C$33:$C$776,СВЦЭМ!$A$33:$A$776,$A125,СВЦЭМ!$B$33:$B$776,X$119)+'СЕТ СН'!$I$9+СВЦЭМ!$D$10+'СЕТ СН'!$I$5-'СЕТ СН'!$I$17</f>
        <v>3322.0805148700001</v>
      </c>
      <c r="Y125" s="36">
        <f>SUMIFS(СВЦЭМ!$C$33:$C$776,СВЦЭМ!$A$33:$A$776,$A125,СВЦЭМ!$B$33:$B$776,Y$119)+'СЕТ СН'!$I$9+СВЦЭМ!$D$10+'СЕТ СН'!$I$5-'СЕТ СН'!$I$17</f>
        <v>3362.3545584799999</v>
      </c>
    </row>
    <row r="126" spans="1:27" ht="15.75" x14ac:dyDescent="0.2">
      <c r="A126" s="35">
        <f t="shared" si="3"/>
        <v>43745</v>
      </c>
      <c r="B126" s="36">
        <f>SUMIFS(СВЦЭМ!$C$33:$C$776,СВЦЭМ!$A$33:$A$776,$A126,СВЦЭМ!$B$33:$B$776,B$119)+'СЕТ СН'!$I$9+СВЦЭМ!$D$10+'СЕТ СН'!$I$5-'СЕТ СН'!$I$17</f>
        <v>3455.7674294500002</v>
      </c>
      <c r="C126" s="36">
        <f>SUMIFS(СВЦЭМ!$C$33:$C$776,СВЦЭМ!$A$33:$A$776,$A126,СВЦЭМ!$B$33:$B$776,C$119)+'СЕТ СН'!$I$9+СВЦЭМ!$D$10+'СЕТ СН'!$I$5-'СЕТ СН'!$I$17</f>
        <v>3475.4230602100001</v>
      </c>
      <c r="D126" s="36">
        <f>SUMIFS(СВЦЭМ!$C$33:$C$776,СВЦЭМ!$A$33:$A$776,$A126,СВЦЭМ!$B$33:$B$776,D$119)+'СЕТ СН'!$I$9+СВЦЭМ!$D$10+'СЕТ СН'!$I$5-'СЕТ СН'!$I$17</f>
        <v>3489.7729356</v>
      </c>
      <c r="E126" s="36">
        <f>SUMIFS(СВЦЭМ!$C$33:$C$776,СВЦЭМ!$A$33:$A$776,$A126,СВЦЭМ!$B$33:$B$776,E$119)+'СЕТ СН'!$I$9+СВЦЭМ!$D$10+'СЕТ СН'!$I$5-'СЕТ СН'!$I$17</f>
        <v>3505.6654413799997</v>
      </c>
      <c r="F126" s="36">
        <f>SUMIFS(СВЦЭМ!$C$33:$C$776,СВЦЭМ!$A$33:$A$776,$A126,СВЦЭМ!$B$33:$B$776,F$119)+'СЕТ СН'!$I$9+СВЦЭМ!$D$10+'СЕТ СН'!$I$5-'СЕТ СН'!$I$17</f>
        <v>3512.8500896800001</v>
      </c>
      <c r="G126" s="36">
        <f>SUMIFS(СВЦЭМ!$C$33:$C$776,СВЦЭМ!$A$33:$A$776,$A126,СВЦЭМ!$B$33:$B$776,G$119)+'СЕТ СН'!$I$9+СВЦЭМ!$D$10+'СЕТ СН'!$I$5-'СЕТ СН'!$I$17</f>
        <v>3493.2056470100001</v>
      </c>
      <c r="H126" s="36">
        <f>SUMIFS(СВЦЭМ!$C$33:$C$776,СВЦЭМ!$A$33:$A$776,$A126,СВЦЭМ!$B$33:$B$776,H$119)+'СЕТ СН'!$I$9+СВЦЭМ!$D$10+'СЕТ СН'!$I$5-'СЕТ СН'!$I$17</f>
        <v>3414.8504490800001</v>
      </c>
      <c r="I126" s="36">
        <f>SUMIFS(СВЦЭМ!$C$33:$C$776,СВЦЭМ!$A$33:$A$776,$A126,СВЦЭМ!$B$33:$B$776,I$119)+'СЕТ СН'!$I$9+СВЦЭМ!$D$10+'СЕТ СН'!$I$5-'СЕТ СН'!$I$17</f>
        <v>3332.2608958800001</v>
      </c>
      <c r="J126" s="36">
        <f>SUMIFS(СВЦЭМ!$C$33:$C$776,СВЦЭМ!$A$33:$A$776,$A126,СВЦЭМ!$B$33:$B$776,J$119)+'СЕТ СН'!$I$9+СВЦЭМ!$D$10+'СЕТ СН'!$I$5-'СЕТ СН'!$I$17</f>
        <v>3319.3877357699998</v>
      </c>
      <c r="K126" s="36">
        <f>SUMIFS(СВЦЭМ!$C$33:$C$776,СВЦЭМ!$A$33:$A$776,$A126,СВЦЭМ!$B$33:$B$776,K$119)+'СЕТ СН'!$I$9+СВЦЭМ!$D$10+'СЕТ СН'!$I$5-'СЕТ СН'!$I$17</f>
        <v>3320.3856506500001</v>
      </c>
      <c r="L126" s="36">
        <f>SUMIFS(СВЦЭМ!$C$33:$C$776,СВЦЭМ!$A$33:$A$776,$A126,СВЦЭМ!$B$33:$B$776,L$119)+'СЕТ СН'!$I$9+СВЦЭМ!$D$10+'СЕТ СН'!$I$5-'СЕТ СН'!$I$17</f>
        <v>3318.68295898</v>
      </c>
      <c r="M126" s="36">
        <f>SUMIFS(СВЦЭМ!$C$33:$C$776,СВЦЭМ!$A$33:$A$776,$A126,СВЦЭМ!$B$33:$B$776,M$119)+'СЕТ СН'!$I$9+СВЦЭМ!$D$10+'СЕТ СН'!$I$5-'СЕТ СН'!$I$17</f>
        <v>3325.1682944899999</v>
      </c>
      <c r="N126" s="36">
        <f>SUMIFS(СВЦЭМ!$C$33:$C$776,СВЦЭМ!$A$33:$A$776,$A126,СВЦЭМ!$B$33:$B$776,N$119)+'СЕТ СН'!$I$9+СВЦЭМ!$D$10+'СЕТ СН'!$I$5-'СЕТ СН'!$I$17</f>
        <v>3333.8750498199997</v>
      </c>
      <c r="O126" s="36">
        <f>SUMIFS(СВЦЭМ!$C$33:$C$776,СВЦЭМ!$A$33:$A$776,$A126,СВЦЭМ!$B$33:$B$776,O$119)+'СЕТ СН'!$I$9+СВЦЭМ!$D$10+'СЕТ СН'!$I$5-'СЕТ СН'!$I$17</f>
        <v>3334.1059505600001</v>
      </c>
      <c r="P126" s="36">
        <f>SUMIFS(СВЦЭМ!$C$33:$C$776,СВЦЭМ!$A$33:$A$776,$A126,СВЦЭМ!$B$33:$B$776,P$119)+'СЕТ СН'!$I$9+СВЦЭМ!$D$10+'СЕТ СН'!$I$5-'СЕТ СН'!$I$17</f>
        <v>3329.8130452599999</v>
      </c>
      <c r="Q126" s="36">
        <f>SUMIFS(СВЦЭМ!$C$33:$C$776,СВЦЭМ!$A$33:$A$776,$A126,СВЦЭМ!$B$33:$B$776,Q$119)+'СЕТ СН'!$I$9+СВЦЭМ!$D$10+'СЕТ СН'!$I$5-'СЕТ СН'!$I$17</f>
        <v>3337.5825111099998</v>
      </c>
      <c r="R126" s="36">
        <f>SUMIFS(СВЦЭМ!$C$33:$C$776,СВЦЭМ!$A$33:$A$776,$A126,СВЦЭМ!$B$33:$B$776,R$119)+'СЕТ СН'!$I$9+СВЦЭМ!$D$10+'СЕТ СН'!$I$5-'СЕТ СН'!$I$17</f>
        <v>3331.3947733099999</v>
      </c>
      <c r="S126" s="36">
        <f>SUMIFS(СВЦЭМ!$C$33:$C$776,СВЦЭМ!$A$33:$A$776,$A126,СВЦЭМ!$B$33:$B$776,S$119)+'СЕТ СН'!$I$9+СВЦЭМ!$D$10+'СЕТ СН'!$I$5-'СЕТ СН'!$I$17</f>
        <v>3340.6615960700001</v>
      </c>
      <c r="T126" s="36">
        <f>SUMIFS(СВЦЭМ!$C$33:$C$776,СВЦЭМ!$A$33:$A$776,$A126,СВЦЭМ!$B$33:$B$776,T$119)+'СЕТ СН'!$I$9+СВЦЭМ!$D$10+'СЕТ СН'!$I$5-'СЕТ СН'!$I$17</f>
        <v>3330.6460478199997</v>
      </c>
      <c r="U126" s="36">
        <f>SUMIFS(СВЦЭМ!$C$33:$C$776,СВЦЭМ!$A$33:$A$776,$A126,СВЦЭМ!$B$33:$B$776,U$119)+'СЕТ СН'!$I$9+СВЦЭМ!$D$10+'СЕТ СН'!$I$5-'СЕТ СН'!$I$17</f>
        <v>3320.8469015199998</v>
      </c>
      <c r="V126" s="36">
        <f>SUMIFS(СВЦЭМ!$C$33:$C$776,СВЦЭМ!$A$33:$A$776,$A126,СВЦЭМ!$B$33:$B$776,V$119)+'СЕТ СН'!$I$9+СВЦЭМ!$D$10+'СЕТ СН'!$I$5-'СЕТ СН'!$I$17</f>
        <v>3317.46439229</v>
      </c>
      <c r="W126" s="36">
        <f>SUMIFS(СВЦЭМ!$C$33:$C$776,СВЦЭМ!$A$33:$A$776,$A126,СВЦЭМ!$B$33:$B$776,W$119)+'СЕТ СН'!$I$9+СВЦЭМ!$D$10+'СЕТ СН'!$I$5-'СЕТ СН'!$I$17</f>
        <v>3338.0816076299998</v>
      </c>
      <c r="X126" s="36">
        <f>SUMIFS(СВЦЭМ!$C$33:$C$776,СВЦЭМ!$A$33:$A$776,$A126,СВЦЭМ!$B$33:$B$776,X$119)+'СЕТ СН'!$I$9+СВЦЭМ!$D$10+'СЕТ СН'!$I$5-'СЕТ СН'!$I$17</f>
        <v>3356.64065738</v>
      </c>
      <c r="Y126" s="36">
        <f>SUMIFS(СВЦЭМ!$C$33:$C$776,СВЦЭМ!$A$33:$A$776,$A126,СВЦЭМ!$B$33:$B$776,Y$119)+'СЕТ СН'!$I$9+СВЦЭМ!$D$10+'СЕТ СН'!$I$5-'СЕТ СН'!$I$17</f>
        <v>3398.4521185499998</v>
      </c>
    </row>
    <row r="127" spans="1:27" ht="15.75" x14ac:dyDescent="0.2">
      <c r="A127" s="35">
        <f t="shared" si="3"/>
        <v>43746</v>
      </c>
      <c r="B127" s="36">
        <f>SUMIFS(СВЦЭМ!$C$33:$C$776,СВЦЭМ!$A$33:$A$776,$A127,СВЦЭМ!$B$33:$B$776,B$119)+'СЕТ СН'!$I$9+СВЦЭМ!$D$10+'СЕТ СН'!$I$5-'СЕТ СН'!$I$17</f>
        <v>3364.6045134999999</v>
      </c>
      <c r="C127" s="36">
        <f>SUMIFS(СВЦЭМ!$C$33:$C$776,СВЦЭМ!$A$33:$A$776,$A127,СВЦЭМ!$B$33:$B$776,C$119)+'СЕТ СН'!$I$9+СВЦЭМ!$D$10+'СЕТ СН'!$I$5-'СЕТ СН'!$I$17</f>
        <v>3421.2063302900001</v>
      </c>
      <c r="D127" s="36">
        <f>SUMIFS(СВЦЭМ!$C$33:$C$776,СВЦЭМ!$A$33:$A$776,$A127,СВЦЭМ!$B$33:$B$776,D$119)+'СЕТ СН'!$I$9+СВЦЭМ!$D$10+'СЕТ СН'!$I$5-'СЕТ СН'!$I$17</f>
        <v>3411.59328658</v>
      </c>
      <c r="E127" s="36">
        <f>SUMIFS(СВЦЭМ!$C$33:$C$776,СВЦЭМ!$A$33:$A$776,$A127,СВЦЭМ!$B$33:$B$776,E$119)+'СЕТ СН'!$I$9+СВЦЭМ!$D$10+'СЕТ СН'!$I$5-'СЕТ СН'!$I$17</f>
        <v>3426.6906409600001</v>
      </c>
      <c r="F127" s="36">
        <f>SUMIFS(СВЦЭМ!$C$33:$C$776,СВЦЭМ!$A$33:$A$776,$A127,СВЦЭМ!$B$33:$B$776,F$119)+'СЕТ СН'!$I$9+СВЦЭМ!$D$10+'СЕТ СН'!$I$5-'СЕТ СН'!$I$17</f>
        <v>3425.4043571699999</v>
      </c>
      <c r="G127" s="36">
        <f>SUMIFS(СВЦЭМ!$C$33:$C$776,СВЦЭМ!$A$33:$A$776,$A127,СВЦЭМ!$B$33:$B$776,G$119)+'СЕТ СН'!$I$9+СВЦЭМ!$D$10+'СЕТ СН'!$I$5-'СЕТ СН'!$I$17</f>
        <v>3415.1126929800002</v>
      </c>
      <c r="H127" s="36">
        <f>SUMIFS(СВЦЭМ!$C$33:$C$776,СВЦЭМ!$A$33:$A$776,$A127,СВЦЭМ!$B$33:$B$776,H$119)+'СЕТ СН'!$I$9+СВЦЭМ!$D$10+'СЕТ СН'!$I$5-'СЕТ СН'!$I$17</f>
        <v>3389.85549709</v>
      </c>
      <c r="I127" s="36">
        <f>SUMIFS(СВЦЭМ!$C$33:$C$776,СВЦЭМ!$A$33:$A$776,$A127,СВЦЭМ!$B$33:$B$776,I$119)+'СЕТ СН'!$I$9+СВЦЭМ!$D$10+'СЕТ СН'!$I$5-'СЕТ СН'!$I$17</f>
        <v>3351.0243296899998</v>
      </c>
      <c r="J127" s="36">
        <f>SUMIFS(СВЦЭМ!$C$33:$C$776,СВЦЭМ!$A$33:$A$776,$A127,СВЦЭМ!$B$33:$B$776,J$119)+'СЕТ СН'!$I$9+СВЦЭМ!$D$10+'СЕТ СН'!$I$5-'СЕТ СН'!$I$17</f>
        <v>3325.1220938500001</v>
      </c>
      <c r="K127" s="36">
        <f>SUMIFS(СВЦЭМ!$C$33:$C$776,СВЦЭМ!$A$33:$A$776,$A127,СВЦЭМ!$B$33:$B$776,K$119)+'СЕТ СН'!$I$9+СВЦЭМ!$D$10+'СЕТ СН'!$I$5-'СЕТ СН'!$I$17</f>
        <v>3326.9792258299999</v>
      </c>
      <c r="L127" s="36">
        <f>SUMIFS(СВЦЭМ!$C$33:$C$776,СВЦЭМ!$A$33:$A$776,$A127,СВЦЭМ!$B$33:$B$776,L$119)+'СЕТ СН'!$I$9+СВЦЭМ!$D$10+'СЕТ СН'!$I$5-'СЕТ СН'!$I$17</f>
        <v>3331.4163688200001</v>
      </c>
      <c r="M127" s="36">
        <f>SUMIFS(СВЦЭМ!$C$33:$C$776,СВЦЭМ!$A$33:$A$776,$A127,СВЦЭМ!$B$33:$B$776,M$119)+'СЕТ СН'!$I$9+СВЦЭМ!$D$10+'СЕТ СН'!$I$5-'СЕТ СН'!$I$17</f>
        <v>3323.8300072100001</v>
      </c>
      <c r="N127" s="36">
        <f>SUMIFS(СВЦЭМ!$C$33:$C$776,СВЦЭМ!$A$33:$A$776,$A127,СВЦЭМ!$B$33:$B$776,N$119)+'СЕТ СН'!$I$9+СВЦЭМ!$D$10+'СЕТ СН'!$I$5-'СЕТ СН'!$I$17</f>
        <v>3304.7900247699999</v>
      </c>
      <c r="O127" s="36">
        <f>SUMIFS(СВЦЭМ!$C$33:$C$776,СВЦЭМ!$A$33:$A$776,$A127,СВЦЭМ!$B$33:$B$776,O$119)+'СЕТ СН'!$I$9+СВЦЭМ!$D$10+'СЕТ СН'!$I$5-'СЕТ СН'!$I$17</f>
        <v>3277.4442432400001</v>
      </c>
      <c r="P127" s="36">
        <f>SUMIFS(СВЦЭМ!$C$33:$C$776,СВЦЭМ!$A$33:$A$776,$A127,СВЦЭМ!$B$33:$B$776,P$119)+'СЕТ СН'!$I$9+СВЦЭМ!$D$10+'СЕТ СН'!$I$5-'СЕТ СН'!$I$17</f>
        <v>3326.49885141</v>
      </c>
      <c r="Q127" s="36">
        <f>SUMIFS(СВЦЭМ!$C$33:$C$776,СВЦЭМ!$A$33:$A$776,$A127,СВЦЭМ!$B$33:$B$776,Q$119)+'СЕТ СН'!$I$9+СВЦЭМ!$D$10+'СЕТ СН'!$I$5-'СЕТ СН'!$I$17</f>
        <v>3373.5022752200002</v>
      </c>
      <c r="R127" s="36">
        <f>SUMIFS(СВЦЭМ!$C$33:$C$776,СВЦЭМ!$A$33:$A$776,$A127,СВЦЭМ!$B$33:$B$776,R$119)+'СЕТ СН'!$I$9+СВЦЭМ!$D$10+'СЕТ СН'!$I$5-'СЕТ СН'!$I$17</f>
        <v>3267.59927879</v>
      </c>
      <c r="S127" s="36">
        <f>SUMIFS(СВЦЭМ!$C$33:$C$776,СВЦЭМ!$A$33:$A$776,$A127,СВЦЭМ!$B$33:$B$776,S$119)+'СЕТ СН'!$I$9+СВЦЭМ!$D$10+'СЕТ СН'!$I$5-'СЕТ СН'!$I$17</f>
        <v>3278.1031813499999</v>
      </c>
      <c r="T127" s="36">
        <f>SUMIFS(СВЦЭМ!$C$33:$C$776,СВЦЭМ!$A$33:$A$776,$A127,СВЦЭМ!$B$33:$B$776,T$119)+'СЕТ СН'!$I$9+СВЦЭМ!$D$10+'СЕТ СН'!$I$5-'СЕТ СН'!$I$17</f>
        <v>3290.3043714300002</v>
      </c>
      <c r="U127" s="36">
        <f>SUMIFS(СВЦЭМ!$C$33:$C$776,СВЦЭМ!$A$33:$A$776,$A127,СВЦЭМ!$B$33:$B$776,U$119)+'СЕТ СН'!$I$9+СВЦЭМ!$D$10+'СЕТ СН'!$I$5-'СЕТ СН'!$I$17</f>
        <v>3314.27083249</v>
      </c>
      <c r="V127" s="36">
        <f>SUMIFS(СВЦЭМ!$C$33:$C$776,СВЦЭМ!$A$33:$A$776,$A127,СВЦЭМ!$B$33:$B$776,V$119)+'СЕТ СН'!$I$9+СВЦЭМ!$D$10+'СЕТ СН'!$I$5-'СЕТ СН'!$I$17</f>
        <v>3318.28013517</v>
      </c>
      <c r="W127" s="36">
        <f>SUMIFS(СВЦЭМ!$C$33:$C$776,СВЦЭМ!$A$33:$A$776,$A127,СВЦЭМ!$B$33:$B$776,W$119)+'СЕТ СН'!$I$9+СВЦЭМ!$D$10+'СЕТ СН'!$I$5-'СЕТ СН'!$I$17</f>
        <v>3306.6738157899999</v>
      </c>
      <c r="X127" s="36">
        <f>SUMIFS(СВЦЭМ!$C$33:$C$776,СВЦЭМ!$A$33:$A$776,$A127,СВЦЭМ!$B$33:$B$776,X$119)+'СЕТ СН'!$I$9+СВЦЭМ!$D$10+'СЕТ СН'!$I$5-'СЕТ СН'!$I$17</f>
        <v>3271.93641888</v>
      </c>
      <c r="Y127" s="36">
        <f>SUMIFS(СВЦЭМ!$C$33:$C$776,СВЦЭМ!$A$33:$A$776,$A127,СВЦЭМ!$B$33:$B$776,Y$119)+'СЕТ СН'!$I$9+СВЦЭМ!$D$10+'СЕТ СН'!$I$5-'СЕТ СН'!$I$17</f>
        <v>3251.1827226699997</v>
      </c>
    </row>
    <row r="128" spans="1:27" ht="15.75" x14ac:dyDescent="0.2">
      <c r="A128" s="35">
        <f t="shared" si="3"/>
        <v>43747</v>
      </c>
      <c r="B128" s="36">
        <f>SUMIFS(СВЦЭМ!$C$33:$C$776,СВЦЭМ!$A$33:$A$776,$A128,СВЦЭМ!$B$33:$B$776,B$119)+'СЕТ СН'!$I$9+СВЦЭМ!$D$10+'СЕТ СН'!$I$5-'СЕТ СН'!$I$17</f>
        <v>3386.14678628</v>
      </c>
      <c r="C128" s="36">
        <f>SUMIFS(СВЦЭМ!$C$33:$C$776,СВЦЭМ!$A$33:$A$776,$A128,СВЦЭМ!$B$33:$B$776,C$119)+'СЕТ СН'!$I$9+СВЦЭМ!$D$10+'СЕТ СН'!$I$5-'СЕТ СН'!$I$17</f>
        <v>3420.9898546300001</v>
      </c>
      <c r="D128" s="36">
        <f>SUMIFS(СВЦЭМ!$C$33:$C$776,СВЦЭМ!$A$33:$A$776,$A128,СВЦЭМ!$B$33:$B$776,D$119)+'СЕТ СН'!$I$9+СВЦЭМ!$D$10+'СЕТ СН'!$I$5-'СЕТ СН'!$I$17</f>
        <v>3442.90063018</v>
      </c>
      <c r="E128" s="36">
        <f>SUMIFS(СВЦЭМ!$C$33:$C$776,СВЦЭМ!$A$33:$A$776,$A128,СВЦЭМ!$B$33:$B$776,E$119)+'СЕТ СН'!$I$9+СВЦЭМ!$D$10+'СЕТ СН'!$I$5-'СЕТ СН'!$I$17</f>
        <v>3451.0848981999998</v>
      </c>
      <c r="F128" s="36">
        <f>SUMIFS(СВЦЭМ!$C$33:$C$776,СВЦЭМ!$A$33:$A$776,$A128,СВЦЭМ!$B$33:$B$776,F$119)+'СЕТ СН'!$I$9+СВЦЭМ!$D$10+'СЕТ СН'!$I$5-'СЕТ СН'!$I$17</f>
        <v>3453.0239575699998</v>
      </c>
      <c r="G128" s="36">
        <f>SUMIFS(СВЦЭМ!$C$33:$C$776,СВЦЭМ!$A$33:$A$776,$A128,СВЦЭМ!$B$33:$B$776,G$119)+'СЕТ СН'!$I$9+СВЦЭМ!$D$10+'СЕТ СН'!$I$5-'СЕТ СН'!$I$17</f>
        <v>3435.3727361400001</v>
      </c>
      <c r="H128" s="36">
        <f>SUMIFS(СВЦЭМ!$C$33:$C$776,СВЦЭМ!$A$33:$A$776,$A128,СВЦЭМ!$B$33:$B$776,H$119)+'СЕТ СН'!$I$9+СВЦЭМ!$D$10+'СЕТ СН'!$I$5-'СЕТ СН'!$I$17</f>
        <v>3397.3153865700001</v>
      </c>
      <c r="I128" s="36">
        <f>SUMIFS(СВЦЭМ!$C$33:$C$776,СВЦЭМ!$A$33:$A$776,$A128,СВЦЭМ!$B$33:$B$776,I$119)+'СЕТ СН'!$I$9+СВЦЭМ!$D$10+'СЕТ СН'!$I$5-'СЕТ СН'!$I$17</f>
        <v>3375.4898348799998</v>
      </c>
      <c r="J128" s="36">
        <f>SUMIFS(СВЦЭМ!$C$33:$C$776,СВЦЭМ!$A$33:$A$776,$A128,СВЦЭМ!$B$33:$B$776,J$119)+'СЕТ СН'!$I$9+СВЦЭМ!$D$10+'СЕТ СН'!$I$5-'СЕТ СН'!$I$17</f>
        <v>3378.3093637399998</v>
      </c>
      <c r="K128" s="36">
        <f>SUMIFS(СВЦЭМ!$C$33:$C$776,СВЦЭМ!$A$33:$A$776,$A128,СВЦЭМ!$B$33:$B$776,K$119)+'СЕТ СН'!$I$9+СВЦЭМ!$D$10+'СЕТ СН'!$I$5-'СЕТ СН'!$I$17</f>
        <v>3392.9762505899998</v>
      </c>
      <c r="L128" s="36">
        <f>SUMIFS(СВЦЭМ!$C$33:$C$776,СВЦЭМ!$A$33:$A$776,$A128,СВЦЭМ!$B$33:$B$776,L$119)+'СЕТ СН'!$I$9+СВЦЭМ!$D$10+'СЕТ СН'!$I$5-'СЕТ СН'!$I$17</f>
        <v>3394.5788559100001</v>
      </c>
      <c r="M128" s="36">
        <f>SUMIFS(СВЦЭМ!$C$33:$C$776,СВЦЭМ!$A$33:$A$776,$A128,СВЦЭМ!$B$33:$B$776,M$119)+'СЕТ СН'!$I$9+СВЦЭМ!$D$10+'СЕТ СН'!$I$5-'СЕТ СН'!$I$17</f>
        <v>3387.9241714700001</v>
      </c>
      <c r="N128" s="36">
        <f>SUMIFS(СВЦЭМ!$C$33:$C$776,СВЦЭМ!$A$33:$A$776,$A128,СВЦЭМ!$B$33:$B$776,N$119)+'СЕТ СН'!$I$9+СВЦЭМ!$D$10+'СЕТ СН'!$I$5-'СЕТ СН'!$I$17</f>
        <v>3346.0581290499999</v>
      </c>
      <c r="O128" s="36">
        <f>SUMIFS(СВЦЭМ!$C$33:$C$776,СВЦЭМ!$A$33:$A$776,$A128,СВЦЭМ!$B$33:$B$776,O$119)+'СЕТ СН'!$I$9+СВЦЭМ!$D$10+'СЕТ СН'!$I$5-'СЕТ СН'!$I$17</f>
        <v>3319.30644841</v>
      </c>
      <c r="P128" s="36">
        <f>SUMIFS(СВЦЭМ!$C$33:$C$776,СВЦЭМ!$A$33:$A$776,$A128,СВЦЭМ!$B$33:$B$776,P$119)+'СЕТ СН'!$I$9+СВЦЭМ!$D$10+'СЕТ СН'!$I$5-'СЕТ СН'!$I$17</f>
        <v>3327.28621071</v>
      </c>
      <c r="Q128" s="36">
        <f>SUMIFS(СВЦЭМ!$C$33:$C$776,СВЦЭМ!$A$33:$A$776,$A128,СВЦЭМ!$B$33:$B$776,Q$119)+'СЕТ СН'!$I$9+СВЦЭМ!$D$10+'СЕТ СН'!$I$5-'СЕТ СН'!$I$17</f>
        <v>3326.0551060299999</v>
      </c>
      <c r="R128" s="36">
        <f>SUMIFS(СВЦЭМ!$C$33:$C$776,СВЦЭМ!$A$33:$A$776,$A128,СВЦЭМ!$B$33:$B$776,R$119)+'СЕТ СН'!$I$9+СВЦЭМ!$D$10+'СЕТ СН'!$I$5-'СЕТ СН'!$I$17</f>
        <v>3314.8574467799999</v>
      </c>
      <c r="S128" s="36">
        <f>SUMIFS(СВЦЭМ!$C$33:$C$776,СВЦЭМ!$A$33:$A$776,$A128,СВЦЭМ!$B$33:$B$776,S$119)+'СЕТ СН'!$I$9+СВЦЭМ!$D$10+'СЕТ СН'!$I$5-'СЕТ СН'!$I$17</f>
        <v>3321.0527267400003</v>
      </c>
      <c r="T128" s="36">
        <f>SUMIFS(СВЦЭМ!$C$33:$C$776,СВЦЭМ!$A$33:$A$776,$A128,СВЦЭМ!$B$33:$B$776,T$119)+'СЕТ СН'!$I$9+СВЦЭМ!$D$10+'СЕТ СН'!$I$5-'СЕТ СН'!$I$17</f>
        <v>3341.2894787800001</v>
      </c>
      <c r="U128" s="36">
        <f>SUMIFS(СВЦЭМ!$C$33:$C$776,СВЦЭМ!$A$33:$A$776,$A128,СВЦЭМ!$B$33:$B$776,U$119)+'СЕТ СН'!$I$9+СВЦЭМ!$D$10+'СЕТ СН'!$I$5-'СЕТ СН'!$I$17</f>
        <v>3334.6726639399999</v>
      </c>
      <c r="V128" s="36">
        <f>SUMIFS(СВЦЭМ!$C$33:$C$776,СВЦЭМ!$A$33:$A$776,$A128,СВЦЭМ!$B$33:$B$776,V$119)+'СЕТ СН'!$I$9+СВЦЭМ!$D$10+'СЕТ СН'!$I$5-'СЕТ СН'!$I$17</f>
        <v>3326.9039909900002</v>
      </c>
      <c r="W128" s="36">
        <f>SUMIFS(СВЦЭМ!$C$33:$C$776,СВЦЭМ!$A$33:$A$776,$A128,СВЦЭМ!$B$33:$B$776,W$119)+'СЕТ СН'!$I$9+СВЦЭМ!$D$10+'СЕТ СН'!$I$5-'СЕТ СН'!$I$17</f>
        <v>3342.2542519799999</v>
      </c>
      <c r="X128" s="36">
        <f>SUMIFS(СВЦЭМ!$C$33:$C$776,СВЦЭМ!$A$33:$A$776,$A128,СВЦЭМ!$B$33:$B$776,X$119)+'СЕТ СН'!$I$9+СВЦЭМ!$D$10+'СЕТ СН'!$I$5-'СЕТ СН'!$I$17</f>
        <v>3318.7151171300002</v>
      </c>
      <c r="Y128" s="36">
        <f>SUMIFS(СВЦЭМ!$C$33:$C$776,СВЦЭМ!$A$33:$A$776,$A128,СВЦЭМ!$B$33:$B$776,Y$119)+'СЕТ СН'!$I$9+СВЦЭМ!$D$10+'СЕТ СН'!$I$5-'СЕТ СН'!$I$17</f>
        <v>3331.3189006299999</v>
      </c>
    </row>
    <row r="129" spans="1:25" ht="15.75" x14ac:dyDescent="0.2">
      <c r="A129" s="35">
        <f t="shared" si="3"/>
        <v>43748</v>
      </c>
      <c r="B129" s="36">
        <f>SUMIFS(СВЦЭМ!$C$33:$C$776,СВЦЭМ!$A$33:$A$776,$A129,СВЦЭМ!$B$33:$B$776,B$119)+'СЕТ СН'!$I$9+СВЦЭМ!$D$10+'СЕТ СН'!$I$5-'СЕТ СН'!$I$17</f>
        <v>3484.5691008200001</v>
      </c>
      <c r="C129" s="36">
        <f>SUMIFS(СВЦЭМ!$C$33:$C$776,СВЦЭМ!$A$33:$A$776,$A129,СВЦЭМ!$B$33:$B$776,C$119)+'СЕТ СН'!$I$9+СВЦЭМ!$D$10+'СЕТ СН'!$I$5-'СЕТ СН'!$I$17</f>
        <v>3526.10513825</v>
      </c>
      <c r="D129" s="36">
        <f>SUMIFS(СВЦЭМ!$C$33:$C$776,СВЦЭМ!$A$33:$A$776,$A129,СВЦЭМ!$B$33:$B$776,D$119)+'СЕТ СН'!$I$9+СВЦЭМ!$D$10+'СЕТ СН'!$I$5-'СЕТ СН'!$I$17</f>
        <v>3550.8758200399998</v>
      </c>
      <c r="E129" s="36">
        <f>SUMIFS(СВЦЭМ!$C$33:$C$776,СВЦЭМ!$A$33:$A$776,$A129,СВЦЭМ!$B$33:$B$776,E$119)+'СЕТ СН'!$I$9+СВЦЭМ!$D$10+'СЕТ СН'!$I$5-'СЕТ СН'!$I$17</f>
        <v>3559.2033974999999</v>
      </c>
      <c r="F129" s="36">
        <f>SUMIFS(СВЦЭМ!$C$33:$C$776,СВЦЭМ!$A$33:$A$776,$A129,СВЦЭМ!$B$33:$B$776,F$119)+'СЕТ СН'!$I$9+СВЦЭМ!$D$10+'СЕТ СН'!$I$5-'СЕТ СН'!$I$17</f>
        <v>3563.2250438999999</v>
      </c>
      <c r="G129" s="36">
        <f>SUMIFS(СВЦЭМ!$C$33:$C$776,СВЦЭМ!$A$33:$A$776,$A129,СВЦЭМ!$B$33:$B$776,G$119)+'СЕТ СН'!$I$9+СВЦЭМ!$D$10+'СЕТ СН'!$I$5-'СЕТ СН'!$I$17</f>
        <v>3543.12331657</v>
      </c>
      <c r="H129" s="36">
        <f>SUMIFS(СВЦЭМ!$C$33:$C$776,СВЦЭМ!$A$33:$A$776,$A129,СВЦЭМ!$B$33:$B$776,H$119)+'СЕТ СН'!$I$9+СВЦЭМ!$D$10+'СЕТ СН'!$I$5-'СЕТ СН'!$I$17</f>
        <v>3512.4559559600002</v>
      </c>
      <c r="I129" s="36">
        <f>SUMIFS(СВЦЭМ!$C$33:$C$776,СВЦЭМ!$A$33:$A$776,$A129,СВЦЭМ!$B$33:$B$776,I$119)+'СЕТ СН'!$I$9+СВЦЭМ!$D$10+'СЕТ СН'!$I$5-'СЕТ СН'!$I$17</f>
        <v>3423.6047658299999</v>
      </c>
      <c r="J129" s="36">
        <f>SUMIFS(СВЦЭМ!$C$33:$C$776,СВЦЭМ!$A$33:$A$776,$A129,СВЦЭМ!$B$33:$B$776,J$119)+'СЕТ СН'!$I$9+СВЦЭМ!$D$10+'СЕТ СН'!$I$5-'СЕТ СН'!$I$17</f>
        <v>3413.12121467</v>
      </c>
      <c r="K129" s="36">
        <f>SUMIFS(СВЦЭМ!$C$33:$C$776,СВЦЭМ!$A$33:$A$776,$A129,СВЦЭМ!$B$33:$B$776,K$119)+'СЕТ СН'!$I$9+СВЦЭМ!$D$10+'СЕТ СН'!$I$5-'СЕТ СН'!$I$17</f>
        <v>3407.7291034300001</v>
      </c>
      <c r="L129" s="36">
        <f>SUMIFS(СВЦЭМ!$C$33:$C$776,СВЦЭМ!$A$33:$A$776,$A129,СВЦЭМ!$B$33:$B$776,L$119)+'СЕТ СН'!$I$9+СВЦЭМ!$D$10+'СЕТ СН'!$I$5-'СЕТ СН'!$I$17</f>
        <v>3404.52436261</v>
      </c>
      <c r="M129" s="36">
        <f>SUMIFS(СВЦЭМ!$C$33:$C$776,СВЦЭМ!$A$33:$A$776,$A129,СВЦЭМ!$B$33:$B$776,M$119)+'СЕТ СН'!$I$9+СВЦЭМ!$D$10+'СЕТ СН'!$I$5-'СЕТ СН'!$I$17</f>
        <v>3410.8849118099997</v>
      </c>
      <c r="N129" s="36">
        <f>SUMIFS(СВЦЭМ!$C$33:$C$776,СВЦЭМ!$A$33:$A$776,$A129,СВЦЭМ!$B$33:$B$776,N$119)+'СЕТ СН'!$I$9+СВЦЭМ!$D$10+'СЕТ СН'!$I$5-'СЕТ СН'!$I$17</f>
        <v>3375.86510228</v>
      </c>
      <c r="O129" s="36">
        <f>SUMIFS(СВЦЭМ!$C$33:$C$776,СВЦЭМ!$A$33:$A$776,$A129,СВЦЭМ!$B$33:$B$776,O$119)+'СЕТ СН'!$I$9+СВЦЭМ!$D$10+'СЕТ СН'!$I$5-'СЕТ СН'!$I$17</f>
        <v>3337.8901396900001</v>
      </c>
      <c r="P129" s="36">
        <f>SUMIFS(СВЦЭМ!$C$33:$C$776,СВЦЭМ!$A$33:$A$776,$A129,СВЦЭМ!$B$33:$B$776,P$119)+'СЕТ СН'!$I$9+СВЦЭМ!$D$10+'СЕТ СН'!$I$5-'СЕТ СН'!$I$17</f>
        <v>3340.27015205</v>
      </c>
      <c r="Q129" s="36">
        <f>SUMIFS(СВЦЭМ!$C$33:$C$776,СВЦЭМ!$A$33:$A$776,$A129,СВЦЭМ!$B$33:$B$776,Q$119)+'СЕТ СН'!$I$9+СВЦЭМ!$D$10+'СЕТ СН'!$I$5-'СЕТ СН'!$I$17</f>
        <v>3340.0014141900001</v>
      </c>
      <c r="R129" s="36">
        <f>SUMIFS(СВЦЭМ!$C$33:$C$776,СВЦЭМ!$A$33:$A$776,$A129,СВЦЭМ!$B$33:$B$776,R$119)+'СЕТ СН'!$I$9+СВЦЭМ!$D$10+'СЕТ СН'!$I$5-'СЕТ СН'!$I$17</f>
        <v>3340.6190457399998</v>
      </c>
      <c r="S129" s="36">
        <f>SUMIFS(СВЦЭМ!$C$33:$C$776,СВЦЭМ!$A$33:$A$776,$A129,СВЦЭМ!$B$33:$B$776,S$119)+'СЕТ СН'!$I$9+СВЦЭМ!$D$10+'СЕТ СН'!$I$5-'СЕТ СН'!$I$17</f>
        <v>3349.3428876899998</v>
      </c>
      <c r="T129" s="36">
        <f>SUMIFS(СВЦЭМ!$C$33:$C$776,СВЦЭМ!$A$33:$A$776,$A129,СВЦЭМ!$B$33:$B$776,T$119)+'СЕТ СН'!$I$9+СВЦЭМ!$D$10+'СЕТ СН'!$I$5-'СЕТ СН'!$I$17</f>
        <v>3356.0621444999997</v>
      </c>
      <c r="U129" s="36">
        <f>SUMIFS(СВЦЭМ!$C$33:$C$776,СВЦЭМ!$A$33:$A$776,$A129,СВЦЭМ!$B$33:$B$776,U$119)+'СЕТ СН'!$I$9+СВЦЭМ!$D$10+'СЕТ СН'!$I$5-'СЕТ СН'!$I$17</f>
        <v>3371.2647751700001</v>
      </c>
      <c r="V129" s="36">
        <f>SUMIFS(СВЦЭМ!$C$33:$C$776,СВЦЭМ!$A$33:$A$776,$A129,СВЦЭМ!$B$33:$B$776,V$119)+'СЕТ СН'!$I$9+СВЦЭМ!$D$10+'СЕТ СН'!$I$5-'СЕТ СН'!$I$17</f>
        <v>3368.0173916200001</v>
      </c>
      <c r="W129" s="36">
        <f>SUMIFS(СВЦЭМ!$C$33:$C$776,СВЦЭМ!$A$33:$A$776,$A129,СВЦЭМ!$B$33:$B$776,W$119)+'СЕТ СН'!$I$9+СВЦЭМ!$D$10+'СЕТ СН'!$I$5-'СЕТ СН'!$I$17</f>
        <v>3359.9270223799999</v>
      </c>
      <c r="X129" s="36">
        <f>SUMIFS(СВЦЭМ!$C$33:$C$776,СВЦЭМ!$A$33:$A$776,$A129,СВЦЭМ!$B$33:$B$776,X$119)+'СЕТ СН'!$I$9+СВЦЭМ!$D$10+'СЕТ СН'!$I$5-'СЕТ СН'!$I$17</f>
        <v>3351.11587775</v>
      </c>
      <c r="Y129" s="36">
        <f>SUMIFS(СВЦЭМ!$C$33:$C$776,СВЦЭМ!$A$33:$A$776,$A129,СВЦЭМ!$B$33:$B$776,Y$119)+'СЕТ СН'!$I$9+СВЦЭМ!$D$10+'СЕТ СН'!$I$5-'СЕТ СН'!$I$17</f>
        <v>3375.8227193900002</v>
      </c>
    </row>
    <row r="130" spans="1:25" ht="15.75" x14ac:dyDescent="0.2">
      <c r="A130" s="35">
        <f t="shared" si="3"/>
        <v>43749</v>
      </c>
      <c r="B130" s="36">
        <f>SUMIFS(СВЦЭМ!$C$33:$C$776,СВЦЭМ!$A$33:$A$776,$A130,СВЦЭМ!$B$33:$B$776,B$119)+'СЕТ СН'!$I$9+СВЦЭМ!$D$10+'СЕТ СН'!$I$5-'СЕТ СН'!$I$17</f>
        <v>3438.3824753399999</v>
      </c>
      <c r="C130" s="36">
        <f>SUMIFS(СВЦЭМ!$C$33:$C$776,СВЦЭМ!$A$33:$A$776,$A130,СВЦЭМ!$B$33:$B$776,C$119)+'СЕТ СН'!$I$9+СВЦЭМ!$D$10+'СЕТ СН'!$I$5-'СЕТ СН'!$I$17</f>
        <v>3497.27726024</v>
      </c>
      <c r="D130" s="36">
        <f>SUMIFS(СВЦЭМ!$C$33:$C$776,СВЦЭМ!$A$33:$A$776,$A130,СВЦЭМ!$B$33:$B$776,D$119)+'СЕТ СН'!$I$9+СВЦЭМ!$D$10+'СЕТ СН'!$I$5-'СЕТ СН'!$I$17</f>
        <v>3506.6855377900001</v>
      </c>
      <c r="E130" s="36">
        <f>SUMIFS(СВЦЭМ!$C$33:$C$776,СВЦЭМ!$A$33:$A$776,$A130,СВЦЭМ!$B$33:$B$776,E$119)+'СЕТ СН'!$I$9+СВЦЭМ!$D$10+'СЕТ СН'!$I$5-'СЕТ СН'!$I$17</f>
        <v>3516.03421084</v>
      </c>
      <c r="F130" s="36">
        <f>SUMIFS(СВЦЭМ!$C$33:$C$776,СВЦЭМ!$A$33:$A$776,$A130,СВЦЭМ!$B$33:$B$776,F$119)+'СЕТ СН'!$I$9+СВЦЭМ!$D$10+'СЕТ СН'!$I$5-'СЕТ СН'!$I$17</f>
        <v>3513.2290178799999</v>
      </c>
      <c r="G130" s="36">
        <f>SUMIFS(СВЦЭМ!$C$33:$C$776,СВЦЭМ!$A$33:$A$776,$A130,СВЦЭМ!$B$33:$B$776,G$119)+'СЕТ СН'!$I$9+СВЦЭМ!$D$10+'СЕТ СН'!$I$5-'СЕТ СН'!$I$17</f>
        <v>3496.8683617299998</v>
      </c>
      <c r="H130" s="36">
        <f>SUMIFS(СВЦЭМ!$C$33:$C$776,СВЦЭМ!$A$33:$A$776,$A130,СВЦЭМ!$B$33:$B$776,H$119)+'СЕТ СН'!$I$9+СВЦЭМ!$D$10+'СЕТ СН'!$I$5-'СЕТ СН'!$I$17</f>
        <v>3454.7176571999998</v>
      </c>
      <c r="I130" s="36">
        <f>SUMIFS(СВЦЭМ!$C$33:$C$776,СВЦЭМ!$A$33:$A$776,$A130,СВЦЭМ!$B$33:$B$776,I$119)+'СЕТ СН'!$I$9+СВЦЭМ!$D$10+'СЕТ СН'!$I$5-'СЕТ СН'!$I$17</f>
        <v>3432.0970336199998</v>
      </c>
      <c r="J130" s="36">
        <f>SUMIFS(СВЦЭМ!$C$33:$C$776,СВЦЭМ!$A$33:$A$776,$A130,СВЦЭМ!$B$33:$B$776,J$119)+'СЕТ СН'!$I$9+СВЦЭМ!$D$10+'СЕТ СН'!$I$5-'СЕТ СН'!$I$17</f>
        <v>3410.69893232</v>
      </c>
      <c r="K130" s="36">
        <f>SUMIFS(СВЦЭМ!$C$33:$C$776,СВЦЭМ!$A$33:$A$776,$A130,СВЦЭМ!$B$33:$B$776,K$119)+'СЕТ СН'!$I$9+СВЦЭМ!$D$10+'СЕТ СН'!$I$5-'СЕТ СН'!$I$17</f>
        <v>3399.5921137999999</v>
      </c>
      <c r="L130" s="36">
        <f>SUMIFS(СВЦЭМ!$C$33:$C$776,СВЦЭМ!$A$33:$A$776,$A130,СВЦЭМ!$B$33:$B$776,L$119)+'СЕТ СН'!$I$9+СВЦЭМ!$D$10+'СЕТ СН'!$I$5-'СЕТ СН'!$I$17</f>
        <v>3399.7656877700001</v>
      </c>
      <c r="M130" s="36">
        <f>SUMIFS(СВЦЭМ!$C$33:$C$776,СВЦЭМ!$A$33:$A$776,$A130,СВЦЭМ!$B$33:$B$776,M$119)+'СЕТ СН'!$I$9+СВЦЭМ!$D$10+'СЕТ СН'!$I$5-'СЕТ СН'!$I$17</f>
        <v>3399.02593346</v>
      </c>
      <c r="N130" s="36">
        <f>SUMIFS(СВЦЭМ!$C$33:$C$776,СВЦЭМ!$A$33:$A$776,$A130,СВЦЭМ!$B$33:$B$776,N$119)+'СЕТ СН'!$I$9+СВЦЭМ!$D$10+'СЕТ СН'!$I$5-'СЕТ СН'!$I$17</f>
        <v>3372.4398045200001</v>
      </c>
      <c r="O130" s="36">
        <f>SUMIFS(СВЦЭМ!$C$33:$C$776,СВЦЭМ!$A$33:$A$776,$A130,СВЦЭМ!$B$33:$B$776,O$119)+'СЕТ СН'!$I$9+СВЦЭМ!$D$10+'СЕТ СН'!$I$5-'СЕТ СН'!$I$17</f>
        <v>3348.8645779500002</v>
      </c>
      <c r="P130" s="36">
        <f>SUMIFS(СВЦЭМ!$C$33:$C$776,СВЦЭМ!$A$33:$A$776,$A130,СВЦЭМ!$B$33:$B$776,P$119)+'СЕТ СН'!$I$9+СВЦЭМ!$D$10+'СЕТ СН'!$I$5-'СЕТ СН'!$I$17</f>
        <v>3359.6091697800002</v>
      </c>
      <c r="Q130" s="36">
        <f>SUMIFS(СВЦЭМ!$C$33:$C$776,СВЦЭМ!$A$33:$A$776,$A130,СВЦЭМ!$B$33:$B$776,Q$119)+'СЕТ СН'!$I$9+СВЦЭМ!$D$10+'СЕТ СН'!$I$5-'СЕТ СН'!$I$17</f>
        <v>3357.6051654299999</v>
      </c>
      <c r="R130" s="36">
        <f>SUMIFS(СВЦЭМ!$C$33:$C$776,СВЦЭМ!$A$33:$A$776,$A130,СВЦЭМ!$B$33:$B$776,R$119)+'СЕТ СН'!$I$9+СВЦЭМ!$D$10+'СЕТ СН'!$I$5-'СЕТ СН'!$I$17</f>
        <v>3358.7065162200001</v>
      </c>
      <c r="S130" s="36">
        <f>SUMIFS(СВЦЭМ!$C$33:$C$776,СВЦЭМ!$A$33:$A$776,$A130,СВЦЭМ!$B$33:$B$776,S$119)+'СЕТ СН'!$I$9+СВЦЭМ!$D$10+'СЕТ СН'!$I$5-'СЕТ СН'!$I$17</f>
        <v>3343.9243373700001</v>
      </c>
      <c r="T130" s="36">
        <f>SUMIFS(СВЦЭМ!$C$33:$C$776,СВЦЭМ!$A$33:$A$776,$A130,СВЦЭМ!$B$33:$B$776,T$119)+'СЕТ СН'!$I$9+СВЦЭМ!$D$10+'СЕТ СН'!$I$5-'СЕТ СН'!$I$17</f>
        <v>3334.5906340199999</v>
      </c>
      <c r="U130" s="36">
        <f>SUMIFS(СВЦЭМ!$C$33:$C$776,СВЦЭМ!$A$33:$A$776,$A130,СВЦЭМ!$B$33:$B$776,U$119)+'СЕТ СН'!$I$9+СВЦЭМ!$D$10+'СЕТ СН'!$I$5-'СЕТ СН'!$I$17</f>
        <v>3359.1197885199999</v>
      </c>
      <c r="V130" s="36">
        <f>SUMIFS(СВЦЭМ!$C$33:$C$776,СВЦЭМ!$A$33:$A$776,$A130,СВЦЭМ!$B$33:$B$776,V$119)+'СЕТ СН'!$I$9+СВЦЭМ!$D$10+'СЕТ СН'!$I$5-'СЕТ СН'!$I$17</f>
        <v>3380.8283489099999</v>
      </c>
      <c r="W130" s="36">
        <f>SUMIFS(СВЦЭМ!$C$33:$C$776,СВЦЭМ!$A$33:$A$776,$A130,СВЦЭМ!$B$33:$B$776,W$119)+'СЕТ СН'!$I$9+СВЦЭМ!$D$10+'СЕТ СН'!$I$5-'СЕТ СН'!$I$17</f>
        <v>3386.9890734000001</v>
      </c>
      <c r="X130" s="36">
        <f>SUMIFS(СВЦЭМ!$C$33:$C$776,СВЦЭМ!$A$33:$A$776,$A130,СВЦЭМ!$B$33:$B$776,X$119)+'СЕТ СН'!$I$9+СВЦЭМ!$D$10+'СЕТ СН'!$I$5-'СЕТ СН'!$I$17</f>
        <v>3390.8536210500001</v>
      </c>
      <c r="Y130" s="36">
        <f>SUMIFS(СВЦЭМ!$C$33:$C$776,СВЦЭМ!$A$33:$A$776,$A130,СВЦЭМ!$B$33:$B$776,Y$119)+'СЕТ СН'!$I$9+СВЦЭМ!$D$10+'СЕТ СН'!$I$5-'СЕТ СН'!$I$17</f>
        <v>3421.6572744999999</v>
      </c>
    </row>
    <row r="131" spans="1:25" ht="15.75" x14ac:dyDescent="0.2">
      <c r="A131" s="35">
        <f t="shared" si="3"/>
        <v>43750</v>
      </c>
      <c r="B131" s="36">
        <f>SUMIFS(СВЦЭМ!$C$33:$C$776,СВЦЭМ!$A$33:$A$776,$A131,СВЦЭМ!$B$33:$B$776,B$119)+'СЕТ СН'!$I$9+СВЦЭМ!$D$10+'СЕТ СН'!$I$5-'СЕТ СН'!$I$17</f>
        <v>3412.63605547</v>
      </c>
      <c r="C131" s="36">
        <f>SUMIFS(СВЦЭМ!$C$33:$C$776,СВЦЭМ!$A$33:$A$776,$A131,СВЦЭМ!$B$33:$B$776,C$119)+'СЕТ СН'!$I$9+СВЦЭМ!$D$10+'СЕТ СН'!$I$5-'СЕТ СН'!$I$17</f>
        <v>3410.96444965</v>
      </c>
      <c r="D131" s="36">
        <f>SUMIFS(СВЦЭМ!$C$33:$C$776,СВЦЭМ!$A$33:$A$776,$A131,СВЦЭМ!$B$33:$B$776,D$119)+'СЕТ СН'!$I$9+СВЦЭМ!$D$10+'СЕТ СН'!$I$5-'СЕТ СН'!$I$17</f>
        <v>3411.5308065899999</v>
      </c>
      <c r="E131" s="36">
        <f>SUMIFS(СВЦЭМ!$C$33:$C$776,СВЦЭМ!$A$33:$A$776,$A131,СВЦЭМ!$B$33:$B$776,E$119)+'СЕТ СН'!$I$9+СВЦЭМ!$D$10+'СЕТ СН'!$I$5-'СЕТ СН'!$I$17</f>
        <v>3421.7548161200002</v>
      </c>
      <c r="F131" s="36">
        <f>SUMIFS(СВЦЭМ!$C$33:$C$776,СВЦЭМ!$A$33:$A$776,$A131,СВЦЭМ!$B$33:$B$776,F$119)+'СЕТ СН'!$I$9+СВЦЭМ!$D$10+'СЕТ СН'!$I$5-'СЕТ СН'!$I$17</f>
        <v>3425.9397579900001</v>
      </c>
      <c r="G131" s="36">
        <f>SUMIFS(СВЦЭМ!$C$33:$C$776,СВЦЭМ!$A$33:$A$776,$A131,СВЦЭМ!$B$33:$B$776,G$119)+'СЕТ СН'!$I$9+СВЦЭМ!$D$10+'СЕТ СН'!$I$5-'СЕТ СН'!$I$17</f>
        <v>3418.1992333500002</v>
      </c>
      <c r="H131" s="36">
        <f>SUMIFS(СВЦЭМ!$C$33:$C$776,СВЦЭМ!$A$33:$A$776,$A131,СВЦЭМ!$B$33:$B$776,H$119)+'СЕТ СН'!$I$9+СВЦЭМ!$D$10+'СЕТ СН'!$I$5-'СЕТ СН'!$I$17</f>
        <v>3400.5405379899998</v>
      </c>
      <c r="I131" s="36">
        <f>SUMIFS(СВЦЭМ!$C$33:$C$776,СВЦЭМ!$A$33:$A$776,$A131,СВЦЭМ!$B$33:$B$776,I$119)+'СЕТ СН'!$I$9+СВЦЭМ!$D$10+'СЕТ СН'!$I$5-'СЕТ СН'!$I$17</f>
        <v>3431.63437832</v>
      </c>
      <c r="J131" s="36">
        <f>SUMIFS(СВЦЭМ!$C$33:$C$776,СВЦЭМ!$A$33:$A$776,$A131,СВЦЭМ!$B$33:$B$776,J$119)+'СЕТ СН'!$I$9+СВЦЭМ!$D$10+'СЕТ СН'!$I$5-'СЕТ СН'!$I$17</f>
        <v>3439.2173511299998</v>
      </c>
      <c r="K131" s="36">
        <f>SUMIFS(СВЦЭМ!$C$33:$C$776,СВЦЭМ!$A$33:$A$776,$A131,СВЦЭМ!$B$33:$B$776,K$119)+'СЕТ СН'!$I$9+СВЦЭМ!$D$10+'СЕТ СН'!$I$5-'СЕТ СН'!$I$17</f>
        <v>3436.8196497899999</v>
      </c>
      <c r="L131" s="36">
        <f>SUMIFS(СВЦЭМ!$C$33:$C$776,СВЦЭМ!$A$33:$A$776,$A131,СВЦЭМ!$B$33:$B$776,L$119)+'СЕТ СН'!$I$9+СВЦЭМ!$D$10+'СЕТ СН'!$I$5-'СЕТ СН'!$I$17</f>
        <v>3441.5929967000002</v>
      </c>
      <c r="M131" s="36">
        <f>SUMIFS(СВЦЭМ!$C$33:$C$776,СВЦЭМ!$A$33:$A$776,$A131,СВЦЭМ!$B$33:$B$776,M$119)+'СЕТ СН'!$I$9+СВЦЭМ!$D$10+'СЕТ СН'!$I$5-'СЕТ СН'!$I$17</f>
        <v>3444.8135403900001</v>
      </c>
      <c r="N131" s="36">
        <f>SUMIFS(СВЦЭМ!$C$33:$C$776,СВЦЭМ!$A$33:$A$776,$A131,СВЦЭМ!$B$33:$B$776,N$119)+'СЕТ СН'!$I$9+СВЦЭМ!$D$10+'СЕТ СН'!$I$5-'СЕТ СН'!$I$17</f>
        <v>3394.5200982599999</v>
      </c>
      <c r="O131" s="36">
        <f>SUMIFS(СВЦЭМ!$C$33:$C$776,СВЦЭМ!$A$33:$A$776,$A131,СВЦЭМ!$B$33:$B$776,O$119)+'СЕТ СН'!$I$9+СВЦЭМ!$D$10+'СЕТ СН'!$I$5-'СЕТ СН'!$I$17</f>
        <v>3349.2613201200002</v>
      </c>
      <c r="P131" s="36">
        <f>SUMIFS(СВЦЭМ!$C$33:$C$776,СВЦЭМ!$A$33:$A$776,$A131,СВЦЭМ!$B$33:$B$776,P$119)+'СЕТ СН'!$I$9+СВЦЭМ!$D$10+'СЕТ СН'!$I$5-'СЕТ СН'!$I$17</f>
        <v>3343.9183189999999</v>
      </c>
      <c r="Q131" s="36">
        <f>SUMIFS(СВЦЭМ!$C$33:$C$776,СВЦЭМ!$A$33:$A$776,$A131,СВЦЭМ!$B$33:$B$776,Q$119)+'СЕТ СН'!$I$9+СВЦЭМ!$D$10+'СЕТ СН'!$I$5-'СЕТ СН'!$I$17</f>
        <v>3340.4640873099997</v>
      </c>
      <c r="R131" s="36">
        <f>SUMIFS(СВЦЭМ!$C$33:$C$776,СВЦЭМ!$A$33:$A$776,$A131,СВЦЭМ!$B$33:$B$776,R$119)+'СЕТ СН'!$I$9+СВЦЭМ!$D$10+'СЕТ СН'!$I$5-'СЕТ СН'!$I$17</f>
        <v>3336.49485465</v>
      </c>
      <c r="S131" s="36">
        <f>SUMIFS(СВЦЭМ!$C$33:$C$776,СВЦЭМ!$A$33:$A$776,$A131,СВЦЭМ!$B$33:$B$776,S$119)+'СЕТ СН'!$I$9+СВЦЭМ!$D$10+'СЕТ СН'!$I$5-'СЕТ СН'!$I$17</f>
        <v>3347.9781408200001</v>
      </c>
      <c r="T131" s="36">
        <f>SUMIFS(СВЦЭМ!$C$33:$C$776,СВЦЭМ!$A$33:$A$776,$A131,СВЦЭМ!$B$33:$B$776,T$119)+'СЕТ СН'!$I$9+СВЦЭМ!$D$10+'СЕТ СН'!$I$5-'СЕТ СН'!$I$17</f>
        <v>3357.1833118899999</v>
      </c>
      <c r="U131" s="36">
        <f>SUMIFS(СВЦЭМ!$C$33:$C$776,СВЦЭМ!$A$33:$A$776,$A131,СВЦЭМ!$B$33:$B$776,U$119)+'СЕТ СН'!$I$9+СВЦЭМ!$D$10+'СЕТ СН'!$I$5-'СЕТ СН'!$I$17</f>
        <v>3311.9505559899999</v>
      </c>
      <c r="V131" s="36">
        <f>SUMIFS(СВЦЭМ!$C$33:$C$776,СВЦЭМ!$A$33:$A$776,$A131,СВЦЭМ!$B$33:$B$776,V$119)+'СЕТ СН'!$I$9+СВЦЭМ!$D$10+'СЕТ СН'!$I$5-'СЕТ СН'!$I$17</f>
        <v>3307.2201673700001</v>
      </c>
      <c r="W131" s="36">
        <f>SUMIFS(СВЦЭМ!$C$33:$C$776,СВЦЭМ!$A$33:$A$776,$A131,СВЦЭМ!$B$33:$B$776,W$119)+'СЕТ СН'!$I$9+СВЦЭМ!$D$10+'СЕТ СН'!$I$5-'СЕТ СН'!$I$17</f>
        <v>3312.00807717</v>
      </c>
      <c r="X131" s="36">
        <f>SUMIFS(СВЦЭМ!$C$33:$C$776,СВЦЭМ!$A$33:$A$776,$A131,СВЦЭМ!$B$33:$B$776,X$119)+'СЕТ СН'!$I$9+СВЦЭМ!$D$10+'СЕТ СН'!$I$5-'СЕТ СН'!$I$17</f>
        <v>3332.59951821</v>
      </c>
      <c r="Y131" s="36">
        <f>SUMIFS(СВЦЭМ!$C$33:$C$776,СВЦЭМ!$A$33:$A$776,$A131,СВЦЭМ!$B$33:$B$776,Y$119)+'СЕТ СН'!$I$9+СВЦЭМ!$D$10+'СЕТ СН'!$I$5-'СЕТ СН'!$I$17</f>
        <v>3356.65709427</v>
      </c>
    </row>
    <row r="132" spans="1:25" ht="15.75" x14ac:dyDescent="0.2">
      <c r="A132" s="35">
        <f t="shared" si="3"/>
        <v>43751</v>
      </c>
      <c r="B132" s="36">
        <f>SUMIFS(СВЦЭМ!$C$33:$C$776,СВЦЭМ!$A$33:$A$776,$A132,СВЦЭМ!$B$33:$B$776,B$119)+'СЕТ СН'!$I$9+СВЦЭМ!$D$10+'СЕТ СН'!$I$5-'СЕТ СН'!$I$17</f>
        <v>3450.1844256499999</v>
      </c>
      <c r="C132" s="36">
        <f>SUMIFS(СВЦЭМ!$C$33:$C$776,СВЦЭМ!$A$33:$A$776,$A132,СВЦЭМ!$B$33:$B$776,C$119)+'СЕТ СН'!$I$9+СВЦЭМ!$D$10+'СЕТ СН'!$I$5-'СЕТ СН'!$I$17</f>
        <v>3487.6175328999998</v>
      </c>
      <c r="D132" s="36">
        <f>SUMIFS(СВЦЭМ!$C$33:$C$776,СВЦЭМ!$A$33:$A$776,$A132,СВЦЭМ!$B$33:$B$776,D$119)+'СЕТ СН'!$I$9+СВЦЭМ!$D$10+'СЕТ СН'!$I$5-'СЕТ СН'!$I$17</f>
        <v>3506.6911368699998</v>
      </c>
      <c r="E132" s="36">
        <f>SUMIFS(СВЦЭМ!$C$33:$C$776,СВЦЭМ!$A$33:$A$776,$A132,СВЦЭМ!$B$33:$B$776,E$119)+'СЕТ СН'!$I$9+СВЦЭМ!$D$10+'СЕТ СН'!$I$5-'СЕТ СН'!$I$17</f>
        <v>3517.33728458</v>
      </c>
      <c r="F132" s="36">
        <f>SUMIFS(СВЦЭМ!$C$33:$C$776,СВЦЭМ!$A$33:$A$776,$A132,СВЦЭМ!$B$33:$B$776,F$119)+'СЕТ СН'!$I$9+СВЦЭМ!$D$10+'СЕТ СН'!$I$5-'СЕТ СН'!$I$17</f>
        <v>3514.2899406799997</v>
      </c>
      <c r="G132" s="36">
        <f>SUMIFS(СВЦЭМ!$C$33:$C$776,СВЦЭМ!$A$33:$A$776,$A132,СВЦЭМ!$B$33:$B$776,G$119)+'СЕТ СН'!$I$9+СВЦЭМ!$D$10+'СЕТ СН'!$I$5-'СЕТ СН'!$I$17</f>
        <v>3505.5286064399997</v>
      </c>
      <c r="H132" s="36">
        <f>SUMIFS(СВЦЭМ!$C$33:$C$776,СВЦЭМ!$A$33:$A$776,$A132,СВЦЭМ!$B$33:$B$776,H$119)+'СЕТ СН'!$I$9+СВЦЭМ!$D$10+'СЕТ СН'!$I$5-'СЕТ СН'!$I$17</f>
        <v>3476.9964003599998</v>
      </c>
      <c r="I132" s="36">
        <f>SUMIFS(СВЦЭМ!$C$33:$C$776,СВЦЭМ!$A$33:$A$776,$A132,СВЦЭМ!$B$33:$B$776,I$119)+'СЕТ СН'!$I$9+СВЦЭМ!$D$10+'СЕТ СН'!$I$5-'СЕТ СН'!$I$17</f>
        <v>3436.0933490100001</v>
      </c>
      <c r="J132" s="36">
        <f>SUMIFS(СВЦЭМ!$C$33:$C$776,СВЦЭМ!$A$33:$A$776,$A132,СВЦЭМ!$B$33:$B$776,J$119)+'СЕТ СН'!$I$9+СВЦЭМ!$D$10+'СЕТ СН'!$I$5-'СЕТ СН'!$I$17</f>
        <v>3409.89492015</v>
      </c>
      <c r="K132" s="36">
        <f>SUMIFS(СВЦЭМ!$C$33:$C$776,СВЦЭМ!$A$33:$A$776,$A132,СВЦЭМ!$B$33:$B$776,K$119)+'СЕТ СН'!$I$9+СВЦЭМ!$D$10+'СЕТ СН'!$I$5-'СЕТ СН'!$I$17</f>
        <v>3422.43060371</v>
      </c>
      <c r="L132" s="36">
        <f>SUMIFS(СВЦЭМ!$C$33:$C$776,СВЦЭМ!$A$33:$A$776,$A132,СВЦЭМ!$B$33:$B$776,L$119)+'СЕТ СН'!$I$9+СВЦЭМ!$D$10+'СЕТ СН'!$I$5-'СЕТ СН'!$I$17</f>
        <v>3432.5418755199998</v>
      </c>
      <c r="M132" s="36">
        <f>SUMIFS(СВЦЭМ!$C$33:$C$776,СВЦЭМ!$A$33:$A$776,$A132,СВЦЭМ!$B$33:$B$776,M$119)+'СЕТ СН'!$I$9+СВЦЭМ!$D$10+'СЕТ СН'!$I$5-'СЕТ СН'!$I$17</f>
        <v>3423.2253699100002</v>
      </c>
      <c r="N132" s="36">
        <f>SUMIFS(СВЦЭМ!$C$33:$C$776,СВЦЭМ!$A$33:$A$776,$A132,СВЦЭМ!$B$33:$B$776,N$119)+'СЕТ СН'!$I$9+СВЦЭМ!$D$10+'СЕТ СН'!$I$5-'СЕТ СН'!$I$17</f>
        <v>3376.30231632</v>
      </c>
      <c r="O132" s="36">
        <f>SUMIFS(СВЦЭМ!$C$33:$C$776,СВЦЭМ!$A$33:$A$776,$A132,СВЦЭМ!$B$33:$B$776,O$119)+'СЕТ СН'!$I$9+СВЦЭМ!$D$10+'СЕТ СН'!$I$5-'СЕТ СН'!$I$17</f>
        <v>3346.2149583400001</v>
      </c>
      <c r="P132" s="36">
        <f>SUMIFS(СВЦЭМ!$C$33:$C$776,СВЦЭМ!$A$33:$A$776,$A132,СВЦЭМ!$B$33:$B$776,P$119)+'СЕТ СН'!$I$9+СВЦЭМ!$D$10+'СЕТ СН'!$I$5-'СЕТ СН'!$I$17</f>
        <v>3341.3174151499998</v>
      </c>
      <c r="Q132" s="36">
        <f>SUMIFS(СВЦЭМ!$C$33:$C$776,СВЦЭМ!$A$33:$A$776,$A132,СВЦЭМ!$B$33:$B$776,Q$119)+'СЕТ СН'!$I$9+СВЦЭМ!$D$10+'СЕТ СН'!$I$5-'СЕТ СН'!$I$17</f>
        <v>3345.29888188</v>
      </c>
      <c r="R132" s="36">
        <f>SUMIFS(СВЦЭМ!$C$33:$C$776,СВЦЭМ!$A$33:$A$776,$A132,СВЦЭМ!$B$33:$B$776,R$119)+'СЕТ СН'!$I$9+СВЦЭМ!$D$10+'СЕТ СН'!$I$5-'СЕТ СН'!$I$17</f>
        <v>3339.2404943199999</v>
      </c>
      <c r="S132" s="36">
        <f>SUMIFS(СВЦЭМ!$C$33:$C$776,СВЦЭМ!$A$33:$A$776,$A132,СВЦЭМ!$B$33:$B$776,S$119)+'СЕТ СН'!$I$9+СВЦЭМ!$D$10+'СЕТ СН'!$I$5-'СЕТ СН'!$I$17</f>
        <v>3346.6162433999998</v>
      </c>
      <c r="T132" s="36">
        <f>SUMIFS(СВЦЭМ!$C$33:$C$776,СВЦЭМ!$A$33:$A$776,$A132,СВЦЭМ!$B$33:$B$776,T$119)+'СЕТ СН'!$I$9+СВЦЭМ!$D$10+'СЕТ СН'!$I$5-'СЕТ СН'!$I$17</f>
        <v>3359.26716093</v>
      </c>
      <c r="U132" s="36">
        <f>SUMIFS(СВЦЭМ!$C$33:$C$776,СВЦЭМ!$A$33:$A$776,$A132,СВЦЭМ!$B$33:$B$776,U$119)+'СЕТ СН'!$I$9+СВЦЭМ!$D$10+'СЕТ СН'!$I$5-'СЕТ СН'!$I$17</f>
        <v>3321.7560866599997</v>
      </c>
      <c r="V132" s="36">
        <f>SUMIFS(СВЦЭМ!$C$33:$C$776,СВЦЭМ!$A$33:$A$776,$A132,СВЦЭМ!$B$33:$B$776,V$119)+'СЕТ СН'!$I$9+СВЦЭМ!$D$10+'СЕТ СН'!$I$5-'СЕТ СН'!$I$17</f>
        <v>3315.6336524999997</v>
      </c>
      <c r="W132" s="36">
        <f>SUMIFS(СВЦЭМ!$C$33:$C$776,СВЦЭМ!$A$33:$A$776,$A132,СВЦЭМ!$B$33:$B$776,W$119)+'СЕТ СН'!$I$9+СВЦЭМ!$D$10+'СЕТ СН'!$I$5-'СЕТ СН'!$I$17</f>
        <v>3337.6895470700001</v>
      </c>
      <c r="X132" s="36">
        <f>SUMIFS(СВЦЭМ!$C$33:$C$776,СВЦЭМ!$A$33:$A$776,$A132,СВЦЭМ!$B$33:$B$776,X$119)+'СЕТ СН'!$I$9+СВЦЭМ!$D$10+'СЕТ СН'!$I$5-'СЕТ СН'!$I$17</f>
        <v>3359.4548988000001</v>
      </c>
      <c r="Y132" s="36">
        <f>SUMIFS(СВЦЭМ!$C$33:$C$776,СВЦЭМ!$A$33:$A$776,$A132,СВЦЭМ!$B$33:$B$776,Y$119)+'СЕТ СН'!$I$9+СВЦЭМ!$D$10+'СЕТ СН'!$I$5-'СЕТ СН'!$I$17</f>
        <v>3401.5748374200002</v>
      </c>
    </row>
    <row r="133" spans="1:25" ht="15.75" x14ac:dyDescent="0.2">
      <c r="A133" s="35">
        <f t="shared" si="3"/>
        <v>43752</v>
      </c>
      <c r="B133" s="36">
        <f>SUMIFS(СВЦЭМ!$C$33:$C$776,СВЦЭМ!$A$33:$A$776,$A133,СВЦЭМ!$B$33:$B$776,B$119)+'СЕТ СН'!$I$9+СВЦЭМ!$D$10+'СЕТ СН'!$I$5-'СЕТ СН'!$I$17</f>
        <v>3423.7852586499998</v>
      </c>
      <c r="C133" s="36">
        <f>SUMIFS(СВЦЭМ!$C$33:$C$776,СВЦЭМ!$A$33:$A$776,$A133,СВЦЭМ!$B$33:$B$776,C$119)+'СЕТ СН'!$I$9+СВЦЭМ!$D$10+'СЕТ СН'!$I$5-'СЕТ СН'!$I$17</f>
        <v>3465.6486417799997</v>
      </c>
      <c r="D133" s="36">
        <f>SUMIFS(СВЦЭМ!$C$33:$C$776,СВЦЭМ!$A$33:$A$776,$A133,СВЦЭМ!$B$33:$B$776,D$119)+'СЕТ СН'!$I$9+СВЦЭМ!$D$10+'СЕТ СН'!$I$5-'СЕТ СН'!$I$17</f>
        <v>3475.5607130200001</v>
      </c>
      <c r="E133" s="36">
        <f>SUMIFS(СВЦЭМ!$C$33:$C$776,СВЦЭМ!$A$33:$A$776,$A133,СВЦЭМ!$B$33:$B$776,E$119)+'СЕТ СН'!$I$9+СВЦЭМ!$D$10+'СЕТ СН'!$I$5-'СЕТ СН'!$I$17</f>
        <v>3441.0205466699999</v>
      </c>
      <c r="F133" s="36">
        <f>SUMIFS(СВЦЭМ!$C$33:$C$776,СВЦЭМ!$A$33:$A$776,$A133,СВЦЭМ!$B$33:$B$776,F$119)+'СЕТ СН'!$I$9+СВЦЭМ!$D$10+'СЕТ СН'!$I$5-'СЕТ СН'!$I$17</f>
        <v>3448.2247234799997</v>
      </c>
      <c r="G133" s="36">
        <f>SUMIFS(СВЦЭМ!$C$33:$C$776,СВЦЭМ!$A$33:$A$776,$A133,СВЦЭМ!$B$33:$B$776,G$119)+'СЕТ СН'!$I$9+СВЦЭМ!$D$10+'СЕТ СН'!$I$5-'СЕТ СН'!$I$17</f>
        <v>3446.65673517</v>
      </c>
      <c r="H133" s="36">
        <f>SUMIFS(СВЦЭМ!$C$33:$C$776,СВЦЭМ!$A$33:$A$776,$A133,СВЦЭМ!$B$33:$B$776,H$119)+'СЕТ СН'!$I$9+СВЦЭМ!$D$10+'СЕТ СН'!$I$5-'СЕТ СН'!$I$17</f>
        <v>3447.1229879100001</v>
      </c>
      <c r="I133" s="36">
        <f>SUMIFS(СВЦЭМ!$C$33:$C$776,СВЦЭМ!$A$33:$A$776,$A133,СВЦЭМ!$B$33:$B$776,I$119)+'СЕТ СН'!$I$9+СВЦЭМ!$D$10+'СЕТ СН'!$I$5-'СЕТ СН'!$I$17</f>
        <v>3426.7975074400001</v>
      </c>
      <c r="J133" s="36">
        <f>SUMIFS(СВЦЭМ!$C$33:$C$776,СВЦЭМ!$A$33:$A$776,$A133,СВЦЭМ!$B$33:$B$776,J$119)+'СЕТ СН'!$I$9+СВЦЭМ!$D$10+'СЕТ СН'!$I$5-'СЕТ СН'!$I$17</f>
        <v>3397.4342542300001</v>
      </c>
      <c r="K133" s="36">
        <f>SUMIFS(СВЦЭМ!$C$33:$C$776,СВЦЭМ!$A$33:$A$776,$A133,СВЦЭМ!$B$33:$B$776,K$119)+'СЕТ СН'!$I$9+СВЦЭМ!$D$10+'СЕТ СН'!$I$5-'СЕТ СН'!$I$17</f>
        <v>3382.27999116</v>
      </c>
      <c r="L133" s="36">
        <f>SUMIFS(СВЦЭМ!$C$33:$C$776,СВЦЭМ!$A$33:$A$776,$A133,СВЦЭМ!$B$33:$B$776,L$119)+'СЕТ СН'!$I$9+СВЦЭМ!$D$10+'СЕТ СН'!$I$5-'СЕТ СН'!$I$17</f>
        <v>3376.5457896799999</v>
      </c>
      <c r="M133" s="36">
        <f>SUMIFS(СВЦЭМ!$C$33:$C$776,СВЦЭМ!$A$33:$A$776,$A133,СВЦЭМ!$B$33:$B$776,M$119)+'СЕТ СН'!$I$9+СВЦЭМ!$D$10+'СЕТ СН'!$I$5-'СЕТ СН'!$I$17</f>
        <v>3385.2676736200001</v>
      </c>
      <c r="N133" s="36">
        <f>SUMIFS(СВЦЭМ!$C$33:$C$776,СВЦЭМ!$A$33:$A$776,$A133,СВЦЭМ!$B$33:$B$776,N$119)+'СЕТ СН'!$I$9+СВЦЭМ!$D$10+'СЕТ СН'!$I$5-'СЕТ СН'!$I$17</f>
        <v>3363.0293573099998</v>
      </c>
      <c r="O133" s="36">
        <f>SUMIFS(СВЦЭМ!$C$33:$C$776,СВЦЭМ!$A$33:$A$776,$A133,СВЦЭМ!$B$33:$B$776,O$119)+'СЕТ СН'!$I$9+СВЦЭМ!$D$10+'СЕТ СН'!$I$5-'СЕТ СН'!$I$17</f>
        <v>3355.56843351</v>
      </c>
      <c r="P133" s="36">
        <f>SUMIFS(СВЦЭМ!$C$33:$C$776,СВЦЭМ!$A$33:$A$776,$A133,СВЦЭМ!$B$33:$B$776,P$119)+'СЕТ СН'!$I$9+СВЦЭМ!$D$10+'СЕТ СН'!$I$5-'СЕТ СН'!$I$17</f>
        <v>3345.4344502599997</v>
      </c>
      <c r="Q133" s="36">
        <f>SUMIFS(СВЦЭМ!$C$33:$C$776,СВЦЭМ!$A$33:$A$776,$A133,СВЦЭМ!$B$33:$B$776,Q$119)+'СЕТ СН'!$I$9+СВЦЭМ!$D$10+'СЕТ СН'!$I$5-'СЕТ СН'!$I$17</f>
        <v>3350.4829453299999</v>
      </c>
      <c r="R133" s="36">
        <f>SUMIFS(СВЦЭМ!$C$33:$C$776,СВЦЭМ!$A$33:$A$776,$A133,СВЦЭМ!$B$33:$B$776,R$119)+'СЕТ СН'!$I$9+СВЦЭМ!$D$10+'СЕТ СН'!$I$5-'СЕТ СН'!$I$17</f>
        <v>3344.3340628000001</v>
      </c>
      <c r="S133" s="36">
        <f>SUMIFS(СВЦЭМ!$C$33:$C$776,СВЦЭМ!$A$33:$A$776,$A133,СВЦЭМ!$B$33:$B$776,S$119)+'СЕТ СН'!$I$9+СВЦЭМ!$D$10+'СЕТ СН'!$I$5-'СЕТ СН'!$I$17</f>
        <v>3349.2896663900001</v>
      </c>
      <c r="T133" s="36">
        <f>SUMIFS(СВЦЭМ!$C$33:$C$776,СВЦЭМ!$A$33:$A$776,$A133,СВЦЭМ!$B$33:$B$776,T$119)+'СЕТ СН'!$I$9+СВЦЭМ!$D$10+'СЕТ СН'!$I$5-'СЕТ СН'!$I$17</f>
        <v>3368.5830217399998</v>
      </c>
      <c r="U133" s="36">
        <f>SUMIFS(СВЦЭМ!$C$33:$C$776,СВЦЭМ!$A$33:$A$776,$A133,СВЦЭМ!$B$33:$B$776,U$119)+'СЕТ СН'!$I$9+СВЦЭМ!$D$10+'СЕТ СН'!$I$5-'СЕТ СН'!$I$17</f>
        <v>3311.5333927800002</v>
      </c>
      <c r="V133" s="36">
        <f>SUMIFS(СВЦЭМ!$C$33:$C$776,СВЦЭМ!$A$33:$A$776,$A133,СВЦЭМ!$B$33:$B$776,V$119)+'СЕТ СН'!$I$9+СВЦЭМ!$D$10+'СЕТ СН'!$I$5-'СЕТ СН'!$I$17</f>
        <v>3314.2122543</v>
      </c>
      <c r="W133" s="36">
        <f>SUMIFS(СВЦЭМ!$C$33:$C$776,СВЦЭМ!$A$33:$A$776,$A133,СВЦЭМ!$B$33:$B$776,W$119)+'СЕТ СН'!$I$9+СВЦЭМ!$D$10+'СЕТ СН'!$I$5-'СЕТ СН'!$I$17</f>
        <v>3337.9825244200001</v>
      </c>
      <c r="X133" s="36">
        <f>SUMIFS(СВЦЭМ!$C$33:$C$776,СВЦЭМ!$A$33:$A$776,$A133,СВЦЭМ!$B$33:$B$776,X$119)+'СЕТ СН'!$I$9+СВЦЭМ!$D$10+'СЕТ СН'!$I$5-'СЕТ СН'!$I$17</f>
        <v>3359.1780187700001</v>
      </c>
      <c r="Y133" s="36">
        <f>SUMIFS(СВЦЭМ!$C$33:$C$776,СВЦЭМ!$A$33:$A$776,$A133,СВЦЭМ!$B$33:$B$776,Y$119)+'СЕТ СН'!$I$9+СВЦЭМ!$D$10+'СЕТ СН'!$I$5-'СЕТ СН'!$I$17</f>
        <v>3390.4184104300002</v>
      </c>
    </row>
    <row r="134" spans="1:25" ht="15.75" x14ac:dyDescent="0.2">
      <c r="A134" s="35">
        <f t="shared" si="3"/>
        <v>43753</v>
      </c>
      <c r="B134" s="36">
        <f>SUMIFS(СВЦЭМ!$C$33:$C$776,СВЦЭМ!$A$33:$A$776,$A134,СВЦЭМ!$B$33:$B$776,B$119)+'СЕТ СН'!$I$9+СВЦЭМ!$D$10+'СЕТ СН'!$I$5-'СЕТ СН'!$I$17</f>
        <v>3455.1343271300002</v>
      </c>
      <c r="C134" s="36">
        <f>SUMIFS(СВЦЭМ!$C$33:$C$776,СВЦЭМ!$A$33:$A$776,$A134,СВЦЭМ!$B$33:$B$776,C$119)+'СЕТ СН'!$I$9+СВЦЭМ!$D$10+'СЕТ СН'!$I$5-'СЕТ СН'!$I$17</f>
        <v>3498.8375582899998</v>
      </c>
      <c r="D134" s="36">
        <f>SUMIFS(СВЦЭМ!$C$33:$C$776,СВЦЭМ!$A$33:$A$776,$A134,СВЦЭМ!$B$33:$B$776,D$119)+'СЕТ СН'!$I$9+СВЦЭМ!$D$10+'СЕТ СН'!$I$5-'СЕТ СН'!$I$17</f>
        <v>3519.8517324099998</v>
      </c>
      <c r="E134" s="36">
        <f>SUMIFS(СВЦЭМ!$C$33:$C$776,СВЦЭМ!$A$33:$A$776,$A134,СВЦЭМ!$B$33:$B$776,E$119)+'СЕТ СН'!$I$9+СВЦЭМ!$D$10+'СЕТ СН'!$I$5-'СЕТ СН'!$I$17</f>
        <v>3532.2515718599998</v>
      </c>
      <c r="F134" s="36">
        <f>SUMIFS(СВЦЭМ!$C$33:$C$776,СВЦЭМ!$A$33:$A$776,$A134,СВЦЭМ!$B$33:$B$776,F$119)+'СЕТ СН'!$I$9+СВЦЭМ!$D$10+'СЕТ СН'!$I$5-'СЕТ СН'!$I$17</f>
        <v>3532.3828049499998</v>
      </c>
      <c r="G134" s="36">
        <f>SUMIFS(СВЦЭМ!$C$33:$C$776,СВЦЭМ!$A$33:$A$776,$A134,СВЦЭМ!$B$33:$B$776,G$119)+'СЕТ СН'!$I$9+СВЦЭМ!$D$10+'СЕТ СН'!$I$5-'СЕТ СН'!$I$17</f>
        <v>3514.13610806</v>
      </c>
      <c r="H134" s="36">
        <f>SUMIFS(СВЦЭМ!$C$33:$C$776,СВЦЭМ!$A$33:$A$776,$A134,СВЦЭМ!$B$33:$B$776,H$119)+'СЕТ СН'!$I$9+СВЦЭМ!$D$10+'СЕТ СН'!$I$5-'СЕТ СН'!$I$17</f>
        <v>3472.7682363899999</v>
      </c>
      <c r="I134" s="36">
        <f>SUMIFS(СВЦЭМ!$C$33:$C$776,СВЦЭМ!$A$33:$A$776,$A134,СВЦЭМ!$B$33:$B$776,I$119)+'СЕТ СН'!$I$9+СВЦЭМ!$D$10+'СЕТ СН'!$I$5-'СЕТ СН'!$I$17</f>
        <v>3461.6662692599998</v>
      </c>
      <c r="J134" s="36">
        <f>SUMIFS(СВЦЭМ!$C$33:$C$776,СВЦЭМ!$A$33:$A$776,$A134,СВЦЭМ!$B$33:$B$776,J$119)+'СЕТ СН'!$I$9+СВЦЭМ!$D$10+'СЕТ СН'!$I$5-'СЕТ СН'!$I$17</f>
        <v>3442.9930895500001</v>
      </c>
      <c r="K134" s="36">
        <f>SUMIFS(СВЦЭМ!$C$33:$C$776,СВЦЭМ!$A$33:$A$776,$A134,СВЦЭМ!$B$33:$B$776,K$119)+'СЕТ СН'!$I$9+СВЦЭМ!$D$10+'СЕТ СН'!$I$5-'СЕТ СН'!$I$17</f>
        <v>3430.5886251399997</v>
      </c>
      <c r="L134" s="36">
        <f>SUMIFS(СВЦЭМ!$C$33:$C$776,СВЦЭМ!$A$33:$A$776,$A134,СВЦЭМ!$B$33:$B$776,L$119)+'СЕТ СН'!$I$9+СВЦЭМ!$D$10+'СЕТ СН'!$I$5-'СЕТ СН'!$I$17</f>
        <v>3432.0822816199998</v>
      </c>
      <c r="M134" s="36">
        <f>SUMIFS(СВЦЭМ!$C$33:$C$776,СВЦЭМ!$A$33:$A$776,$A134,СВЦЭМ!$B$33:$B$776,M$119)+'СЕТ СН'!$I$9+СВЦЭМ!$D$10+'СЕТ СН'!$I$5-'СЕТ СН'!$I$17</f>
        <v>3446.3639378899998</v>
      </c>
      <c r="N134" s="36">
        <f>SUMIFS(СВЦЭМ!$C$33:$C$776,СВЦЭМ!$A$33:$A$776,$A134,СВЦЭМ!$B$33:$B$776,N$119)+'СЕТ СН'!$I$9+СВЦЭМ!$D$10+'СЕТ СН'!$I$5-'СЕТ СН'!$I$17</f>
        <v>3407.36423246</v>
      </c>
      <c r="O134" s="36">
        <f>SUMIFS(СВЦЭМ!$C$33:$C$776,СВЦЭМ!$A$33:$A$776,$A134,СВЦЭМ!$B$33:$B$776,O$119)+'СЕТ СН'!$I$9+СВЦЭМ!$D$10+'СЕТ СН'!$I$5-'СЕТ СН'!$I$17</f>
        <v>3390.37766427</v>
      </c>
      <c r="P134" s="36">
        <f>SUMIFS(СВЦЭМ!$C$33:$C$776,СВЦЭМ!$A$33:$A$776,$A134,СВЦЭМ!$B$33:$B$776,P$119)+'СЕТ СН'!$I$9+СВЦЭМ!$D$10+'СЕТ СН'!$I$5-'СЕТ СН'!$I$17</f>
        <v>3381.1946462300002</v>
      </c>
      <c r="Q134" s="36">
        <f>SUMIFS(СВЦЭМ!$C$33:$C$776,СВЦЭМ!$A$33:$A$776,$A134,СВЦЭМ!$B$33:$B$776,Q$119)+'СЕТ СН'!$I$9+СВЦЭМ!$D$10+'СЕТ СН'!$I$5-'СЕТ СН'!$I$17</f>
        <v>3377.02529512</v>
      </c>
      <c r="R134" s="36">
        <f>SUMIFS(СВЦЭМ!$C$33:$C$776,СВЦЭМ!$A$33:$A$776,$A134,СВЦЭМ!$B$33:$B$776,R$119)+'СЕТ СН'!$I$9+СВЦЭМ!$D$10+'СЕТ СН'!$I$5-'СЕТ СН'!$I$17</f>
        <v>3373.6498319699999</v>
      </c>
      <c r="S134" s="36">
        <f>SUMIFS(СВЦЭМ!$C$33:$C$776,СВЦЭМ!$A$33:$A$776,$A134,СВЦЭМ!$B$33:$B$776,S$119)+'СЕТ СН'!$I$9+СВЦЭМ!$D$10+'СЕТ СН'!$I$5-'СЕТ СН'!$I$17</f>
        <v>3379.3238040599999</v>
      </c>
      <c r="T134" s="36">
        <f>SUMIFS(СВЦЭМ!$C$33:$C$776,СВЦЭМ!$A$33:$A$776,$A134,СВЦЭМ!$B$33:$B$776,T$119)+'СЕТ СН'!$I$9+СВЦЭМ!$D$10+'СЕТ СН'!$I$5-'СЕТ СН'!$I$17</f>
        <v>3396.6037322299999</v>
      </c>
      <c r="U134" s="36">
        <f>SUMIFS(СВЦЭМ!$C$33:$C$776,СВЦЭМ!$A$33:$A$776,$A134,СВЦЭМ!$B$33:$B$776,U$119)+'СЕТ СН'!$I$9+СВЦЭМ!$D$10+'СЕТ СН'!$I$5-'СЕТ СН'!$I$17</f>
        <v>3343.3128277599999</v>
      </c>
      <c r="V134" s="36">
        <f>SUMIFS(СВЦЭМ!$C$33:$C$776,СВЦЭМ!$A$33:$A$776,$A134,СВЦЭМ!$B$33:$B$776,V$119)+'СЕТ СН'!$I$9+СВЦЭМ!$D$10+'СЕТ СН'!$I$5-'СЕТ СН'!$I$17</f>
        <v>3346.08106473</v>
      </c>
      <c r="W134" s="36">
        <f>SUMIFS(СВЦЭМ!$C$33:$C$776,СВЦЭМ!$A$33:$A$776,$A134,СВЦЭМ!$B$33:$B$776,W$119)+'СЕТ СН'!$I$9+СВЦЭМ!$D$10+'СЕТ СН'!$I$5-'СЕТ СН'!$I$17</f>
        <v>3362.9234166799997</v>
      </c>
      <c r="X134" s="36">
        <f>SUMIFS(СВЦЭМ!$C$33:$C$776,СВЦЭМ!$A$33:$A$776,$A134,СВЦЭМ!$B$33:$B$776,X$119)+'СЕТ СН'!$I$9+СВЦЭМ!$D$10+'СЕТ СН'!$I$5-'СЕТ СН'!$I$17</f>
        <v>3355.87985639</v>
      </c>
      <c r="Y134" s="36">
        <f>SUMIFS(СВЦЭМ!$C$33:$C$776,СВЦЭМ!$A$33:$A$776,$A134,СВЦЭМ!$B$33:$B$776,Y$119)+'СЕТ СН'!$I$9+СВЦЭМ!$D$10+'СЕТ СН'!$I$5-'СЕТ СН'!$I$17</f>
        <v>3366.9586529099997</v>
      </c>
    </row>
    <row r="135" spans="1:25" ht="15.75" x14ac:dyDescent="0.2">
      <c r="A135" s="35">
        <f t="shared" si="3"/>
        <v>43754</v>
      </c>
      <c r="B135" s="36">
        <f>SUMIFS(СВЦЭМ!$C$33:$C$776,СВЦЭМ!$A$33:$A$776,$A135,СВЦЭМ!$B$33:$B$776,B$119)+'СЕТ СН'!$I$9+СВЦЭМ!$D$10+'СЕТ СН'!$I$5-'СЕТ СН'!$I$17</f>
        <v>3516.0961749899998</v>
      </c>
      <c r="C135" s="36">
        <f>SUMIFS(СВЦЭМ!$C$33:$C$776,СВЦЭМ!$A$33:$A$776,$A135,СВЦЭМ!$B$33:$B$776,C$119)+'СЕТ СН'!$I$9+СВЦЭМ!$D$10+'СЕТ СН'!$I$5-'СЕТ СН'!$I$17</f>
        <v>3559.4643480099999</v>
      </c>
      <c r="D135" s="36">
        <f>SUMIFS(СВЦЭМ!$C$33:$C$776,СВЦЭМ!$A$33:$A$776,$A135,СВЦЭМ!$B$33:$B$776,D$119)+'СЕТ СН'!$I$9+СВЦЭМ!$D$10+'СЕТ СН'!$I$5-'СЕТ СН'!$I$17</f>
        <v>3576.1488060399997</v>
      </c>
      <c r="E135" s="36">
        <f>SUMIFS(СВЦЭМ!$C$33:$C$776,СВЦЭМ!$A$33:$A$776,$A135,СВЦЭМ!$B$33:$B$776,E$119)+'СЕТ СН'!$I$9+СВЦЭМ!$D$10+'СЕТ СН'!$I$5-'СЕТ СН'!$I$17</f>
        <v>3583.44860647</v>
      </c>
      <c r="F135" s="36">
        <f>SUMIFS(СВЦЭМ!$C$33:$C$776,СВЦЭМ!$A$33:$A$776,$A135,СВЦЭМ!$B$33:$B$776,F$119)+'СЕТ СН'!$I$9+СВЦЭМ!$D$10+'СЕТ СН'!$I$5-'СЕТ СН'!$I$17</f>
        <v>3574.9301894199998</v>
      </c>
      <c r="G135" s="36">
        <f>SUMIFS(СВЦЭМ!$C$33:$C$776,СВЦЭМ!$A$33:$A$776,$A135,СВЦЭМ!$B$33:$B$776,G$119)+'СЕТ СН'!$I$9+СВЦЭМ!$D$10+'СЕТ СН'!$I$5-'СЕТ СН'!$I$17</f>
        <v>3540.71659963</v>
      </c>
      <c r="H135" s="36">
        <f>SUMIFS(СВЦЭМ!$C$33:$C$776,СВЦЭМ!$A$33:$A$776,$A135,СВЦЭМ!$B$33:$B$776,H$119)+'СЕТ СН'!$I$9+СВЦЭМ!$D$10+'СЕТ СН'!$I$5-'СЕТ СН'!$I$17</f>
        <v>3483.3116142700001</v>
      </c>
      <c r="I135" s="36">
        <f>SUMIFS(СВЦЭМ!$C$33:$C$776,СВЦЭМ!$A$33:$A$776,$A135,СВЦЭМ!$B$33:$B$776,I$119)+'СЕТ СН'!$I$9+СВЦЭМ!$D$10+'СЕТ СН'!$I$5-'СЕТ СН'!$I$17</f>
        <v>3436.3844284100001</v>
      </c>
      <c r="J135" s="36">
        <f>SUMIFS(СВЦЭМ!$C$33:$C$776,СВЦЭМ!$A$33:$A$776,$A135,СВЦЭМ!$B$33:$B$776,J$119)+'СЕТ СН'!$I$9+СВЦЭМ!$D$10+'СЕТ СН'!$I$5-'СЕТ СН'!$I$17</f>
        <v>3434.7571013299998</v>
      </c>
      <c r="K135" s="36">
        <f>SUMIFS(СВЦЭМ!$C$33:$C$776,СВЦЭМ!$A$33:$A$776,$A135,СВЦЭМ!$B$33:$B$776,K$119)+'СЕТ СН'!$I$9+СВЦЭМ!$D$10+'СЕТ СН'!$I$5-'СЕТ СН'!$I$17</f>
        <v>3433.4114152500001</v>
      </c>
      <c r="L135" s="36">
        <f>SUMIFS(СВЦЭМ!$C$33:$C$776,СВЦЭМ!$A$33:$A$776,$A135,СВЦЭМ!$B$33:$B$776,L$119)+'СЕТ СН'!$I$9+СВЦЭМ!$D$10+'СЕТ СН'!$I$5-'СЕТ СН'!$I$17</f>
        <v>3450.5487156600002</v>
      </c>
      <c r="M135" s="36">
        <f>SUMIFS(СВЦЭМ!$C$33:$C$776,СВЦЭМ!$A$33:$A$776,$A135,СВЦЭМ!$B$33:$B$776,M$119)+'СЕТ СН'!$I$9+СВЦЭМ!$D$10+'СЕТ СН'!$I$5-'СЕТ СН'!$I$17</f>
        <v>3451.3788635800001</v>
      </c>
      <c r="N135" s="36">
        <f>SUMIFS(СВЦЭМ!$C$33:$C$776,СВЦЭМ!$A$33:$A$776,$A135,СВЦЭМ!$B$33:$B$776,N$119)+'СЕТ СН'!$I$9+СВЦЭМ!$D$10+'СЕТ СН'!$I$5-'СЕТ СН'!$I$17</f>
        <v>3423.1710099000002</v>
      </c>
      <c r="O135" s="36">
        <f>SUMIFS(СВЦЭМ!$C$33:$C$776,СВЦЭМ!$A$33:$A$776,$A135,СВЦЭМ!$B$33:$B$776,O$119)+'СЕТ СН'!$I$9+СВЦЭМ!$D$10+'СЕТ СН'!$I$5-'СЕТ СН'!$I$17</f>
        <v>3389.01803952</v>
      </c>
      <c r="P135" s="36">
        <f>SUMIFS(СВЦЭМ!$C$33:$C$776,СВЦЭМ!$A$33:$A$776,$A135,СВЦЭМ!$B$33:$B$776,P$119)+'СЕТ СН'!$I$9+СВЦЭМ!$D$10+'СЕТ СН'!$I$5-'СЕТ СН'!$I$17</f>
        <v>3400.0009706400001</v>
      </c>
      <c r="Q135" s="36">
        <f>SUMIFS(СВЦЭМ!$C$33:$C$776,СВЦЭМ!$A$33:$A$776,$A135,СВЦЭМ!$B$33:$B$776,Q$119)+'СЕТ СН'!$I$9+СВЦЭМ!$D$10+'СЕТ СН'!$I$5-'СЕТ СН'!$I$17</f>
        <v>3406.4116163899998</v>
      </c>
      <c r="R135" s="36">
        <f>SUMIFS(СВЦЭМ!$C$33:$C$776,СВЦЭМ!$A$33:$A$776,$A135,СВЦЭМ!$B$33:$B$776,R$119)+'СЕТ СН'!$I$9+СВЦЭМ!$D$10+'СЕТ СН'!$I$5-'СЕТ СН'!$I$17</f>
        <v>3409.9465073800002</v>
      </c>
      <c r="S135" s="36">
        <f>SUMIFS(СВЦЭМ!$C$33:$C$776,СВЦЭМ!$A$33:$A$776,$A135,СВЦЭМ!$B$33:$B$776,S$119)+'СЕТ СН'!$I$9+СВЦЭМ!$D$10+'СЕТ СН'!$I$5-'СЕТ СН'!$I$17</f>
        <v>3405.6536340100001</v>
      </c>
      <c r="T135" s="36">
        <f>SUMIFS(СВЦЭМ!$C$33:$C$776,СВЦЭМ!$A$33:$A$776,$A135,СВЦЭМ!$B$33:$B$776,T$119)+'СЕТ СН'!$I$9+СВЦЭМ!$D$10+'СЕТ СН'!$I$5-'СЕТ СН'!$I$17</f>
        <v>3390.18189871</v>
      </c>
      <c r="U135" s="36">
        <f>SUMIFS(СВЦЭМ!$C$33:$C$776,СВЦЭМ!$A$33:$A$776,$A135,СВЦЭМ!$B$33:$B$776,U$119)+'СЕТ СН'!$I$9+СВЦЭМ!$D$10+'СЕТ СН'!$I$5-'СЕТ СН'!$I$17</f>
        <v>3410.2488390600001</v>
      </c>
      <c r="V135" s="36">
        <f>SUMIFS(СВЦЭМ!$C$33:$C$776,СВЦЭМ!$A$33:$A$776,$A135,СВЦЭМ!$B$33:$B$776,V$119)+'СЕТ СН'!$I$9+СВЦЭМ!$D$10+'СЕТ СН'!$I$5-'СЕТ СН'!$I$17</f>
        <v>3405.02129126</v>
      </c>
      <c r="W135" s="36">
        <f>SUMIFS(СВЦЭМ!$C$33:$C$776,СВЦЭМ!$A$33:$A$776,$A135,СВЦЭМ!$B$33:$B$776,W$119)+'СЕТ СН'!$I$9+СВЦЭМ!$D$10+'СЕТ СН'!$I$5-'СЕТ СН'!$I$17</f>
        <v>3390.24988549</v>
      </c>
      <c r="X135" s="36">
        <f>SUMIFS(СВЦЭМ!$C$33:$C$776,СВЦЭМ!$A$33:$A$776,$A135,СВЦЭМ!$B$33:$B$776,X$119)+'СЕТ СН'!$I$9+СВЦЭМ!$D$10+'СЕТ СН'!$I$5-'СЕТ СН'!$I$17</f>
        <v>3367.9938326399997</v>
      </c>
      <c r="Y135" s="36">
        <f>SUMIFS(СВЦЭМ!$C$33:$C$776,СВЦЭМ!$A$33:$A$776,$A135,СВЦЭМ!$B$33:$B$776,Y$119)+'СЕТ СН'!$I$9+СВЦЭМ!$D$10+'СЕТ СН'!$I$5-'СЕТ СН'!$I$17</f>
        <v>3417.7347240700001</v>
      </c>
    </row>
    <row r="136" spans="1:25" ht="15.75" x14ac:dyDescent="0.2">
      <c r="A136" s="35">
        <f t="shared" si="3"/>
        <v>43755</v>
      </c>
      <c r="B136" s="36">
        <f>SUMIFS(СВЦЭМ!$C$33:$C$776,СВЦЭМ!$A$33:$A$776,$A136,СВЦЭМ!$B$33:$B$776,B$119)+'СЕТ СН'!$I$9+СВЦЭМ!$D$10+'СЕТ СН'!$I$5-'СЕТ СН'!$I$17</f>
        <v>3495.0333825500002</v>
      </c>
      <c r="C136" s="36">
        <f>SUMIFS(СВЦЭМ!$C$33:$C$776,СВЦЭМ!$A$33:$A$776,$A136,СВЦЭМ!$B$33:$B$776,C$119)+'СЕТ СН'!$I$9+СВЦЭМ!$D$10+'СЕТ СН'!$I$5-'СЕТ СН'!$I$17</f>
        <v>3558.6439995299997</v>
      </c>
      <c r="D136" s="36">
        <f>SUMIFS(СВЦЭМ!$C$33:$C$776,СВЦЭМ!$A$33:$A$776,$A136,СВЦЭМ!$B$33:$B$776,D$119)+'СЕТ СН'!$I$9+СВЦЭМ!$D$10+'СЕТ СН'!$I$5-'СЕТ СН'!$I$17</f>
        <v>3602.5039093300002</v>
      </c>
      <c r="E136" s="36">
        <f>SUMIFS(СВЦЭМ!$C$33:$C$776,СВЦЭМ!$A$33:$A$776,$A136,СВЦЭМ!$B$33:$B$776,E$119)+'СЕТ СН'!$I$9+СВЦЭМ!$D$10+'СЕТ СН'!$I$5-'СЕТ СН'!$I$17</f>
        <v>3628.7175154000001</v>
      </c>
      <c r="F136" s="36">
        <f>SUMIFS(СВЦЭМ!$C$33:$C$776,СВЦЭМ!$A$33:$A$776,$A136,СВЦЭМ!$B$33:$B$776,F$119)+'СЕТ СН'!$I$9+СВЦЭМ!$D$10+'СЕТ СН'!$I$5-'СЕТ СН'!$I$17</f>
        <v>3636.1042918100002</v>
      </c>
      <c r="G136" s="36">
        <f>SUMIFS(СВЦЭМ!$C$33:$C$776,СВЦЭМ!$A$33:$A$776,$A136,СВЦЭМ!$B$33:$B$776,G$119)+'СЕТ СН'!$I$9+СВЦЭМ!$D$10+'СЕТ СН'!$I$5-'СЕТ СН'!$I$17</f>
        <v>3612.93692908</v>
      </c>
      <c r="H136" s="36">
        <f>SUMIFS(СВЦЭМ!$C$33:$C$776,СВЦЭМ!$A$33:$A$776,$A136,СВЦЭМ!$B$33:$B$776,H$119)+'СЕТ СН'!$I$9+СВЦЭМ!$D$10+'СЕТ СН'!$I$5-'СЕТ СН'!$I$17</f>
        <v>3559.4248018899998</v>
      </c>
      <c r="I136" s="36">
        <f>SUMIFS(СВЦЭМ!$C$33:$C$776,СВЦЭМ!$A$33:$A$776,$A136,СВЦЭМ!$B$33:$B$776,I$119)+'СЕТ СН'!$I$9+СВЦЭМ!$D$10+'СЕТ СН'!$I$5-'СЕТ СН'!$I$17</f>
        <v>3487.12133937</v>
      </c>
      <c r="J136" s="36">
        <f>SUMIFS(СВЦЭМ!$C$33:$C$776,СВЦЭМ!$A$33:$A$776,$A136,СВЦЭМ!$B$33:$B$776,J$119)+'СЕТ СН'!$I$9+СВЦЭМ!$D$10+'СЕТ СН'!$I$5-'СЕТ СН'!$I$17</f>
        <v>3493.4922839299998</v>
      </c>
      <c r="K136" s="36">
        <f>SUMIFS(СВЦЭМ!$C$33:$C$776,СВЦЭМ!$A$33:$A$776,$A136,СВЦЭМ!$B$33:$B$776,K$119)+'СЕТ СН'!$I$9+СВЦЭМ!$D$10+'СЕТ СН'!$I$5-'СЕТ СН'!$I$17</f>
        <v>3488.6056924899999</v>
      </c>
      <c r="L136" s="36">
        <f>SUMIFS(СВЦЭМ!$C$33:$C$776,СВЦЭМ!$A$33:$A$776,$A136,СВЦЭМ!$B$33:$B$776,L$119)+'СЕТ СН'!$I$9+СВЦЭМ!$D$10+'СЕТ СН'!$I$5-'СЕТ СН'!$I$17</f>
        <v>3484.25175352</v>
      </c>
      <c r="M136" s="36">
        <f>SUMIFS(СВЦЭМ!$C$33:$C$776,СВЦЭМ!$A$33:$A$776,$A136,СВЦЭМ!$B$33:$B$776,M$119)+'СЕТ СН'!$I$9+СВЦЭМ!$D$10+'СЕТ СН'!$I$5-'СЕТ СН'!$I$17</f>
        <v>3492.3776404700002</v>
      </c>
      <c r="N136" s="36">
        <f>SUMIFS(СВЦЭМ!$C$33:$C$776,СВЦЭМ!$A$33:$A$776,$A136,СВЦЭМ!$B$33:$B$776,N$119)+'СЕТ СН'!$I$9+СВЦЭМ!$D$10+'СЕТ СН'!$I$5-'СЕТ СН'!$I$17</f>
        <v>3458.6716188999999</v>
      </c>
      <c r="O136" s="36">
        <f>SUMIFS(СВЦЭМ!$C$33:$C$776,СВЦЭМ!$A$33:$A$776,$A136,СВЦЭМ!$B$33:$B$776,O$119)+'СЕТ СН'!$I$9+СВЦЭМ!$D$10+'СЕТ СН'!$I$5-'СЕТ СН'!$I$17</f>
        <v>3415.34715916</v>
      </c>
      <c r="P136" s="36">
        <f>SUMIFS(СВЦЭМ!$C$33:$C$776,СВЦЭМ!$A$33:$A$776,$A136,СВЦЭМ!$B$33:$B$776,P$119)+'СЕТ СН'!$I$9+СВЦЭМ!$D$10+'СЕТ СН'!$I$5-'СЕТ СН'!$I$17</f>
        <v>3422.6320370799999</v>
      </c>
      <c r="Q136" s="36">
        <f>SUMIFS(СВЦЭМ!$C$33:$C$776,СВЦЭМ!$A$33:$A$776,$A136,СВЦЭМ!$B$33:$B$776,Q$119)+'СЕТ СН'!$I$9+СВЦЭМ!$D$10+'СЕТ СН'!$I$5-'СЕТ СН'!$I$17</f>
        <v>3418.9612720099999</v>
      </c>
      <c r="R136" s="36">
        <f>SUMIFS(СВЦЭМ!$C$33:$C$776,СВЦЭМ!$A$33:$A$776,$A136,СВЦЭМ!$B$33:$B$776,R$119)+'СЕТ СН'!$I$9+СВЦЭМ!$D$10+'СЕТ СН'!$I$5-'СЕТ СН'!$I$17</f>
        <v>3422.3676887399997</v>
      </c>
      <c r="S136" s="36">
        <f>SUMIFS(СВЦЭМ!$C$33:$C$776,СВЦЭМ!$A$33:$A$776,$A136,СВЦЭМ!$B$33:$B$776,S$119)+'СЕТ СН'!$I$9+СВЦЭМ!$D$10+'СЕТ СН'!$I$5-'СЕТ СН'!$I$17</f>
        <v>3420.5313836999999</v>
      </c>
      <c r="T136" s="36">
        <f>SUMIFS(СВЦЭМ!$C$33:$C$776,СВЦЭМ!$A$33:$A$776,$A136,СВЦЭМ!$B$33:$B$776,T$119)+'СЕТ СН'!$I$9+СВЦЭМ!$D$10+'СЕТ СН'!$I$5-'СЕТ СН'!$I$17</f>
        <v>3394.9860545500001</v>
      </c>
      <c r="U136" s="36">
        <f>SUMIFS(СВЦЭМ!$C$33:$C$776,СВЦЭМ!$A$33:$A$776,$A136,СВЦЭМ!$B$33:$B$776,U$119)+'СЕТ СН'!$I$9+СВЦЭМ!$D$10+'СЕТ СН'!$I$5-'СЕТ СН'!$I$17</f>
        <v>3388.2967120799999</v>
      </c>
      <c r="V136" s="36">
        <f>SUMIFS(СВЦЭМ!$C$33:$C$776,СВЦЭМ!$A$33:$A$776,$A136,СВЦЭМ!$B$33:$B$776,V$119)+'СЕТ СН'!$I$9+СВЦЭМ!$D$10+'СЕТ СН'!$I$5-'СЕТ СН'!$I$17</f>
        <v>3375.9124185400001</v>
      </c>
      <c r="W136" s="36">
        <f>SUMIFS(СВЦЭМ!$C$33:$C$776,СВЦЭМ!$A$33:$A$776,$A136,СВЦЭМ!$B$33:$B$776,W$119)+'СЕТ СН'!$I$9+СВЦЭМ!$D$10+'СЕТ СН'!$I$5-'СЕТ СН'!$I$17</f>
        <v>3384.7298511399999</v>
      </c>
      <c r="X136" s="36">
        <f>SUMIFS(СВЦЭМ!$C$33:$C$776,СВЦЭМ!$A$33:$A$776,$A136,СВЦЭМ!$B$33:$B$776,X$119)+'СЕТ СН'!$I$9+СВЦЭМ!$D$10+'СЕТ СН'!$I$5-'СЕТ СН'!$I$17</f>
        <v>3404.5530246899998</v>
      </c>
      <c r="Y136" s="36">
        <f>SUMIFS(СВЦЭМ!$C$33:$C$776,СВЦЭМ!$A$33:$A$776,$A136,СВЦЭМ!$B$33:$B$776,Y$119)+'СЕТ СН'!$I$9+СВЦЭМ!$D$10+'СЕТ СН'!$I$5-'СЕТ СН'!$I$17</f>
        <v>3448.3367676099997</v>
      </c>
    </row>
    <row r="137" spans="1:25" ht="15.75" x14ac:dyDescent="0.2">
      <c r="A137" s="35">
        <f t="shared" si="3"/>
        <v>43756</v>
      </c>
      <c r="B137" s="36">
        <f>SUMIFS(СВЦЭМ!$C$33:$C$776,СВЦЭМ!$A$33:$A$776,$A137,СВЦЭМ!$B$33:$B$776,B$119)+'СЕТ СН'!$I$9+СВЦЭМ!$D$10+'СЕТ СН'!$I$5-'СЕТ СН'!$I$17</f>
        <v>3566.08871903</v>
      </c>
      <c r="C137" s="36">
        <f>SUMIFS(СВЦЭМ!$C$33:$C$776,СВЦЭМ!$A$33:$A$776,$A137,СВЦЭМ!$B$33:$B$776,C$119)+'СЕТ СН'!$I$9+СВЦЭМ!$D$10+'СЕТ СН'!$I$5-'СЕТ СН'!$I$17</f>
        <v>3569.5698533099999</v>
      </c>
      <c r="D137" s="36">
        <f>SUMIFS(СВЦЭМ!$C$33:$C$776,СВЦЭМ!$A$33:$A$776,$A137,СВЦЭМ!$B$33:$B$776,D$119)+'СЕТ СН'!$I$9+СВЦЭМ!$D$10+'СЕТ СН'!$I$5-'СЕТ СН'!$I$17</f>
        <v>3593.99977369</v>
      </c>
      <c r="E137" s="36">
        <f>SUMIFS(СВЦЭМ!$C$33:$C$776,СВЦЭМ!$A$33:$A$776,$A137,СВЦЭМ!$B$33:$B$776,E$119)+'СЕТ СН'!$I$9+СВЦЭМ!$D$10+'СЕТ СН'!$I$5-'СЕТ СН'!$I$17</f>
        <v>3603.1367356199999</v>
      </c>
      <c r="F137" s="36">
        <f>SUMIFS(СВЦЭМ!$C$33:$C$776,СВЦЭМ!$A$33:$A$776,$A137,СВЦЭМ!$B$33:$B$776,F$119)+'СЕТ СН'!$I$9+СВЦЭМ!$D$10+'СЕТ СН'!$I$5-'СЕТ СН'!$I$17</f>
        <v>3601.7036129500002</v>
      </c>
      <c r="G137" s="36">
        <f>SUMIFS(СВЦЭМ!$C$33:$C$776,СВЦЭМ!$A$33:$A$776,$A137,СВЦЭМ!$B$33:$B$776,G$119)+'СЕТ СН'!$I$9+СВЦЭМ!$D$10+'СЕТ СН'!$I$5-'СЕТ СН'!$I$17</f>
        <v>3575.7086821600001</v>
      </c>
      <c r="H137" s="36">
        <f>SUMIFS(СВЦЭМ!$C$33:$C$776,СВЦЭМ!$A$33:$A$776,$A137,СВЦЭМ!$B$33:$B$776,H$119)+'СЕТ СН'!$I$9+СВЦЭМ!$D$10+'СЕТ СН'!$I$5-'СЕТ СН'!$I$17</f>
        <v>3519.7048213200001</v>
      </c>
      <c r="I137" s="36">
        <f>SUMIFS(СВЦЭМ!$C$33:$C$776,СВЦЭМ!$A$33:$A$776,$A137,СВЦЭМ!$B$33:$B$776,I$119)+'СЕТ СН'!$I$9+СВЦЭМ!$D$10+'СЕТ СН'!$I$5-'СЕТ СН'!$I$17</f>
        <v>3454.52913459</v>
      </c>
      <c r="J137" s="36">
        <f>SUMIFS(СВЦЭМ!$C$33:$C$776,СВЦЭМ!$A$33:$A$776,$A137,СВЦЭМ!$B$33:$B$776,J$119)+'СЕТ СН'!$I$9+СВЦЭМ!$D$10+'СЕТ СН'!$I$5-'СЕТ СН'!$I$17</f>
        <v>3441.4750089199997</v>
      </c>
      <c r="K137" s="36">
        <f>SUMIFS(СВЦЭМ!$C$33:$C$776,СВЦЭМ!$A$33:$A$776,$A137,СВЦЭМ!$B$33:$B$776,K$119)+'СЕТ СН'!$I$9+СВЦЭМ!$D$10+'СЕТ СН'!$I$5-'СЕТ СН'!$I$17</f>
        <v>3437.7161962700002</v>
      </c>
      <c r="L137" s="36">
        <f>SUMIFS(СВЦЭМ!$C$33:$C$776,СВЦЭМ!$A$33:$A$776,$A137,СВЦЭМ!$B$33:$B$776,L$119)+'СЕТ СН'!$I$9+СВЦЭМ!$D$10+'СЕТ СН'!$I$5-'СЕТ СН'!$I$17</f>
        <v>3444.3917750000001</v>
      </c>
      <c r="M137" s="36">
        <f>SUMIFS(СВЦЭМ!$C$33:$C$776,СВЦЭМ!$A$33:$A$776,$A137,СВЦЭМ!$B$33:$B$776,M$119)+'СЕТ СН'!$I$9+СВЦЭМ!$D$10+'СЕТ СН'!$I$5-'СЕТ СН'!$I$17</f>
        <v>3451.4113897400002</v>
      </c>
      <c r="N137" s="36">
        <f>SUMIFS(СВЦЭМ!$C$33:$C$776,СВЦЭМ!$A$33:$A$776,$A137,СВЦЭМ!$B$33:$B$776,N$119)+'СЕТ СН'!$I$9+СВЦЭМ!$D$10+'СЕТ СН'!$I$5-'СЕТ СН'!$I$17</f>
        <v>3421.0038241900002</v>
      </c>
      <c r="O137" s="36">
        <f>SUMIFS(СВЦЭМ!$C$33:$C$776,СВЦЭМ!$A$33:$A$776,$A137,СВЦЭМ!$B$33:$B$776,O$119)+'СЕТ СН'!$I$9+СВЦЭМ!$D$10+'СЕТ СН'!$I$5-'СЕТ СН'!$I$17</f>
        <v>3385.3608178899999</v>
      </c>
      <c r="P137" s="36">
        <f>SUMIFS(СВЦЭМ!$C$33:$C$776,СВЦЭМ!$A$33:$A$776,$A137,СВЦЭМ!$B$33:$B$776,P$119)+'СЕТ СН'!$I$9+СВЦЭМ!$D$10+'СЕТ СН'!$I$5-'СЕТ СН'!$I$17</f>
        <v>3396.5362058599999</v>
      </c>
      <c r="Q137" s="36">
        <f>SUMIFS(СВЦЭМ!$C$33:$C$776,СВЦЭМ!$A$33:$A$776,$A137,СВЦЭМ!$B$33:$B$776,Q$119)+'СЕТ СН'!$I$9+СВЦЭМ!$D$10+'СЕТ СН'!$I$5-'СЕТ СН'!$I$17</f>
        <v>3402.4398174899998</v>
      </c>
      <c r="R137" s="36">
        <f>SUMIFS(СВЦЭМ!$C$33:$C$776,СВЦЭМ!$A$33:$A$776,$A137,СВЦЭМ!$B$33:$B$776,R$119)+'СЕТ СН'!$I$9+СВЦЭМ!$D$10+'СЕТ СН'!$I$5-'СЕТ СН'!$I$17</f>
        <v>3393.1919721599998</v>
      </c>
      <c r="S137" s="36">
        <f>SUMIFS(СВЦЭМ!$C$33:$C$776,СВЦЭМ!$A$33:$A$776,$A137,СВЦЭМ!$B$33:$B$776,S$119)+'СЕТ СН'!$I$9+СВЦЭМ!$D$10+'СЕТ СН'!$I$5-'СЕТ СН'!$I$17</f>
        <v>3381.2791361600002</v>
      </c>
      <c r="T137" s="36">
        <f>SUMIFS(СВЦЭМ!$C$33:$C$776,СВЦЭМ!$A$33:$A$776,$A137,СВЦЭМ!$B$33:$B$776,T$119)+'СЕТ СН'!$I$9+СВЦЭМ!$D$10+'СЕТ СН'!$I$5-'СЕТ СН'!$I$17</f>
        <v>3384.5477225099999</v>
      </c>
      <c r="U137" s="36">
        <f>SUMIFS(СВЦЭМ!$C$33:$C$776,СВЦЭМ!$A$33:$A$776,$A137,СВЦЭМ!$B$33:$B$776,U$119)+'СЕТ СН'!$I$9+СВЦЭМ!$D$10+'СЕТ СН'!$I$5-'СЕТ СН'!$I$17</f>
        <v>3385.63437393</v>
      </c>
      <c r="V137" s="36">
        <f>SUMIFS(СВЦЭМ!$C$33:$C$776,СВЦЭМ!$A$33:$A$776,$A137,СВЦЭМ!$B$33:$B$776,V$119)+'СЕТ СН'!$I$9+СВЦЭМ!$D$10+'СЕТ СН'!$I$5-'СЕТ СН'!$I$17</f>
        <v>3379.3880790200001</v>
      </c>
      <c r="W137" s="36">
        <f>SUMIFS(СВЦЭМ!$C$33:$C$776,СВЦЭМ!$A$33:$A$776,$A137,СВЦЭМ!$B$33:$B$776,W$119)+'СЕТ СН'!$I$9+СВЦЭМ!$D$10+'СЕТ СН'!$I$5-'СЕТ СН'!$I$17</f>
        <v>3401.2476065999999</v>
      </c>
      <c r="X137" s="36">
        <f>SUMIFS(СВЦЭМ!$C$33:$C$776,СВЦЭМ!$A$33:$A$776,$A137,СВЦЭМ!$B$33:$B$776,X$119)+'СЕТ СН'!$I$9+СВЦЭМ!$D$10+'СЕТ СН'!$I$5-'СЕТ СН'!$I$17</f>
        <v>3418.9484637400001</v>
      </c>
      <c r="Y137" s="36">
        <f>SUMIFS(СВЦЭМ!$C$33:$C$776,СВЦЭМ!$A$33:$A$776,$A137,СВЦЭМ!$B$33:$B$776,Y$119)+'СЕТ СН'!$I$9+СВЦЭМ!$D$10+'СЕТ СН'!$I$5-'СЕТ СН'!$I$17</f>
        <v>3464.97667667</v>
      </c>
    </row>
    <row r="138" spans="1:25" ht="15.75" x14ac:dyDescent="0.2">
      <c r="A138" s="35">
        <f t="shared" si="3"/>
        <v>43757</v>
      </c>
      <c r="B138" s="36">
        <f>SUMIFS(СВЦЭМ!$C$33:$C$776,СВЦЭМ!$A$33:$A$776,$A138,СВЦЭМ!$B$33:$B$776,B$119)+'СЕТ СН'!$I$9+СВЦЭМ!$D$10+'СЕТ СН'!$I$5-'СЕТ СН'!$I$17</f>
        <v>3510.6066899299999</v>
      </c>
      <c r="C138" s="36">
        <f>SUMIFS(СВЦЭМ!$C$33:$C$776,СВЦЭМ!$A$33:$A$776,$A138,СВЦЭМ!$B$33:$B$776,C$119)+'СЕТ СН'!$I$9+СВЦЭМ!$D$10+'СЕТ СН'!$I$5-'СЕТ СН'!$I$17</f>
        <v>3562.0892474500001</v>
      </c>
      <c r="D138" s="36">
        <f>SUMIFS(СВЦЭМ!$C$33:$C$776,СВЦЭМ!$A$33:$A$776,$A138,СВЦЭМ!$B$33:$B$776,D$119)+'СЕТ СН'!$I$9+СВЦЭМ!$D$10+'СЕТ СН'!$I$5-'СЕТ СН'!$I$17</f>
        <v>3557.1314526199999</v>
      </c>
      <c r="E138" s="36">
        <f>SUMIFS(СВЦЭМ!$C$33:$C$776,СВЦЭМ!$A$33:$A$776,$A138,СВЦЭМ!$B$33:$B$776,E$119)+'СЕТ СН'!$I$9+СВЦЭМ!$D$10+'СЕТ СН'!$I$5-'СЕТ СН'!$I$17</f>
        <v>3555.45850952</v>
      </c>
      <c r="F138" s="36">
        <f>SUMIFS(СВЦЭМ!$C$33:$C$776,СВЦЭМ!$A$33:$A$776,$A138,СВЦЭМ!$B$33:$B$776,F$119)+'СЕТ СН'!$I$9+СВЦЭМ!$D$10+'СЕТ СН'!$I$5-'СЕТ СН'!$I$17</f>
        <v>3549.5892073699997</v>
      </c>
      <c r="G138" s="36">
        <f>SUMIFS(СВЦЭМ!$C$33:$C$776,СВЦЭМ!$A$33:$A$776,$A138,СВЦЭМ!$B$33:$B$776,G$119)+'СЕТ СН'!$I$9+СВЦЭМ!$D$10+'СЕТ СН'!$I$5-'СЕТ СН'!$I$17</f>
        <v>3538.76956913</v>
      </c>
      <c r="H138" s="36">
        <f>SUMIFS(СВЦЭМ!$C$33:$C$776,СВЦЭМ!$A$33:$A$776,$A138,СВЦЭМ!$B$33:$B$776,H$119)+'СЕТ СН'!$I$9+СВЦЭМ!$D$10+'СЕТ СН'!$I$5-'СЕТ СН'!$I$17</f>
        <v>3505.8918728399999</v>
      </c>
      <c r="I138" s="36">
        <f>SUMIFS(СВЦЭМ!$C$33:$C$776,СВЦЭМ!$A$33:$A$776,$A138,СВЦЭМ!$B$33:$B$776,I$119)+'СЕТ СН'!$I$9+СВЦЭМ!$D$10+'СЕТ СН'!$I$5-'СЕТ СН'!$I$17</f>
        <v>3476.7102832800001</v>
      </c>
      <c r="J138" s="36">
        <f>SUMIFS(СВЦЭМ!$C$33:$C$776,СВЦЭМ!$A$33:$A$776,$A138,СВЦЭМ!$B$33:$B$776,J$119)+'СЕТ СН'!$I$9+СВЦЭМ!$D$10+'СЕТ СН'!$I$5-'СЕТ СН'!$I$17</f>
        <v>3447.8298393599998</v>
      </c>
      <c r="K138" s="36">
        <f>SUMIFS(СВЦЭМ!$C$33:$C$776,СВЦЭМ!$A$33:$A$776,$A138,СВЦЭМ!$B$33:$B$776,K$119)+'СЕТ СН'!$I$9+СВЦЭМ!$D$10+'СЕТ СН'!$I$5-'СЕТ СН'!$I$17</f>
        <v>3438.8780425099999</v>
      </c>
      <c r="L138" s="36">
        <f>SUMIFS(СВЦЭМ!$C$33:$C$776,СВЦЭМ!$A$33:$A$776,$A138,СВЦЭМ!$B$33:$B$776,L$119)+'СЕТ СН'!$I$9+СВЦЭМ!$D$10+'СЕТ СН'!$I$5-'СЕТ СН'!$I$17</f>
        <v>3425.5555268500002</v>
      </c>
      <c r="M138" s="36">
        <f>SUMIFS(СВЦЭМ!$C$33:$C$776,СВЦЭМ!$A$33:$A$776,$A138,СВЦЭМ!$B$33:$B$776,M$119)+'СЕТ СН'!$I$9+СВЦЭМ!$D$10+'СЕТ СН'!$I$5-'СЕТ СН'!$I$17</f>
        <v>3420.1076592099998</v>
      </c>
      <c r="N138" s="36">
        <f>SUMIFS(СВЦЭМ!$C$33:$C$776,СВЦЭМ!$A$33:$A$776,$A138,СВЦЭМ!$B$33:$B$776,N$119)+'СЕТ СН'!$I$9+СВЦЭМ!$D$10+'СЕТ СН'!$I$5-'СЕТ СН'!$I$17</f>
        <v>3404.3789790400001</v>
      </c>
      <c r="O138" s="36">
        <f>SUMIFS(СВЦЭМ!$C$33:$C$776,СВЦЭМ!$A$33:$A$776,$A138,СВЦЭМ!$B$33:$B$776,O$119)+'СЕТ СН'!$I$9+СВЦЭМ!$D$10+'СЕТ СН'!$I$5-'СЕТ СН'!$I$17</f>
        <v>3379.4170858799998</v>
      </c>
      <c r="P138" s="36">
        <f>SUMIFS(СВЦЭМ!$C$33:$C$776,СВЦЭМ!$A$33:$A$776,$A138,СВЦЭМ!$B$33:$B$776,P$119)+'СЕТ СН'!$I$9+СВЦЭМ!$D$10+'СЕТ СН'!$I$5-'СЕТ СН'!$I$17</f>
        <v>3390.2361506100001</v>
      </c>
      <c r="Q138" s="36">
        <f>SUMIFS(СВЦЭМ!$C$33:$C$776,СВЦЭМ!$A$33:$A$776,$A138,СВЦЭМ!$B$33:$B$776,Q$119)+'СЕТ СН'!$I$9+СВЦЭМ!$D$10+'СЕТ СН'!$I$5-'СЕТ СН'!$I$17</f>
        <v>3393.74819467</v>
      </c>
      <c r="R138" s="36">
        <f>SUMIFS(СВЦЭМ!$C$33:$C$776,СВЦЭМ!$A$33:$A$776,$A138,СВЦЭМ!$B$33:$B$776,R$119)+'СЕТ СН'!$I$9+СВЦЭМ!$D$10+'СЕТ СН'!$I$5-'СЕТ СН'!$I$17</f>
        <v>3384.2806005000002</v>
      </c>
      <c r="S138" s="36">
        <f>SUMIFS(СВЦЭМ!$C$33:$C$776,СВЦЭМ!$A$33:$A$776,$A138,СВЦЭМ!$B$33:$B$776,S$119)+'СЕТ СН'!$I$9+СВЦЭМ!$D$10+'СЕТ СН'!$I$5-'СЕТ СН'!$I$17</f>
        <v>3377.9957365099999</v>
      </c>
      <c r="T138" s="36">
        <f>SUMIFS(СВЦЭМ!$C$33:$C$776,СВЦЭМ!$A$33:$A$776,$A138,СВЦЭМ!$B$33:$B$776,T$119)+'СЕТ СН'!$I$9+СВЦЭМ!$D$10+'СЕТ СН'!$I$5-'СЕТ СН'!$I$17</f>
        <v>3361.56006626</v>
      </c>
      <c r="U138" s="36">
        <f>SUMIFS(СВЦЭМ!$C$33:$C$776,СВЦЭМ!$A$33:$A$776,$A138,СВЦЭМ!$B$33:$B$776,U$119)+'СЕТ СН'!$I$9+СВЦЭМ!$D$10+'СЕТ СН'!$I$5-'СЕТ СН'!$I$17</f>
        <v>3376.3576529100001</v>
      </c>
      <c r="V138" s="36">
        <f>SUMIFS(СВЦЭМ!$C$33:$C$776,СВЦЭМ!$A$33:$A$776,$A138,СВЦЭМ!$B$33:$B$776,V$119)+'СЕТ СН'!$I$9+СВЦЭМ!$D$10+'СЕТ СН'!$I$5-'СЕТ СН'!$I$17</f>
        <v>3367.23789399</v>
      </c>
      <c r="W138" s="36">
        <f>SUMIFS(СВЦЭМ!$C$33:$C$776,СВЦЭМ!$A$33:$A$776,$A138,СВЦЭМ!$B$33:$B$776,W$119)+'СЕТ СН'!$I$9+СВЦЭМ!$D$10+'СЕТ СН'!$I$5-'СЕТ СН'!$I$17</f>
        <v>3376.4525953699999</v>
      </c>
      <c r="X138" s="36">
        <f>SUMIFS(СВЦЭМ!$C$33:$C$776,СВЦЭМ!$A$33:$A$776,$A138,СВЦЭМ!$B$33:$B$776,X$119)+'СЕТ СН'!$I$9+СВЦЭМ!$D$10+'СЕТ СН'!$I$5-'СЕТ СН'!$I$17</f>
        <v>3397.8441024399999</v>
      </c>
      <c r="Y138" s="36">
        <f>SUMIFS(СВЦЭМ!$C$33:$C$776,СВЦЭМ!$A$33:$A$776,$A138,СВЦЭМ!$B$33:$B$776,Y$119)+'СЕТ СН'!$I$9+СВЦЭМ!$D$10+'СЕТ СН'!$I$5-'СЕТ СН'!$I$17</f>
        <v>3452.1230717899998</v>
      </c>
    </row>
    <row r="139" spans="1:25" ht="15.75" x14ac:dyDescent="0.2">
      <c r="A139" s="35">
        <f t="shared" si="3"/>
        <v>43758</v>
      </c>
      <c r="B139" s="36">
        <f>SUMIFS(СВЦЭМ!$C$33:$C$776,СВЦЭМ!$A$33:$A$776,$A139,СВЦЭМ!$B$33:$B$776,B$119)+'СЕТ СН'!$I$9+СВЦЭМ!$D$10+'СЕТ СН'!$I$5-'СЕТ СН'!$I$17</f>
        <v>3511.4332859799997</v>
      </c>
      <c r="C139" s="36">
        <f>SUMIFS(СВЦЭМ!$C$33:$C$776,СВЦЭМ!$A$33:$A$776,$A139,СВЦЭМ!$B$33:$B$776,C$119)+'СЕТ СН'!$I$9+СВЦЭМ!$D$10+'СЕТ СН'!$I$5-'СЕТ СН'!$I$17</f>
        <v>3554.8228425899997</v>
      </c>
      <c r="D139" s="36">
        <f>SUMIFS(СВЦЭМ!$C$33:$C$776,СВЦЭМ!$A$33:$A$776,$A139,СВЦЭМ!$B$33:$B$776,D$119)+'СЕТ СН'!$I$9+СВЦЭМ!$D$10+'СЕТ СН'!$I$5-'СЕТ СН'!$I$17</f>
        <v>3572.6442672799999</v>
      </c>
      <c r="E139" s="36">
        <f>SUMIFS(СВЦЭМ!$C$33:$C$776,СВЦЭМ!$A$33:$A$776,$A139,СВЦЭМ!$B$33:$B$776,E$119)+'СЕТ СН'!$I$9+СВЦЭМ!$D$10+'СЕТ СН'!$I$5-'СЕТ СН'!$I$17</f>
        <v>3578.0755119300002</v>
      </c>
      <c r="F139" s="36">
        <f>SUMIFS(СВЦЭМ!$C$33:$C$776,СВЦЭМ!$A$33:$A$776,$A139,СВЦЭМ!$B$33:$B$776,F$119)+'СЕТ СН'!$I$9+СВЦЭМ!$D$10+'СЕТ СН'!$I$5-'СЕТ СН'!$I$17</f>
        <v>3576.64619253</v>
      </c>
      <c r="G139" s="36">
        <f>SUMIFS(СВЦЭМ!$C$33:$C$776,СВЦЭМ!$A$33:$A$776,$A139,СВЦЭМ!$B$33:$B$776,G$119)+'СЕТ СН'!$I$9+СВЦЭМ!$D$10+'СЕТ СН'!$I$5-'СЕТ СН'!$I$17</f>
        <v>3552.1487237199999</v>
      </c>
      <c r="H139" s="36">
        <f>SUMIFS(СВЦЭМ!$C$33:$C$776,СВЦЭМ!$A$33:$A$776,$A139,СВЦЭМ!$B$33:$B$776,H$119)+'СЕТ СН'!$I$9+СВЦЭМ!$D$10+'СЕТ СН'!$I$5-'СЕТ СН'!$I$17</f>
        <v>3541.5818690999999</v>
      </c>
      <c r="I139" s="36">
        <f>SUMIFS(СВЦЭМ!$C$33:$C$776,СВЦЭМ!$A$33:$A$776,$A139,СВЦЭМ!$B$33:$B$776,I$119)+'СЕТ СН'!$I$9+СВЦЭМ!$D$10+'СЕТ СН'!$I$5-'СЕТ СН'!$I$17</f>
        <v>3513.4413288199999</v>
      </c>
      <c r="J139" s="36">
        <f>SUMIFS(СВЦЭМ!$C$33:$C$776,СВЦЭМ!$A$33:$A$776,$A139,СВЦЭМ!$B$33:$B$776,J$119)+'СЕТ СН'!$I$9+СВЦЭМ!$D$10+'СЕТ СН'!$I$5-'СЕТ СН'!$I$17</f>
        <v>3455.4421273200001</v>
      </c>
      <c r="K139" s="36">
        <f>SUMIFS(СВЦЭМ!$C$33:$C$776,СВЦЭМ!$A$33:$A$776,$A139,СВЦЭМ!$B$33:$B$776,K$119)+'СЕТ СН'!$I$9+СВЦЭМ!$D$10+'СЕТ СН'!$I$5-'СЕТ СН'!$I$17</f>
        <v>3431.6039423100001</v>
      </c>
      <c r="L139" s="36">
        <f>SUMIFS(СВЦЭМ!$C$33:$C$776,СВЦЭМ!$A$33:$A$776,$A139,СВЦЭМ!$B$33:$B$776,L$119)+'СЕТ СН'!$I$9+СВЦЭМ!$D$10+'СЕТ СН'!$I$5-'СЕТ СН'!$I$17</f>
        <v>3435.44703239</v>
      </c>
      <c r="M139" s="36">
        <f>SUMIFS(СВЦЭМ!$C$33:$C$776,СВЦЭМ!$A$33:$A$776,$A139,СВЦЭМ!$B$33:$B$776,M$119)+'СЕТ СН'!$I$9+СВЦЭМ!$D$10+'СЕТ СН'!$I$5-'СЕТ СН'!$I$17</f>
        <v>3438.6500037800001</v>
      </c>
      <c r="N139" s="36">
        <f>SUMIFS(СВЦЭМ!$C$33:$C$776,СВЦЭМ!$A$33:$A$776,$A139,СВЦЭМ!$B$33:$B$776,N$119)+'СЕТ СН'!$I$9+СВЦЭМ!$D$10+'СЕТ СН'!$I$5-'СЕТ СН'!$I$17</f>
        <v>3396.2793034699998</v>
      </c>
      <c r="O139" s="36">
        <f>SUMIFS(СВЦЭМ!$C$33:$C$776,СВЦЭМ!$A$33:$A$776,$A139,СВЦЭМ!$B$33:$B$776,O$119)+'СЕТ СН'!$I$9+СВЦЭМ!$D$10+'СЕТ СН'!$I$5-'СЕТ СН'!$I$17</f>
        <v>3387.5543189700002</v>
      </c>
      <c r="P139" s="36">
        <f>SUMIFS(СВЦЭМ!$C$33:$C$776,СВЦЭМ!$A$33:$A$776,$A139,СВЦЭМ!$B$33:$B$776,P$119)+'СЕТ СН'!$I$9+СВЦЭМ!$D$10+'СЕТ СН'!$I$5-'СЕТ СН'!$I$17</f>
        <v>3396.0504403499999</v>
      </c>
      <c r="Q139" s="36">
        <f>SUMIFS(СВЦЭМ!$C$33:$C$776,СВЦЭМ!$A$33:$A$776,$A139,СВЦЭМ!$B$33:$B$776,Q$119)+'СЕТ СН'!$I$9+СВЦЭМ!$D$10+'СЕТ СН'!$I$5-'СЕТ СН'!$I$17</f>
        <v>3393.5838883799997</v>
      </c>
      <c r="R139" s="36">
        <f>SUMIFS(СВЦЭМ!$C$33:$C$776,СВЦЭМ!$A$33:$A$776,$A139,СВЦЭМ!$B$33:$B$776,R$119)+'СЕТ СН'!$I$9+СВЦЭМ!$D$10+'СЕТ СН'!$I$5-'СЕТ СН'!$I$17</f>
        <v>3395.19788174</v>
      </c>
      <c r="S139" s="36">
        <f>SUMIFS(СВЦЭМ!$C$33:$C$776,СВЦЭМ!$A$33:$A$776,$A139,СВЦЭМ!$B$33:$B$776,S$119)+'СЕТ СН'!$I$9+СВЦЭМ!$D$10+'СЕТ СН'!$I$5-'СЕТ СН'!$I$17</f>
        <v>3390.2384201899999</v>
      </c>
      <c r="T139" s="36">
        <f>SUMIFS(СВЦЭМ!$C$33:$C$776,СВЦЭМ!$A$33:$A$776,$A139,СВЦЭМ!$B$33:$B$776,T$119)+'СЕТ СН'!$I$9+СВЦЭМ!$D$10+'СЕТ СН'!$I$5-'СЕТ СН'!$I$17</f>
        <v>3381.4275923599998</v>
      </c>
      <c r="U139" s="36">
        <f>SUMIFS(СВЦЭМ!$C$33:$C$776,СВЦЭМ!$A$33:$A$776,$A139,СВЦЭМ!$B$33:$B$776,U$119)+'СЕТ СН'!$I$9+СВЦЭМ!$D$10+'СЕТ СН'!$I$5-'СЕТ СН'!$I$17</f>
        <v>3386.3784725800001</v>
      </c>
      <c r="V139" s="36">
        <f>SUMIFS(СВЦЭМ!$C$33:$C$776,СВЦЭМ!$A$33:$A$776,$A139,СВЦЭМ!$B$33:$B$776,V$119)+'СЕТ СН'!$I$9+СВЦЭМ!$D$10+'СЕТ СН'!$I$5-'СЕТ СН'!$I$17</f>
        <v>3372.2326942300001</v>
      </c>
      <c r="W139" s="36">
        <f>SUMIFS(СВЦЭМ!$C$33:$C$776,СВЦЭМ!$A$33:$A$776,$A139,СВЦЭМ!$B$33:$B$776,W$119)+'СЕТ СН'!$I$9+СВЦЭМ!$D$10+'СЕТ СН'!$I$5-'СЕТ СН'!$I$17</f>
        <v>3364.7212477100002</v>
      </c>
      <c r="X139" s="36">
        <f>SUMIFS(СВЦЭМ!$C$33:$C$776,СВЦЭМ!$A$33:$A$776,$A139,СВЦЭМ!$B$33:$B$776,X$119)+'СЕТ СН'!$I$9+СВЦЭМ!$D$10+'СЕТ СН'!$I$5-'СЕТ СН'!$I$17</f>
        <v>3373.7228627200002</v>
      </c>
      <c r="Y139" s="36">
        <f>SUMIFS(СВЦЭМ!$C$33:$C$776,СВЦЭМ!$A$33:$A$776,$A139,СВЦЭМ!$B$33:$B$776,Y$119)+'СЕТ СН'!$I$9+СВЦЭМ!$D$10+'СЕТ СН'!$I$5-'СЕТ СН'!$I$17</f>
        <v>3421.3787511199998</v>
      </c>
    </row>
    <row r="140" spans="1:25" ht="15.75" x14ac:dyDescent="0.2">
      <c r="A140" s="35">
        <f t="shared" si="3"/>
        <v>43759</v>
      </c>
      <c r="B140" s="36">
        <f>SUMIFS(СВЦЭМ!$C$33:$C$776,СВЦЭМ!$A$33:$A$776,$A140,СВЦЭМ!$B$33:$B$776,B$119)+'СЕТ СН'!$I$9+СВЦЭМ!$D$10+'СЕТ СН'!$I$5-'СЕТ СН'!$I$17</f>
        <v>3522.53830049</v>
      </c>
      <c r="C140" s="36">
        <f>SUMIFS(СВЦЭМ!$C$33:$C$776,СВЦЭМ!$A$33:$A$776,$A140,СВЦЭМ!$B$33:$B$776,C$119)+'СЕТ СН'!$I$9+СВЦЭМ!$D$10+'СЕТ СН'!$I$5-'СЕТ СН'!$I$17</f>
        <v>3566.7806920200001</v>
      </c>
      <c r="D140" s="36">
        <f>SUMIFS(СВЦЭМ!$C$33:$C$776,СВЦЭМ!$A$33:$A$776,$A140,СВЦЭМ!$B$33:$B$776,D$119)+'СЕТ СН'!$I$9+СВЦЭМ!$D$10+'СЕТ СН'!$I$5-'СЕТ СН'!$I$17</f>
        <v>3588.0458590899998</v>
      </c>
      <c r="E140" s="36">
        <f>SUMIFS(СВЦЭМ!$C$33:$C$776,СВЦЭМ!$A$33:$A$776,$A140,СВЦЭМ!$B$33:$B$776,E$119)+'СЕТ СН'!$I$9+СВЦЭМ!$D$10+'СЕТ СН'!$I$5-'СЕТ СН'!$I$17</f>
        <v>3594.07383007</v>
      </c>
      <c r="F140" s="36">
        <f>SUMIFS(СВЦЭМ!$C$33:$C$776,СВЦЭМ!$A$33:$A$776,$A140,СВЦЭМ!$B$33:$B$776,F$119)+'СЕТ СН'!$I$9+СВЦЭМ!$D$10+'СЕТ СН'!$I$5-'СЕТ СН'!$I$17</f>
        <v>3592.8335963</v>
      </c>
      <c r="G140" s="36">
        <f>SUMIFS(СВЦЭМ!$C$33:$C$776,СВЦЭМ!$A$33:$A$776,$A140,СВЦЭМ!$B$33:$B$776,G$119)+'СЕТ СН'!$I$9+СВЦЭМ!$D$10+'СЕТ СН'!$I$5-'СЕТ СН'!$I$17</f>
        <v>3569.1127091999997</v>
      </c>
      <c r="H140" s="36">
        <f>SUMIFS(СВЦЭМ!$C$33:$C$776,СВЦЭМ!$A$33:$A$776,$A140,СВЦЭМ!$B$33:$B$776,H$119)+'СЕТ СН'!$I$9+СВЦЭМ!$D$10+'СЕТ СН'!$I$5-'СЕТ СН'!$I$17</f>
        <v>3535.6943550400001</v>
      </c>
      <c r="I140" s="36">
        <f>SUMIFS(СВЦЭМ!$C$33:$C$776,СВЦЭМ!$A$33:$A$776,$A140,СВЦЭМ!$B$33:$B$776,I$119)+'СЕТ СН'!$I$9+СВЦЭМ!$D$10+'СЕТ СН'!$I$5-'СЕТ СН'!$I$17</f>
        <v>3494.6653299</v>
      </c>
      <c r="J140" s="36">
        <f>SUMIFS(СВЦЭМ!$C$33:$C$776,СВЦЭМ!$A$33:$A$776,$A140,СВЦЭМ!$B$33:$B$776,J$119)+'СЕТ СН'!$I$9+СВЦЭМ!$D$10+'СЕТ СН'!$I$5-'СЕТ СН'!$I$17</f>
        <v>3476.1289626100001</v>
      </c>
      <c r="K140" s="36">
        <f>SUMIFS(СВЦЭМ!$C$33:$C$776,СВЦЭМ!$A$33:$A$776,$A140,СВЦЭМ!$B$33:$B$776,K$119)+'СЕТ СН'!$I$9+СВЦЭМ!$D$10+'СЕТ СН'!$I$5-'СЕТ СН'!$I$17</f>
        <v>3465.8958219000001</v>
      </c>
      <c r="L140" s="36">
        <f>SUMIFS(СВЦЭМ!$C$33:$C$776,СВЦЭМ!$A$33:$A$776,$A140,СВЦЭМ!$B$33:$B$776,L$119)+'СЕТ СН'!$I$9+СВЦЭМ!$D$10+'СЕТ СН'!$I$5-'СЕТ СН'!$I$17</f>
        <v>3454.1600706899999</v>
      </c>
      <c r="M140" s="36">
        <f>SUMIFS(СВЦЭМ!$C$33:$C$776,СВЦЭМ!$A$33:$A$776,$A140,СВЦЭМ!$B$33:$B$776,M$119)+'СЕТ СН'!$I$9+СВЦЭМ!$D$10+'СЕТ СН'!$I$5-'СЕТ СН'!$I$17</f>
        <v>3457.7603931499998</v>
      </c>
      <c r="N140" s="36">
        <f>SUMIFS(СВЦЭМ!$C$33:$C$776,СВЦЭМ!$A$33:$A$776,$A140,СВЦЭМ!$B$33:$B$776,N$119)+'СЕТ СН'!$I$9+СВЦЭМ!$D$10+'СЕТ СН'!$I$5-'СЕТ СН'!$I$17</f>
        <v>3418.4385465400001</v>
      </c>
      <c r="O140" s="36">
        <f>SUMIFS(СВЦЭМ!$C$33:$C$776,СВЦЭМ!$A$33:$A$776,$A140,СВЦЭМ!$B$33:$B$776,O$119)+'СЕТ СН'!$I$9+СВЦЭМ!$D$10+'СЕТ СН'!$I$5-'СЕТ СН'!$I$17</f>
        <v>3382.27024428</v>
      </c>
      <c r="P140" s="36">
        <f>SUMIFS(СВЦЭМ!$C$33:$C$776,СВЦЭМ!$A$33:$A$776,$A140,СВЦЭМ!$B$33:$B$776,P$119)+'СЕТ СН'!$I$9+СВЦЭМ!$D$10+'СЕТ СН'!$I$5-'СЕТ СН'!$I$17</f>
        <v>3384.9100570400001</v>
      </c>
      <c r="Q140" s="36">
        <f>SUMIFS(СВЦЭМ!$C$33:$C$776,СВЦЭМ!$A$33:$A$776,$A140,СВЦЭМ!$B$33:$B$776,Q$119)+'СЕТ СН'!$I$9+СВЦЭМ!$D$10+'СЕТ СН'!$I$5-'СЕТ СН'!$I$17</f>
        <v>3386.3771495800002</v>
      </c>
      <c r="R140" s="36">
        <f>SUMIFS(СВЦЭМ!$C$33:$C$776,СВЦЭМ!$A$33:$A$776,$A140,СВЦЭМ!$B$33:$B$776,R$119)+'СЕТ СН'!$I$9+СВЦЭМ!$D$10+'СЕТ СН'!$I$5-'СЕТ СН'!$I$17</f>
        <v>3382.7505808999999</v>
      </c>
      <c r="S140" s="36">
        <f>SUMIFS(СВЦЭМ!$C$33:$C$776,СВЦЭМ!$A$33:$A$776,$A140,СВЦЭМ!$B$33:$B$776,S$119)+'СЕТ СН'!$I$9+СВЦЭМ!$D$10+'СЕТ СН'!$I$5-'СЕТ СН'!$I$17</f>
        <v>3386.9080711400002</v>
      </c>
      <c r="T140" s="36">
        <f>SUMIFS(СВЦЭМ!$C$33:$C$776,СВЦЭМ!$A$33:$A$776,$A140,СВЦЭМ!$B$33:$B$776,T$119)+'СЕТ СН'!$I$9+СВЦЭМ!$D$10+'СЕТ СН'!$I$5-'СЕТ СН'!$I$17</f>
        <v>3376.1376733900001</v>
      </c>
      <c r="U140" s="36">
        <f>SUMIFS(СВЦЭМ!$C$33:$C$776,СВЦЭМ!$A$33:$A$776,$A140,СВЦЭМ!$B$33:$B$776,U$119)+'СЕТ СН'!$I$9+СВЦЭМ!$D$10+'СЕТ СН'!$I$5-'СЕТ СН'!$I$17</f>
        <v>3372.9964329099998</v>
      </c>
      <c r="V140" s="36">
        <f>SUMIFS(СВЦЭМ!$C$33:$C$776,СВЦЭМ!$A$33:$A$776,$A140,СВЦЭМ!$B$33:$B$776,V$119)+'СЕТ СН'!$I$9+СВЦЭМ!$D$10+'СЕТ СН'!$I$5-'СЕТ СН'!$I$17</f>
        <v>3370.1993673799998</v>
      </c>
      <c r="W140" s="36">
        <f>SUMIFS(СВЦЭМ!$C$33:$C$776,СВЦЭМ!$A$33:$A$776,$A140,СВЦЭМ!$B$33:$B$776,W$119)+'СЕТ СН'!$I$9+СВЦЭМ!$D$10+'СЕТ СН'!$I$5-'СЕТ СН'!$I$17</f>
        <v>3398.9265956999998</v>
      </c>
      <c r="X140" s="36">
        <f>SUMIFS(СВЦЭМ!$C$33:$C$776,СВЦЭМ!$A$33:$A$776,$A140,СВЦЭМ!$B$33:$B$776,X$119)+'СЕТ СН'!$I$9+СВЦЭМ!$D$10+'СЕТ СН'!$I$5-'СЕТ СН'!$I$17</f>
        <v>3404.42758551</v>
      </c>
      <c r="Y140" s="36">
        <f>SUMIFS(СВЦЭМ!$C$33:$C$776,СВЦЭМ!$A$33:$A$776,$A140,СВЦЭМ!$B$33:$B$776,Y$119)+'СЕТ СН'!$I$9+СВЦЭМ!$D$10+'СЕТ СН'!$I$5-'СЕТ СН'!$I$17</f>
        <v>3450.3331016299999</v>
      </c>
    </row>
    <row r="141" spans="1:25" ht="15.75" x14ac:dyDescent="0.2">
      <c r="A141" s="35">
        <f t="shared" si="3"/>
        <v>43760</v>
      </c>
      <c r="B141" s="36">
        <f>SUMIFS(СВЦЭМ!$C$33:$C$776,СВЦЭМ!$A$33:$A$776,$A141,СВЦЭМ!$B$33:$B$776,B$119)+'СЕТ СН'!$I$9+СВЦЭМ!$D$10+'СЕТ СН'!$I$5-'СЕТ СН'!$I$17</f>
        <v>3555.17249438</v>
      </c>
      <c r="C141" s="36">
        <f>SUMIFS(СВЦЭМ!$C$33:$C$776,СВЦЭМ!$A$33:$A$776,$A141,СВЦЭМ!$B$33:$B$776,C$119)+'СЕТ СН'!$I$9+СВЦЭМ!$D$10+'СЕТ СН'!$I$5-'СЕТ СН'!$I$17</f>
        <v>3598.78839836</v>
      </c>
      <c r="D141" s="36">
        <f>SUMIFS(СВЦЭМ!$C$33:$C$776,СВЦЭМ!$A$33:$A$776,$A141,СВЦЭМ!$B$33:$B$776,D$119)+'СЕТ СН'!$I$9+СВЦЭМ!$D$10+'СЕТ СН'!$I$5-'СЕТ СН'!$I$17</f>
        <v>3617.72714576</v>
      </c>
      <c r="E141" s="36">
        <f>SUMIFS(СВЦЭМ!$C$33:$C$776,СВЦЭМ!$A$33:$A$776,$A141,СВЦЭМ!$B$33:$B$776,E$119)+'СЕТ СН'!$I$9+СВЦЭМ!$D$10+'СЕТ СН'!$I$5-'СЕТ СН'!$I$17</f>
        <v>3617.0714145900001</v>
      </c>
      <c r="F141" s="36">
        <f>SUMIFS(СВЦЭМ!$C$33:$C$776,СВЦЭМ!$A$33:$A$776,$A141,СВЦЭМ!$B$33:$B$776,F$119)+'СЕТ СН'!$I$9+СВЦЭМ!$D$10+'СЕТ СН'!$I$5-'СЕТ СН'!$I$17</f>
        <v>3613.61223595</v>
      </c>
      <c r="G141" s="36">
        <f>SUMIFS(СВЦЭМ!$C$33:$C$776,СВЦЭМ!$A$33:$A$776,$A141,СВЦЭМ!$B$33:$B$776,G$119)+'СЕТ СН'!$I$9+СВЦЭМ!$D$10+'СЕТ СН'!$I$5-'СЕТ СН'!$I$17</f>
        <v>3596.0774131600001</v>
      </c>
      <c r="H141" s="36">
        <f>SUMIFS(СВЦЭМ!$C$33:$C$776,СВЦЭМ!$A$33:$A$776,$A141,СВЦЭМ!$B$33:$B$776,H$119)+'СЕТ СН'!$I$9+СВЦЭМ!$D$10+'СЕТ СН'!$I$5-'СЕТ СН'!$I$17</f>
        <v>3532.2258975499999</v>
      </c>
      <c r="I141" s="36">
        <f>SUMIFS(СВЦЭМ!$C$33:$C$776,СВЦЭМ!$A$33:$A$776,$A141,СВЦЭМ!$B$33:$B$776,I$119)+'СЕТ СН'!$I$9+СВЦЭМ!$D$10+'СЕТ СН'!$I$5-'СЕТ СН'!$I$17</f>
        <v>3485.5148398199999</v>
      </c>
      <c r="J141" s="36">
        <f>SUMIFS(СВЦЭМ!$C$33:$C$776,СВЦЭМ!$A$33:$A$776,$A141,СВЦЭМ!$B$33:$B$776,J$119)+'СЕТ СН'!$I$9+СВЦЭМ!$D$10+'СЕТ СН'!$I$5-'СЕТ СН'!$I$17</f>
        <v>3464.8113093900001</v>
      </c>
      <c r="K141" s="36">
        <f>SUMIFS(СВЦЭМ!$C$33:$C$776,СВЦЭМ!$A$33:$A$776,$A141,СВЦЭМ!$B$33:$B$776,K$119)+'СЕТ СН'!$I$9+СВЦЭМ!$D$10+'СЕТ СН'!$I$5-'СЕТ СН'!$I$17</f>
        <v>3445.5574372800002</v>
      </c>
      <c r="L141" s="36">
        <f>SUMIFS(СВЦЭМ!$C$33:$C$776,СВЦЭМ!$A$33:$A$776,$A141,СВЦЭМ!$B$33:$B$776,L$119)+'СЕТ СН'!$I$9+СВЦЭМ!$D$10+'СЕТ СН'!$I$5-'СЕТ СН'!$I$17</f>
        <v>3445.6518020499998</v>
      </c>
      <c r="M141" s="36">
        <f>SUMIFS(СВЦЭМ!$C$33:$C$776,СВЦЭМ!$A$33:$A$776,$A141,СВЦЭМ!$B$33:$B$776,M$119)+'СЕТ СН'!$I$9+СВЦЭМ!$D$10+'СЕТ СН'!$I$5-'СЕТ СН'!$I$17</f>
        <v>3451.4630878600001</v>
      </c>
      <c r="N141" s="36">
        <f>SUMIFS(СВЦЭМ!$C$33:$C$776,СВЦЭМ!$A$33:$A$776,$A141,СВЦЭМ!$B$33:$B$776,N$119)+'СЕТ СН'!$I$9+СВЦЭМ!$D$10+'СЕТ СН'!$I$5-'СЕТ СН'!$I$17</f>
        <v>3416.9503625899997</v>
      </c>
      <c r="O141" s="36">
        <f>SUMIFS(СВЦЭМ!$C$33:$C$776,СВЦЭМ!$A$33:$A$776,$A141,СВЦЭМ!$B$33:$B$776,O$119)+'СЕТ СН'!$I$9+СВЦЭМ!$D$10+'СЕТ СН'!$I$5-'СЕТ СН'!$I$17</f>
        <v>3400.7135358699998</v>
      </c>
      <c r="P141" s="36">
        <f>SUMIFS(СВЦЭМ!$C$33:$C$776,СВЦЭМ!$A$33:$A$776,$A141,СВЦЭМ!$B$33:$B$776,P$119)+'СЕТ СН'!$I$9+СВЦЭМ!$D$10+'СЕТ СН'!$I$5-'СЕТ СН'!$I$17</f>
        <v>3406.6202868199998</v>
      </c>
      <c r="Q141" s="36">
        <f>SUMIFS(СВЦЭМ!$C$33:$C$776,СВЦЭМ!$A$33:$A$776,$A141,СВЦЭМ!$B$33:$B$776,Q$119)+'СЕТ СН'!$I$9+СВЦЭМ!$D$10+'СЕТ СН'!$I$5-'СЕТ СН'!$I$17</f>
        <v>3411.7865722000001</v>
      </c>
      <c r="R141" s="36">
        <f>SUMIFS(СВЦЭМ!$C$33:$C$776,СВЦЭМ!$A$33:$A$776,$A141,СВЦЭМ!$B$33:$B$776,R$119)+'СЕТ СН'!$I$9+СВЦЭМ!$D$10+'СЕТ СН'!$I$5-'СЕТ СН'!$I$17</f>
        <v>3400.3138318299998</v>
      </c>
      <c r="S141" s="36">
        <f>SUMIFS(СВЦЭМ!$C$33:$C$776,СВЦЭМ!$A$33:$A$776,$A141,СВЦЭМ!$B$33:$B$776,S$119)+'СЕТ СН'!$I$9+СВЦЭМ!$D$10+'СЕТ СН'!$I$5-'СЕТ СН'!$I$17</f>
        <v>3384.23634657</v>
      </c>
      <c r="T141" s="36">
        <f>SUMIFS(СВЦЭМ!$C$33:$C$776,СВЦЭМ!$A$33:$A$776,$A141,СВЦЭМ!$B$33:$B$776,T$119)+'СЕТ СН'!$I$9+СВЦЭМ!$D$10+'СЕТ СН'!$I$5-'СЕТ СН'!$I$17</f>
        <v>3358.9513576499999</v>
      </c>
      <c r="U141" s="36">
        <f>SUMIFS(СВЦЭМ!$C$33:$C$776,СВЦЭМ!$A$33:$A$776,$A141,СВЦЭМ!$B$33:$B$776,U$119)+'СЕТ СН'!$I$9+СВЦЭМ!$D$10+'СЕТ СН'!$I$5-'СЕТ СН'!$I$17</f>
        <v>3344.2586613899998</v>
      </c>
      <c r="V141" s="36">
        <f>SUMIFS(СВЦЭМ!$C$33:$C$776,СВЦЭМ!$A$33:$A$776,$A141,СВЦЭМ!$B$33:$B$776,V$119)+'СЕТ СН'!$I$9+СВЦЭМ!$D$10+'СЕТ СН'!$I$5-'СЕТ СН'!$I$17</f>
        <v>3346.3458765699997</v>
      </c>
      <c r="W141" s="36">
        <f>SUMIFS(СВЦЭМ!$C$33:$C$776,СВЦЭМ!$A$33:$A$776,$A141,СВЦЭМ!$B$33:$B$776,W$119)+'СЕТ СН'!$I$9+СВЦЭМ!$D$10+'СЕТ СН'!$I$5-'СЕТ СН'!$I$17</f>
        <v>3354.47665499</v>
      </c>
      <c r="X141" s="36">
        <f>SUMIFS(СВЦЭМ!$C$33:$C$776,СВЦЭМ!$A$33:$A$776,$A141,СВЦЭМ!$B$33:$B$776,X$119)+'СЕТ СН'!$I$9+СВЦЭМ!$D$10+'СЕТ СН'!$I$5-'СЕТ СН'!$I$17</f>
        <v>3381.3677045200002</v>
      </c>
      <c r="Y141" s="36">
        <f>SUMIFS(СВЦЭМ!$C$33:$C$776,СВЦЭМ!$A$33:$A$776,$A141,СВЦЭМ!$B$33:$B$776,Y$119)+'СЕТ СН'!$I$9+СВЦЭМ!$D$10+'СЕТ СН'!$I$5-'СЕТ СН'!$I$17</f>
        <v>3436.59217481</v>
      </c>
    </row>
    <row r="142" spans="1:25" ht="15.75" x14ac:dyDescent="0.2">
      <c r="A142" s="35">
        <f t="shared" si="3"/>
        <v>43761</v>
      </c>
      <c r="B142" s="36">
        <f>SUMIFS(СВЦЭМ!$C$33:$C$776,СВЦЭМ!$A$33:$A$776,$A142,СВЦЭМ!$B$33:$B$776,B$119)+'СЕТ СН'!$I$9+СВЦЭМ!$D$10+'СЕТ СН'!$I$5-'СЕТ СН'!$I$17</f>
        <v>3519.6496503600001</v>
      </c>
      <c r="C142" s="36">
        <f>SUMIFS(СВЦЭМ!$C$33:$C$776,СВЦЭМ!$A$33:$A$776,$A142,СВЦЭМ!$B$33:$B$776,C$119)+'СЕТ СН'!$I$9+СВЦЭМ!$D$10+'СЕТ СН'!$I$5-'СЕТ СН'!$I$17</f>
        <v>3554.49363348</v>
      </c>
      <c r="D142" s="36">
        <f>SUMIFS(СВЦЭМ!$C$33:$C$776,СВЦЭМ!$A$33:$A$776,$A142,СВЦЭМ!$B$33:$B$776,D$119)+'СЕТ СН'!$I$9+СВЦЭМ!$D$10+'СЕТ СН'!$I$5-'СЕТ СН'!$I$17</f>
        <v>3569.7397759999999</v>
      </c>
      <c r="E142" s="36">
        <f>SUMIFS(СВЦЭМ!$C$33:$C$776,СВЦЭМ!$A$33:$A$776,$A142,СВЦЭМ!$B$33:$B$776,E$119)+'СЕТ СН'!$I$9+СВЦЭМ!$D$10+'СЕТ СН'!$I$5-'СЕТ СН'!$I$17</f>
        <v>3594.4715675699999</v>
      </c>
      <c r="F142" s="36">
        <f>SUMIFS(СВЦЭМ!$C$33:$C$776,СВЦЭМ!$A$33:$A$776,$A142,СВЦЭМ!$B$33:$B$776,F$119)+'СЕТ СН'!$I$9+СВЦЭМ!$D$10+'СЕТ СН'!$I$5-'СЕТ СН'!$I$17</f>
        <v>3606.2609430799998</v>
      </c>
      <c r="G142" s="36">
        <f>SUMIFS(СВЦЭМ!$C$33:$C$776,СВЦЭМ!$A$33:$A$776,$A142,СВЦЭМ!$B$33:$B$776,G$119)+'СЕТ СН'!$I$9+СВЦЭМ!$D$10+'СЕТ СН'!$I$5-'СЕТ СН'!$I$17</f>
        <v>3580.8372214599999</v>
      </c>
      <c r="H142" s="36">
        <f>SUMIFS(СВЦЭМ!$C$33:$C$776,СВЦЭМ!$A$33:$A$776,$A142,СВЦЭМ!$B$33:$B$776,H$119)+'СЕТ СН'!$I$9+СВЦЭМ!$D$10+'СЕТ СН'!$I$5-'СЕТ СН'!$I$17</f>
        <v>3522.2790499299999</v>
      </c>
      <c r="I142" s="36">
        <f>SUMIFS(СВЦЭМ!$C$33:$C$776,СВЦЭМ!$A$33:$A$776,$A142,СВЦЭМ!$B$33:$B$776,I$119)+'СЕТ СН'!$I$9+СВЦЭМ!$D$10+'СЕТ СН'!$I$5-'СЕТ СН'!$I$17</f>
        <v>3476.63762933</v>
      </c>
      <c r="J142" s="36">
        <f>SUMIFS(СВЦЭМ!$C$33:$C$776,СВЦЭМ!$A$33:$A$776,$A142,СВЦЭМ!$B$33:$B$776,J$119)+'СЕТ СН'!$I$9+СВЦЭМ!$D$10+'СЕТ СН'!$I$5-'СЕТ СН'!$I$17</f>
        <v>3456.9020082100001</v>
      </c>
      <c r="K142" s="36">
        <f>SUMIFS(СВЦЭМ!$C$33:$C$776,СВЦЭМ!$A$33:$A$776,$A142,СВЦЭМ!$B$33:$B$776,K$119)+'СЕТ СН'!$I$9+СВЦЭМ!$D$10+'СЕТ СН'!$I$5-'СЕТ СН'!$I$17</f>
        <v>3444.2119713399998</v>
      </c>
      <c r="L142" s="36">
        <f>SUMIFS(СВЦЭМ!$C$33:$C$776,СВЦЭМ!$A$33:$A$776,$A142,СВЦЭМ!$B$33:$B$776,L$119)+'СЕТ СН'!$I$9+СВЦЭМ!$D$10+'СЕТ СН'!$I$5-'СЕТ СН'!$I$17</f>
        <v>3447.8334351899998</v>
      </c>
      <c r="M142" s="36">
        <f>SUMIFS(СВЦЭМ!$C$33:$C$776,СВЦЭМ!$A$33:$A$776,$A142,СВЦЭМ!$B$33:$B$776,M$119)+'СЕТ СН'!$I$9+СВЦЭМ!$D$10+'СЕТ СН'!$I$5-'СЕТ СН'!$I$17</f>
        <v>3451.0846639800002</v>
      </c>
      <c r="N142" s="36">
        <f>SUMIFS(СВЦЭМ!$C$33:$C$776,СВЦЭМ!$A$33:$A$776,$A142,СВЦЭМ!$B$33:$B$776,N$119)+'СЕТ СН'!$I$9+СВЦЭМ!$D$10+'СЕТ СН'!$I$5-'СЕТ СН'!$I$17</f>
        <v>3429.8472690600001</v>
      </c>
      <c r="O142" s="36">
        <f>SUMIFS(СВЦЭМ!$C$33:$C$776,СВЦЭМ!$A$33:$A$776,$A142,СВЦЭМ!$B$33:$B$776,O$119)+'СЕТ СН'!$I$9+СВЦЭМ!$D$10+'СЕТ СН'!$I$5-'СЕТ СН'!$I$17</f>
        <v>3414.89628829</v>
      </c>
      <c r="P142" s="36">
        <f>SUMIFS(СВЦЭМ!$C$33:$C$776,СВЦЭМ!$A$33:$A$776,$A142,СВЦЭМ!$B$33:$B$776,P$119)+'СЕТ СН'!$I$9+СВЦЭМ!$D$10+'СЕТ СН'!$I$5-'СЕТ СН'!$I$17</f>
        <v>3414.7113477399998</v>
      </c>
      <c r="Q142" s="36">
        <f>SUMIFS(СВЦЭМ!$C$33:$C$776,СВЦЭМ!$A$33:$A$776,$A142,СВЦЭМ!$B$33:$B$776,Q$119)+'СЕТ СН'!$I$9+СВЦЭМ!$D$10+'СЕТ СН'!$I$5-'СЕТ СН'!$I$17</f>
        <v>3410.9373104300003</v>
      </c>
      <c r="R142" s="36">
        <f>SUMIFS(СВЦЭМ!$C$33:$C$776,СВЦЭМ!$A$33:$A$776,$A142,СВЦЭМ!$B$33:$B$776,R$119)+'СЕТ СН'!$I$9+СВЦЭМ!$D$10+'СЕТ СН'!$I$5-'СЕТ СН'!$I$17</f>
        <v>3405.4630711499999</v>
      </c>
      <c r="S142" s="36">
        <f>SUMIFS(СВЦЭМ!$C$33:$C$776,СВЦЭМ!$A$33:$A$776,$A142,СВЦЭМ!$B$33:$B$776,S$119)+'СЕТ СН'!$I$9+СВЦЭМ!$D$10+'СЕТ СН'!$I$5-'СЕТ СН'!$I$17</f>
        <v>3407.0155008299998</v>
      </c>
      <c r="T142" s="36">
        <f>SUMIFS(СВЦЭМ!$C$33:$C$776,СВЦЭМ!$A$33:$A$776,$A142,СВЦЭМ!$B$33:$B$776,T$119)+'СЕТ СН'!$I$9+СВЦЭМ!$D$10+'СЕТ СН'!$I$5-'СЕТ СН'!$I$17</f>
        <v>3387.3823185699998</v>
      </c>
      <c r="U142" s="36">
        <f>SUMIFS(СВЦЭМ!$C$33:$C$776,СВЦЭМ!$A$33:$A$776,$A142,СВЦЭМ!$B$33:$B$776,U$119)+'СЕТ СН'!$I$9+СВЦЭМ!$D$10+'СЕТ СН'!$I$5-'СЕТ СН'!$I$17</f>
        <v>3342.7786832199999</v>
      </c>
      <c r="V142" s="36">
        <f>SUMIFS(СВЦЭМ!$C$33:$C$776,СВЦЭМ!$A$33:$A$776,$A142,СВЦЭМ!$B$33:$B$776,V$119)+'СЕТ СН'!$I$9+СВЦЭМ!$D$10+'СЕТ СН'!$I$5-'СЕТ СН'!$I$17</f>
        <v>3340.8803571099997</v>
      </c>
      <c r="W142" s="36">
        <f>SUMIFS(СВЦЭМ!$C$33:$C$776,СВЦЭМ!$A$33:$A$776,$A142,СВЦЭМ!$B$33:$B$776,W$119)+'СЕТ СН'!$I$9+СВЦЭМ!$D$10+'СЕТ СН'!$I$5-'СЕТ СН'!$I$17</f>
        <v>3347.8101558099997</v>
      </c>
      <c r="X142" s="36">
        <f>SUMIFS(СВЦЭМ!$C$33:$C$776,СВЦЭМ!$A$33:$A$776,$A142,СВЦЭМ!$B$33:$B$776,X$119)+'СЕТ СН'!$I$9+СВЦЭМ!$D$10+'СЕТ СН'!$I$5-'СЕТ СН'!$I$17</f>
        <v>3373.1907116000002</v>
      </c>
      <c r="Y142" s="36">
        <f>SUMIFS(СВЦЭМ!$C$33:$C$776,СВЦЭМ!$A$33:$A$776,$A142,СВЦЭМ!$B$33:$B$776,Y$119)+'СЕТ СН'!$I$9+СВЦЭМ!$D$10+'СЕТ СН'!$I$5-'СЕТ СН'!$I$17</f>
        <v>3421.4791798000001</v>
      </c>
    </row>
    <row r="143" spans="1:25" ht="15.75" x14ac:dyDescent="0.2">
      <c r="A143" s="35">
        <f t="shared" si="3"/>
        <v>43762</v>
      </c>
      <c r="B143" s="36">
        <f>SUMIFS(СВЦЭМ!$C$33:$C$776,СВЦЭМ!$A$33:$A$776,$A143,СВЦЭМ!$B$33:$B$776,B$119)+'СЕТ СН'!$I$9+СВЦЭМ!$D$10+'СЕТ СН'!$I$5-'СЕТ СН'!$I$17</f>
        <v>3526.1827852000001</v>
      </c>
      <c r="C143" s="36">
        <f>SUMIFS(СВЦЭМ!$C$33:$C$776,СВЦЭМ!$A$33:$A$776,$A143,СВЦЭМ!$B$33:$B$776,C$119)+'СЕТ СН'!$I$9+СВЦЭМ!$D$10+'СЕТ СН'!$I$5-'СЕТ СН'!$I$17</f>
        <v>3571.5353493499997</v>
      </c>
      <c r="D143" s="36">
        <f>SUMIFS(СВЦЭМ!$C$33:$C$776,СВЦЭМ!$A$33:$A$776,$A143,СВЦЭМ!$B$33:$B$776,D$119)+'СЕТ СН'!$I$9+СВЦЭМ!$D$10+'СЕТ СН'!$I$5-'СЕТ СН'!$I$17</f>
        <v>3591.0453537200001</v>
      </c>
      <c r="E143" s="36">
        <f>SUMIFS(СВЦЭМ!$C$33:$C$776,СВЦЭМ!$A$33:$A$776,$A143,СВЦЭМ!$B$33:$B$776,E$119)+'СЕТ СН'!$I$9+СВЦЭМ!$D$10+'СЕТ СН'!$I$5-'СЕТ СН'!$I$17</f>
        <v>3600.0259547400001</v>
      </c>
      <c r="F143" s="36">
        <f>SUMIFS(СВЦЭМ!$C$33:$C$776,СВЦЭМ!$A$33:$A$776,$A143,СВЦЭМ!$B$33:$B$776,F$119)+'СЕТ СН'!$I$9+СВЦЭМ!$D$10+'СЕТ СН'!$I$5-'СЕТ СН'!$I$17</f>
        <v>3597.8069991699999</v>
      </c>
      <c r="G143" s="36">
        <f>SUMIFS(СВЦЭМ!$C$33:$C$776,СВЦЭМ!$A$33:$A$776,$A143,СВЦЭМ!$B$33:$B$776,G$119)+'СЕТ СН'!$I$9+СВЦЭМ!$D$10+'СЕТ СН'!$I$5-'СЕТ СН'!$I$17</f>
        <v>3571.6077458700001</v>
      </c>
      <c r="H143" s="36">
        <f>SUMIFS(СВЦЭМ!$C$33:$C$776,СВЦЭМ!$A$33:$A$776,$A143,СВЦЭМ!$B$33:$B$776,H$119)+'СЕТ СН'!$I$9+СВЦЭМ!$D$10+'СЕТ СН'!$I$5-'СЕТ СН'!$I$17</f>
        <v>3510.75714552</v>
      </c>
      <c r="I143" s="36">
        <f>SUMIFS(СВЦЭМ!$C$33:$C$776,СВЦЭМ!$A$33:$A$776,$A143,СВЦЭМ!$B$33:$B$776,I$119)+'СЕТ СН'!$I$9+СВЦЭМ!$D$10+'СЕТ СН'!$I$5-'СЕТ СН'!$I$17</f>
        <v>3469.22155505</v>
      </c>
      <c r="J143" s="36">
        <f>SUMIFS(СВЦЭМ!$C$33:$C$776,СВЦЭМ!$A$33:$A$776,$A143,СВЦЭМ!$B$33:$B$776,J$119)+'СЕТ СН'!$I$9+СВЦЭМ!$D$10+'СЕТ СН'!$I$5-'СЕТ СН'!$I$17</f>
        <v>3460.9747056300002</v>
      </c>
      <c r="K143" s="36">
        <f>SUMIFS(СВЦЭМ!$C$33:$C$776,СВЦЭМ!$A$33:$A$776,$A143,СВЦЭМ!$B$33:$B$776,K$119)+'СЕТ СН'!$I$9+СВЦЭМ!$D$10+'СЕТ СН'!$I$5-'СЕТ СН'!$I$17</f>
        <v>3459.6558195299999</v>
      </c>
      <c r="L143" s="36">
        <f>SUMIFS(СВЦЭМ!$C$33:$C$776,СВЦЭМ!$A$33:$A$776,$A143,СВЦЭМ!$B$33:$B$776,L$119)+'СЕТ СН'!$I$9+СВЦЭМ!$D$10+'СЕТ СН'!$I$5-'СЕТ СН'!$I$17</f>
        <v>3466.66575268</v>
      </c>
      <c r="M143" s="36">
        <f>SUMIFS(СВЦЭМ!$C$33:$C$776,СВЦЭМ!$A$33:$A$776,$A143,СВЦЭМ!$B$33:$B$776,M$119)+'СЕТ СН'!$I$9+СВЦЭМ!$D$10+'СЕТ СН'!$I$5-'СЕТ СН'!$I$17</f>
        <v>3465.6806975899999</v>
      </c>
      <c r="N143" s="36">
        <f>SUMIFS(СВЦЭМ!$C$33:$C$776,СВЦЭМ!$A$33:$A$776,$A143,СВЦЭМ!$B$33:$B$776,N$119)+'СЕТ СН'!$I$9+СВЦЭМ!$D$10+'СЕТ СН'!$I$5-'СЕТ СН'!$I$17</f>
        <v>3434.37344863</v>
      </c>
      <c r="O143" s="36">
        <f>SUMIFS(СВЦЭМ!$C$33:$C$776,СВЦЭМ!$A$33:$A$776,$A143,СВЦЭМ!$B$33:$B$776,O$119)+'СЕТ СН'!$I$9+СВЦЭМ!$D$10+'СЕТ СН'!$I$5-'СЕТ СН'!$I$17</f>
        <v>3399.0632212700002</v>
      </c>
      <c r="P143" s="36">
        <f>SUMIFS(СВЦЭМ!$C$33:$C$776,СВЦЭМ!$A$33:$A$776,$A143,СВЦЭМ!$B$33:$B$776,P$119)+'СЕТ СН'!$I$9+СВЦЭМ!$D$10+'СЕТ СН'!$I$5-'СЕТ СН'!$I$17</f>
        <v>3405.5059633400001</v>
      </c>
      <c r="Q143" s="36">
        <f>SUMIFS(СВЦЭМ!$C$33:$C$776,СВЦЭМ!$A$33:$A$776,$A143,СВЦЭМ!$B$33:$B$776,Q$119)+'СЕТ СН'!$I$9+СВЦЭМ!$D$10+'СЕТ СН'!$I$5-'СЕТ СН'!$I$17</f>
        <v>3405.1535726100001</v>
      </c>
      <c r="R143" s="36">
        <f>SUMIFS(СВЦЭМ!$C$33:$C$776,СВЦЭМ!$A$33:$A$776,$A143,СВЦЭМ!$B$33:$B$776,R$119)+'СЕТ СН'!$I$9+СВЦЭМ!$D$10+'СЕТ СН'!$I$5-'СЕТ СН'!$I$17</f>
        <v>3397.85234283</v>
      </c>
      <c r="S143" s="36">
        <f>SUMIFS(СВЦЭМ!$C$33:$C$776,СВЦЭМ!$A$33:$A$776,$A143,СВЦЭМ!$B$33:$B$776,S$119)+'СЕТ СН'!$I$9+СВЦЭМ!$D$10+'СЕТ СН'!$I$5-'СЕТ СН'!$I$17</f>
        <v>3393.6179809699997</v>
      </c>
      <c r="T143" s="36">
        <f>SUMIFS(СВЦЭМ!$C$33:$C$776,СВЦЭМ!$A$33:$A$776,$A143,СВЦЭМ!$B$33:$B$776,T$119)+'СЕТ СН'!$I$9+СВЦЭМ!$D$10+'СЕТ СН'!$I$5-'СЕТ СН'!$I$17</f>
        <v>3392.8483216700001</v>
      </c>
      <c r="U143" s="36">
        <f>SUMIFS(СВЦЭМ!$C$33:$C$776,СВЦЭМ!$A$33:$A$776,$A143,СВЦЭМ!$B$33:$B$776,U$119)+'СЕТ СН'!$I$9+СВЦЭМ!$D$10+'СЕТ СН'!$I$5-'СЕТ СН'!$I$17</f>
        <v>3368.1494559000002</v>
      </c>
      <c r="V143" s="36">
        <f>SUMIFS(СВЦЭМ!$C$33:$C$776,СВЦЭМ!$A$33:$A$776,$A143,СВЦЭМ!$B$33:$B$776,V$119)+'СЕТ СН'!$I$9+СВЦЭМ!$D$10+'СЕТ СН'!$I$5-'СЕТ СН'!$I$17</f>
        <v>3363.6039071099999</v>
      </c>
      <c r="W143" s="36">
        <f>SUMIFS(СВЦЭМ!$C$33:$C$776,СВЦЭМ!$A$33:$A$776,$A143,СВЦЭМ!$B$33:$B$776,W$119)+'СЕТ СН'!$I$9+СВЦЭМ!$D$10+'СЕТ СН'!$I$5-'СЕТ СН'!$I$17</f>
        <v>3368.9349948199997</v>
      </c>
      <c r="X143" s="36">
        <f>SUMIFS(СВЦЭМ!$C$33:$C$776,СВЦЭМ!$A$33:$A$776,$A143,СВЦЭМ!$B$33:$B$776,X$119)+'СЕТ СН'!$I$9+СВЦЭМ!$D$10+'СЕТ СН'!$I$5-'СЕТ СН'!$I$17</f>
        <v>3376.1279975500001</v>
      </c>
      <c r="Y143" s="36">
        <f>SUMIFS(СВЦЭМ!$C$33:$C$776,СВЦЭМ!$A$33:$A$776,$A143,СВЦЭМ!$B$33:$B$776,Y$119)+'СЕТ СН'!$I$9+СВЦЭМ!$D$10+'СЕТ СН'!$I$5-'СЕТ СН'!$I$17</f>
        <v>3414.96001953</v>
      </c>
    </row>
    <row r="144" spans="1:25" ht="15.75" x14ac:dyDescent="0.2">
      <c r="A144" s="35">
        <f t="shared" si="3"/>
        <v>43763</v>
      </c>
      <c r="B144" s="36">
        <f>SUMIFS(СВЦЭМ!$C$33:$C$776,СВЦЭМ!$A$33:$A$776,$A144,СВЦЭМ!$B$33:$B$776,B$119)+'СЕТ СН'!$I$9+СВЦЭМ!$D$10+'СЕТ СН'!$I$5-'СЕТ СН'!$I$17</f>
        <v>3524.11869553</v>
      </c>
      <c r="C144" s="36">
        <f>SUMIFS(СВЦЭМ!$C$33:$C$776,СВЦЭМ!$A$33:$A$776,$A144,СВЦЭМ!$B$33:$B$776,C$119)+'СЕТ СН'!$I$9+СВЦЭМ!$D$10+'СЕТ СН'!$I$5-'СЕТ СН'!$I$17</f>
        <v>3571.7222824</v>
      </c>
      <c r="D144" s="36">
        <f>SUMIFS(СВЦЭМ!$C$33:$C$776,СВЦЭМ!$A$33:$A$776,$A144,СВЦЭМ!$B$33:$B$776,D$119)+'СЕТ СН'!$I$9+СВЦЭМ!$D$10+'СЕТ СН'!$I$5-'СЕТ СН'!$I$17</f>
        <v>3588.7606043300002</v>
      </c>
      <c r="E144" s="36">
        <f>SUMIFS(СВЦЭМ!$C$33:$C$776,СВЦЭМ!$A$33:$A$776,$A144,СВЦЭМ!$B$33:$B$776,E$119)+'СЕТ СН'!$I$9+СВЦЭМ!$D$10+'СЕТ СН'!$I$5-'СЕТ СН'!$I$17</f>
        <v>3594.98140947</v>
      </c>
      <c r="F144" s="36">
        <f>SUMIFS(СВЦЭМ!$C$33:$C$776,СВЦЭМ!$A$33:$A$776,$A144,СВЦЭМ!$B$33:$B$776,F$119)+'СЕТ СН'!$I$9+СВЦЭМ!$D$10+'СЕТ СН'!$I$5-'СЕТ СН'!$I$17</f>
        <v>3586.6248864300001</v>
      </c>
      <c r="G144" s="36">
        <f>SUMIFS(СВЦЭМ!$C$33:$C$776,СВЦЭМ!$A$33:$A$776,$A144,СВЦЭМ!$B$33:$B$776,G$119)+'СЕТ СН'!$I$9+СВЦЭМ!$D$10+'СЕТ СН'!$I$5-'СЕТ СН'!$I$17</f>
        <v>3553.6002622799997</v>
      </c>
      <c r="H144" s="36">
        <f>SUMIFS(СВЦЭМ!$C$33:$C$776,СВЦЭМ!$A$33:$A$776,$A144,СВЦЭМ!$B$33:$B$776,H$119)+'СЕТ СН'!$I$9+СВЦЭМ!$D$10+'СЕТ СН'!$I$5-'СЕТ СН'!$I$17</f>
        <v>3503.4756333800001</v>
      </c>
      <c r="I144" s="36">
        <f>SUMIFS(СВЦЭМ!$C$33:$C$776,СВЦЭМ!$A$33:$A$776,$A144,СВЦЭМ!$B$33:$B$776,I$119)+'СЕТ СН'!$I$9+СВЦЭМ!$D$10+'СЕТ СН'!$I$5-'СЕТ СН'!$I$17</f>
        <v>3479.3187064499998</v>
      </c>
      <c r="J144" s="36">
        <f>SUMIFS(СВЦЭМ!$C$33:$C$776,СВЦЭМ!$A$33:$A$776,$A144,СВЦЭМ!$B$33:$B$776,J$119)+'СЕТ СН'!$I$9+СВЦЭМ!$D$10+'СЕТ СН'!$I$5-'СЕТ СН'!$I$17</f>
        <v>3471.1424110600001</v>
      </c>
      <c r="K144" s="36">
        <f>SUMIFS(СВЦЭМ!$C$33:$C$776,СВЦЭМ!$A$33:$A$776,$A144,СВЦЭМ!$B$33:$B$776,K$119)+'СЕТ СН'!$I$9+СВЦЭМ!$D$10+'СЕТ СН'!$I$5-'СЕТ СН'!$I$17</f>
        <v>3455.9407304000001</v>
      </c>
      <c r="L144" s="36">
        <f>SUMIFS(СВЦЭМ!$C$33:$C$776,СВЦЭМ!$A$33:$A$776,$A144,СВЦЭМ!$B$33:$B$776,L$119)+'СЕТ СН'!$I$9+СВЦЭМ!$D$10+'СЕТ СН'!$I$5-'СЕТ СН'!$I$17</f>
        <v>3464.5086228</v>
      </c>
      <c r="M144" s="36">
        <f>SUMIFS(СВЦЭМ!$C$33:$C$776,СВЦЭМ!$A$33:$A$776,$A144,СВЦЭМ!$B$33:$B$776,M$119)+'СЕТ СН'!$I$9+СВЦЭМ!$D$10+'СЕТ СН'!$I$5-'СЕТ СН'!$I$17</f>
        <v>3479.4012011200002</v>
      </c>
      <c r="N144" s="36">
        <f>SUMIFS(СВЦЭМ!$C$33:$C$776,СВЦЭМ!$A$33:$A$776,$A144,СВЦЭМ!$B$33:$B$776,N$119)+'СЕТ СН'!$I$9+СВЦЭМ!$D$10+'СЕТ СН'!$I$5-'СЕТ СН'!$I$17</f>
        <v>3450.8430460700001</v>
      </c>
      <c r="O144" s="36">
        <f>SUMIFS(СВЦЭМ!$C$33:$C$776,СВЦЭМ!$A$33:$A$776,$A144,СВЦЭМ!$B$33:$B$776,O$119)+'СЕТ СН'!$I$9+СВЦЭМ!$D$10+'СЕТ СН'!$I$5-'СЕТ СН'!$I$17</f>
        <v>3414.0583849499999</v>
      </c>
      <c r="P144" s="36">
        <f>SUMIFS(СВЦЭМ!$C$33:$C$776,СВЦЭМ!$A$33:$A$776,$A144,СВЦЭМ!$B$33:$B$776,P$119)+'СЕТ СН'!$I$9+СВЦЭМ!$D$10+'СЕТ СН'!$I$5-'СЕТ СН'!$I$17</f>
        <v>3411.4631388899998</v>
      </c>
      <c r="Q144" s="36">
        <f>SUMIFS(СВЦЭМ!$C$33:$C$776,СВЦЭМ!$A$33:$A$776,$A144,СВЦЭМ!$B$33:$B$776,Q$119)+'СЕТ СН'!$I$9+СВЦЭМ!$D$10+'СЕТ СН'!$I$5-'СЕТ СН'!$I$17</f>
        <v>3396.1851043400002</v>
      </c>
      <c r="R144" s="36">
        <f>SUMIFS(СВЦЭМ!$C$33:$C$776,СВЦЭМ!$A$33:$A$776,$A144,СВЦЭМ!$B$33:$B$776,R$119)+'СЕТ СН'!$I$9+СВЦЭМ!$D$10+'СЕТ СН'!$I$5-'СЕТ СН'!$I$17</f>
        <v>3400.05704857</v>
      </c>
      <c r="S144" s="36">
        <f>SUMIFS(СВЦЭМ!$C$33:$C$776,СВЦЭМ!$A$33:$A$776,$A144,СВЦЭМ!$B$33:$B$776,S$119)+'СЕТ СН'!$I$9+СВЦЭМ!$D$10+'СЕТ СН'!$I$5-'СЕТ СН'!$I$17</f>
        <v>3403.4192127699998</v>
      </c>
      <c r="T144" s="36">
        <f>SUMIFS(СВЦЭМ!$C$33:$C$776,СВЦЭМ!$A$33:$A$776,$A144,СВЦЭМ!$B$33:$B$776,T$119)+'СЕТ СН'!$I$9+СВЦЭМ!$D$10+'СЕТ СН'!$I$5-'СЕТ СН'!$I$17</f>
        <v>3415.6247350899998</v>
      </c>
      <c r="U144" s="36">
        <f>SUMIFS(СВЦЭМ!$C$33:$C$776,СВЦЭМ!$A$33:$A$776,$A144,СВЦЭМ!$B$33:$B$776,U$119)+'СЕТ СН'!$I$9+СВЦЭМ!$D$10+'СЕТ СН'!$I$5-'СЕТ СН'!$I$17</f>
        <v>3425.90755915</v>
      </c>
      <c r="V144" s="36">
        <f>SUMIFS(СВЦЭМ!$C$33:$C$776,СВЦЭМ!$A$33:$A$776,$A144,СВЦЭМ!$B$33:$B$776,V$119)+'СЕТ СН'!$I$9+СВЦЭМ!$D$10+'СЕТ СН'!$I$5-'СЕТ СН'!$I$17</f>
        <v>3416.3158088499999</v>
      </c>
      <c r="W144" s="36">
        <f>SUMIFS(СВЦЭМ!$C$33:$C$776,СВЦЭМ!$A$33:$A$776,$A144,СВЦЭМ!$B$33:$B$776,W$119)+'СЕТ СН'!$I$9+СВЦЭМ!$D$10+'СЕТ СН'!$I$5-'СЕТ СН'!$I$17</f>
        <v>3406.6326758599998</v>
      </c>
      <c r="X144" s="36">
        <f>SUMIFS(СВЦЭМ!$C$33:$C$776,СВЦЭМ!$A$33:$A$776,$A144,СВЦЭМ!$B$33:$B$776,X$119)+'СЕТ СН'!$I$9+СВЦЭМ!$D$10+'СЕТ СН'!$I$5-'СЕТ СН'!$I$17</f>
        <v>3396.3062111999998</v>
      </c>
      <c r="Y144" s="36">
        <f>SUMIFS(СВЦЭМ!$C$33:$C$776,СВЦЭМ!$A$33:$A$776,$A144,СВЦЭМ!$B$33:$B$776,Y$119)+'СЕТ СН'!$I$9+СВЦЭМ!$D$10+'СЕТ СН'!$I$5-'СЕТ СН'!$I$17</f>
        <v>3431.2338636200002</v>
      </c>
    </row>
    <row r="145" spans="1:26" ht="15.75" x14ac:dyDescent="0.2">
      <c r="A145" s="35">
        <f t="shared" si="3"/>
        <v>43764</v>
      </c>
      <c r="B145" s="36">
        <f>SUMIFS(СВЦЭМ!$C$33:$C$776,СВЦЭМ!$A$33:$A$776,$A145,СВЦЭМ!$B$33:$B$776,B$119)+'СЕТ СН'!$I$9+СВЦЭМ!$D$10+'СЕТ СН'!$I$5-'СЕТ СН'!$I$17</f>
        <v>3498.6842798600001</v>
      </c>
      <c r="C145" s="36">
        <f>SUMIFS(СВЦЭМ!$C$33:$C$776,СВЦЭМ!$A$33:$A$776,$A145,СВЦЭМ!$B$33:$B$776,C$119)+'СЕТ СН'!$I$9+СВЦЭМ!$D$10+'СЕТ СН'!$I$5-'СЕТ СН'!$I$17</f>
        <v>3535.7700156400001</v>
      </c>
      <c r="D145" s="36">
        <f>SUMIFS(СВЦЭМ!$C$33:$C$776,СВЦЭМ!$A$33:$A$776,$A145,СВЦЭМ!$B$33:$B$776,D$119)+'СЕТ СН'!$I$9+СВЦЭМ!$D$10+'СЕТ СН'!$I$5-'СЕТ СН'!$I$17</f>
        <v>3559.7723209400001</v>
      </c>
      <c r="E145" s="36">
        <f>SUMIFS(СВЦЭМ!$C$33:$C$776,СВЦЭМ!$A$33:$A$776,$A145,СВЦЭМ!$B$33:$B$776,E$119)+'СЕТ СН'!$I$9+СВЦЭМ!$D$10+'СЕТ СН'!$I$5-'СЕТ СН'!$I$17</f>
        <v>3564.6907758299999</v>
      </c>
      <c r="F145" s="36">
        <f>SUMIFS(СВЦЭМ!$C$33:$C$776,СВЦЭМ!$A$33:$A$776,$A145,СВЦЭМ!$B$33:$B$776,F$119)+'СЕТ СН'!$I$9+СВЦЭМ!$D$10+'СЕТ СН'!$I$5-'СЕТ СН'!$I$17</f>
        <v>3556.31144133</v>
      </c>
      <c r="G145" s="36">
        <f>SUMIFS(СВЦЭМ!$C$33:$C$776,СВЦЭМ!$A$33:$A$776,$A145,СВЦЭМ!$B$33:$B$776,G$119)+'СЕТ СН'!$I$9+СВЦЭМ!$D$10+'СЕТ СН'!$I$5-'СЕТ СН'!$I$17</f>
        <v>3529.9932416399997</v>
      </c>
      <c r="H145" s="36">
        <f>SUMIFS(СВЦЭМ!$C$33:$C$776,СВЦЭМ!$A$33:$A$776,$A145,СВЦЭМ!$B$33:$B$776,H$119)+'СЕТ СН'!$I$9+СВЦЭМ!$D$10+'СЕТ СН'!$I$5-'СЕТ СН'!$I$17</f>
        <v>3513.2732602999999</v>
      </c>
      <c r="I145" s="36">
        <f>SUMIFS(СВЦЭМ!$C$33:$C$776,СВЦЭМ!$A$33:$A$776,$A145,СВЦЭМ!$B$33:$B$776,I$119)+'СЕТ СН'!$I$9+СВЦЭМ!$D$10+'СЕТ СН'!$I$5-'СЕТ СН'!$I$17</f>
        <v>3491.6332098100002</v>
      </c>
      <c r="J145" s="36">
        <f>SUMIFS(СВЦЭМ!$C$33:$C$776,СВЦЭМ!$A$33:$A$776,$A145,СВЦЭМ!$B$33:$B$776,J$119)+'СЕТ СН'!$I$9+СВЦЭМ!$D$10+'СЕТ СН'!$I$5-'СЕТ СН'!$I$17</f>
        <v>3466.7909715999999</v>
      </c>
      <c r="K145" s="36">
        <f>SUMIFS(СВЦЭМ!$C$33:$C$776,СВЦЭМ!$A$33:$A$776,$A145,СВЦЭМ!$B$33:$B$776,K$119)+'СЕТ СН'!$I$9+СВЦЭМ!$D$10+'СЕТ СН'!$I$5-'СЕТ СН'!$I$17</f>
        <v>3452.1003599000001</v>
      </c>
      <c r="L145" s="36">
        <f>SUMIFS(СВЦЭМ!$C$33:$C$776,СВЦЭМ!$A$33:$A$776,$A145,СВЦЭМ!$B$33:$B$776,L$119)+'СЕТ СН'!$I$9+СВЦЭМ!$D$10+'СЕТ СН'!$I$5-'СЕТ СН'!$I$17</f>
        <v>3454.4219445999997</v>
      </c>
      <c r="M145" s="36">
        <f>SUMIFS(СВЦЭМ!$C$33:$C$776,СВЦЭМ!$A$33:$A$776,$A145,СВЦЭМ!$B$33:$B$776,M$119)+'СЕТ СН'!$I$9+СВЦЭМ!$D$10+'СЕТ СН'!$I$5-'СЕТ СН'!$I$17</f>
        <v>3455.9064109599999</v>
      </c>
      <c r="N145" s="36">
        <f>SUMIFS(СВЦЭМ!$C$33:$C$776,СВЦЭМ!$A$33:$A$776,$A145,СВЦЭМ!$B$33:$B$776,N$119)+'СЕТ СН'!$I$9+СВЦЭМ!$D$10+'СЕТ СН'!$I$5-'СЕТ СН'!$I$17</f>
        <v>3419.56233944</v>
      </c>
      <c r="O145" s="36">
        <f>SUMIFS(СВЦЭМ!$C$33:$C$776,СВЦЭМ!$A$33:$A$776,$A145,СВЦЭМ!$B$33:$B$776,O$119)+'СЕТ СН'!$I$9+СВЦЭМ!$D$10+'СЕТ СН'!$I$5-'СЕТ СН'!$I$17</f>
        <v>3390.4438395799998</v>
      </c>
      <c r="P145" s="36">
        <f>SUMIFS(СВЦЭМ!$C$33:$C$776,СВЦЭМ!$A$33:$A$776,$A145,СВЦЭМ!$B$33:$B$776,P$119)+'СЕТ СН'!$I$9+СВЦЭМ!$D$10+'СЕТ СН'!$I$5-'СЕТ СН'!$I$17</f>
        <v>3390.8354402300001</v>
      </c>
      <c r="Q145" s="36">
        <f>SUMIFS(СВЦЭМ!$C$33:$C$776,СВЦЭМ!$A$33:$A$776,$A145,СВЦЭМ!$B$33:$B$776,Q$119)+'СЕТ СН'!$I$9+СВЦЭМ!$D$10+'СЕТ СН'!$I$5-'СЕТ СН'!$I$17</f>
        <v>3386.6079658500003</v>
      </c>
      <c r="R145" s="36">
        <f>SUMIFS(СВЦЭМ!$C$33:$C$776,СВЦЭМ!$A$33:$A$776,$A145,СВЦЭМ!$B$33:$B$776,R$119)+'СЕТ СН'!$I$9+СВЦЭМ!$D$10+'СЕТ СН'!$I$5-'СЕТ СН'!$I$17</f>
        <v>3388.52316423</v>
      </c>
      <c r="S145" s="36">
        <f>SUMIFS(СВЦЭМ!$C$33:$C$776,СВЦЭМ!$A$33:$A$776,$A145,СВЦЭМ!$B$33:$B$776,S$119)+'СЕТ СН'!$I$9+СВЦЭМ!$D$10+'СЕТ СН'!$I$5-'СЕТ СН'!$I$17</f>
        <v>3392.6816204900001</v>
      </c>
      <c r="T145" s="36">
        <f>SUMIFS(СВЦЭМ!$C$33:$C$776,СВЦЭМ!$A$33:$A$776,$A145,СВЦЭМ!$B$33:$B$776,T$119)+'СЕТ СН'!$I$9+СВЦЭМ!$D$10+'СЕТ СН'!$I$5-'СЕТ СН'!$I$17</f>
        <v>3400.14291211</v>
      </c>
      <c r="U145" s="36">
        <f>SUMIFS(СВЦЭМ!$C$33:$C$776,СВЦЭМ!$A$33:$A$776,$A145,СВЦЭМ!$B$33:$B$776,U$119)+'СЕТ СН'!$I$9+СВЦЭМ!$D$10+'СЕТ СН'!$I$5-'СЕТ СН'!$I$17</f>
        <v>3403.7493016899998</v>
      </c>
      <c r="V145" s="36">
        <f>SUMIFS(СВЦЭМ!$C$33:$C$776,СВЦЭМ!$A$33:$A$776,$A145,СВЦЭМ!$B$33:$B$776,V$119)+'СЕТ СН'!$I$9+СВЦЭМ!$D$10+'СЕТ СН'!$I$5-'СЕТ СН'!$I$17</f>
        <v>3398.03762972</v>
      </c>
      <c r="W145" s="36">
        <f>SUMIFS(СВЦЭМ!$C$33:$C$776,СВЦЭМ!$A$33:$A$776,$A145,СВЦЭМ!$B$33:$B$776,W$119)+'СЕТ СН'!$I$9+СВЦЭМ!$D$10+'СЕТ СН'!$I$5-'СЕТ СН'!$I$17</f>
        <v>3393.5080991699997</v>
      </c>
      <c r="X145" s="36">
        <f>SUMIFS(СВЦЭМ!$C$33:$C$776,СВЦЭМ!$A$33:$A$776,$A145,СВЦЭМ!$B$33:$B$776,X$119)+'СЕТ СН'!$I$9+СВЦЭМ!$D$10+'СЕТ СН'!$I$5-'СЕТ СН'!$I$17</f>
        <v>3400.3060313400001</v>
      </c>
      <c r="Y145" s="36">
        <f>SUMIFS(СВЦЭМ!$C$33:$C$776,СВЦЭМ!$A$33:$A$776,$A145,СВЦЭМ!$B$33:$B$776,Y$119)+'СЕТ СН'!$I$9+СВЦЭМ!$D$10+'СЕТ СН'!$I$5-'СЕТ СН'!$I$17</f>
        <v>3434.97482236</v>
      </c>
    </row>
    <row r="146" spans="1:26" ht="15.75" x14ac:dyDescent="0.2">
      <c r="A146" s="35">
        <f t="shared" si="3"/>
        <v>43765</v>
      </c>
      <c r="B146" s="36">
        <f>SUMIFS(СВЦЭМ!$C$33:$C$776,СВЦЭМ!$A$33:$A$776,$A146,СВЦЭМ!$B$33:$B$776,B$119)+'СЕТ СН'!$I$9+СВЦЭМ!$D$10+'СЕТ СН'!$I$5-'СЕТ СН'!$I$17</f>
        <v>3534.4642112000001</v>
      </c>
      <c r="C146" s="36">
        <f>SUMIFS(СВЦЭМ!$C$33:$C$776,СВЦЭМ!$A$33:$A$776,$A146,СВЦЭМ!$B$33:$B$776,C$119)+'СЕТ СН'!$I$9+СВЦЭМ!$D$10+'СЕТ СН'!$I$5-'СЕТ СН'!$I$17</f>
        <v>3545.8701055299998</v>
      </c>
      <c r="D146" s="36">
        <f>SUMIFS(СВЦЭМ!$C$33:$C$776,СВЦЭМ!$A$33:$A$776,$A146,СВЦЭМ!$B$33:$B$776,D$119)+'СЕТ СН'!$I$9+СВЦЭМ!$D$10+'СЕТ СН'!$I$5-'СЕТ СН'!$I$17</f>
        <v>3539.93583803</v>
      </c>
      <c r="E146" s="36">
        <f>SUMIFS(СВЦЭМ!$C$33:$C$776,СВЦЭМ!$A$33:$A$776,$A146,СВЦЭМ!$B$33:$B$776,E$119)+'СЕТ СН'!$I$9+СВЦЭМ!$D$10+'СЕТ СН'!$I$5-'СЕТ СН'!$I$17</f>
        <v>3556.7176141899999</v>
      </c>
      <c r="F146" s="36">
        <f>SUMIFS(СВЦЭМ!$C$33:$C$776,СВЦЭМ!$A$33:$A$776,$A146,СВЦЭМ!$B$33:$B$776,F$119)+'СЕТ СН'!$I$9+СВЦЭМ!$D$10+'СЕТ СН'!$I$5-'СЕТ СН'!$I$17</f>
        <v>3552.78584516</v>
      </c>
      <c r="G146" s="36">
        <f>SUMIFS(СВЦЭМ!$C$33:$C$776,СВЦЭМ!$A$33:$A$776,$A146,СВЦЭМ!$B$33:$B$776,G$119)+'СЕТ СН'!$I$9+СВЦЭМ!$D$10+'СЕТ СН'!$I$5-'СЕТ СН'!$I$17</f>
        <v>3534.5524598100001</v>
      </c>
      <c r="H146" s="36">
        <f>SUMIFS(СВЦЭМ!$C$33:$C$776,СВЦЭМ!$A$33:$A$776,$A146,СВЦЭМ!$B$33:$B$776,H$119)+'СЕТ СН'!$I$9+СВЦЭМ!$D$10+'СЕТ СН'!$I$5-'СЕТ СН'!$I$17</f>
        <v>3513.9260802700001</v>
      </c>
      <c r="I146" s="36">
        <f>SUMIFS(СВЦЭМ!$C$33:$C$776,СВЦЭМ!$A$33:$A$776,$A146,СВЦЭМ!$B$33:$B$776,I$119)+'СЕТ СН'!$I$9+СВЦЭМ!$D$10+'СЕТ СН'!$I$5-'СЕТ СН'!$I$17</f>
        <v>3486.8299550800002</v>
      </c>
      <c r="J146" s="36">
        <f>SUMIFS(СВЦЭМ!$C$33:$C$776,СВЦЭМ!$A$33:$A$776,$A146,СВЦЭМ!$B$33:$B$776,J$119)+'СЕТ СН'!$I$9+СВЦЭМ!$D$10+'СЕТ СН'!$I$5-'СЕТ СН'!$I$17</f>
        <v>3479.3703995000001</v>
      </c>
      <c r="K146" s="36">
        <f>SUMIFS(СВЦЭМ!$C$33:$C$776,СВЦЭМ!$A$33:$A$776,$A146,СВЦЭМ!$B$33:$B$776,K$119)+'СЕТ СН'!$I$9+СВЦЭМ!$D$10+'СЕТ СН'!$I$5-'СЕТ СН'!$I$17</f>
        <v>3446.7620053400001</v>
      </c>
      <c r="L146" s="36">
        <f>SUMIFS(СВЦЭМ!$C$33:$C$776,СВЦЭМ!$A$33:$A$776,$A146,СВЦЭМ!$B$33:$B$776,L$119)+'СЕТ СН'!$I$9+СВЦЭМ!$D$10+'СЕТ СН'!$I$5-'СЕТ СН'!$I$17</f>
        <v>3447.32284617</v>
      </c>
      <c r="M146" s="36">
        <f>SUMIFS(СВЦЭМ!$C$33:$C$776,СВЦЭМ!$A$33:$A$776,$A146,СВЦЭМ!$B$33:$B$776,M$119)+'СЕТ СН'!$I$9+СВЦЭМ!$D$10+'СЕТ СН'!$I$5-'СЕТ СН'!$I$17</f>
        <v>3436.5878698199999</v>
      </c>
      <c r="N146" s="36">
        <f>SUMIFS(СВЦЭМ!$C$33:$C$776,СВЦЭМ!$A$33:$A$776,$A146,СВЦЭМ!$B$33:$B$776,N$119)+'СЕТ СН'!$I$9+СВЦЭМ!$D$10+'СЕТ СН'!$I$5-'СЕТ СН'!$I$17</f>
        <v>3403.8107875400001</v>
      </c>
      <c r="O146" s="36">
        <f>SUMIFS(СВЦЭМ!$C$33:$C$776,СВЦЭМ!$A$33:$A$776,$A146,СВЦЭМ!$B$33:$B$776,O$119)+'СЕТ СН'!$I$9+СВЦЭМ!$D$10+'СЕТ СН'!$I$5-'СЕТ СН'!$I$17</f>
        <v>3384.4303603600001</v>
      </c>
      <c r="P146" s="36">
        <f>SUMIFS(СВЦЭМ!$C$33:$C$776,СВЦЭМ!$A$33:$A$776,$A146,СВЦЭМ!$B$33:$B$776,P$119)+'СЕТ СН'!$I$9+СВЦЭМ!$D$10+'СЕТ СН'!$I$5-'СЕТ СН'!$I$17</f>
        <v>3395.7368758299999</v>
      </c>
      <c r="Q146" s="36">
        <f>SUMIFS(СВЦЭМ!$C$33:$C$776,СВЦЭМ!$A$33:$A$776,$A146,СВЦЭМ!$B$33:$B$776,Q$119)+'СЕТ СН'!$I$9+СВЦЭМ!$D$10+'СЕТ СН'!$I$5-'СЕТ СН'!$I$17</f>
        <v>3396.6684280499999</v>
      </c>
      <c r="R146" s="36">
        <f>SUMIFS(СВЦЭМ!$C$33:$C$776,СВЦЭМ!$A$33:$A$776,$A146,СВЦЭМ!$B$33:$B$776,R$119)+'СЕТ СН'!$I$9+СВЦЭМ!$D$10+'СЕТ СН'!$I$5-'СЕТ СН'!$I$17</f>
        <v>3382.9737824200001</v>
      </c>
      <c r="S146" s="36">
        <f>SUMIFS(СВЦЭМ!$C$33:$C$776,СВЦЭМ!$A$33:$A$776,$A146,СВЦЭМ!$B$33:$B$776,S$119)+'СЕТ СН'!$I$9+СВЦЭМ!$D$10+'СЕТ СН'!$I$5-'СЕТ СН'!$I$17</f>
        <v>3390.1262602299998</v>
      </c>
      <c r="T146" s="36">
        <f>SUMIFS(СВЦЭМ!$C$33:$C$776,СВЦЭМ!$A$33:$A$776,$A146,СВЦЭМ!$B$33:$B$776,T$119)+'СЕТ СН'!$I$9+СВЦЭМ!$D$10+'СЕТ СН'!$I$5-'СЕТ СН'!$I$17</f>
        <v>3376.26687627</v>
      </c>
      <c r="U146" s="36">
        <f>SUMIFS(СВЦЭМ!$C$33:$C$776,СВЦЭМ!$A$33:$A$776,$A146,СВЦЭМ!$B$33:$B$776,U$119)+'СЕТ СН'!$I$9+СВЦЭМ!$D$10+'СЕТ СН'!$I$5-'СЕТ СН'!$I$17</f>
        <v>3367.23941203</v>
      </c>
      <c r="V146" s="36">
        <f>SUMIFS(СВЦЭМ!$C$33:$C$776,СВЦЭМ!$A$33:$A$776,$A146,СВЦЭМ!$B$33:$B$776,V$119)+'СЕТ СН'!$I$9+СВЦЭМ!$D$10+'СЕТ СН'!$I$5-'СЕТ СН'!$I$17</f>
        <v>3371.5109320699999</v>
      </c>
      <c r="W146" s="36">
        <f>SUMIFS(СВЦЭМ!$C$33:$C$776,СВЦЭМ!$A$33:$A$776,$A146,СВЦЭМ!$B$33:$B$776,W$119)+'СЕТ СН'!$I$9+СВЦЭМ!$D$10+'СЕТ СН'!$I$5-'СЕТ СН'!$I$17</f>
        <v>3386.9797936999998</v>
      </c>
      <c r="X146" s="36">
        <f>SUMIFS(СВЦЭМ!$C$33:$C$776,СВЦЭМ!$A$33:$A$776,$A146,СВЦЭМ!$B$33:$B$776,X$119)+'СЕТ СН'!$I$9+СВЦЭМ!$D$10+'СЕТ СН'!$I$5-'СЕТ СН'!$I$17</f>
        <v>3382.34826475</v>
      </c>
      <c r="Y146" s="36">
        <f>SUMIFS(СВЦЭМ!$C$33:$C$776,СВЦЭМ!$A$33:$A$776,$A146,СВЦЭМ!$B$33:$B$776,Y$119)+'СЕТ СН'!$I$9+СВЦЭМ!$D$10+'СЕТ СН'!$I$5-'СЕТ СН'!$I$17</f>
        <v>3413.0000522400001</v>
      </c>
    </row>
    <row r="147" spans="1:26" ht="15.75" x14ac:dyDescent="0.2">
      <c r="A147" s="35">
        <f t="shared" si="3"/>
        <v>43766</v>
      </c>
      <c r="B147" s="36">
        <f>SUMIFS(СВЦЭМ!$C$33:$C$776,СВЦЭМ!$A$33:$A$776,$A147,СВЦЭМ!$B$33:$B$776,B$119)+'СЕТ СН'!$I$9+СВЦЭМ!$D$10+'СЕТ СН'!$I$5-'СЕТ СН'!$I$17</f>
        <v>3497.92889431</v>
      </c>
      <c r="C147" s="36">
        <f>SUMIFS(СВЦЭМ!$C$33:$C$776,СВЦЭМ!$A$33:$A$776,$A147,СВЦЭМ!$B$33:$B$776,C$119)+'СЕТ СН'!$I$9+СВЦЭМ!$D$10+'СЕТ СН'!$I$5-'СЕТ СН'!$I$17</f>
        <v>3545.5534403900001</v>
      </c>
      <c r="D147" s="36">
        <f>SUMIFS(СВЦЭМ!$C$33:$C$776,СВЦЭМ!$A$33:$A$776,$A147,СВЦЭМ!$B$33:$B$776,D$119)+'СЕТ СН'!$I$9+СВЦЭМ!$D$10+'СЕТ СН'!$I$5-'СЕТ СН'!$I$17</f>
        <v>3562.1087783600001</v>
      </c>
      <c r="E147" s="36">
        <f>SUMIFS(СВЦЭМ!$C$33:$C$776,СВЦЭМ!$A$33:$A$776,$A147,СВЦЭМ!$B$33:$B$776,E$119)+'СЕТ СН'!$I$9+СВЦЭМ!$D$10+'СЕТ СН'!$I$5-'СЕТ СН'!$I$17</f>
        <v>3570.55732132</v>
      </c>
      <c r="F147" s="36">
        <f>SUMIFS(СВЦЭМ!$C$33:$C$776,СВЦЭМ!$A$33:$A$776,$A147,СВЦЭМ!$B$33:$B$776,F$119)+'СЕТ СН'!$I$9+СВЦЭМ!$D$10+'СЕТ СН'!$I$5-'СЕТ СН'!$I$17</f>
        <v>3562.0197245099998</v>
      </c>
      <c r="G147" s="36">
        <f>SUMIFS(СВЦЭМ!$C$33:$C$776,СВЦЭМ!$A$33:$A$776,$A147,СВЦЭМ!$B$33:$B$776,G$119)+'СЕТ СН'!$I$9+СВЦЭМ!$D$10+'СЕТ СН'!$I$5-'СЕТ СН'!$I$17</f>
        <v>3544.5413763199999</v>
      </c>
      <c r="H147" s="36">
        <f>SUMIFS(СВЦЭМ!$C$33:$C$776,СВЦЭМ!$A$33:$A$776,$A147,СВЦЭМ!$B$33:$B$776,H$119)+'СЕТ СН'!$I$9+СВЦЭМ!$D$10+'СЕТ СН'!$I$5-'СЕТ СН'!$I$17</f>
        <v>3507.1680489599999</v>
      </c>
      <c r="I147" s="36">
        <f>SUMIFS(СВЦЭМ!$C$33:$C$776,СВЦЭМ!$A$33:$A$776,$A147,СВЦЭМ!$B$33:$B$776,I$119)+'СЕТ СН'!$I$9+СВЦЭМ!$D$10+'СЕТ СН'!$I$5-'СЕТ СН'!$I$17</f>
        <v>3489.3413981899998</v>
      </c>
      <c r="J147" s="36">
        <f>SUMIFS(СВЦЭМ!$C$33:$C$776,СВЦЭМ!$A$33:$A$776,$A147,СВЦЭМ!$B$33:$B$776,J$119)+'СЕТ СН'!$I$9+СВЦЭМ!$D$10+'СЕТ СН'!$I$5-'СЕТ СН'!$I$17</f>
        <v>3484.3511317100001</v>
      </c>
      <c r="K147" s="36">
        <f>SUMIFS(СВЦЭМ!$C$33:$C$776,СВЦЭМ!$A$33:$A$776,$A147,СВЦЭМ!$B$33:$B$776,K$119)+'СЕТ СН'!$I$9+СВЦЭМ!$D$10+'СЕТ СН'!$I$5-'СЕТ СН'!$I$17</f>
        <v>3452.0017382400001</v>
      </c>
      <c r="L147" s="36">
        <f>SUMIFS(СВЦЭМ!$C$33:$C$776,СВЦЭМ!$A$33:$A$776,$A147,СВЦЭМ!$B$33:$B$776,L$119)+'СЕТ СН'!$I$9+СВЦЭМ!$D$10+'СЕТ СН'!$I$5-'СЕТ СН'!$I$17</f>
        <v>3454.5711034599999</v>
      </c>
      <c r="M147" s="36">
        <f>SUMIFS(СВЦЭМ!$C$33:$C$776,СВЦЭМ!$A$33:$A$776,$A147,СВЦЭМ!$B$33:$B$776,M$119)+'СЕТ СН'!$I$9+СВЦЭМ!$D$10+'СЕТ СН'!$I$5-'СЕТ СН'!$I$17</f>
        <v>3461.7143860400001</v>
      </c>
      <c r="N147" s="36">
        <f>SUMIFS(СВЦЭМ!$C$33:$C$776,СВЦЭМ!$A$33:$A$776,$A147,СВЦЭМ!$B$33:$B$776,N$119)+'СЕТ СН'!$I$9+СВЦЭМ!$D$10+'СЕТ СН'!$I$5-'СЕТ СН'!$I$17</f>
        <v>3431.5892775699999</v>
      </c>
      <c r="O147" s="36">
        <f>SUMIFS(СВЦЭМ!$C$33:$C$776,СВЦЭМ!$A$33:$A$776,$A147,СВЦЭМ!$B$33:$B$776,O$119)+'СЕТ СН'!$I$9+СВЦЭМ!$D$10+'СЕТ СН'!$I$5-'СЕТ СН'!$I$17</f>
        <v>3403.5970665899999</v>
      </c>
      <c r="P147" s="36">
        <f>SUMIFS(СВЦЭМ!$C$33:$C$776,СВЦЭМ!$A$33:$A$776,$A147,СВЦЭМ!$B$33:$B$776,P$119)+'СЕТ СН'!$I$9+СВЦЭМ!$D$10+'СЕТ СН'!$I$5-'СЕТ СН'!$I$17</f>
        <v>3409.0037395099998</v>
      </c>
      <c r="Q147" s="36">
        <f>SUMIFS(СВЦЭМ!$C$33:$C$776,СВЦЭМ!$A$33:$A$776,$A147,СВЦЭМ!$B$33:$B$776,Q$119)+'СЕТ СН'!$I$9+СВЦЭМ!$D$10+'СЕТ СН'!$I$5-'СЕТ СН'!$I$17</f>
        <v>3405.9080832899999</v>
      </c>
      <c r="R147" s="36">
        <f>SUMIFS(СВЦЭМ!$C$33:$C$776,СВЦЭМ!$A$33:$A$776,$A147,СВЦЭМ!$B$33:$B$776,R$119)+'СЕТ СН'!$I$9+СВЦЭМ!$D$10+'СЕТ СН'!$I$5-'СЕТ СН'!$I$17</f>
        <v>3401.3944601100002</v>
      </c>
      <c r="S147" s="36">
        <f>SUMIFS(СВЦЭМ!$C$33:$C$776,СВЦЭМ!$A$33:$A$776,$A147,СВЦЭМ!$B$33:$B$776,S$119)+'СЕТ СН'!$I$9+СВЦЭМ!$D$10+'СЕТ СН'!$I$5-'СЕТ СН'!$I$17</f>
        <v>3410.3234213400001</v>
      </c>
      <c r="T147" s="36">
        <f>SUMIFS(СВЦЭМ!$C$33:$C$776,СВЦЭМ!$A$33:$A$776,$A147,СВЦЭМ!$B$33:$B$776,T$119)+'СЕТ СН'!$I$9+СВЦЭМ!$D$10+'СЕТ СН'!$I$5-'СЕТ СН'!$I$17</f>
        <v>3402.37380295</v>
      </c>
      <c r="U147" s="36">
        <f>SUMIFS(СВЦЭМ!$C$33:$C$776,СВЦЭМ!$A$33:$A$776,$A147,СВЦЭМ!$B$33:$B$776,U$119)+'СЕТ СН'!$I$9+СВЦЭМ!$D$10+'СЕТ СН'!$I$5-'СЕТ СН'!$I$17</f>
        <v>3409.66735776</v>
      </c>
      <c r="V147" s="36">
        <f>SUMIFS(СВЦЭМ!$C$33:$C$776,СВЦЭМ!$A$33:$A$776,$A147,СВЦЭМ!$B$33:$B$776,V$119)+'СЕТ СН'!$I$9+СВЦЭМ!$D$10+'СЕТ СН'!$I$5-'СЕТ СН'!$I$17</f>
        <v>3410.88059385</v>
      </c>
      <c r="W147" s="36">
        <f>SUMIFS(СВЦЭМ!$C$33:$C$776,СВЦЭМ!$A$33:$A$776,$A147,СВЦЭМ!$B$33:$B$776,W$119)+'СЕТ СН'!$I$9+СВЦЭМ!$D$10+'СЕТ СН'!$I$5-'СЕТ СН'!$I$17</f>
        <v>3423.57530705</v>
      </c>
      <c r="X147" s="36">
        <f>SUMIFS(СВЦЭМ!$C$33:$C$776,СВЦЭМ!$A$33:$A$776,$A147,СВЦЭМ!$B$33:$B$776,X$119)+'СЕТ СН'!$I$9+СВЦЭМ!$D$10+'СЕТ СН'!$I$5-'СЕТ СН'!$I$17</f>
        <v>3451.4074582100002</v>
      </c>
      <c r="Y147" s="36">
        <f>SUMIFS(СВЦЭМ!$C$33:$C$776,СВЦЭМ!$A$33:$A$776,$A147,СВЦЭМ!$B$33:$B$776,Y$119)+'СЕТ СН'!$I$9+СВЦЭМ!$D$10+'СЕТ СН'!$I$5-'СЕТ СН'!$I$17</f>
        <v>3501.6879755499999</v>
      </c>
    </row>
    <row r="148" spans="1:26" ht="15.75" x14ac:dyDescent="0.2">
      <c r="A148" s="35">
        <f t="shared" si="3"/>
        <v>43767</v>
      </c>
      <c r="B148" s="36">
        <f>SUMIFS(СВЦЭМ!$C$33:$C$776,СВЦЭМ!$A$33:$A$776,$A148,СВЦЭМ!$B$33:$B$776,B$119)+'СЕТ СН'!$I$9+СВЦЭМ!$D$10+'СЕТ СН'!$I$5-'СЕТ СН'!$I$17</f>
        <v>3549.1456096100001</v>
      </c>
      <c r="C148" s="36">
        <f>SUMIFS(СВЦЭМ!$C$33:$C$776,СВЦЭМ!$A$33:$A$776,$A148,СВЦЭМ!$B$33:$B$776,C$119)+'СЕТ СН'!$I$9+СВЦЭМ!$D$10+'СЕТ СН'!$I$5-'СЕТ СН'!$I$17</f>
        <v>3578.44225168</v>
      </c>
      <c r="D148" s="36">
        <f>SUMIFS(СВЦЭМ!$C$33:$C$776,СВЦЭМ!$A$33:$A$776,$A148,СВЦЭМ!$B$33:$B$776,D$119)+'СЕТ СН'!$I$9+СВЦЭМ!$D$10+'СЕТ СН'!$I$5-'СЕТ СН'!$I$17</f>
        <v>3598.2662693500001</v>
      </c>
      <c r="E148" s="36">
        <f>SUMIFS(СВЦЭМ!$C$33:$C$776,СВЦЭМ!$A$33:$A$776,$A148,СВЦЭМ!$B$33:$B$776,E$119)+'СЕТ СН'!$I$9+СВЦЭМ!$D$10+'СЕТ СН'!$I$5-'СЕТ СН'!$I$17</f>
        <v>3616.3497282899998</v>
      </c>
      <c r="F148" s="36">
        <f>SUMIFS(СВЦЭМ!$C$33:$C$776,СВЦЭМ!$A$33:$A$776,$A148,СВЦЭМ!$B$33:$B$776,F$119)+'СЕТ СН'!$I$9+СВЦЭМ!$D$10+'СЕТ СН'!$I$5-'СЕТ СН'!$I$17</f>
        <v>3605.6339639399998</v>
      </c>
      <c r="G148" s="36">
        <f>SUMIFS(СВЦЭМ!$C$33:$C$776,СВЦЭМ!$A$33:$A$776,$A148,СВЦЭМ!$B$33:$B$776,G$119)+'СЕТ СН'!$I$9+СВЦЭМ!$D$10+'СЕТ СН'!$I$5-'СЕТ СН'!$I$17</f>
        <v>3577.19780442</v>
      </c>
      <c r="H148" s="36">
        <f>SUMIFS(СВЦЭМ!$C$33:$C$776,СВЦЭМ!$A$33:$A$776,$A148,СВЦЭМ!$B$33:$B$776,H$119)+'СЕТ СН'!$I$9+СВЦЭМ!$D$10+'СЕТ СН'!$I$5-'СЕТ СН'!$I$17</f>
        <v>3536.9613213900002</v>
      </c>
      <c r="I148" s="36">
        <f>SUMIFS(СВЦЭМ!$C$33:$C$776,СВЦЭМ!$A$33:$A$776,$A148,СВЦЭМ!$B$33:$B$776,I$119)+'СЕТ СН'!$I$9+СВЦЭМ!$D$10+'СЕТ СН'!$I$5-'СЕТ СН'!$I$17</f>
        <v>3505.0258817499998</v>
      </c>
      <c r="J148" s="36">
        <f>SUMIFS(СВЦЭМ!$C$33:$C$776,СВЦЭМ!$A$33:$A$776,$A148,СВЦЭМ!$B$33:$B$776,J$119)+'СЕТ СН'!$I$9+СВЦЭМ!$D$10+'СЕТ СН'!$I$5-'СЕТ СН'!$I$17</f>
        <v>3503.8474579399999</v>
      </c>
      <c r="K148" s="36">
        <f>SUMIFS(СВЦЭМ!$C$33:$C$776,СВЦЭМ!$A$33:$A$776,$A148,СВЦЭМ!$B$33:$B$776,K$119)+'СЕТ СН'!$I$9+СВЦЭМ!$D$10+'СЕТ СН'!$I$5-'СЕТ СН'!$I$17</f>
        <v>3474.3478811599998</v>
      </c>
      <c r="L148" s="36">
        <f>SUMIFS(СВЦЭМ!$C$33:$C$776,СВЦЭМ!$A$33:$A$776,$A148,СВЦЭМ!$B$33:$B$776,L$119)+'СЕТ СН'!$I$9+СВЦЭМ!$D$10+'СЕТ СН'!$I$5-'СЕТ СН'!$I$17</f>
        <v>3478.4862769599999</v>
      </c>
      <c r="M148" s="36">
        <f>SUMIFS(СВЦЭМ!$C$33:$C$776,СВЦЭМ!$A$33:$A$776,$A148,СВЦЭМ!$B$33:$B$776,M$119)+'СЕТ СН'!$I$9+СВЦЭМ!$D$10+'СЕТ СН'!$I$5-'СЕТ СН'!$I$17</f>
        <v>3480.3013893799998</v>
      </c>
      <c r="N148" s="36">
        <f>SUMIFS(СВЦЭМ!$C$33:$C$776,СВЦЭМ!$A$33:$A$776,$A148,СВЦЭМ!$B$33:$B$776,N$119)+'СЕТ СН'!$I$9+СВЦЭМ!$D$10+'СЕТ СН'!$I$5-'СЕТ СН'!$I$17</f>
        <v>3439.4874195000002</v>
      </c>
      <c r="O148" s="36">
        <f>SUMIFS(СВЦЭМ!$C$33:$C$776,СВЦЭМ!$A$33:$A$776,$A148,СВЦЭМ!$B$33:$B$776,O$119)+'СЕТ СН'!$I$9+СВЦЭМ!$D$10+'СЕТ СН'!$I$5-'СЕТ СН'!$I$17</f>
        <v>3420.0855056999999</v>
      </c>
      <c r="P148" s="36">
        <f>SUMIFS(СВЦЭМ!$C$33:$C$776,СВЦЭМ!$A$33:$A$776,$A148,СВЦЭМ!$B$33:$B$776,P$119)+'СЕТ СН'!$I$9+СВЦЭМ!$D$10+'СЕТ СН'!$I$5-'СЕТ СН'!$I$17</f>
        <v>3422.05109266</v>
      </c>
      <c r="Q148" s="36">
        <f>SUMIFS(СВЦЭМ!$C$33:$C$776,СВЦЭМ!$A$33:$A$776,$A148,СВЦЭМ!$B$33:$B$776,Q$119)+'СЕТ СН'!$I$9+СВЦЭМ!$D$10+'СЕТ СН'!$I$5-'СЕТ СН'!$I$17</f>
        <v>3421.3467850900001</v>
      </c>
      <c r="R148" s="36">
        <f>SUMIFS(СВЦЭМ!$C$33:$C$776,СВЦЭМ!$A$33:$A$776,$A148,СВЦЭМ!$B$33:$B$776,R$119)+'СЕТ СН'!$I$9+СВЦЭМ!$D$10+'СЕТ СН'!$I$5-'СЕТ СН'!$I$17</f>
        <v>3412.97319814</v>
      </c>
      <c r="S148" s="36">
        <f>SUMIFS(СВЦЭМ!$C$33:$C$776,СВЦЭМ!$A$33:$A$776,$A148,СВЦЭМ!$B$33:$B$776,S$119)+'СЕТ СН'!$I$9+СВЦЭМ!$D$10+'СЕТ СН'!$I$5-'СЕТ СН'!$I$17</f>
        <v>3416.2378944000002</v>
      </c>
      <c r="T148" s="36">
        <f>SUMIFS(СВЦЭМ!$C$33:$C$776,СВЦЭМ!$A$33:$A$776,$A148,СВЦЭМ!$B$33:$B$776,T$119)+'СЕТ СН'!$I$9+СВЦЭМ!$D$10+'СЕТ СН'!$I$5-'СЕТ СН'!$I$17</f>
        <v>3409.77022072</v>
      </c>
      <c r="U148" s="36">
        <f>SUMIFS(СВЦЭМ!$C$33:$C$776,СВЦЭМ!$A$33:$A$776,$A148,СВЦЭМ!$B$33:$B$776,U$119)+'СЕТ СН'!$I$9+СВЦЭМ!$D$10+'СЕТ СН'!$I$5-'СЕТ СН'!$I$17</f>
        <v>3400.0936571100001</v>
      </c>
      <c r="V148" s="36">
        <f>SUMIFS(СВЦЭМ!$C$33:$C$776,СВЦЭМ!$A$33:$A$776,$A148,СВЦЭМ!$B$33:$B$776,V$119)+'СЕТ СН'!$I$9+СВЦЭМ!$D$10+'СЕТ СН'!$I$5-'СЕТ СН'!$I$17</f>
        <v>3391.81753007</v>
      </c>
      <c r="W148" s="36">
        <f>SUMIFS(СВЦЭМ!$C$33:$C$776,СВЦЭМ!$A$33:$A$776,$A148,СВЦЭМ!$B$33:$B$776,W$119)+'СЕТ СН'!$I$9+СВЦЭМ!$D$10+'СЕТ СН'!$I$5-'СЕТ СН'!$I$17</f>
        <v>3403.4767394599999</v>
      </c>
      <c r="X148" s="36">
        <f>SUMIFS(СВЦЭМ!$C$33:$C$776,СВЦЭМ!$A$33:$A$776,$A148,СВЦЭМ!$B$33:$B$776,X$119)+'СЕТ СН'!$I$9+СВЦЭМ!$D$10+'СЕТ СН'!$I$5-'СЕТ СН'!$I$17</f>
        <v>3408.29445003</v>
      </c>
      <c r="Y148" s="36">
        <f>SUMIFS(СВЦЭМ!$C$33:$C$776,СВЦЭМ!$A$33:$A$776,$A148,СВЦЭМ!$B$33:$B$776,Y$119)+'СЕТ СН'!$I$9+СВЦЭМ!$D$10+'СЕТ СН'!$I$5-'СЕТ СН'!$I$17</f>
        <v>3449.5259383600001</v>
      </c>
    </row>
    <row r="149" spans="1:26" ht="15.75" x14ac:dyDescent="0.2">
      <c r="A149" s="35">
        <f t="shared" si="3"/>
        <v>43768</v>
      </c>
      <c r="B149" s="36">
        <f>SUMIFS(СВЦЭМ!$C$33:$C$776,СВЦЭМ!$A$33:$A$776,$A149,СВЦЭМ!$B$33:$B$776,B$119)+'СЕТ СН'!$I$9+СВЦЭМ!$D$10+'СЕТ СН'!$I$5-'СЕТ СН'!$I$17</f>
        <v>3554.92064334</v>
      </c>
      <c r="C149" s="36">
        <f>SUMIFS(СВЦЭМ!$C$33:$C$776,СВЦЭМ!$A$33:$A$776,$A149,СВЦЭМ!$B$33:$B$776,C$119)+'СЕТ СН'!$I$9+СВЦЭМ!$D$10+'СЕТ СН'!$I$5-'СЕТ СН'!$I$17</f>
        <v>3600.4802515399997</v>
      </c>
      <c r="D149" s="36">
        <f>SUMIFS(СВЦЭМ!$C$33:$C$776,СВЦЭМ!$A$33:$A$776,$A149,СВЦЭМ!$B$33:$B$776,D$119)+'СЕТ СН'!$I$9+СВЦЭМ!$D$10+'СЕТ СН'!$I$5-'СЕТ СН'!$I$17</f>
        <v>3622.0303719399999</v>
      </c>
      <c r="E149" s="36">
        <f>SUMIFS(СВЦЭМ!$C$33:$C$776,СВЦЭМ!$A$33:$A$776,$A149,СВЦЭМ!$B$33:$B$776,E$119)+'СЕТ СН'!$I$9+СВЦЭМ!$D$10+'СЕТ СН'!$I$5-'СЕТ СН'!$I$17</f>
        <v>3629.3196751699998</v>
      </c>
      <c r="F149" s="36">
        <f>SUMIFS(СВЦЭМ!$C$33:$C$776,СВЦЭМ!$A$33:$A$776,$A149,СВЦЭМ!$B$33:$B$776,F$119)+'СЕТ СН'!$I$9+СВЦЭМ!$D$10+'СЕТ СН'!$I$5-'СЕТ СН'!$I$17</f>
        <v>3628.16298284</v>
      </c>
      <c r="G149" s="36">
        <f>SUMIFS(СВЦЭМ!$C$33:$C$776,СВЦЭМ!$A$33:$A$776,$A149,СВЦЭМ!$B$33:$B$776,G$119)+'СЕТ СН'!$I$9+СВЦЭМ!$D$10+'СЕТ СН'!$I$5-'СЕТ СН'!$I$17</f>
        <v>3596.0857581400001</v>
      </c>
      <c r="H149" s="36">
        <f>SUMIFS(СВЦЭМ!$C$33:$C$776,СВЦЭМ!$A$33:$A$776,$A149,СВЦЭМ!$B$33:$B$776,H$119)+'СЕТ СН'!$I$9+СВЦЭМ!$D$10+'СЕТ СН'!$I$5-'СЕТ СН'!$I$17</f>
        <v>3552.9311014599998</v>
      </c>
      <c r="I149" s="36">
        <f>SUMIFS(СВЦЭМ!$C$33:$C$776,СВЦЭМ!$A$33:$A$776,$A149,СВЦЭМ!$B$33:$B$776,I$119)+'СЕТ СН'!$I$9+СВЦЭМ!$D$10+'СЕТ СН'!$I$5-'СЕТ СН'!$I$17</f>
        <v>3517.6090670399999</v>
      </c>
      <c r="J149" s="36">
        <f>SUMIFS(СВЦЭМ!$C$33:$C$776,СВЦЭМ!$A$33:$A$776,$A149,СВЦЭМ!$B$33:$B$776,J$119)+'СЕТ СН'!$I$9+СВЦЭМ!$D$10+'СЕТ СН'!$I$5-'СЕТ СН'!$I$17</f>
        <v>3510.1685968399997</v>
      </c>
      <c r="K149" s="36">
        <f>SUMIFS(СВЦЭМ!$C$33:$C$776,СВЦЭМ!$A$33:$A$776,$A149,СВЦЭМ!$B$33:$B$776,K$119)+'СЕТ СН'!$I$9+СВЦЭМ!$D$10+'СЕТ СН'!$I$5-'СЕТ СН'!$I$17</f>
        <v>3505.92097294</v>
      </c>
      <c r="L149" s="36">
        <f>SUMIFS(СВЦЭМ!$C$33:$C$776,СВЦЭМ!$A$33:$A$776,$A149,СВЦЭМ!$B$33:$B$776,L$119)+'СЕТ СН'!$I$9+СВЦЭМ!$D$10+'СЕТ СН'!$I$5-'СЕТ СН'!$I$17</f>
        <v>3508.46649626</v>
      </c>
      <c r="M149" s="36">
        <f>SUMIFS(СВЦЭМ!$C$33:$C$776,СВЦЭМ!$A$33:$A$776,$A149,СВЦЭМ!$B$33:$B$776,M$119)+'СЕТ СН'!$I$9+СВЦЭМ!$D$10+'СЕТ СН'!$I$5-'СЕТ СН'!$I$17</f>
        <v>3503.02636704</v>
      </c>
      <c r="N149" s="36">
        <f>SUMIFS(СВЦЭМ!$C$33:$C$776,СВЦЭМ!$A$33:$A$776,$A149,СВЦЭМ!$B$33:$B$776,N$119)+'СЕТ СН'!$I$9+СВЦЭМ!$D$10+'СЕТ СН'!$I$5-'СЕТ СН'!$I$17</f>
        <v>3464.1563093499999</v>
      </c>
      <c r="O149" s="36">
        <f>SUMIFS(СВЦЭМ!$C$33:$C$776,СВЦЭМ!$A$33:$A$776,$A149,СВЦЭМ!$B$33:$B$776,O$119)+'СЕТ СН'!$I$9+СВЦЭМ!$D$10+'СЕТ СН'!$I$5-'СЕТ СН'!$I$17</f>
        <v>3429.4904166300003</v>
      </c>
      <c r="P149" s="36">
        <f>SUMIFS(СВЦЭМ!$C$33:$C$776,СВЦЭМ!$A$33:$A$776,$A149,СВЦЭМ!$B$33:$B$776,P$119)+'СЕТ СН'!$I$9+СВЦЭМ!$D$10+'СЕТ СН'!$I$5-'СЕТ СН'!$I$17</f>
        <v>3429.3740198999999</v>
      </c>
      <c r="Q149" s="36">
        <f>SUMIFS(СВЦЭМ!$C$33:$C$776,СВЦЭМ!$A$33:$A$776,$A149,СВЦЭМ!$B$33:$B$776,Q$119)+'СЕТ СН'!$I$9+СВЦЭМ!$D$10+'СЕТ СН'!$I$5-'СЕТ СН'!$I$17</f>
        <v>3431.7058910300002</v>
      </c>
      <c r="R149" s="36">
        <f>SUMIFS(СВЦЭМ!$C$33:$C$776,СВЦЭМ!$A$33:$A$776,$A149,СВЦЭМ!$B$33:$B$776,R$119)+'СЕТ СН'!$I$9+СВЦЭМ!$D$10+'СЕТ СН'!$I$5-'СЕТ СН'!$I$17</f>
        <v>3422.4271531599998</v>
      </c>
      <c r="S149" s="36">
        <f>SUMIFS(СВЦЭМ!$C$33:$C$776,СВЦЭМ!$A$33:$A$776,$A149,СВЦЭМ!$B$33:$B$776,S$119)+'СЕТ СН'!$I$9+СВЦЭМ!$D$10+'СЕТ СН'!$I$5-'СЕТ СН'!$I$17</f>
        <v>3421.2085588999998</v>
      </c>
      <c r="T149" s="36">
        <f>SUMIFS(СВЦЭМ!$C$33:$C$776,СВЦЭМ!$A$33:$A$776,$A149,СВЦЭМ!$B$33:$B$776,T$119)+'СЕТ СН'!$I$9+СВЦЭМ!$D$10+'СЕТ СН'!$I$5-'СЕТ СН'!$I$17</f>
        <v>3404.83326721</v>
      </c>
      <c r="U149" s="36">
        <f>SUMIFS(СВЦЭМ!$C$33:$C$776,СВЦЭМ!$A$33:$A$776,$A149,СВЦЭМ!$B$33:$B$776,U$119)+'СЕТ СН'!$I$9+СВЦЭМ!$D$10+'СЕТ СН'!$I$5-'СЕТ СН'!$I$17</f>
        <v>3412.3940630699999</v>
      </c>
      <c r="V149" s="36">
        <f>SUMIFS(СВЦЭМ!$C$33:$C$776,СВЦЭМ!$A$33:$A$776,$A149,СВЦЭМ!$B$33:$B$776,V$119)+'СЕТ СН'!$I$9+СВЦЭМ!$D$10+'СЕТ СН'!$I$5-'СЕТ СН'!$I$17</f>
        <v>3409.44361506</v>
      </c>
      <c r="W149" s="36">
        <f>SUMIFS(СВЦЭМ!$C$33:$C$776,СВЦЭМ!$A$33:$A$776,$A149,СВЦЭМ!$B$33:$B$776,W$119)+'СЕТ СН'!$I$9+СВЦЭМ!$D$10+'СЕТ СН'!$I$5-'СЕТ СН'!$I$17</f>
        <v>3404.8245955900002</v>
      </c>
      <c r="X149" s="36">
        <f>SUMIFS(СВЦЭМ!$C$33:$C$776,СВЦЭМ!$A$33:$A$776,$A149,СВЦЭМ!$B$33:$B$776,X$119)+'СЕТ СН'!$I$9+СВЦЭМ!$D$10+'СЕТ СН'!$I$5-'СЕТ СН'!$I$17</f>
        <v>3429.3590593200001</v>
      </c>
      <c r="Y149" s="36">
        <f>SUMIFS(СВЦЭМ!$C$33:$C$776,СВЦЭМ!$A$33:$A$776,$A149,СВЦЭМ!$B$33:$B$776,Y$119)+'СЕТ СН'!$I$9+СВЦЭМ!$D$10+'СЕТ СН'!$I$5-'СЕТ СН'!$I$17</f>
        <v>3463.5929887799998</v>
      </c>
    </row>
    <row r="150" spans="1:26" ht="15.75" x14ac:dyDescent="0.2">
      <c r="A150" s="35">
        <f t="shared" si="3"/>
        <v>43769</v>
      </c>
      <c r="B150" s="36">
        <f>SUMIFS(СВЦЭМ!$C$33:$C$776,СВЦЭМ!$A$33:$A$776,$A150,СВЦЭМ!$B$33:$B$776,B$119)+'СЕТ СН'!$I$9+СВЦЭМ!$D$10+'СЕТ СН'!$I$5-'СЕТ СН'!$I$17</f>
        <v>3542.88448668</v>
      </c>
      <c r="C150" s="36">
        <f>SUMIFS(СВЦЭМ!$C$33:$C$776,СВЦЭМ!$A$33:$A$776,$A150,СВЦЭМ!$B$33:$B$776,C$119)+'СЕТ СН'!$I$9+СВЦЭМ!$D$10+'СЕТ СН'!$I$5-'СЕТ СН'!$I$17</f>
        <v>3588.8017976299998</v>
      </c>
      <c r="D150" s="36">
        <f>SUMIFS(СВЦЭМ!$C$33:$C$776,СВЦЭМ!$A$33:$A$776,$A150,СВЦЭМ!$B$33:$B$776,D$119)+'СЕТ СН'!$I$9+СВЦЭМ!$D$10+'СЕТ СН'!$I$5-'СЕТ СН'!$I$17</f>
        <v>3610.7446086199998</v>
      </c>
      <c r="E150" s="36">
        <f>SUMIFS(СВЦЭМ!$C$33:$C$776,СВЦЭМ!$A$33:$A$776,$A150,СВЦЭМ!$B$33:$B$776,E$119)+'СЕТ СН'!$I$9+СВЦЭМ!$D$10+'СЕТ СН'!$I$5-'СЕТ СН'!$I$17</f>
        <v>3625.5528213600001</v>
      </c>
      <c r="F150" s="36">
        <f>SUMIFS(СВЦЭМ!$C$33:$C$776,СВЦЭМ!$A$33:$A$776,$A150,СВЦЭМ!$B$33:$B$776,F$119)+'СЕТ СН'!$I$9+СВЦЭМ!$D$10+'СЕТ СН'!$I$5-'СЕТ СН'!$I$17</f>
        <v>3621.1290868199999</v>
      </c>
      <c r="G150" s="36">
        <f>SUMIFS(СВЦЭМ!$C$33:$C$776,СВЦЭМ!$A$33:$A$776,$A150,СВЦЭМ!$B$33:$B$776,G$119)+'СЕТ СН'!$I$9+СВЦЭМ!$D$10+'СЕТ СН'!$I$5-'СЕТ СН'!$I$17</f>
        <v>3591.5289241599999</v>
      </c>
      <c r="H150" s="36">
        <f>SUMIFS(СВЦЭМ!$C$33:$C$776,СВЦЭМ!$A$33:$A$776,$A150,СВЦЭМ!$B$33:$B$776,H$119)+'СЕТ СН'!$I$9+СВЦЭМ!$D$10+'СЕТ СН'!$I$5-'СЕТ СН'!$I$17</f>
        <v>3553.7645434900001</v>
      </c>
      <c r="I150" s="36">
        <f>SUMIFS(СВЦЭМ!$C$33:$C$776,СВЦЭМ!$A$33:$A$776,$A150,СВЦЭМ!$B$33:$B$776,I$119)+'СЕТ СН'!$I$9+СВЦЭМ!$D$10+'СЕТ СН'!$I$5-'СЕТ СН'!$I$17</f>
        <v>3518.3387672700001</v>
      </c>
      <c r="J150" s="36">
        <f>SUMIFS(СВЦЭМ!$C$33:$C$776,СВЦЭМ!$A$33:$A$776,$A150,СВЦЭМ!$B$33:$B$776,J$119)+'СЕТ СН'!$I$9+СВЦЭМ!$D$10+'СЕТ СН'!$I$5-'СЕТ СН'!$I$17</f>
        <v>3522.5847437799998</v>
      </c>
      <c r="K150" s="36">
        <f>SUMIFS(СВЦЭМ!$C$33:$C$776,СВЦЭМ!$A$33:$A$776,$A150,СВЦЭМ!$B$33:$B$776,K$119)+'СЕТ СН'!$I$9+СВЦЭМ!$D$10+'СЕТ СН'!$I$5-'СЕТ СН'!$I$17</f>
        <v>3499.4146660300003</v>
      </c>
      <c r="L150" s="36">
        <f>SUMIFS(СВЦЭМ!$C$33:$C$776,СВЦЭМ!$A$33:$A$776,$A150,СВЦЭМ!$B$33:$B$776,L$119)+'СЕТ СН'!$I$9+СВЦЭМ!$D$10+'СЕТ СН'!$I$5-'СЕТ СН'!$I$17</f>
        <v>3504.4388492899998</v>
      </c>
      <c r="M150" s="36">
        <f>SUMIFS(СВЦЭМ!$C$33:$C$776,СВЦЭМ!$A$33:$A$776,$A150,СВЦЭМ!$B$33:$B$776,M$119)+'СЕТ СН'!$I$9+СВЦЭМ!$D$10+'СЕТ СН'!$I$5-'СЕТ СН'!$I$17</f>
        <v>3507.7797084899998</v>
      </c>
      <c r="N150" s="36">
        <f>SUMIFS(СВЦЭМ!$C$33:$C$776,СВЦЭМ!$A$33:$A$776,$A150,СВЦЭМ!$B$33:$B$776,N$119)+'СЕТ СН'!$I$9+СВЦЭМ!$D$10+'СЕТ СН'!$I$5-'СЕТ СН'!$I$17</f>
        <v>3471.8804569499998</v>
      </c>
      <c r="O150" s="36">
        <f>SUMIFS(СВЦЭМ!$C$33:$C$776,СВЦЭМ!$A$33:$A$776,$A150,СВЦЭМ!$B$33:$B$776,O$119)+'СЕТ СН'!$I$9+СВЦЭМ!$D$10+'СЕТ СН'!$I$5-'СЕТ СН'!$I$17</f>
        <v>3433.32233017</v>
      </c>
      <c r="P150" s="36">
        <f>SUMIFS(СВЦЭМ!$C$33:$C$776,СВЦЭМ!$A$33:$A$776,$A150,СВЦЭМ!$B$33:$B$776,P$119)+'СЕТ СН'!$I$9+СВЦЭМ!$D$10+'СЕТ СН'!$I$5-'СЕТ СН'!$I$17</f>
        <v>3446.13667756</v>
      </c>
      <c r="Q150" s="36">
        <f>SUMIFS(СВЦЭМ!$C$33:$C$776,СВЦЭМ!$A$33:$A$776,$A150,СВЦЭМ!$B$33:$B$776,Q$119)+'СЕТ СН'!$I$9+СВЦЭМ!$D$10+'СЕТ СН'!$I$5-'СЕТ СН'!$I$17</f>
        <v>3447.0801744199998</v>
      </c>
      <c r="R150" s="36">
        <f>SUMIFS(СВЦЭМ!$C$33:$C$776,СВЦЭМ!$A$33:$A$776,$A150,СВЦЭМ!$B$33:$B$776,R$119)+'СЕТ СН'!$I$9+СВЦЭМ!$D$10+'СЕТ СН'!$I$5-'СЕТ СН'!$I$17</f>
        <v>3447.8452935</v>
      </c>
      <c r="S150" s="36">
        <f>SUMIFS(СВЦЭМ!$C$33:$C$776,СВЦЭМ!$A$33:$A$776,$A150,СВЦЭМ!$B$33:$B$776,S$119)+'СЕТ СН'!$I$9+СВЦЭМ!$D$10+'СЕТ СН'!$I$5-'СЕТ СН'!$I$17</f>
        <v>3445.5030684900003</v>
      </c>
      <c r="T150" s="36">
        <f>SUMIFS(СВЦЭМ!$C$33:$C$776,СВЦЭМ!$A$33:$A$776,$A150,СВЦЭМ!$B$33:$B$776,T$119)+'СЕТ СН'!$I$9+СВЦЭМ!$D$10+'СЕТ СН'!$I$5-'СЕТ СН'!$I$17</f>
        <v>3419.79850257</v>
      </c>
      <c r="U150" s="36">
        <f>SUMIFS(СВЦЭМ!$C$33:$C$776,СВЦЭМ!$A$33:$A$776,$A150,СВЦЭМ!$B$33:$B$776,U$119)+'СЕТ СН'!$I$9+СВЦЭМ!$D$10+'СЕТ СН'!$I$5-'СЕТ СН'!$I$17</f>
        <v>3416.5560555800002</v>
      </c>
      <c r="V150" s="36">
        <f>SUMIFS(СВЦЭМ!$C$33:$C$776,СВЦЭМ!$A$33:$A$776,$A150,СВЦЭМ!$B$33:$B$776,V$119)+'СЕТ СН'!$I$9+СВЦЭМ!$D$10+'СЕТ СН'!$I$5-'СЕТ СН'!$I$17</f>
        <v>3408.67149634</v>
      </c>
      <c r="W150" s="36">
        <f>SUMIFS(СВЦЭМ!$C$33:$C$776,СВЦЭМ!$A$33:$A$776,$A150,СВЦЭМ!$B$33:$B$776,W$119)+'СЕТ СН'!$I$9+СВЦЭМ!$D$10+'СЕТ СН'!$I$5-'СЕТ СН'!$I$17</f>
        <v>3417.5127374399999</v>
      </c>
      <c r="X150" s="36">
        <f>SUMIFS(СВЦЭМ!$C$33:$C$776,СВЦЭМ!$A$33:$A$776,$A150,СВЦЭМ!$B$33:$B$776,X$119)+'СЕТ СН'!$I$9+СВЦЭМ!$D$10+'СЕТ СН'!$I$5-'СЕТ СН'!$I$17</f>
        <v>3376.0964060699998</v>
      </c>
      <c r="Y150" s="36">
        <f>SUMIFS(СВЦЭМ!$C$33:$C$776,СВЦЭМ!$A$33:$A$776,$A150,СВЦЭМ!$B$33:$B$776,Y$119)+'СЕТ СН'!$I$9+СВЦЭМ!$D$10+'СЕТ СН'!$I$5-'СЕТ СН'!$I$17</f>
        <v>3414.4865477799999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542284.79525245202</v>
      </c>
      <c r="O155" s="123"/>
      <c r="P155" s="122">
        <f>СВЦЭМ!$D$12+'СЕТ СН'!$F$10-'СЕТ СН'!$G$18</f>
        <v>542284.79525245202</v>
      </c>
      <c r="Q155" s="123"/>
      <c r="R155" s="122">
        <f>СВЦЭМ!$D$12+'СЕТ СН'!$F$10-'СЕТ СН'!$H$18</f>
        <v>542284.79525245202</v>
      </c>
      <c r="S155" s="123"/>
      <c r="T155" s="122">
        <f>СВЦЭМ!$D$12+'СЕТ СН'!$F$10-'СЕТ СН'!$I$18</f>
        <v>542284.79525245202</v>
      </c>
      <c r="U155" s="123"/>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SUMIFS(СВЦЭМ!$C$33:$C$776,СВЦЭМ!$A$33:$A$776,$A12,СВЦЭМ!$B$33:$B$776,B$11)+'СЕТ СН'!$F$9+СВЦЭМ!$D$10+'СЕТ СН'!$F$6-'СЕТ СН'!$F$19</f>
        <v>733.58400367000002</v>
      </c>
      <c r="C12" s="36">
        <f>SUMIFS(СВЦЭМ!$C$33:$C$776,СВЦЭМ!$A$33:$A$776,$A12,СВЦЭМ!$B$33:$B$776,C$11)+'СЕТ СН'!$F$9+СВЦЭМ!$D$10+'СЕТ СН'!$F$6-'СЕТ СН'!$F$19</f>
        <v>817.28666749000001</v>
      </c>
      <c r="D12" s="36">
        <f>SUMIFS(СВЦЭМ!$C$33:$C$776,СВЦЭМ!$A$33:$A$776,$A12,СВЦЭМ!$B$33:$B$776,D$11)+'СЕТ СН'!$F$9+СВЦЭМ!$D$10+'СЕТ СН'!$F$6-'СЕТ СН'!$F$19</f>
        <v>894.32269951000001</v>
      </c>
      <c r="E12" s="36">
        <f>SUMIFS(СВЦЭМ!$C$33:$C$776,СВЦЭМ!$A$33:$A$776,$A12,СВЦЭМ!$B$33:$B$776,E$11)+'СЕТ СН'!$F$9+СВЦЭМ!$D$10+'СЕТ СН'!$F$6-'СЕТ СН'!$F$19</f>
        <v>916.85539640000002</v>
      </c>
      <c r="F12" s="36">
        <f>SUMIFS(СВЦЭМ!$C$33:$C$776,СВЦЭМ!$A$33:$A$776,$A12,СВЦЭМ!$B$33:$B$776,F$11)+'СЕТ СН'!$F$9+СВЦЭМ!$D$10+'СЕТ СН'!$F$6-'СЕТ СН'!$F$19</f>
        <v>913.90564773999995</v>
      </c>
      <c r="G12" s="36">
        <f>SUMIFS(СВЦЭМ!$C$33:$C$776,СВЦЭМ!$A$33:$A$776,$A12,СВЦЭМ!$B$33:$B$776,G$11)+'СЕТ СН'!$F$9+СВЦЭМ!$D$10+'СЕТ СН'!$F$6-'СЕТ СН'!$F$19</f>
        <v>894.40109262999999</v>
      </c>
      <c r="H12" s="36">
        <f>SUMIFS(СВЦЭМ!$C$33:$C$776,СВЦЭМ!$A$33:$A$776,$A12,СВЦЭМ!$B$33:$B$776,H$11)+'СЕТ СН'!$F$9+СВЦЭМ!$D$10+'СЕТ СН'!$F$6-'СЕТ СН'!$F$19</f>
        <v>828.12626331000001</v>
      </c>
      <c r="I12" s="36">
        <f>SUMIFS(СВЦЭМ!$C$33:$C$776,СВЦЭМ!$A$33:$A$776,$A12,СВЦЭМ!$B$33:$B$776,I$11)+'СЕТ СН'!$F$9+СВЦЭМ!$D$10+'СЕТ СН'!$F$6-'СЕТ СН'!$F$19</f>
        <v>741.92546803000005</v>
      </c>
      <c r="J12" s="36">
        <f>SUMIFS(СВЦЭМ!$C$33:$C$776,СВЦЭМ!$A$33:$A$776,$A12,СВЦЭМ!$B$33:$B$776,J$11)+'СЕТ СН'!$F$9+СВЦЭМ!$D$10+'СЕТ СН'!$F$6-'СЕТ СН'!$F$19</f>
        <v>734.98961173999999</v>
      </c>
      <c r="K12" s="36">
        <f>SUMIFS(СВЦЭМ!$C$33:$C$776,СВЦЭМ!$A$33:$A$776,$A12,СВЦЭМ!$B$33:$B$776,K$11)+'СЕТ СН'!$F$9+СВЦЭМ!$D$10+'СЕТ СН'!$F$6-'СЕТ СН'!$F$19</f>
        <v>745.25700041999994</v>
      </c>
      <c r="L12" s="36">
        <f>SUMIFS(СВЦЭМ!$C$33:$C$776,СВЦЭМ!$A$33:$A$776,$A12,СВЦЭМ!$B$33:$B$776,L$11)+'СЕТ СН'!$F$9+СВЦЭМ!$D$10+'СЕТ СН'!$F$6-'СЕТ СН'!$F$19</f>
        <v>744.02444619999994</v>
      </c>
      <c r="M12" s="36">
        <f>SUMIFS(СВЦЭМ!$C$33:$C$776,СВЦЭМ!$A$33:$A$776,$A12,СВЦЭМ!$B$33:$B$776,M$11)+'СЕТ СН'!$F$9+СВЦЭМ!$D$10+'СЕТ СН'!$F$6-'СЕТ СН'!$F$19</f>
        <v>734.12715862999994</v>
      </c>
      <c r="N12" s="36">
        <f>SUMIFS(СВЦЭМ!$C$33:$C$776,СВЦЭМ!$A$33:$A$776,$A12,СВЦЭМ!$B$33:$B$776,N$11)+'СЕТ СН'!$F$9+СВЦЭМ!$D$10+'СЕТ СН'!$F$6-'СЕТ СН'!$F$19</f>
        <v>716.37810066999998</v>
      </c>
      <c r="O12" s="36">
        <f>SUMIFS(СВЦЭМ!$C$33:$C$776,СВЦЭМ!$A$33:$A$776,$A12,СВЦЭМ!$B$33:$B$776,O$11)+'СЕТ СН'!$F$9+СВЦЭМ!$D$10+'СЕТ СН'!$F$6-'СЕТ СН'!$F$19</f>
        <v>716.41040015999999</v>
      </c>
      <c r="P12" s="36">
        <f>SUMIFS(СВЦЭМ!$C$33:$C$776,СВЦЭМ!$A$33:$A$776,$A12,СВЦЭМ!$B$33:$B$776,P$11)+'СЕТ СН'!$F$9+СВЦЭМ!$D$10+'СЕТ СН'!$F$6-'СЕТ СН'!$F$19</f>
        <v>718.21610680000003</v>
      </c>
      <c r="Q12" s="36">
        <f>SUMIFS(СВЦЭМ!$C$33:$C$776,СВЦЭМ!$A$33:$A$776,$A12,СВЦЭМ!$B$33:$B$776,Q$11)+'СЕТ СН'!$F$9+СВЦЭМ!$D$10+'СЕТ СН'!$F$6-'СЕТ СН'!$F$19</f>
        <v>725.88957740000001</v>
      </c>
      <c r="R12" s="36">
        <f>SUMIFS(СВЦЭМ!$C$33:$C$776,СВЦЭМ!$A$33:$A$776,$A12,СВЦЭМ!$B$33:$B$776,R$11)+'СЕТ СН'!$F$9+СВЦЭМ!$D$10+'СЕТ СН'!$F$6-'СЕТ СН'!$F$19</f>
        <v>722.734602</v>
      </c>
      <c r="S12" s="36">
        <f>SUMIFS(СВЦЭМ!$C$33:$C$776,СВЦЭМ!$A$33:$A$776,$A12,СВЦЭМ!$B$33:$B$776,S$11)+'СЕТ СН'!$F$9+СВЦЭМ!$D$10+'СЕТ СН'!$F$6-'СЕТ СН'!$F$19</f>
        <v>722.04893875999994</v>
      </c>
      <c r="T12" s="36">
        <f>SUMIFS(СВЦЭМ!$C$33:$C$776,СВЦЭМ!$A$33:$A$776,$A12,СВЦЭМ!$B$33:$B$776,T$11)+'СЕТ СН'!$F$9+СВЦЭМ!$D$10+'СЕТ СН'!$F$6-'СЕТ СН'!$F$19</f>
        <v>719.64475493999998</v>
      </c>
      <c r="U12" s="36">
        <f>SUMIFS(СВЦЭМ!$C$33:$C$776,СВЦЭМ!$A$33:$A$776,$A12,СВЦЭМ!$B$33:$B$776,U$11)+'СЕТ СН'!$F$9+СВЦЭМ!$D$10+'СЕТ СН'!$F$6-'СЕТ СН'!$F$19</f>
        <v>740.23617579999996</v>
      </c>
      <c r="V12" s="36">
        <f>SUMIFS(СВЦЭМ!$C$33:$C$776,СВЦЭМ!$A$33:$A$776,$A12,СВЦЭМ!$B$33:$B$776,V$11)+'СЕТ СН'!$F$9+СВЦЭМ!$D$10+'СЕТ СН'!$F$6-'СЕТ СН'!$F$19</f>
        <v>744.95326573</v>
      </c>
      <c r="W12" s="36">
        <f>SUMIFS(СВЦЭМ!$C$33:$C$776,СВЦЭМ!$A$33:$A$776,$A12,СВЦЭМ!$B$33:$B$776,W$11)+'СЕТ СН'!$F$9+СВЦЭМ!$D$10+'СЕТ СН'!$F$6-'СЕТ СН'!$F$19</f>
        <v>747.88770525999996</v>
      </c>
      <c r="X12" s="36">
        <f>SUMIFS(СВЦЭМ!$C$33:$C$776,СВЦЭМ!$A$33:$A$776,$A12,СВЦЭМ!$B$33:$B$776,X$11)+'СЕТ СН'!$F$9+СВЦЭМ!$D$10+'СЕТ СН'!$F$6-'СЕТ СН'!$F$19</f>
        <v>738.42148550000002</v>
      </c>
      <c r="Y12" s="36">
        <f>SUMIFS(СВЦЭМ!$C$33:$C$776,СВЦЭМ!$A$33:$A$776,$A12,СВЦЭМ!$B$33:$B$776,Y$11)+'СЕТ СН'!$F$9+СВЦЭМ!$D$10+'СЕТ СН'!$F$6-'СЕТ СН'!$F$19</f>
        <v>803.04518785000005</v>
      </c>
      <c r="AA12" s="37"/>
    </row>
    <row r="13" spans="1:27" ht="15.75" x14ac:dyDescent="0.2">
      <c r="A13" s="35">
        <f>A12+1</f>
        <v>43740</v>
      </c>
      <c r="B13" s="36">
        <f>SUMIFS(СВЦЭМ!$C$33:$C$776,СВЦЭМ!$A$33:$A$776,$A13,СВЦЭМ!$B$33:$B$776,B$11)+'СЕТ СН'!$F$9+СВЦЭМ!$D$10+'СЕТ СН'!$F$6-'СЕТ СН'!$F$19</f>
        <v>847.51696890999995</v>
      </c>
      <c r="C13" s="36">
        <f>SUMIFS(СВЦЭМ!$C$33:$C$776,СВЦЭМ!$A$33:$A$776,$A13,СВЦЭМ!$B$33:$B$776,C$11)+'СЕТ СН'!$F$9+СВЦЭМ!$D$10+'СЕТ СН'!$F$6-'СЕТ СН'!$F$19</f>
        <v>874.64762070999996</v>
      </c>
      <c r="D13" s="36">
        <f>SUMIFS(СВЦЭМ!$C$33:$C$776,СВЦЭМ!$A$33:$A$776,$A13,СВЦЭМ!$B$33:$B$776,D$11)+'СЕТ СН'!$F$9+СВЦЭМ!$D$10+'СЕТ СН'!$F$6-'СЕТ СН'!$F$19</f>
        <v>890.40526231000001</v>
      </c>
      <c r="E13" s="36">
        <f>SUMIFS(СВЦЭМ!$C$33:$C$776,СВЦЭМ!$A$33:$A$776,$A13,СВЦЭМ!$B$33:$B$776,E$11)+'СЕТ СН'!$F$9+СВЦЭМ!$D$10+'СЕТ СН'!$F$6-'СЕТ СН'!$F$19</f>
        <v>899.03153232</v>
      </c>
      <c r="F13" s="36">
        <f>SUMIFS(СВЦЭМ!$C$33:$C$776,СВЦЭМ!$A$33:$A$776,$A13,СВЦЭМ!$B$33:$B$776,F$11)+'СЕТ СН'!$F$9+СВЦЭМ!$D$10+'СЕТ СН'!$F$6-'СЕТ СН'!$F$19</f>
        <v>914.91115247000005</v>
      </c>
      <c r="G13" s="36">
        <f>SUMIFS(СВЦЭМ!$C$33:$C$776,СВЦЭМ!$A$33:$A$776,$A13,СВЦЭМ!$B$33:$B$776,G$11)+'СЕТ СН'!$F$9+СВЦЭМ!$D$10+'СЕТ СН'!$F$6-'СЕТ СН'!$F$19</f>
        <v>893.08073046000004</v>
      </c>
      <c r="H13" s="36">
        <f>SUMIFS(СВЦЭМ!$C$33:$C$776,СВЦЭМ!$A$33:$A$776,$A13,СВЦЭМ!$B$33:$B$776,H$11)+'СЕТ СН'!$F$9+СВЦЭМ!$D$10+'СЕТ СН'!$F$6-'СЕТ СН'!$F$19</f>
        <v>828.98874679999994</v>
      </c>
      <c r="I13" s="36">
        <f>SUMIFS(СВЦЭМ!$C$33:$C$776,СВЦЭМ!$A$33:$A$776,$A13,СВЦЭМ!$B$33:$B$776,I$11)+'СЕТ СН'!$F$9+СВЦЭМ!$D$10+'СЕТ СН'!$F$6-'СЕТ СН'!$F$19</f>
        <v>742.51913992999994</v>
      </c>
      <c r="J13" s="36">
        <f>SUMIFS(СВЦЭМ!$C$33:$C$776,СВЦЭМ!$A$33:$A$776,$A13,СВЦЭМ!$B$33:$B$776,J$11)+'СЕТ СН'!$F$9+СВЦЭМ!$D$10+'СЕТ СН'!$F$6-'СЕТ СН'!$F$19</f>
        <v>735.33831995000003</v>
      </c>
      <c r="K13" s="36">
        <f>SUMIFS(СВЦЭМ!$C$33:$C$776,СВЦЭМ!$A$33:$A$776,$A13,СВЦЭМ!$B$33:$B$776,K$11)+'СЕТ СН'!$F$9+СВЦЭМ!$D$10+'СЕТ СН'!$F$6-'СЕТ СН'!$F$19</f>
        <v>746.54781744000002</v>
      </c>
      <c r="L13" s="36">
        <f>SUMIFS(СВЦЭМ!$C$33:$C$776,СВЦЭМ!$A$33:$A$776,$A13,СВЦЭМ!$B$33:$B$776,L$11)+'СЕТ СН'!$F$9+СВЦЭМ!$D$10+'СЕТ СН'!$F$6-'СЕТ СН'!$F$19</f>
        <v>743.42187262999994</v>
      </c>
      <c r="M13" s="36">
        <f>SUMIFS(СВЦЭМ!$C$33:$C$776,СВЦЭМ!$A$33:$A$776,$A13,СВЦЭМ!$B$33:$B$776,M$11)+'СЕТ СН'!$F$9+СВЦЭМ!$D$10+'СЕТ СН'!$F$6-'СЕТ СН'!$F$19</f>
        <v>740.89283594999995</v>
      </c>
      <c r="N13" s="36">
        <f>SUMIFS(СВЦЭМ!$C$33:$C$776,СВЦЭМ!$A$33:$A$776,$A13,СВЦЭМ!$B$33:$B$776,N$11)+'СЕТ СН'!$F$9+СВЦЭМ!$D$10+'СЕТ СН'!$F$6-'СЕТ СН'!$F$19</f>
        <v>736.04636539000001</v>
      </c>
      <c r="O13" s="36">
        <f>SUMIFS(СВЦЭМ!$C$33:$C$776,СВЦЭМ!$A$33:$A$776,$A13,СВЦЭМ!$B$33:$B$776,O$11)+'СЕТ СН'!$F$9+СВЦЭМ!$D$10+'СЕТ СН'!$F$6-'СЕТ СН'!$F$19</f>
        <v>737.77371779999999</v>
      </c>
      <c r="P13" s="36">
        <f>SUMIFS(СВЦЭМ!$C$33:$C$776,СВЦЭМ!$A$33:$A$776,$A13,СВЦЭМ!$B$33:$B$776,P$11)+'СЕТ СН'!$F$9+СВЦЭМ!$D$10+'СЕТ СН'!$F$6-'СЕТ СН'!$F$19</f>
        <v>742.23864960000003</v>
      </c>
      <c r="Q13" s="36">
        <f>SUMIFS(СВЦЭМ!$C$33:$C$776,СВЦЭМ!$A$33:$A$776,$A13,СВЦЭМ!$B$33:$B$776,Q$11)+'СЕТ СН'!$F$9+СВЦЭМ!$D$10+'СЕТ СН'!$F$6-'СЕТ СН'!$F$19</f>
        <v>744.18806025000004</v>
      </c>
      <c r="R13" s="36">
        <f>SUMIFS(СВЦЭМ!$C$33:$C$776,СВЦЭМ!$A$33:$A$776,$A13,СВЦЭМ!$B$33:$B$776,R$11)+'СЕТ СН'!$F$9+СВЦЭМ!$D$10+'СЕТ СН'!$F$6-'СЕТ СН'!$F$19</f>
        <v>748.70311562999996</v>
      </c>
      <c r="S13" s="36">
        <f>SUMIFS(СВЦЭМ!$C$33:$C$776,СВЦЭМ!$A$33:$A$776,$A13,СВЦЭМ!$B$33:$B$776,S$11)+'СЕТ СН'!$F$9+СВЦЭМ!$D$10+'СЕТ СН'!$F$6-'СЕТ СН'!$F$19</f>
        <v>744.10354381000002</v>
      </c>
      <c r="T13" s="36">
        <f>SUMIFS(СВЦЭМ!$C$33:$C$776,СВЦЭМ!$A$33:$A$776,$A13,СВЦЭМ!$B$33:$B$776,T$11)+'СЕТ СН'!$F$9+СВЦЭМ!$D$10+'СЕТ СН'!$F$6-'СЕТ СН'!$F$19</f>
        <v>749.35384383999997</v>
      </c>
      <c r="U13" s="36">
        <f>SUMIFS(СВЦЭМ!$C$33:$C$776,СВЦЭМ!$A$33:$A$776,$A13,СВЦЭМ!$B$33:$B$776,U$11)+'СЕТ СН'!$F$9+СВЦЭМ!$D$10+'СЕТ СН'!$F$6-'СЕТ СН'!$F$19</f>
        <v>771.04162300999997</v>
      </c>
      <c r="V13" s="36">
        <f>SUMIFS(СВЦЭМ!$C$33:$C$776,СВЦЭМ!$A$33:$A$776,$A13,СВЦЭМ!$B$33:$B$776,V$11)+'СЕТ СН'!$F$9+СВЦЭМ!$D$10+'СЕТ СН'!$F$6-'СЕТ СН'!$F$19</f>
        <v>769.08707975999994</v>
      </c>
      <c r="W13" s="36">
        <f>SUMIFS(СВЦЭМ!$C$33:$C$776,СВЦЭМ!$A$33:$A$776,$A13,СВЦЭМ!$B$33:$B$776,W$11)+'СЕТ СН'!$F$9+СВЦЭМ!$D$10+'СЕТ СН'!$F$6-'СЕТ СН'!$F$19</f>
        <v>749.84238047999997</v>
      </c>
      <c r="X13" s="36">
        <f>SUMIFS(СВЦЭМ!$C$33:$C$776,СВЦЭМ!$A$33:$A$776,$A13,СВЦЭМ!$B$33:$B$776,X$11)+'СЕТ СН'!$F$9+СВЦЭМ!$D$10+'СЕТ СН'!$F$6-'СЕТ СН'!$F$19</f>
        <v>739.79271587999995</v>
      </c>
      <c r="Y13" s="36">
        <f>SUMIFS(СВЦЭМ!$C$33:$C$776,СВЦЭМ!$A$33:$A$776,$A13,СВЦЭМ!$B$33:$B$776,Y$11)+'СЕТ СН'!$F$9+СВЦЭМ!$D$10+'СЕТ СН'!$F$6-'СЕТ СН'!$F$19</f>
        <v>812.14299903999995</v>
      </c>
    </row>
    <row r="14" spans="1:27" ht="15.75" x14ac:dyDescent="0.2">
      <c r="A14" s="35">
        <f t="shared" ref="A14:A42" si="0">A13+1</f>
        <v>43741</v>
      </c>
      <c r="B14" s="36">
        <f>SUMIFS(СВЦЭМ!$C$33:$C$776,СВЦЭМ!$A$33:$A$776,$A14,СВЦЭМ!$B$33:$B$776,B$11)+'СЕТ СН'!$F$9+СВЦЭМ!$D$10+'СЕТ СН'!$F$6-'СЕТ СН'!$F$19</f>
        <v>853.65389161999997</v>
      </c>
      <c r="C14" s="36">
        <f>SUMIFS(СВЦЭМ!$C$33:$C$776,СВЦЭМ!$A$33:$A$776,$A14,СВЦЭМ!$B$33:$B$776,C$11)+'СЕТ СН'!$F$9+СВЦЭМ!$D$10+'СЕТ СН'!$F$6-'СЕТ СН'!$F$19</f>
        <v>891.03697397999997</v>
      </c>
      <c r="D14" s="36">
        <f>SUMIFS(СВЦЭМ!$C$33:$C$776,СВЦЭМ!$A$33:$A$776,$A14,СВЦЭМ!$B$33:$B$776,D$11)+'СЕТ СН'!$F$9+СВЦЭМ!$D$10+'СЕТ СН'!$F$6-'СЕТ СН'!$F$19</f>
        <v>913.09970319000001</v>
      </c>
      <c r="E14" s="36">
        <f>SUMIFS(СВЦЭМ!$C$33:$C$776,СВЦЭМ!$A$33:$A$776,$A14,СВЦЭМ!$B$33:$B$776,E$11)+'СЕТ СН'!$F$9+СВЦЭМ!$D$10+'СЕТ СН'!$F$6-'СЕТ СН'!$F$19</f>
        <v>918.71368362999999</v>
      </c>
      <c r="F14" s="36">
        <f>SUMIFS(СВЦЭМ!$C$33:$C$776,СВЦЭМ!$A$33:$A$776,$A14,СВЦЭМ!$B$33:$B$776,F$11)+'СЕТ СН'!$F$9+СВЦЭМ!$D$10+'СЕТ СН'!$F$6-'СЕТ СН'!$F$19</f>
        <v>915.15646140000001</v>
      </c>
      <c r="G14" s="36">
        <f>SUMIFS(СВЦЭМ!$C$33:$C$776,СВЦЭМ!$A$33:$A$776,$A14,СВЦЭМ!$B$33:$B$776,G$11)+'СЕТ СН'!$F$9+СВЦЭМ!$D$10+'СЕТ СН'!$F$6-'СЕТ СН'!$F$19</f>
        <v>900.17762711</v>
      </c>
      <c r="H14" s="36">
        <f>SUMIFS(СВЦЭМ!$C$33:$C$776,СВЦЭМ!$A$33:$A$776,$A14,СВЦЭМ!$B$33:$B$776,H$11)+'СЕТ СН'!$F$9+СВЦЭМ!$D$10+'СЕТ СН'!$F$6-'СЕТ СН'!$F$19</f>
        <v>830.95113073999994</v>
      </c>
      <c r="I14" s="36">
        <f>SUMIFS(СВЦЭМ!$C$33:$C$776,СВЦЭМ!$A$33:$A$776,$A14,СВЦЭМ!$B$33:$B$776,I$11)+'СЕТ СН'!$F$9+СВЦЭМ!$D$10+'СЕТ СН'!$F$6-'СЕТ СН'!$F$19</f>
        <v>750.58411587000001</v>
      </c>
      <c r="J14" s="36">
        <f>SUMIFS(СВЦЭМ!$C$33:$C$776,СВЦЭМ!$A$33:$A$776,$A14,СВЦЭМ!$B$33:$B$776,J$11)+'СЕТ СН'!$F$9+СВЦЭМ!$D$10+'СЕТ СН'!$F$6-'СЕТ СН'!$F$19</f>
        <v>753.24555955999995</v>
      </c>
      <c r="K14" s="36">
        <f>SUMIFS(СВЦЭМ!$C$33:$C$776,СВЦЭМ!$A$33:$A$776,$A14,СВЦЭМ!$B$33:$B$776,K$11)+'СЕТ СН'!$F$9+СВЦЭМ!$D$10+'СЕТ СН'!$F$6-'СЕТ СН'!$F$19</f>
        <v>764.17022652000003</v>
      </c>
      <c r="L14" s="36">
        <f>SUMIFS(СВЦЭМ!$C$33:$C$776,СВЦЭМ!$A$33:$A$776,$A14,СВЦЭМ!$B$33:$B$776,L$11)+'СЕТ СН'!$F$9+СВЦЭМ!$D$10+'СЕТ СН'!$F$6-'СЕТ СН'!$F$19</f>
        <v>770.47938028999999</v>
      </c>
      <c r="M14" s="36">
        <f>SUMIFS(СВЦЭМ!$C$33:$C$776,СВЦЭМ!$A$33:$A$776,$A14,СВЦЭМ!$B$33:$B$776,M$11)+'СЕТ СН'!$F$9+СВЦЭМ!$D$10+'СЕТ СН'!$F$6-'СЕТ СН'!$F$19</f>
        <v>762.30637825999997</v>
      </c>
      <c r="N14" s="36">
        <f>SUMIFS(СВЦЭМ!$C$33:$C$776,СВЦЭМ!$A$33:$A$776,$A14,СВЦЭМ!$B$33:$B$776,N$11)+'СЕТ СН'!$F$9+СВЦЭМ!$D$10+'СЕТ СН'!$F$6-'СЕТ СН'!$F$19</f>
        <v>804.60661859000004</v>
      </c>
      <c r="O14" s="36">
        <f>SUMIFS(СВЦЭМ!$C$33:$C$776,СВЦЭМ!$A$33:$A$776,$A14,СВЦЭМ!$B$33:$B$776,O$11)+'СЕТ СН'!$F$9+СВЦЭМ!$D$10+'СЕТ СН'!$F$6-'СЕТ СН'!$F$19</f>
        <v>854.68362777000004</v>
      </c>
      <c r="P14" s="36">
        <f>SUMIFS(СВЦЭМ!$C$33:$C$776,СВЦЭМ!$A$33:$A$776,$A14,СВЦЭМ!$B$33:$B$776,P$11)+'СЕТ СН'!$F$9+СВЦЭМ!$D$10+'СЕТ СН'!$F$6-'СЕТ СН'!$F$19</f>
        <v>856.05393002999995</v>
      </c>
      <c r="Q14" s="36">
        <f>SUMIFS(СВЦЭМ!$C$33:$C$776,СВЦЭМ!$A$33:$A$776,$A14,СВЦЭМ!$B$33:$B$776,Q$11)+'СЕТ СН'!$F$9+СВЦЭМ!$D$10+'СЕТ СН'!$F$6-'СЕТ СН'!$F$19</f>
        <v>851.38859742</v>
      </c>
      <c r="R14" s="36">
        <f>SUMIFS(СВЦЭМ!$C$33:$C$776,СВЦЭМ!$A$33:$A$776,$A14,СВЦЭМ!$B$33:$B$776,R$11)+'СЕТ СН'!$F$9+СВЦЭМ!$D$10+'СЕТ СН'!$F$6-'СЕТ СН'!$F$19</f>
        <v>799.76133639</v>
      </c>
      <c r="S14" s="36">
        <f>SUMIFS(СВЦЭМ!$C$33:$C$776,СВЦЭМ!$A$33:$A$776,$A14,СВЦЭМ!$B$33:$B$776,S$11)+'СЕТ СН'!$F$9+СВЦЭМ!$D$10+'СЕТ СН'!$F$6-'СЕТ СН'!$F$19</f>
        <v>785.23142345999997</v>
      </c>
      <c r="T14" s="36">
        <f>SUMIFS(СВЦЭМ!$C$33:$C$776,СВЦЭМ!$A$33:$A$776,$A14,СВЦЭМ!$B$33:$B$776,T$11)+'СЕТ СН'!$F$9+СВЦЭМ!$D$10+'СЕТ СН'!$F$6-'СЕТ СН'!$F$19</f>
        <v>772.37087522000002</v>
      </c>
      <c r="U14" s="36">
        <f>SUMIFS(СВЦЭМ!$C$33:$C$776,СВЦЭМ!$A$33:$A$776,$A14,СВЦЭМ!$B$33:$B$776,U$11)+'СЕТ СН'!$F$9+СВЦЭМ!$D$10+'СЕТ СН'!$F$6-'СЕТ СН'!$F$19</f>
        <v>781.61639553999998</v>
      </c>
      <c r="V14" s="36">
        <f>SUMIFS(СВЦЭМ!$C$33:$C$776,СВЦЭМ!$A$33:$A$776,$A14,СВЦЭМ!$B$33:$B$776,V$11)+'СЕТ СН'!$F$9+СВЦЭМ!$D$10+'СЕТ СН'!$F$6-'СЕТ СН'!$F$19</f>
        <v>786.00535425999999</v>
      </c>
      <c r="W14" s="36">
        <f>SUMIFS(СВЦЭМ!$C$33:$C$776,СВЦЭМ!$A$33:$A$776,$A14,СВЦЭМ!$B$33:$B$776,W$11)+'СЕТ СН'!$F$9+СВЦЭМ!$D$10+'СЕТ СН'!$F$6-'СЕТ СН'!$F$19</f>
        <v>785.52720565000004</v>
      </c>
      <c r="X14" s="36">
        <f>SUMIFS(СВЦЭМ!$C$33:$C$776,СВЦЭМ!$A$33:$A$776,$A14,СВЦЭМ!$B$33:$B$776,X$11)+'СЕТ СН'!$F$9+СВЦЭМ!$D$10+'СЕТ СН'!$F$6-'СЕТ СН'!$F$19</f>
        <v>752.58639792999998</v>
      </c>
      <c r="Y14" s="36">
        <f>SUMIFS(СВЦЭМ!$C$33:$C$776,СВЦЭМ!$A$33:$A$776,$A14,СВЦЭМ!$B$33:$B$776,Y$11)+'СЕТ СН'!$F$9+СВЦЭМ!$D$10+'СЕТ СН'!$F$6-'СЕТ СН'!$F$19</f>
        <v>774.75551616999996</v>
      </c>
    </row>
    <row r="15" spans="1:27" ht="15.75" x14ac:dyDescent="0.2">
      <c r="A15" s="35">
        <f t="shared" si="0"/>
        <v>43742</v>
      </c>
      <c r="B15" s="36">
        <f>SUMIFS(СВЦЭМ!$C$33:$C$776,СВЦЭМ!$A$33:$A$776,$A15,СВЦЭМ!$B$33:$B$776,B$11)+'СЕТ СН'!$F$9+СВЦЭМ!$D$10+'СЕТ СН'!$F$6-'СЕТ СН'!$F$19</f>
        <v>842.19328544999996</v>
      </c>
      <c r="C15" s="36">
        <f>SUMIFS(СВЦЭМ!$C$33:$C$776,СВЦЭМ!$A$33:$A$776,$A15,СВЦЭМ!$B$33:$B$776,C$11)+'СЕТ СН'!$F$9+СВЦЭМ!$D$10+'СЕТ СН'!$F$6-'СЕТ СН'!$F$19</f>
        <v>873.66532683000003</v>
      </c>
      <c r="D15" s="36">
        <f>SUMIFS(СВЦЭМ!$C$33:$C$776,СВЦЭМ!$A$33:$A$776,$A15,СВЦЭМ!$B$33:$B$776,D$11)+'СЕТ СН'!$F$9+СВЦЭМ!$D$10+'СЕТ СН'!$F$6-'СЕТ СН'!$F$19</f>
        <v>880.64185365000003</v>
      </c>
      <c r="E15" s="36">
        <f>SUMIFS(СВЦЭМ!$C$33:$C$776,СВЦЭМ!$A$33:$A$776,$A15,СВЦЭМ!$B$33:$B$776,E$11)+'СЕТ СН'!$F$9+СВЦЭМ!$D$10+'СЕТ СН'!$F$6-'СЕТ СН'!$F$19</f>
        <v>900.53696143000002</v>
      </c>
      <c r="F15" s="36">
        <f>SUMIFS(СВЦЭМ!$C$33:$C$776,СВЦЭМ!$A$33:$A$776,$A15,СВЦЭМ!$B$33:$B$776,F$11)+'СЕТ СН'!$F$9+СВЦЭМ!$D$10+'СЕТ СН'!$F$6-'СЕТ СН'!$F$19</f>
        <v>878.42761265000001</v>
      </c>
      <c r="G15" s="36">
        <f>SUMIFS(СВЦЭМ!$C$33:$C$776,СВЦЭМ!$A$33:$A$776,$A15,СВЦЭМ!$B$33:$B$776,G$11)+'СЕТ СН'!$F$9+СВЦЭМ!$D$10+'СЕТ СН'!$F$6-'СЕТ СН'!$F$19</f>
        <v>853.38637571000004</v>
      </c>
      <c r="H15" s="36">
        <f>SUMIFS(СВЦЭМ!$C$33:$C$776,СВЦЭМ!$A$33:$A$776,$A15,СВЦЭМ!$B$33:$B$776,H$11)+'СЕТ СН'!$F$9+СВЦЭМ!$D$10+'СЕТ СН'!$F$6-'СЕТ СН'!$F$19</f>
        <v>806.33197072999997</v>
      </c>
      <c r="I15" s="36">
        <f>SUMIFS(СВЦЭМ!$C$33:$C$776,СВЦЭМ!$A$33:$A$776,$A15,СВЦЭМ!$B$33:$B$776,I$11)+'СЕТ СН'!$F$9+СВЦЭМ!$D$10+'СЕТ СН'!$F$6-'СЕТ СН'!$F$19</f>
        <v>724.09831780000002</v>
      </c>
      <c r="J15" s="36">
        <f>SUMIFS(СВЦЭМ!$C$33:$C$776,СВЦЭМ!$A$33:$A$776,$A15,СВЦЭМ!$B$33:$B$776,J$11)+'СЕТ СН'!$F$9+СВЦЭМ!$D$10+'СЕТ СН'!$F$6-'СЕТ СН'!$F$19</f>
        <v>727.04679076000002</v>
      </c>
      <c r="K15" s="36">
        <f>SUMIFS(СВЦЭМ!$C$33:$C$776,СВЦЭМ!$A$33:$A$776,$A15,СВЦЭМ!$B$33:$B$776,K$11)+'СЕТ СН'!$F$9+СВЦЭМ!$D$10+'СЕТ СН'!$F$6-'СЕТ СН'!$F$19</f>
        <v>746.73737359999996</v>
      </c>
      <c r="L15" s="36">
        <f>SUMIFS(СВЦЭМ!$C$33:$C$776,СВЦЭМ!$A$33:$A$776,$A15,СВЦЭМ!$B$33:$B$776,L$11)+'СЕТ СН'!$F$9+СВЦЭМ!$D$10+'СЕТ СН'!$F$6-'СЕТ СН'!$F$19</f>
        <v>749.35711290999996</v>
      </c>
      <c r="M15" s="36">
        <f>SUMIFS(СВЦЭМ!$C$33:$C$776,СВЦЭМ!$A$33:$A$776,$A15,СВЦЭМ!$B$33:$B$776,M$11)+'СЕТ СН'!$F$9+СВЦЭМ!$D$10+'СЕТ СН'!$F$6-'СЕТ СН'!$F$19</f>
        <v>742.00560217999998</v>
      </c>
      <c r="N15" s="36">
        <f>SUMIFS(СВЦЭМ!$C$33:$C$776,СВЦЭМ!$A$33:$A$776,$A15,СВЦЭМ!$B$33:$B$776,N$11)+'СЕТ СН'!$F$9+СВЦЭМ!$D$10+'СЕТ СН'!$F$6-'СЕТ СН'!$F$19</f>
        <v>738.47054090999995</v>
      </c>
      <c r="O15" s="36">
        <f>SUMIFS(СВЦЭМ!$C$33:$C$776,СВЦЭМ!$A$33:$A$776,$A15,СВЦЭМ!$B$33:$B$776,O$11)+'СЕТ СН'!$F$9+СВЦЭМ!$D$10+'СЕТ СН'!$F$6-'СЕТ СН'!$F$19</f>
        <v>739.04918193000003</v>
      </c>
      <c r="P15" s="36">
        <f>SUMIFS(СВЦЭМ!$C$33:$C$776,СВЦЭМ!$A$33:$A$776,$A15,СВЦЭМ!$B$33:$B$776,P$11)+'СЕТ СН'!$F$9+СВЦЭМ!$D$10+'СЕТ СН'!$F$6-'СЕТ СН'!$F$19</f>
        <v>738.76662197999997</v>
      </c>
      <c r="Q15" s="36">
        <f>SUMIFS(СВЦЭМ!$C$33:$C$776,СВЦЭМ!$A$33:$A$776,$A15,СВЦЭМ!$B$33:$B$776,Q$11)+'СЕТ СН'!$F$9+СВЦЭМ!$D$10+'СЕТ СН'!$F$6-'СЕТ СН'!$F$19</f>
        <v>738.36145179000005</v>
      </c>
      <c r="R15" s="36">
        <f>SUMIFS(СВЦЭМ!$C$33:$C$776,СВЦЭМ!$A$33:$A$776,$A15,СВЦЭМ!$B$33:$B$776,R$11)+'СЕТ СН'!$F$9+СВЦЭМ!$D$10+'СЕТ СН'!$F$6-'СЕТ СН'!$F$19</f>
        <v>733.27474344999996</v>
      </c>
      <c r="S15" s="36">
        <f>SUMIFS(СВЦЭМ!$C$33:$C$776,СВЦЭМ!$A$33:$A$776,$A15,СВЦЭМ!$B$33:$B$776,S$11)+'СЕТ СН'!$F$9+СВЦЭМ!$D$10+'СЕТ СН'!$F$6-'СЕТ СН'!$F$19</f>
        <v>732.05040680000002</v>
      </c>
      <c r="T15" s="36">
        <f>SUMIFS(СВЦЭМ!$C$33:$C$776,СВЦЭМ!$A$33:$A$776,$A15,СВЦЭМ!$B$33:$B$776,T$11)+'СЕТ СН'!$F$9+СВЦЭМ!$D$10+'СЕТ СН'!$F$6-'СЕТ СН'!$F$19</f>
        <v>736.30294239</v>
      </c>
      <c r="U15" s="36">
        <f>SUMIFS(СВЦЭМ!$C$33:$C$776,СВЦЭМ!$A$33:$A$776,$A15,СВЦЭМ!$B$33:$B$776,U$11)+'СЕТ СН'!$F$9+СВЦЭМ!$D$10+'СЕТ СН'!$F$6-'СЕТ СН'!$F$19</f>
        <v>751.19297788999995</v>
      </c>
      <c r="V15" s="36">
        <f>SUMIFS(СВЦЭМ!$C$33:$C$776,СВЦЭМ!$A$33:$A$776,$A15,СВЦЭМ!$B$33:$B$776,V$11)+'СЕТ СН'!$F$9+СВЦЭМ!$D$10+'СЕТ СН'!$F$6-'СЕТ СН'!$F$19</f>
        <v>744.53799957000001</v>
      </c>
      <c r="W15" s="36">
        <f>SUMIFS(СВЦЭМ!$C$33:$C$776,СВЦЭМ!$A$33:$A$776,$A15,СВЦЭМ!$B$33:$B$776,W$11)+'СЕТ СН'!$F$9+СВЦЭМ!$D$10+'СЕТ СН'!$F$6-'СЕТ СН'!$F$19</f>
        <v>727.82481281000003</v>
      </c>
      <c r="X15" s="36">
        <f>SUMIFS(СВЦЭМ!$C$33:$C$776,СВЦЭМ!$A$33:$A$776,$A15,СВЦЭМ!$B$33:$B$776,X$11)+'СЕТ СН'!$F$9+СВЦЭМ!$D$10+'СЕТ СН'!$F$6-'СЕТ СН'!$F$19</f>
        <v>755.74537398999996</v>
      </c>
      <c r="Y15" s="36">
        <f>SUMIFS(СВЦЭМ!$C$33:$C$776,СВЦЭМ!$A$33:$A$776,$A15,СВЦЭМ!$B$33:$B$776,Y$11)+'СЕТ СН'!$F$9+СВЦЭМ!$D$10+'СЕТ СН'!$F$6-'СЕТ СН'!$F$19</f>
        <v>817.09052244999998</v>
      </c>
    </row>
    <row r="16" spans="1:27" ht="15.75" x14ac:dyDescent="0.2">
      <c r="A16" s="35">
        <f t="shared" si="0"/>
        <v>43743</v>
      </c>
      <c r="B16" s="36">
        <f>SUMIFS(СВЦЭМ!$C$33:$C$776,СВЦЭМ!$A$33:$A$776,$A16,СВЦЭМ!$B$33:$B$776,B$11)+'СЕТ СН'!$F$9+СВЦЭМ!$D$10+'СЕТ СН'!$F$6-'СЕТ СН'!$F$19</f>
        <v>854.66362022999999</v>
      </c>
      <c r="C16" s="36">
        <f>SUMIFS(СВЦЭМ!$C$33:$C$776,СВЦЭМ!$A$33:$A$776,$A16,СВЦЭМ!$B$33:$B$776,C$11)+'СЕТ СН'!$F$9+СВЦЭМ!$D$10+'СЕТ СН'!$F$6-'СЕТ СН'!$F$19</f>
        <v>897.03843226000004</v>
      </c>
      <c r="D16" s="36">
        <f>SUMIFS(СВЦЭМ!$C$33:$C$776,СВЦЭМ!$A$33:$A$776,$A16,СВЦЭМ!$B$33:$B$776,D$11)+'СЕТ СН'!$F$9+СВЦЭМ!$D$10+'СЕТ СН'!$F$6-'СЕТ СН'!$F$19</f>
        <v>908.67427377000001</v>
      </c>
      <c r="E16" s="36">
        <f>SUMIFS(СВЦЭМ!$C$33:$C$776,СВЦЭМ!$A$33:$A$776,$A16,СВЦЭМ!$B$33:$B$776,E$11)+'СЕТ СН'!$F$9+СВЦЭМ!$D$10+'СЕТ СН'!$F$6-'СЕТ СН'!$F$19</f>
        <v>913.69888275999995</v>
      </c>
      <c r="F16" s="36">
        <f>SUMIFS(СВЦЭМ!$C$33:$C$776,СВЦЭМ!$A$33:$A$776,$A16,СВЦЭМ!$B$33:$B$776,F$11)+'СЕТ СН'!$F$9+СВЦЭМ!$D$10+'СЕТ СН'!$F$6-'СЕТ СН'!$F$19</f>
        <v>904.33882222</v>
      </c>
      <c r="G16" s="36">
        <f>SUMIFS(СВЦЭМ!$C$33:$C$776,СВЦЭМ!$A$33:$A$776,$A16,СВЦЭМ!$B$33:$B$776,G$11)+'СЕТ СН'!$F$9+СВЦЭМ!$D$10+'СЕТ СН'!$F$6-'СЕТ СН'!$F$19</f>
        <v>901.38972006999995</v>
      </c>
      <c r="H16" s="36">
        <f>SUMIFS(СВЦЭМ!$C$33:$C$776,СВЦЭМ!$A$33:$A$776,$A16,СВЦЭМ!$B$33:$B$776,H$11)+'СЕТ СН'!$F$9+СВЦЭМ!$D$10+'СЕТ СН'!$F$6-'СЕТ СН'!$F$19</f>
        <v>870.26124795999999</v>
      </c>
      <c r="I16" s="36">
        <f>SUMIFS(СВЦЭМ!$C$33:$C$776,СВЦЭМ!$A$33:$A$776,$A16,СВЦЭМ!$B$33:$B$776,I$11)+'СЕТ СН'!$F$9+СВЦЭМ!$D$10+'СЕТ СН'!$F$6-'СЕТ СН'!$F$19</f>
        <v>800.80969660999995</v>
      </c>
      <c r="J16" s="36">
        <f>SUMIFS(СВЦЭМ!$C$33:$C$776,СВЦЭМ!$A$33:$A$776,$A16,СВЦЭМ!$B$33:$B$776,J$11)+'СЕТ СН'!$F$9+СВЦЭМ!$D$10+'СЕТ СН'!$F$6-'СЕТ СН'!$F$19</f>
        <v>743.49473578999994</v>
      </c>
      <c r="K16" s="36">
        <f>SUMIFS(СВЦЭМ!$C$33:$C$776,СВЦЭМ!$A$33:$A$776,$A16,СВЦЭМ!$B$33:$B$776,K$11)+'СЕТ СН'!$F$9+СВЦЭМ!$D$10+'СЕТ СН'!$F$6-'СЕТ СН'!$F$19</f>
        <v>727.97421271999997</v>
      </c>
      <c r="L16" s="36">
        <f>SUMIFS(СВЦЭМ!$C$33:$C$776,СВЦЭМ!$A$33:$A$776,$A16,СВЦЭМ!$B$33:$B$776,L$11)+'СЕТ СН'!$F$9+СВЦЭМ!$D$10+'СЕТ СН'!$F$6-'СЕТ СН'!$F$19</f>
        <v>738.36832487000004</v>
      </c>
      <c r="M16" s="36">
        <f>SUMIFS(СВЦЭМ!$C$33:$C$776,СВЦЭМ!$A$33:$A$776,$A16,СВЦЭМ!$B$33:$B$776,M$11)+'СЕТ СН'!$F$9+СВЦЭМ!$D$10+'СЕТ СН'!$F$6-'СЕТ СН'!$F$19</f>
        <v>731.03119350999998</v>
      </c>
      <c r="N16" s="36">
        <f>SUMIFS(СВЦЭМ!$C$33:$C$776,СВЦЭМ!$A$33:$A$776,$A16,СВЦЭМ!$B$33:$B$776,N$11)+'СЕТ СН'!$F$9+СВЦЭМ!$D$10+'СЕТ СН'!$F$6-'СЕТ СН'!$F$19</f>
        <v>730.53776828000002</v>
      </c>
      <c r="O16" s="36">
        <f>SUMIFS(СВЦЭМ!$C$33:$C$776,СВЦЭМ!$A$33:$A$776,$A16,СВЦЭМ!$B$33:$B$776,O$11)+'СЕТ СН'!$F$9+СВЦЭМ!$D$10+'СЕТ СН'!$F$6-'СЕТ СН'!$F$19</f>
        <v>736.40733539999997</v>
      </c>
      <c r="P16" s="36">
        <f>SUMIFS(СВЦЭМ!$C$33:$C$776,СВЦЭМ!$A$33:$A$776,$A16,СВЦЭМ!$B$33:$B$776,P$11)+'СЕТ СН'!$F$9+СВЦЭМ!$D$10+'СЕТ СН'!$F$6-'СЕТ СН'!$F$19</f>
        <v>743.53232642</v>
      </c>
      <c r="Q16" s="36">
        <f>SUMIFS(СВЦЭМ!$C$33:$C$776,СВЦЭМ!$A$33:$A$776,$A16,СВЦЭМ!$B$33:$B$776,Q$11)+'СЕТ СН'!$F$9+СВЦЭМ!$D$10+'СЕТ СН'!$F$6-'СЕТ СН'!$F$19</f>
        <v>744.45252557000003</v>
      </c>
      <c r="R16" s="36">
        <f>SUMIFS(СВЦЭМ!$C$33:$C$776,СВЦЭМ!$A$33:$A$776,$A16,СВЦЭМ!$B$33:$B$776,R$11)+'СЕТ СН'!$F$9+СВЦЭМ!$D$10+'СЕТ СН'!$F$6-'СЕТ СН'!$F$19</f>
        <v>747.59535647999996</v>
      </c>
      <c r="S16" s="36">
        <f>SUMIFS(СВЦЭМ!$C$33:$C$776,СВЦЭМ!$A$33:$A$776,$A16,СВЦЭМ!$B$33:$B$776,S$11)+'СЕТ СН'!$F$9+СВЦЭМ!$D$10+'СЕТ СН'!$F$6-'СЕТ СН'!$F$19</f>
        <v>745.64272607999999</v>
      </c>
      <c r="T16" s="36">
        <f>SUMIFS(СВЦЭМ!$C$33:$C$776,СВЦЭМ!$A$33:$A$776,$A16,СВЦЭМ!$B$33:$B$776,T$11)+'СЕТ СН'!$F$9+СВЦЭМ!$D$10+'СЕТ СН'!$F$6-'СЕТ СН'!$F$19</f>
        <v>738.25603269999999</v>
      </c>
      <c r="U16" s="36">
        <f>SUMIFS(СВЦЭМ!$C$33:$C$776,СВЦЭМ!$A$33:$A$776,$A16,СВЦЭМ!$B$33:$B$776,U$11)+'СЕТ СН'!$F$9+СВЦЭМ!$D$10+'СЕТ СН'!$F$6-'СЕТ СН'!$F$19</f>
        <v>756.75595944999998</v>
      </c>
      <c r="V16" s="36">
        <f>SUMIFS(СВЦЭМ!$C$33:$C$776,СВЦЭМ!$A$33:$A$776,$A16,СВЦЭМ!$B$33:$B$776,V$11)+'СЕТ СН'!$F$9+СВЦЭМ!$D$10+'СЕТ СН'!$F$6-'СЕТ СН'!$F$19</f>
        <v>758.72638500999994</v>
      </c>
      <c r="W16" s="36">
        <f>SUMIFS(СВЦЭМ!$C$33:$C$776,СВЦЭМ!$A$33:$A$776,$A16,СВЦЭМ!$B$33:$B$776,W$11)+'СЕТ СН'!$F$9+СВЦЭМ!$D$10+'СЕТ СН'!$F$6-'СЕТ СН'!$F$19</f>
        <v>748.14892468999994</v>
      </c>
      <c r="X16" s="36">
        <f>SUMIFS(СВЦЭМ!$C$33:$C$776,СВЦЭМ!$A$33:$A$776,$A16,СВЦЭМ!$B$33:$B$776,X$11)+'СЕТ СН'!$F$9+СВЦЭМ!$D$10+'СЕТ СН'!$F$6-'СЕТ СН'!$F$19</f>
        <v>746.80934822999996</v>
      </c>
      <c r="Y16" s="36">
        <f>SUMIFS(СВЦЭМ!$C$33:$C$776,СВЦЭМ!$A$33:$A$776,$A16,СВЦЭМ!$B$33:$B$776,Y$11)+'СЕТ СН'!$F$9+СВЦЭМ!$D$10+'СЕТ СН'!$F$6-'СЕТ СН'!$F$19</f>
        <v>844.58436943000004</v>
      </c>
    </row>
    <row r="17" spans="1:25" ht="15.75" x14ac:dyDescent="0.2">
      <c r="A17" s="35">
        <f t="shared" si="0"/>
        <v>43744</v>
      </c>
      <c r="B17" s="36">
        <f>SUMIFS(СВЦЭМ!$C$33:$C$776,СВЦЭМ!$A$33:$A$776,$A17,СВЦЭМ!$B$33:$B$776,B$11)+'СЕТ СН'!$F$9+СВЦЭМ!$D$10+'СЕТ СН'!$F$6-'СЕТ СН'!$F$19</f>
        <v>838.72706082000002</v>
      </c>
      <c r="C17" s="36">
        <f>SUMIFS(СВЦЭМ!$C$33:$C$776,СВЦЭМ!$A$33:$A$776,$A17,СВЦЭМ!$B$33:$B$776,C$11)+'СЕТ СН'!$F$9+СВЦЭМ!$D$10+'СЕТ СН'!$F$6-'СЕТ СН'!$F$19</f>
        <v>870.49412456000005</v>
      </c>
      <c r="D17" s="36">
        <f>SUMIFS(СВЦЭМ!$C$33:$C$776,СВЦЭМ!$A$33:$A$776,$A17,СВЦЭМ!$B$33:$B$776,D$11)+'СЕТ СН'!$F$9+СВЦЭМ!$D$10+'СЕТ СН'!$F$6-'СЕТ СН'!$F$19</f>
        <v>892.78532435</v>
      </c>
      <c r="E17" s="36">
        <f>SUMIFS(СВЦЭМ!$C$33:$C$776,СВЦЭМ!$A$33:$A$776,$A17,СВЦЭМ!$B$33:$B$776,E$11)+'СЕТ СН'!$F$9+СВЦЭМ!$D$10+'СЕТ СН'!$F$6-'СЕТ СН'!$F$19</f>
        <v>898.76928481999994</v>
      </c>
      <c r="F17" s="36">
        <f>SUMIFS(СВЦЭМ!$C$33:$C$776,СВЦЭМ!$A$33:$A$776,$A17,СВЦЭМ!$B$33:$B$776,F$11)+'СЕТ СН'!$F$9+СВЦЭМ!$D$10+'СЕТ СН'!$F$6-'СЕТ СН'!$F$19</f>
        <v>899.93938724999998</v>
      </c>
      <c r="G17" s="36">
        <f>SUMIFS(СВЦЭМ!$C$33:$C$776,СВЦЭМ!$A$33:$A$776,$A17,СВЦЭМ!$B$33:$B$776,G$11)+'СЕТ СН'!$F$9+СВЦЭМ!$D$10+'СЕТ СН'!$F$6-'СЕТ СН'!$F$19</f>
        <v>896.55605254</v>
      </c>
      <c r="H17" s="36">
        <f>SUMIFS(СВЦЭМ!$C$33:$C$776,СВЦЭМ!$A$33:$A$776,$A17,СВЦЭМ!$B$33:$B$776,H$11)+'СЕТ СН'!$F$9+СВЦЭМ!$D$10+'СЕТ СН'!$F$6-'СЕТ СН'!$F$19</f>
        <v>846.33436817999996</v>
      </c>
      <c r="I17" s="36">
        <f>SUMIFS(СВЦЭМ!$C$33:$C$776,СВЦЭМ!$A$33:$A$776,$A17,СВЦЭМ!$B$33:$B$776,I$11)+'СЕТ СН'!$F$9+СВЦЭМ!$D$10+'СЕТ СН'!$F$6-'СЕТ СН'!$F$19</f>
        <v>768.29780506999998</v>
      </c>
      <c r="J17" s="36">
        <f>SUMIFS(СВЦЭМ!$C$33:$C$776,СВЦЭМ!$A$33:$A$776,$A17,СВЦЭМ!$B$33:$B$776,J$11)+'СЕТ СН'!$F$9+СВЦЭМ!$D$10+'СЕТ СН'!$F$6-'СЕТ СН'!$F$19</f>
        <v>714.21515624999995</v>
      </c>
      <c r="K17" s="36">
        <f>SUMIFS(СВЦЭМ!$C$33:$C$776,СВЦЭМ!$A$33:$A$776,$A17,СВЦЭМ!$B$33:$B$776,K$11)+'СЕТ СН'!$F$9+СВЦЭМ!$D$10+'СЕТ СН'!$F$6-'СЕТ СН'!$F$19</f>
        <v>724.25350658000002</v>
      </c>
      <c r="L17" s="36">
        <f>SUMIFS(СВЦЭМ!$C$33:$C$776,СВЦЭМ!$A$33:$A$776,$A17,СВЦЭМ!$B$33:$B$776,L$11)+'СЕТ СН'!$F$9+СВЦЭМ!$D$10+'СЕТ СН'!$F$6-'СЕТ СН'!$F$19</f>
        <v>740.30642218000003</v>
      </c>
      <c r="M17" s="36">
        <f>SUMIFS(СВЦЭМ!$C$33:$C$776,СВЦЭМ!$A$33:$A$776,$A17,СВЦЭМ!$B$33:$B$776,M$11)+'СЕТ СН'!$F$9+СВЦЭМ!$D$10+'СЕТ СН'!$F$6-'СЕТ СН'!$F$19</f>
        <v>734.03320221000001</v>
      </c>
      <c r="N17" s="36">
        <f>SUMIFS(СВЦЭМ!$C$33:$C$776,СВЦЭМ!$A$33:$A$776,$A17,СВЦЭМ!$B$33:$B$776,N$11)+'СЕТ СН'!$F$9+СВЦЭМ!$D$10+'СЕТ СН'!$F$6-'СЕТ СН'!$F$19</f>
        <v>722.58845428999996</v>
      </c>
      <c r="O17" s="36">
        <f>SUMIFS(СВЦЭМ!$C$33:$C$776,СВЦЭМ!$A$33:$A$776,$A17,СВЦЭМ!$B$33:$B$776,O$11)+'СЕТ СН'!$F$9+СВЦЭМ!$D$10+'СЕТ СН'!$F$6-'СЕТ СН'!$F$19</f>
        <v>723.66179035999994</v>
      </c>
      <c r="P17" s="36">
        <f>SUMIFS(СВЦЭМ!$C$33:$C$776,СВЦЭМ!$A$33:$A$776,$A17,СВЦЭМ!$B$33:$B$776,P$11)+'СЕТ СН'!$F$9+СВЦЭМ!$D$10+'СЕТ СН'!$F$6-'СЕТ СН'!$F$19</f>
        <v>723.37983859999997</v>
      </c>
      <c r="Q17" s="36">
        <f>SUMIFS(СВЦЭМ!$C$33:$C$776,СВЦЭМ!$A$33:$A$776,$A17,СВЦЭМ!$B$33:$B$776,Q$11)+'СЕТ СН'!$F$9+СВЦЭМ!$D$10+'СЕТ СН'!$F$6-'СЕТ СН'!$F$19</f>
        <v>726.90915915999994</v>
      </c>
      <c r="R17" s="36">
        <f>SUMIFS(СВЦЭМ!$C$33:$C$776,СВЦЭМ!$A$33:$A$776,$A17,СВЦЭМ!$B$33:$B$776,R$11)+'СЕТ СН'!$F$9+СВЦЭМ!$D$10+'СЕТ СН'!$F$6-'СЕТ СН'!$F$19</f>
        <v>713.34375968999996</v>
      </c>
      <c r="S17" s="36">
        <f>SUMIFS(СВЦЭМ!$C$33:$C$776,СВЦЭМ!$A$33:$A$776,$A17,СВЦЭМ!$B$33:$B$776,S$11)+'СЕТ СН'!$F$9+СВЦЭМ!$D$10+'СЕТ СН'!$F$6-'СЕТ СН'!$F$19</f>
        <v>723.1646283</v>
      </c>
      <c r="T17" s="36">
        <f>SUMIFS(СВЦЭМ!$C$33:$C$776,СВЦЭМ!$A$33:$A$776,$A17,СВЦЭМ!$B$33:$B$776,T$11)+'СЕТ СН'!$F$9+СВЦЭМ!$D$10+'СЕТ СН'!$F$6-'СЕТ СН'!$F$19</f>
        <v>723.02565258999994</v>
      </c>
      <c r="U17" s="36">
        <f>SUMIFS(СВЦЭМ!$C$33:$C$776,СВЦЭМ!$A$33:$A$776,$A17,СВЦЭМ!$B$33:$B$776,U$11)+'СЕТ СН'!$F$9+СВЦЭМ!$D$10+'СЕТ СН'!$F$6-'СЕТ СН'!$F$19</f>
        <v>740.74385380000001</v>
      </c>
      <c r="V17" s="36">
        <f>SUMIFS(СВЦЭМ!$C$33:$C$776,СВЦЭМ!$A$33:$A$776,$A17,СВЦЭМ!$B$33:$B$776,V$11)+'СЕТ СН'!$F$9+СВЦЭМ!$D$10+'СЕТ СН'!$F$6-'СЕТ СН'!$F$19</f>
        <v>739.72893007999994</v>
      </c>
      <c r="W17" s="36">
        <f>SUMIFS(СВЦЭМ!$C$33:$C$776,СВЦЭМ!$A$33:$A$776,$A17,СВЦЭМ!$B$33:$B$776,W$11)+'СЕТ СН'!$F$9+СВЦЭМ!$D$10+'СЕТ СН'!$F$6-'СЕТ СН'!$F$19</f>
        <v>728.89604270999996</v>
      </c>
      <c r="X17" s="36">
        <f>SUMIFS(СВЦЭМ!$C$33:$C$776,СВЦЭМ!$A$33:$A$776,$A17,СВЦЭМ!$B$33:$B$776,X$11)+'СЕТ СН'!$F$9+СВЦЭМ!$D$10+'СЕТ СН'!$F$6-'СЕТ СН'!$F$19</f>
        <v>724.69051487000002</v>
      </c>
      <c r="Y17" s="36">
        <f>SUMIFS(СВЦЭМ!$C$33:$C$776,СВЦЭМ!$A$33:$A$776,$A17,СВЦЭМ!$B$33:$B$776,Y$11)+'СЕТ СН'!$F$9+СВЦЭМ!$D$10+'СЕТ СН'!$F$6-'СЕТ СН'!$F$19</f>
        <v>764.96455847999994</v>
      </c>
    </row>
    <row r="18" spans="1:25" ht="15.75" x14ac:dyDescent="0.2">
      <c r="A18" s="35">
        <f t="shared" si="0"/>
        <v>43745</v>
      </c>
      <c r="B18" s="36">
        <f>SUMIFS(СВЦЭМ!$C$33:$C$776,СВЦЭМ!$A$33:$A$776,$A18,СВЦЭМ!$B$33:$B$776,B$11)+'СЕТ СН'!$F$9+СВЦЭМ!$D$10+'СЕТ СН'!$F$6-'СЕТ СН'!$F$19</f>
        <v>858.37742945000002</v>
      </c>
      <c r="C18" s="36">
        <f>SUMIFS(СВЦЭМ!$C$33:$C$776,СВЦЭМ!$A$33:$A$776,$A18,СВЦЭМ!$B$33:$B$776,C$11)+'СЕТ СН'!$F$9+СВЦЭМ!$D$10+'СЕТ СН'!$F$6-'СЕТ СН'!$F$19</f>
        <v>878.03306021000003</v>
      </c>
      <c r="D18" s="36">
        <f>SUMIFS(СВЦЭМ!$C$33:$C$776,СВЦЭМ!$A$33:$A$776,$A18,СВЦЭМ!$B$33:$B$776,D$11)+'СЕТ СН'!$F$9+СВЦЭМ!$D$10+'СЕТ СН'!$F$6-'СЕТ СН'!$F$19</f>
        <v>892.3829356</v>
      </c>
      <c r="E18" s="36">
        <f>SUMIFS(СВЦЭМ!$C$33:$C$776,СВЦЭМ!$A$33:$A$776,$A18,СВЦЭМ!$B$33:$B$776,E$11)+'СЕТ СН'!$F$9+СВЦЭМ!$D$10+'СЕТ СН'!$F$6-'СЕТ СН'!$F$19</f>
        <v>908.27544137999996</v>
      </c>
      <c r="F18" s="36">
        <f>SUMIFS(СВЦЭМ!$C$33:$C$776,СВЦЭМ!$A$33:$A$776,$A18,СВЦЭМ!$B$33:$B$776,F$11)+'СЕТ СН'!$F$9+СВЦЭМ!$D$10+'СЕТ СН'!$F$6-'СЕТ СН'!$F$19</f>
        <v>915.46008968000001</v>
      </c>
      <c r="G18" s="36">
        <f>SUMIFS(СВЦЭМ!$C$33:$C$776,СВЦЭМ!$A$33:$A$776,$A18,СВЦЭМ!$B$33:$B$776,G$11)+'СЕТ СН'!$F$9+СВЦЭМ!$D$10+'СЕТ СН'!$F$6-'СЕТ СН'!$F$19</f>
        <v>895.81564701000002</v>
      </c>
      <c r="H18" s="36">
        <f>SUMIFS(СВЦЭМ!$C$33:$C$776,СВЦЭМ!$A$33:$A$776,$A18,СВЦЭМ!$B$33:$B$776,H$11)+'СЕТ СН'!$F$9+СВЦЭМ!$D$10+'СЕТ СН'!$F$6-'СЕТ СН'!$F$19</f>
        <v>817.46044907999999</v>
      </c>
      <c r="I18" s="36">
        <f>SUMIFS(СВЦЭМ!$C$33:$C$776,СВЦЭМ!$A$33:$A$776,$A18,СВЦЭМ!$B$33:$B$776,I$11)+'СЕТ СН'!$F$9+СВЦЭМ!$D$10+'СЕТ СН'!$F$6-'СЕТ СН'!$F$19</f>
        <v>734.87089588000003</v>
      </c>
      <c r="J18" s="36">
        <f>SUMIFS(СВЦЭМ!$C$33:$C$776,СВЦЭМ!$A$33:$A$776,$A18,СВЦЭМ!$B$33:$B$776,J$11)+'СЕТ СН'!$F$9+СВЦЭМ!$D$10+'СЕТ СН'!$F$6-'СЕТ СН'!$F$19</f>
        <v>721.99773576999996</v>
      </c>
      <c r="K18" s="36">
        <f>SUMIFS(СВЦЭМ!$C$33:$C$776,СВЦЭМ!$A$33:$A$776,$A18,СВЦЭМ!$B$33:$B$776,K$11)+'СЕТ СН'!$F$9+СВЦЭМ!$D$10+'СЕТ СН'!$F$6-'СЕТ СН'!$F$19</f>
        <v>722.99565065000002</v>
      </c>
      <c r="L18" s="36">
        <f>SUMIFS(СВЦЭМ!$C$33:$C$776,СВЦЭМ!$A$33:$A$776,$A18,СВЦЭМ!$B$33:$B$776,L$11)+'СЕТ СН'!$F$9+СВЦЭМ!$D$10+'СЕТ СН'!$F$6-'СЕТ СН'!$F$19</f>
        <v>721.29295897999998</v>
      </c>
      <c r="M18" s="36">
        <f>SUMIFS(СВЦЭМ!$C$33:$C$776,СВЦЭМ!$A$33:$A$776,$A18,СВЦЭМ!$B$33:$B$776,M$11)+'СЕТ СН'!$F$9+СВЦЭМ!$D$10+'СЕТ СН'!$F$6-'СЕТ СН'!$F$19</f>
        <v>727.77829449000001</v>
      </c>
      <c r="N18" s="36">
        <f>SUMIFS(СВЦЭМ!$C$33:$C$776,СВЦЭМ!$A$33:$A$776,$A18,СВЦЭМ!$B$33:$B$776,N$11)+'СЕТ СН'!$F$9+СВЦЭМ!$D$10+'СЕТ СН'!$F$6-'СЕТ СН'!$F$19</f>
        <v>736.48504981999997</v>
      </c>
      <c r="O18" s="36">
        <f>SUMIFS(СВЦЭМ!$C$33:$C$776,СВЦЭМ!$A$33:$A$776,$A18,СВЦЭМ!$B$33:$B$776,O$11)+'СЕТ СН'!$F$9+СВЦЭМ!$D$10+'СЕТ СН'!$F$6-'СЕТ СН'!$F$19</f>
        <v>736.71595056000001</v>
      </c>
      <c r="P18" s="36">
        <f>SUMIFS(СВЦЭМ!$C$33:$C$776,СВЦЭМ!$A$33:$A$776,$A18,СВЦЭМ!$B$33:$B$776,P$11)+'СЕТ СН'!$F$9+СВЦЭМ!$D$10+'СЕТ СН'!$F$6-'СЕТ СН'!$F$19</f>
        <v>732.42304525999998</v>
      </c>
      <c r="Q18" s="36">
        <f>SUMIFS(СВЦЭМ!$C$33:$C$776,СВЦЭМ!$A$33:$A$776,$A18,СВЦЭМ!$B$33:$B$776,Q$11)+'СЕТ СН'!$F$9+СВЦЭМ!$D$10+'СЕТ СН'!$F$6-'СЕТ СН'!$F$19</f>
        <v>740.19251110999994</v>
      </c>
      <c r="R18" s="36">
        <f>SUMIFS(СВЦЭМ!$C$33:$C$776,СВЦЭМ!$A$33:$A$776,$A18,СВЦЭМ!$B$33:$B$776,R$11)+'СЕТ СН'!$F$9+СВЦЭМ!$D$10+'СЕТ СН'!$F$6-'СЕТ СН'!$F$19</f>
        <v>734.00477331000002</v>
      </c>
      <c r="S18" s="36">
        <f>SUMIFS(СВЦЭМ!$C$33:$C$776,СВЦЭМ!$A$33:$A$776,$A18,СВЦЭМ!$B$33:$B$776,S$11)+'СЕТ СН'!$F$9+СВЦЭМ!$D$10+'СЕТ СН'!$F$6-'СЕТ СН'!$F$19</f>
        <v>743.27159606999999</v>
      </c>
      <c r="T18" s="36">
        <f>SUMIFS(СВЦЭМ!$C$33:$C$776,СВЦЭМ!$A$33:$A$776,$A18,СВЦЭМ!$B$33:$B$776,T$11)+'СЕТ СН'!$F$9+СВЦЭМ!$D$10+'СЕТ СН'!$F$6-'СЕТ СН'!$F$19</f>
        <v>733.25604781999994</v>
      </c>
      <c r="U18" s="36">
        <f>SUMIFS(СВЦЭМ!$C$33:$C$776,СВЦЭМ!$A$33:$A$776,$A18,СВЦЭМ!$B$33:$B$776,U$11)+'СЕТ СН'!$F$9+СВЦЭМ!$D$10+'СЕТ СН'!$F$6-'СЕТ СН'!$F$19</f>
        <v>723.45690151999997</v>
      </c>
      <c r="V18" s="36">
        <f>SUMIFS(СВЦЭМ!$C$33:$C$776,СВЦЭМ!$A$33:$A$776,$A18,СВЦЭМ!$B$33:$B$776,V$11)+'СЕТ СН'!$F$9+СВЦЭМ!$D$10+'СЕТ СН'!$F$6-'СЕТ СН'!$F$19</f>
        <v>720.07439228999999</v>
      </c>
      <c r="W18" s="36">
        <f>SUMIFS(СВЦЭМ!$C$33:$C$776,СВЦЭМ!$A$33:$A$776,$A18,СВЦЭМ!$B$33:$B$776,W$11)+'СЕТ СН'!$F$9+СВЦЭМ!$D$10+'СЕТ СН'!$F$6-'СЕТ СН'!$F$19</f>
        <v>740.69160763000002</v>
      </c>
      <c r="X18" s="36">
        <f>SUMIFS(СВЦЭМ!$C$33:$C$776,СВЦЭМ!$A$33:$A$776,$A18,СВЦЭМ!$B$33:$B$776,X$11)+'СЕТ СН'!$F$9+СВЦЭМ!$D$10+'СЕТ СН'!$F$6-'СЕТ СН'!$F$19</f>
        <v>759.25065738000001</v>
      </c>
      <c r="Y18" s="36">
        <f>SUMIFS(СВЦЭМ!$C$33:$C$776,СВЦЭМ!$A$33:$A$776,$A18,СВЦЭМ!$B$33:$B$776,Y$11)+'СЕТ СН'!$F$9+СВЦЭМ!$D$10+'СЕТ СН'!$F$6-'СЕТ СН'!$F$19</f>
        <v>801.06211855000004</v>
      </c>
    </row>
    <row r="19" spans="1:25" ht="15.75" x14ac:dyDescent="0.2">
      <c r="A19" s="35">
        <f t="shared" si="0"/>
        <v>43746</v>
      </c>
      <c r="B19" s="36">
        <f>SUMIFS(СВЦЭМ!$C$33:$C$776,СВЦЭМ!$A$33:$A$776,$A19,СВЦЭМ!$B$33:$B$776,B$11)+'СЕТ СН'!$F$9+СВЦЭМ!$D$10+'СЕТ СН'!$F$6-'СЕТ СН'!$F$19</f>
        <v>767.21451349999995</v>
      </c>
      <c r="C19" s="36">
        <f>SUMIFS(СВЦЭМ!$C$33:$C$776,СВЦЭМ!$A$33:$A$776,$A19,СВЦЭМ!$B$33:$B$776,C$11)+'СЕТ СН'!$F$9+СВЦЭМ!$D$10+'СЕТ СН'!$F$6-'СЕТ СН'!$F$19</f>
        <v>823.81633029</v>
      </c>
      <c r="D19" s="36">
        <f>SUMIFS(СВЦЭМ!$C$33:$C$776,СВЦЭМ!$A$33:$A$776,$A19,СВЦЭМ!$B$33:$B$776,D$11)+'СЕТ СН'!$F$9+СВЦЭМ!$D$10+'СЕТ СН'!$F$6-'СЕТ СН'!$F$19</f>
        <v>814.20328657999994</v>
      </c>
      <c r="E19" s="36">
        <f>SUMIFS(СВЦЭМ!$C$33:$C$776,СВЦЭМ!$A$33:$A$776,$A19,СВЦЭМ!$B$33:$B$776,E$11)+'СЕТ СН'!$F$9+СВЦЭМ!$D$10+'СЕТ СН'!$F$6-'СЕТ СН'!$F$19</f>
        <v>829.30064096000001</v>
      </c>
      <c r="F19" s="36">
        <f>SUMIFS(СВЦЭМ!$C$33:$C$776,СВЦЭМ!$A$33:$A$776,$A19,СВЦЭМ!$B$33:$B$776,F$11)+'СЕТ СН'!$F$9+СВЦЭМ!$D$10+'СЕТ СН'!$F$6-'СЕТ СН'!$F$19</f>
        <v>828.01435717000004</v>
      </c>
      <c r="G19" s="36">
        <f>SUMIFS(СВЦЭМ!$C$33:$C$776,СВЦЭМ!$A$33:$A$776,$A19,СВЦЭМ!$B$33:$B$776,G$11)+'СЕТ СН'!$F$9+СВЦЭМ!$D$10+'СЕТ СН'!$F$6-'СЕТ СН'!$F$19</f>
        <v>817.72269298000003</v>
      </c>
      <c r="H19" s="36">
        <f>SUMIFS(СВЦЭМ!$C$33:$C$776,СВЦЭМ!$A$33:$A$776,$A19,СВЦЭМ!$B$33:$B$776,H$11)+'СЕТ СН'!$F$9+СВЦЭМ!$D$10+'СЕТ СН'!$F$6-'СЕТ СН'!$F$19</f>
        <v>792.46549708999999</v>
      </c>
      <c r="I19" s="36">
        <f>SUMIFS(СВЦЭМ!$C$33:$C$776,СВЦЭМ!$A$33:$A$776,$A19,СВЦЭМ!$B$33:$B$776,I$11)+'СЕТ СН'!$F$9+СВЦЭМ!$D$10+'СЕТ СН'!$F$6-'СЕТ СН'!$F$19</f>
        <v>753.63432968999996</v>
      </c>
      <c r="J19" s="36">
        <f>SUMIFS(СВЦЭМ!$C$33:$C$776,СВЦЭМ!$A$33:$A$776,$A19,СВЦЭМ!$B$33:$B$776,J$11)+'СЕТ СН'!$F$9+СВЦЭМ!$D$10+'СЕТ СН'!$F$6-'СЕТ СН'!$F$19</f>
        <v>727.73209384999996</v>
      </c>
      <c r="K19" s="36">
        <f>SUMIFS(СВЦЭМ!$C$33:$C$776,СВЦЭМ!$A$33:$A$776,$A19,СВЦЭМ!$B$33:$B$776,K$11)+'СЕТ СН'!$F$9+СВЦЭМ!$D$10+'СЕТ СН'!$F$6-'СЕТ СН'!$F$19</f>
        <v>729.58922583000003</v>
      </c>
      <c r="L19" s="36">
        <f>SUMIFS(СВЦЭМ!$C$33:$C$776,СВЦЭМ!$A$33:$A$776,$A19,СВЦЭМ!$B$33:$B$776,L$11)+'СЕТ СН'!$F$9+СВЦЭМ!$D$10+'СЕТ СН'!$F$6-'СЕТ СН'!$F$19</f>
        <v>734.02636882000002</v>
      </c>
      <c r="M19" s="36">
        <f>SUMIFS(СВЦЭМ!$C$33:$C$776,СВЦЭМ!$A$33:$A$776,$A19,СВЦЭМ!$B$33:$B$776,M$11)+'СЕТ СН'!$F$9+СВЦЭМ!$D$10+'СЕТ СН'!$F$6-'СЕТ СН'!$F$19</f>
        <v>726.44000720999998</v>
      </c>
      <c r="N19" s="36">
        <f>SUMIFS(СВЦЭМ!$C$33:$C$776,СВЦЭМ!$A$33:$A$776,$A19,СВЦЭМ!$B$33:$B$776,N$11)+'СЕТ СН'!$F$9+СВЦЭМ!$D$10+'СЕТ СН'!$F$6-'СЕТ СН'!$F$19</f>
        <v>707.40002476999996</v>
      </c>
      <c r="O19" s="36">
        <f>SUMIFS(СВЦЭМ!$C$33:$C$776,СВЦЭМ!$A$33:$A$776,$A19,СВЦЭМ!$B$33:$B$776,O$11)+'СЕТ СН'!$F$9+СВЦЭМ!$D$10+'СЕТ СН'!$F$6-'СЕТ СН'!$F$19</f>
        <v>680.05424324000001</v>
      </c>
      <c r="P19" s="36">
        <f>SUMIFS(СВЦЭМ!$C$33:$C$776,СВЦЭМ!$A$33:$A$776,$A19,СВЦЭМ!$B$33:$B$776,P$11)+'СЕТ СН'!$F$9+СВЦЭМ!$D$10+'СЕТ СН'!$F$6-'СЕТ СН'!$F$19</f>
        <v>729.10885140999994</v>
      </c>
      <c r="Q19" s="36">
        <f>SUMIFS(СВЦЭМ!$C$33:$C$776,СВЦЭМ!$A$33:$A$776,$A19,СВЦЭМ!$B$33:$B$776,Q$11)+'СЕТ СН'!$F$9+СВЦЭМ!$D$10+'СЕТ СН'!$F$6-'СЕТ СН'!$F$19</f>
        <v>776.11227522000001</v>
      </c>
      <c r="R19" s="36">
        <f>SUMIFS(СВЦЭМ!$C$33:$C$776,СВЦЭМ!$A$33:$A$776,$A19,СВЦЭМ!$B$33:$B$776,R$11)+'СЕТ СН'!$F$9+СВЦЭМ!$D$10+'СЕТ СН'!$F$6-'СЕТ СН'!$F$19</f>
        <v>670.20927878999998</v>
      </c>
      <c r="S19" s="36">
        <f>SUMIFS(СВЦЭМ!$C$33:$C$776,СВЦЭМ!$A$33:$A$776,$A19,СВЦЭМ!$B$33:$B$776,S$11)+'СЕТ СН'!$F$9+СВЦЭМ!$D$10+'СЕТ СН'!$F$6-'СЕТ СН'!$F$19</f>
        <v>680.71318135000001</v>
      </c>
      <c r="T19" s="36">
        <f>SUMIFS(СВЦЭМ!$C$33:$C$776,СВЦЭМ!$A$33:$A$776,$A19,СВЦЭМ!$B$33:$B$776,T$11)+'СЕТ СН'!$F$9+СВЦЭМ!$D$10+'СЕТ СН'!$F$6-'СЕТ СН'!$F$19</f>
        <v>692.91437142999996</v>
      </c>
      <c r="U19" s="36">
        <f>SUMIFS(СВЦЭМ!$C$33:$C$776,СВЦЭМ!$A$33:$A$776,$A19,СВЦЭМ!$B$33:$B$776,U$11)+'СЕТ СН'!$F$9+СВЦЭМ!$D$10+'СЕТ СН'!$F$6-'СЕТ СН'!$F$19</f>
        <v>716.88083248999999</v>
      </c>
      <c r="V19" s="36">
        <f>SUMIFS(СВЦЭМ!$C$33:$C$776,СВЦЭМ!$A$33:$A$776,$A19,СВЦЭМ!$B$33:$B$776,V$11)+'СЕТ СН'!$F$9+СВЦЭМ!$D$10+'СЕТ СН'!$F$6-'СЕТ СН'!$F$19</f>
        <v>720.89013517000001</v>
      </c>
      <c r="W19" s="36">
        <f>SUMIFS(СВЦЭМ!$C$33:$C$776,СВЦЭМ!$A$33:$A$776,$A19,СВЦЭМ!$B$33:$B$776,W$11)+'СЕТ СН'!$F$9+СВЦЭМ!$D$10+'СЕТ СН'!$F$6-'СЕТ СН'!$F$19</f>
        <v>709.28381578999995</v>
      </c>
      <c r="X19" s="36">
        <f>SUMIFS(СВЦЭМ!$C$33:$C$776,СВЦЭМ!$A$33:$A$776,$A19,СВЦЭМ!$B$33:$B$776,X$11)+'СЕТ СН'!$F$9+СВЦЭМ!$D$10+'СЕТ СН'!$F$6-'СЕТ СН'!$F$19</f>
        <v>674.54641888000003</v>
      </c>
      <c r="Y19" s="36">
        <f>SUMIFS(СВЦЭМ!$C$33:$C$776,СВЦЭМ!$A$33:$A$776,$A19,СВЦЭМ!$B$33:$B$776,Y$11)+'СЕТ СН'!$F$9+СВЦЭМ!$D$10+'СЕТ СН'!$F$6-'СЕТ СН'!$F$19</f>
        <v>653.79272266999999</v>
      </c>
    </row>
    <row r="20" spans="1:25" ht="15.75" x14ac:dyDescent="0.2">
      <c r="A20" s="35">
        <f t="shared" si="0"/>
        <v>43747</v>
      </c>
      <c r="B20" s="36">
        <f>SUMIFS(СВЦЭМ!$C$33:$C$776,СВЦЭМ!$A$33:$A$776,$A20,СВЦЭМ!$B$33:$B$776,B$11)+'СЕТ СН'!$F$9+СВЦЭМ!$D$10+'СЕТ СН'!$F$6-'СЕТ СН'!$F$19</f>
        <v>788.75678628000003</v>
      </c>
      <c r="C20" s="36">
        <f>SUMIFS(СВЦЭМ!$C$33:$C$776,СВЦЭМ!$A$33:$A$776,$A20,СВЦЭМ!$B$33:$B$776,C$11)+'СЕТ СН'!$F$9+СВЦЭМ!$D$10+'СЕТ СН'!$F$6-'СЕТ СН'!$F$19</f>
        <v>823.59985462999998</v>
      </c>
      <c r="D20" s="36">
        <f>SUMIFS(СВЦЭМ!$C$33:$C$776,СВЦЭМ!$A$33:$A$776,$A20,СВЦЭМ!$B$33:$B$776,D$11)+'СЕТ СН'!$F$9+СВЦЭМ!$D$10+'СЕТ СН'!$F$6-'СЕТ СН'!$F$19</f>
        <v>845.51063018000002</v>
      </c>
      <c r="E20" s="36">
        <f>SUMIFS(СВЦЭМ!$C$33:$C$776,СВЦЭМ!$A$33:$A$776,$A20,СВЦЭМ!$B$33:$B$776,E$11)+'СЕТ СН'!$F$9+СВЦЭМ!$D$10+'СЕТ СН'!$F$6-'СЕТ СН'!$F$19</f>
        <v>853.69489820000001</v>
      </c>
      <c r="F20" s="36">
        <f>SUMIFS(СВЦЭМ!$C$33:$C$776,СВЦЭМ!$A$33:$A$776,$A20,СВЦЭМ!$B$33:$B$776,F$11)+'СЕТ СН'!$F$9+СВЦЭМ!$D$10+'СЕТ СН'!$F$6-'СЕТ СН'!$F$19</f>
        <v>855.63395757000001</v>
      </c>
      <c r="G20" s="36">
        <f>SUMIFS(СВЦЭМ!$C$33:$C$776,СВЦЭМ!$A$33:$A$776,$A20,СВЦЭМ!$B$33:$B$776,G$11)+'СЕТ СН'!$F$9+СВЦЭМ!$D$10+'СЕТ СН'!$F$6-'СЕТ СН'!$F$19</f>
        <v>837.98273614000004</v>
      </c>
      <c r="H20" s="36">
        <f>SUMIFS(СВЦЭМ!$C$33:$C$776,СВЦЭМ!$A$33:$A$776,$A20,СВЦЭМ!$B$33:$B$776,H$11)+'СЕТ СН'!$F$9+СВЦЭМ!$D$10+'СЕТ СН'!$F$6-'СЕТ СН'!$F$19</f>
        <v>799.92538657</v>
      </c>
      <c r="I20" s="36">
        <f>SUMIFS(СВЦЭМ!$C$33:$C$776,СВЦЭМ!$A$33:$A$776,$A20,СВЦЭМ!$B$33:$B$776,I$11)+'СЕТ СН'!$F$9+СВЦЭМ!$D$10+'СЕТ СН'!$F$6-'СЕТ СН'!$F$19</f>
        <v>778.09983488</v>
      </c>
      <c r="J20" s="36">
        <f>SUMIFS(СВЦЭМ!$C$33:$C$776,СВЦЭМ!$A$33:$A$776,$A20,СВЦЭМ!$B$33:$B$776,J$11)+'СЕТ СН'!$F$9+СВЦЭМ!$D$10+'СЕТ СН'!$F$6-'СЕТ СН'!$F$19</f>
        <v>780.91936373999999</v>
      </c>
      <c r="K20" s="36">
        <f>SUMIFS(СВЦЭМ!$C$33:$C$776,СВЦЭМ!$A$33:$A$776,$A20,СВЦЭМ!$B$33:$B$776,K$11)+'СЕТ СН'!$F$9+СВЦЭМ!$D$10+'СЕТ СН'!$F$6-'СЕТ СН'!$F$19</f>
        <v>795.58625058999996</v>
      </c>
      <c r="L20" s="36">
        <f>SUMIFS(СВЦЭМ!$C$33:$C$776,СВЦЭМ!$A$33:$A$776,$A20,СВЦЭМ!$B$33:$B$776,L$11)+'СЕТ СН'!$F$9+СВЦЭМ!$D$10+'СЕТ СН'!$F$6-'СЕТ СН'!$F$19</f>
        <v>797.18885591000003</v>
      </c>
      <c r="M20" s="36">
        <f>SUMIFS(СВЦЭМ!$C$33:$C$776,СВЦЭМ!$A$33:$A$776,$A20,СВЦЭМ!$B$33:$B$776,M$11)+'СЕТ СН'!$F$9+СВЦЭМ!$D$10+'СЕТ СН'!$F$6-'СЕТ СН'!$F$19</f>
        <v>790.53417147000005</v>
      </c>
      <c r="N20" s="36">
        <f>SUMIFS(СВЦЭМ!$C$33:$C$776,СВЦЭМ!$A$33:$A$776,$A20,СВЦЭМ!$B$33:$B$776,N$11)+'СЕТ СН'!$F$9+СВЦЭМ!$D$10+'СЕТ СН'!$F$6-'СЕТ СН'!$F$19</f>
        <v>748.66812904999995</v>
      </c>
      <c r="O20" s="36">
        <f>SUMIFS(СВЦЭМ!$C$33:$C$776,СВЦЭМ!$A$33:$A$776,$A20,СВЦЭМ!$B$33:$B$776,O$11)+'СЕТ СН'!$F$9+СВЦЭМ!$D$10+'СЕТ СН'!$F$6-'СЕТ СН'!$F$19</f>
        <v>721.91644841000004</v>
      </c>
      <c r="P20" s="36">
        <f>SUMIFS(СВЦЭМ!$C$33:$C$776,СВЦЭМ!$A$33:$A$776,$A20,СВЦЭМ!$B$33:$B$776,P$11)+'СЕТ СН'!$F$9+СВЦЭМ!$D$10+'СЕТ СН'!$F$6-'СЕТ СН'!$F$19</f>
        <v>729.89621070999999</v>
      </c>
      <c r="Q20" s="36">
        <f>SUMIFS(СВЦЭМ!$C$33:$C$776,СВЦЭМ!$A$33:$A$776,$A20,СВЦЭМ!$B$33:$B$776,Q$11)+'СЕТ СН'!$F$9+СВЦЭМ!$D$10+'СЕТ СН'!$F$6-'СЕТ СН'!$F$19</f>
        <v>728.66510602999995</v>
      </c>
      <c r="R20" s="36">
        <f>SUMIFS(СВЦЭМ!$C$33:$C$776,СВЦЭМ!$A$33:$A$776,$A20,СВЦЭМ!$B$33:$B$776,R$11)+'СЕТ СН'!$F$9+СВЦЭМ!$D$10+'СЕТ СН'!$F$6-'СЕТ СН'!$F$19</f>
        <v>717.46744678000005</v>
      </c>
      <c r="S20" s="36">
        <f>SUMIFS(СВЦЭМ!$C$33:$C$776,СВЦЭМ!$A$33:$A$776,$A20,СВЦЭМ!$B$33:$B$776,S$11)+'СЕТ СН'!$F$9+СВЦЭМ!$D$10+'СЕТ СН'!$F$6-'СЕТ СН'!$F$19</f>
        <v>723.66272674000004</v>
      </c>
      <c r="T20" s="36">
        <f>SUMIFS(СВЦЭМ!$C$33:$C$776,СВЦЭМ!$A$33:$A$776,$A20,СВЦЭМ!$B$33:$B$776,T$11)+'СЕТ СН'!$F$9+СВЦЭМ!$D$10+'СЕТ СН'!$F$6-'СЕТ СН'!$F$19</f>
        <v>743.89947877999998</v>
      </c>
      <c r="U20" s="36">
        <f>SUMIFS(СВЦЭМ!$C$33:$C$776,СВЦЭМ!$A$33:$A$776,$A20,СВЦЭМ!$B$33:$B$776,U$11)+'СЕТ СН'!$F$9+СВЦЭМ!$D$10+'СЕТ СН'!$F$6-'СЕТ СН'!$F$19</f>
        <v>737.28266394000002</v>
      </c>
      <c r="V20" s="36">
        <f>SUMIFS(СВЦЭМ!$C$33:$C$776,СВЦЭМ!$A$33:$A$776,$A20,СВЦЭМ!$B$33:$B$776,V$11)+'СЕТ СН'!$F$9+СВЦЭМ!$D$10+'СЕТ СН'!$F$6-'СЕТ СН'!$F$19</f>
        <v>729.51399099000002</v>
      </c>
      <c r="W20" s="36">
        <f>SUMIFS(СВЦЭМ!$C$33:$C$776,СВЦЭМ!$A$33:$A$776,$A20,СВЦЭМ!$B$33:$B$776,W$11)+'СЕТ СН'!$F$9+СВЦЭМ!$D$10+'СЕТ СН'!$F$6-'СЕТ СН'!$F$19</f>
        <v>744.86425197999995</v>
      </c>
      <c r="X20" s="36">
        <f>SUMIFS(СВЦЭМ!$C$33:$C$776,СВЦЭМ!$A$33:$A$776,$A20,СВЦЭМ!$B$33:$B$776,X$11)+'СЕТ СН'!$F$9+СВЦЭМ!$D$10+'СЕТ СН'!$F$6-'СЕТ СН'!$F$19</f>
        <v>721.32511712999997</v>
      </c>
      <c r="Y20" s="36">
        <f>SUMIFS(СВЦЭМ!$C$33:$C$776,СВЦЭМ!$A$33:$A$776,$A20,СВЦЭМ!$B$33:$B$776,Y$11)+'СЕТ СН'!$F$9+СВЦЭМ!$D$10+'СЕТ СН'!$F$6-'СЕТ СН'!$F$19</f>
        <v>733.92890063000004</v>
      </c>
    </row>
    <row r="21" spans="1:25" ht="15.75" x14ac:dyDescent="0.2">
      <c r="A21" s="35">
        <f t="shared" si="0"/>
        <v>43748</v>
      </c>
      <c r="B21" s="36">
        <f>SUMIFS(СВЦЭМ!$C$33:$C$776,СВЦЭМ!$A$33:$A$776,$A21,СВЦЭМ!$B$33:$B$776,B$11)+'СЕТ СН'!$F$9+СВЦЭМ!$D$10+'СЕТ СН'!$F$6-'СЕТ СН'!$F$19</f>
        <v>887.17910082000003</v>
      </c>
      <c r="C21" s="36">
        <f>SUMIFS(СВЦЭМ!$C$33:$C$776,СВЦЭМ!$A$33:$A$776,$A21,СВЦЭМ!$B$33:$B$776,C$11)+'СЕТ СН'!$F$9+СВЦЭМ!$D$10+'СЕТ СН'!$F$6-'СЕТ СН'!$F$19</f>
        <v>928.71513825</v>
      </c>
      <c r="D21" s="36">
        <f>SUMIFS(СВЦЭМ!$C$33:$C$776,СВЦЭМ!$A$33:$A$776,$A21,СВЦЭМ!$B$33:$B$776,D$11)+'СЕТ СН'!$F$9+СВЦЭМ!$D$10+'СЕТ СН'!$F$6-'СЕТ СН'!$F$19</f>
        <v>953.48582004000002</v>
      </c>
      <c r="E21" s="36">
        <f>SUMIFS(СВЦЭМ!$C$33:$C$776,СВЦЭМ!$A$33:$A$776,$A21,СВЦЭМ!$B$33:$B$776,E$11)+'СЕТ СН'!$F$9+СВЦЭМ!$D$10+'СЕТ СН'!$F$6-'СЕТ СН'!$F$19</f>
        <v>961.81339749999995</v>
      </c>
      <c r="F21" s="36">
        <f>SUMIFS(СВЦЭМ!$C$33:$C$776,СВЦЭМ!$A$33:$A$776,$A21,СВЦЭМ!$B$33:$B$776,F$11)+'СЕТ СН'!$F$9+СВЦЭМ!$D$10+'СЕТ СН'!$F$6-'СЕТ СН'!$F$19</f>
        <v>965.83504389999996</v>
      </c>
      <c r="G21" s="36">
        <f>SUMIFS(СВЦЭМ!$C$33:$C$776,СВЦЭМ!$A$33:$A$776,$A21,СВЦЭМ!$B$33:$B$776,G$11)+'СЕТ СН'!$F$9+СВЦЭМ!$D$10+'СЕТ СН'!$F$6-'СЕТ СН'!$F$19</f>
        <v>945.73331656999994</v>
      </c>
      <c r="H21" s="36">
        <f>SUMIFS(СВЦЭМ!$C$33:$C$776,СВЦЭМ!$A$33:$A$776,$A21,СВЦЭМ!$B$33:$B$776,H$11)+'СЕТ СН'!$F$9+СВЦЭМ!$D$10+'СЕТ СН'!$F$6-'СЕТ СН'!$F$19</f>
        <v>915.06595596</v>
      </c>
      <c r="I21" s="36">
        <f>SUMIFS(СВЦЭМ!$C$33:$C$776,СВЦЭМ!$A$33:$A$776,$A21,СВЦЭМ!$B$33:$B$776,I$11)+'СЕТ СН'!$F$9+СВЦЭМ!$D$10+'СЕТ СН'!$F$6-'СЕТ СН'!$F$19</f>
        <v>826.21476583000003</v>
      </c>
      <c r="J21" s="36">
        <f>SUMIFS(СВЦЭМ!$C$33:$C$776,СВЦЭМ!$A$33:$A$776,$A21,СВЦЭМ!$B$33:$B$776,J$11)+'СЕТ СН'!$F$9+СВЦЭМ!$D$10+'СЕТ СН'!$F$6-'СЕТ СН'!$F$19</f>
        <v>815.73121466999999</v>
      </c>
      <c r="K21" s="36">
        <f>SUMIFS(СВЦЭМ!$C$33:$C$776,СВЦЭМ!$A$33:$A$776,$A21,СВЦЭМ!$B$33:$B$776,K$11)+'СЕТ СН'!$F$9+СВЦЭМ!$D$10+'СЕТ СН'!$F$6-'СЕТ СН'!$F$19</f>
        <v>810.33910343000002</v>
      </c>
      <c r="L21" s="36">
        <f>SUMIFS(СВЦЭМ!$C$33:$C$776,СВЦЭМ!$A$33:$A$776,$A21,СВЦЭМ!$B$33:$B$776,L$11)+'СЕТ СН'!$F$9+СВЦЭМ!$D$10+'СЕТ СН'!$F$6-'СЕТ СН'!$F$19</f>
        <v>807.13436261000004</v>
      </c>
      <c r="M21" s="36">
        <f>SUMIFS(СВЦЭМ!$C$33:$C$776,СВЦЭМ!$A$33:$A$776,$A21,СВЦЭМ!$B$33:$B$776,M$11)+'СЕТ СН'!$F$9+СВЦЭМ!$D$10+'СЕТ СН'!$F$6-'СЕТ СН'!$F$19</f>
        <v>813.49491180999996</v>
      </c>
      <c r="N21" s="36">
        <f>SUMIFS(СВЦЭМ!$C$33:$C$776,СВЦЭМ!$A$33:$A$776,$A21,СВЦЭМ!$B$33:$B$776,N$11)+'СЕТ СН'!$F$9+СВЦЭМ!$D$10+'СЕТ СН'!$F$6-'СЕТ СН'!$F$19</f>
        <v>778.47510227999999</v>
      </c>
      <c r="O21" s="36">
        <f>SUMIFS(СВЦЭМ!$C$33:$C$776,СВЦЭМ!$A$33:$A$776,$A21,СВЦЭМ!$B$33:$B$776,O$11)+'СЕТ СН'!$F$9+СВЦЭМ!$D$10+'СЕТ СН'!$F$6-'СЕТ СН'!$F$19</f>
        <v>740.50013968999997</v>
      </c>
      <c r="P21" s="36">
        <f>SUMIFS(СВЦЭМ!$C$33:$C$776,СВЦЭМ!$A$33:$A$776,$A21,СВЦЭМ!$B$33:$B$776,P$11)+'СЕТ СН'!$F$9+СВЦЭМ!$D$10+'СЕТ СН'!$F$6-'СЕТ СН'!$F$19</f>
        <v>742.88015204999999</v>
      </c>
      <c r="Q21" s="36">
        <f>SUMIFS(СВЦЭМ!$C$33:$C$776,СВЦЭМ!$A$33:$A$776,$A21,СВЦЭМ!$B$33:$B$776,Q$11)+'СЕТ СН'!$F$9+СВЦЭМ!$D$10+'СЕТ СН'!$F$6-'СЕТ СН'!$F$19</f>
        <v>742.61141419</v>
      </c>
      <c r="R21" s="36">
        <f>SUMIFS(СВЦЭМ!$C$33:$C$776,СВЦЭМ!$A$33:$A$776,$A21,СВЦЭМ!$B$33:$B$776,R$11)+'СЕТ СН'!$F$9+СВЦЭМ!$D$10+'СЕТ СН'!$F$6-'СЕТ СН'!$F$19</f>
        <v>743.22904573999995</v>
      </c>
      <c r="S21" s="36">
        <f>SUMIFS(СВЦЭМ!$C$33:$C$776,СВЦЭМ!$A$33:$A$776,$A21,СВЦЭМ!$B$33:$B$776,S$11)+'СЕТ СН'!$F$9+СВЦЭМ!$D$10+'СЕТ СН'!$F$6-'СЕТ СН'!$F$19</f>
        <v>751.95288769000001</v>
      </c>
      <c r="T21" s="36">
        <f>SUMIFS(СВЦЭМ!$C$33:$C$776,СВЦЭМ!$A$33:$A$776,$A21,СВЦЭМ!$B$33:$B$776,T$11)+'СЕТ СН'!$F$9+СВЦЭМ!$D$10+'СЕТ СН'!$F$6-'СЕТ СН'!$F$19</f>
        <v>758.67214449999994</v>
      </c>
      <c r="U21" s="36">
        <f>SUMIFS(СВЦЭМ!$C$33:$C$776,СВЦЭМ!$A$33:$A$776,$A21,СВЦЭМ!$B$33:$B$776,U$11)+'СЕТ СН'!$F$9+СВЦЭМ!$D$10+'СЕТ СН'!$F$6-'СЕТ СН'!$F$19</f>
        <v>773.87477517000002</v>
      </c>
      <c r="V21" s="36">
        <f>SUMIFS(СВЦЭМ!$C$33:$C$776,СВЦЭМ!$A$33:$A$776,$A21,СВЦЭМ!$B$33:$B$776,V$11)+'СЕТ СН'!$F$9+СВЦЭМ!$D$10+'СЕТ СН'!$F$6-'СЕТ СН'!$F$19</f>
        <v>770.62739162000003</v>
      </c>
      <c r="W21" s="36">
        <f>SUMIFS(СВЦЭМ!$C$33:$C$776,СВЦЭМ!$A$33:$A$776,$A21,СВЦЭМ!$B$33:$B$776,W$11)+'СЕТ СН'!$F$9+СВЦЭМ!$D$10+'СЕТ СН'!$F$6-'СЕТ СН'!$F$19</f>
        <v>762.53702237999994</v>
      </c>
      <c r="X21" s="36">
        <f>SUMIFS(СВЦЭМ!$C$33:$C$776,СВЦЭМ!$A$33:$A$776,$A21,СВЦЭМ!$B$33:$B$776,X$11)+'СЕТ СН'!$F$9+СВЦЭМ!$D$10+'СЕТ СН'!$F$6-'СЕТ СН'!$F$19</f>
        <v>753.72587775</v>
      </c>
      <c r="Y21" s="36">
        <f>SUMIFS(СВЦЭМ!$C$33:$C$776,СВЦЭМ!$A$33:$A$776,$A21,СВЦЭМ!$B$33:$B$776,Y$11)+'СЕТ СН'!$F$9+СВЦЭМ!$D$10+'СЕТ СН'!$F$6-'СЕТ СН'!$F$19</f>
        <v>778.43271938999999</v>
      </c>
    </row>
    <row r="22" spans="1:25" ht="15.75" x14ac:dyDescent="0.2">
      <c r="A22" s="35">
        <f t="shared" si="0"/>
        <v>43749</v>
      </c>
      <c r="B22" s="36">
        <f>SUMIFS(СВЦЭМ!$C$33:$C$776,СВЦЭМ!$A$33:$A$776,$A22,СВЦЭМ!$B$33:$B$776,B$11)+'СЕТ СН'!$F$9+СВЦЭМ!$D$10+'СЕТ СН'!$F$6-'СЕТ СН'!$F$19</f>
        <v>840.99247533999994</v>
      </c>
      <c r="C22" s="36">
        <f>SUMIFS(СВЦЭМ!$C$33:$C$776,СВЦЭМ!$A$33:$A$776,$A22,СВЦЭМ!$B$33:$B$776,C$11)+'СЕТ СН'!$F$9+СВЦЭМ!$D$10+'СЕТ СН'!$F$6-'СЕТ СН'!$F$19</f>
        <v>899.88726024000005</v>
      </c>
      <c r="D22" s="36">
        <f>SUMIFS(СВЦЭМ!$C$33:$C$776,СВЦЭМ!$A$33:$A$776,$A22,СВЦЭМ!$B$33:$B$776,D$11)+'СЕТ СН'!$F$9+СВЦЭМ!$D$10+'СЕТ СН'!$F$6-'СЕТ СН'!$F$19</f>
        <v>909.29553779000003</v>
      </c>
      <c r="E22" s="36">
        <f>SUMIFS(СВЦЭМ!$C$33:$C$776,СВЦЭМ!$A$33:$A$776,$A22,СВЦЭМ!$B$33:$B$776,E$11)+'СЕТ СН'!$F$9+СВЦЭМ!$D$10+'СЕТ СН'!$F$6-'СЕТ СН'!$F$19</f>
        <v>918.64421084000003</v>
      </c>
      <c r="F22" s="36">
        <f>SUMIFS(СВЦЭМ!$C$33:$C$776,СВЦЭМ!$A$33:$A$776,$A22,СВЦЭМ!$B$33:$B$776,F$11)+'СЕТ СН'!$F$9+СВЦЭМ!$D$10+'СЕТ СН'!$F$6-'СЕТ СН'!$F$19</f>
        <v>915.83901788000003</v>
      </c>
      <c r="G22" s="36">
        <f>SUMIFS(СВЦЭМ!$C$33:$C$776,СВЦЭМ!$A$33:$A$776,$A22,СВЦЭМ!$B$33:$B$776,G$11)+'СЕТ СН'!$F$9+СВЦЭМ!$D$10+'СЕТ СН'!$F$6-'СЕТ СН'!$F$19</f>
        <v>899.47836172999996</v>
      </c>
      <c r="H22" s="36">
        <f>SUMIFS(СВЦЭМ!$C$33:$C$776,СВЦЭМ!$A$33:$A$776,$A22,СВЦЭМ!$B$33:$B$776,H$11)+'СЕТ СН'!$F$9+СВЦЭМ!$D$10+'СЕТ СН'!$F$6-'СЕТ СН'!$F$19</f>
        <v>857.32765719999998</v>
      </c>
      <c r="I22" s="36">
        <f>SUMIFS(СВЦЭМ!$C$33:$C$776,СВЦЭМ!$A$33:$A$776,$A22,СВЦЭМ!$B$33:$B$776,I$11)+'СЕТ СН'!$F$9+СВЦЭМ!$D$10+'СЕТ СН'!$F$6-'СЕТ СН'!$F$19</f>
        <v>834.70703361999995</v>
      </c>
      <c r="J22" s="36">
        <f>SUMIFS(СВЦЭМ!$C$33:$C$776,СВЦЭМ!$A$33:$A$776,$A22,СВЦЭМ!$B$33:$B$776,J$11)+'СЕТ СН'!$F$9+СВЦЭМ!$D$10+'СЕТ СН'!$F$6-'СЕТ СН'!$F$19</f>
        <v>813.30893231999994</v>
      </c>
      <c r="K22" s="36">
        <f>SUMIFS(СВЦЭМ!$C$33:$C$776,СВЦЭМ!$A$33:$A$776,$A22,СВЦЭМ!$B$33:$B$776,K$11)+'СЕТ СН'!$F$9+СВЦЭМ!$D$10+'СЕТ СН'!$F$6-'СЕТ СН'!$F$19</f>
        <v>802.20211380000001</v>
      </c>
      <c r="L22" s="36">
        <f>SUMIFS(СВЦЭМ!$C$33:$C$776,СВЦЭМ!$A$33:$A$776,$A22,СВЦЭМ!$B$33:$B$776,L$11)+'СЕТ СН'!$F$9+СВЦЭМ!$D$10+'СЕТ СН'!$F$6-'СЕТ СН'!$F$19</f>
        <v>802.37568777000001</v>
      </c>
      <c r="M22" s="36">
        <f>SUMIFS(СВЦЭМ!$C$33:$C$776,СВЦЭМ!$A$33:$A$776,$A22,СВЦЭМ!$B$33:$B$776,M$11)+'СЕТ СН'!$F$9+СВЦЭМ!$D$10+'СЕТ СН'!$F$6-'СЕТ СН'!$F$19</f>
        <v>801.63593346000005</v>
      </c>
      <c r="N22" s="36">
        <f>SUMIFS(СВЦЭМ!$C$33:$C$776,СВЦЭМ!$A$33:$A$776,$A22,СВЦЭМ!$B$33:$B$776,N$11)+'СЕТ СН'!$F$9+СВЦЭМ!$D$10+'СЕТ СН'!$F$6-'СЕТ СН'!$F$19</f>
        <v>775.04980451999995</v>
      </c>
      <c r="O22" s="36">
        <f>SUMIFS(СВЦЭМ!$C$33:$C$776,СВЦЭМ!$A$33:$A$776,$A22,СВЦЭМ!$B$33:$B$776,O$11)+'СЕТ СН'!$F$9+СВЦЭМ!$D$10+'СЕТ СН'!$F$6-'СЕТ СН'!$F$19</f>
        <v>751.47457795000003</v>
      </c>
      <c r="P22" s="36">
        <f>SUMIFS(СВЦЭМ!$C$33:$C$776,СВЦЭМ!$A$33:$A$776,$A22,СВЦЭМ!$B$33:$B$776,P$11)+'СЕТ СН'!$F$9+СВЦЭМ!$D$10+'СЕТ СН'!$F$6-'СЕТ СН'!$F$19</f>
        <v>762.21916978000002</v>
      </c>
      <c r="Q22" s="36">
        <f>SUMIFS(СВЦЭМ!$C$33:$C$776,СВЦЭМ!$A$33:$A$776,$A22,СВЦЭМ!$B$33:$B$776,Q$11)+'СЕТ СН'!$F$9+СВЦЭМ!$D$10+'СЕТ СН'!$F$6-'СЕТ СН'!$F$19</f>
        <v>760.21516542999996</v>
      </c>
      <c r="R22" s="36">
        <f>SUMIFS(СВЦЭМ!$C$33:$C$776,СВЦЭМ!$A$33:$A$776,$A22,СВЦЭМ!$B$33:$B$776,R$11)+'СЕТ СН'!$F$9+СВЦЭМ!$D$10+'СЕТ СН'!$F$6-'СЕТ СН'!$F$19</f>
        <v>761.31651622000004</v>
      </c>
      <c r="S22" s="36">
        <f>SUMIFS(СВЦЭМ!$C$33:$C$776,СВЦЭМ!$A$33:$A$776,$A22,СВЦЭМ!$B$33:$B$776,S$11)+'СЕТ СН'!$F$9+СВЦЭМ!$D$10+'СЕТ СН'!$F$6-'СЕТ СН'!$F$19</f>
        <v>746.53433737</v>
      </c>
      <c r="T22" s="36">
        <f>SUMIFS(СВЦЭМ!$C$33:$C$776,СВЦЭМ!$A$33:$A$776,$A22,СВЦЭМ!$B$33:$B$776,T$11)+'СЕТ СН'!$F$9+СВЦЭМ!$D$10+'СЕТ СН'!$F$6-'СЕТ СН'!$F$19</f>
        <v>737.20063401999994</v>
      </c>
      <c r="U22" s="36">
        <f>SUMIFS(СВЦЭМ!$C$33:$C$776,СВЦЭМ!$A$33:$A$776,$A22,СВЦЭМ!$B$33:$B$776,U$11)+'СЕТ СН'!$F$9+СВЦЭМ!$D$10+'СЕТ СН'!$F$6-'СЕТ СН'!$F$19</f>
        <v>761.72978851999994</v>
      </c>
      <c r="V22" s="36">
        <f>SUMIFS(СВЦЭМ!$C$33:$C$776,СВЦЭМ!$A$33:$A$776,$A22,СВЦЭМ!$B$33:$B$776,V$11)+'СЕТ СН'!$F$9+СВЦЭМ!$D$10+'СЕТ СН'!$F$6-'СЕТ СН'!$F$19</f>
        <v>783.43834890999995</v>
      </c>
      <c r="W22" s="36">
        <f>SUMIFS(СВЦЭМ!$C$33:$C$776,СВЦЭМ!$A$33:$A$776,$A22,СВЦЭМ!$B$33:$B$776,W$11)+'СЕТ СН'!$F$9+СВЦЭМ!$D$10+'СЕТ СН'!$F$6-'СЕТ СН'!$F$19</f>
        <v>789.59907339999995</v>
      </c>
      <c r="X22" s="36">
        <f>SUMIFS(СВЦЭМ!$C$33:$C$776,СВЦЭМ!$A$33:$A$776,$A22,СВЦЭМ!$B$33:$B$776,X$11)+'СЕТ СН'!$F$9+СВЦЭМ!$D$10+'СЕТ СН'!$F$6-'СЕТ СН'!$F$19</f>
        <v>793.46362105000003</v>
      </c>
      <c r="Y22" s="36">
        <f>SUMIFS(СВЦЭМ!$C$33:$C$776,СВЦЭМ!$A$33:$A$776,$A22,СВЦЭМ!$B$33:$B$776,Y$11)+'СЕТ СН'!$F$9+СВЦЭМ!$D$10+'СЕТ СН'!$F$6-'СЕТ СН'!$F$19</f>
        <v>824.26727449999998</v>
      </c>
    </row>
    <row r="23" spans="1:25" ht="15.75" x14ac:dyDescent="0.2">
      <c r="A23" s="35">
        <f t="shared" si="0"/>
        <v>43750</v>
      </c>
      <c r="B23" s="36">
        <f>SUMIFS(СВЦЭМ!$C$33:$C$776,СВЦЭМ!$A$33:$A$776,$A23,СВЦЭМ!$B$33:$B$776,B$11)+'СЕТ СН'!$F$9+СВЦЭМ!$D$10+'СЕТ СН'!$F$6-'СЕТ СН'!$F$19</f>
        <v>815.24605546999999</v>
      </c>
      <c r="C23" s="36">
        <f>SUMIFS(СВЦЭМ!$C$33:$C$776,СВЦЭМ!$A$33:$A$776,$A23,СВЦЭМ!$B$33:$B$776,C$11)+'СЕТ СН'!$F$9+СВЦЭМ!$D$10+'СЕТ СН'!$F$6-'СЕТ СН'!$F$19</f>
        <v>813.57444965000002</v>
      </c>
      <c r="D23" s="36">
        <f>SUMIFS(СВЦЭМ!$C$33:$C$776,СВЦЭМ!$A$33:$A$776,$A23,СВЦЭМ!$B$33:$B$776,D$11)+'СЕТ СН'!$F$9+СВЦЭМ!$D$10+'СЕТ СН'!$F$6-'СЕТ СН'!$F$19</f>
        <v>814.14080659000001</v>
      </c>
      <c r="E23" s="36">
        <f>SUMIFS(СВЦЭМ!$C$33:$C$776,СВЦЭМ!$A$33:$A$776,$A23,СВЦЭМ!$B$33:$B$776,E$11)+'СЕТ СН'!$F$9+СВЦЭМ!$D$10+'СЕТ СН'!$F$6-'СЕТ СН'!$F$19</f>
        <v>824.36481612</v>
      </c>
      <c r="F23" s="36">
        <f>SUMIFS(СВЦЭМ!$C$33:$C$776,СВЦЭМ!$A$33:$A$776,$A23,СВЦЭМ!$B$33:$B$776,F$11)+'СЕТ СН'!$F$9+СВЦЭМ!$D$10+'СЕТ СН'!$F$6-'СЕТ СН'!$F$19</f>
        <v>828.54975798999999</v>
      </c>
      <c r="G23" s="36">
        <f>SUMIFS(СВЦЭМ!$C$33:$C$776,СВЦЭМ!$A$33:$A$776,$A23,СВЦЭМ!$B$33:$B$776,G$11)+'СЕТ СН'!$F$9+СВЦЭМ!$D$10+'СЕТ СН'!$F$6-'СЕТ СН'!$F$19</f>
        <v>820.80923335</v>
      </c>
      <c r="H23" s="36">
        <f>SUMIFS(СВЦЭМ!$C$33:$C$776,СВЦЭМ!$A$33:$A$776,$A23,СВЦЭМ!$B$33:$B$776,H$11)+'СЕТ СН'!$F$9+СВЦЭМ!$D$10+'СЕТ СН'!$F$6-'СЕТ СН'!$F$19</f>
        <v>803.15053798999998</v>
      </c>
      <c r="I23" s="36">
        <f>SUMIFS(СВЦЭМ!$C$33:$C$776,СВЦЭМ!$A$33:$A$776,$A23,СВЦЭМ!$B$33:$B$776,I$11)+'СЕТ СН'!$F$9+СВЦЭМ!$D$10+'СЕТ СН'!$F$6-'СЕТ СН'!$F$19</f>
        <v>834.24437832000001</v>
      </c>
      <c r="J23" s="36">
        <f>SUMIFS(СВЦЭМ!$C$33:$C$776,СВЦЭМ!$A$33:$A$776,$A23,СВЦЭМ!$B$33:$B$776,J$11)+'СЕТ СН'!$F$9+СВЦЭМ!$D$10+'СЕТ СН'!$F$6-'СЕТ СН'!$F$19</f>
        <v>841.82735113000001</v>
      </c>
      <c r="K23" s="36">
        <f>SUMIFS(СВЦЭМ!$C$33:$C$776,СВЦЭМ!$A$33:$A$776,$A23,СВЦЭМ!$B$33:$B$776,K$11)+'СЕТ СН'!$F$9+СВЦЭМ!$D$10+'СЕТ СН'!$F$6-'СЕТ СН'!$F$19</f>
        <v>839.42964978999998</v>
      </c>
      <c r="L23" s="36">
        <f>SUMIFS(СВЦЭМ!$C$33:$C$776,СВЦЭМ!$A$33:$A$776,$A23,СВЦЭМ!$B$33:$B$776,L$11)+'СЕТ СН'!$F$9+СВЦЭМ!$D$10+'СЕТ СН'!$F$6-'СЕТ СН'!$F$19</f>
        <v>844.20299669999997</v>
      </c>
      <c r="M23" s="36">
        <f>SUMIFS(СВЦЭМ!$C$33:$C$776,СВЦЭМ!$A$33:$A$776,$A23,СВЦЭМ!$B$33:$B$776,M$11)+'СЕТ СН'!$F$9+СВЦЭМ!$D$10+'СЕТ СН'!$F$6-'СЕТ СН'!$F$19</f>
        <v>847.42354038999997</v>
      </c>
      <c r="N23" s="36">
        <f>SUMIFS(СВЦЭМ!$C$33:$C$776,СВЦЭМ!$A$33:$A$776,$A23,СВЦЭМ!$B$33:$B$776,N$11)+'СЕТ СН'!$F$9+СВЦЭМ!$D$10+'СЕТ СН'!$F$6-'СЕТ СН'!$F$19</f>
        <v>797.13009825999995</v>
      </c>
      <c r="O23" s="36">
        <f>SUMIFS(СВЦЭМ!$C$33:$C$776,СВЦЭМ!$A$33:$A$776,$A23,СВЦЭМ!$B$33:$B$776,O$11)+'СЕТ СН'!$F$9+СВЦЭМ!$D$10+'СЕТ СН'!$F$6-'СЕТ СН'!$F$19</f>
        <v>751.87132011999995</v>
      </c>
      <c r="P23" s="36">
        <f>SUMIFS(СВЦЭМ!$C$33:$C$776,СВЦЭМ!$A$33:$A$776,$A23,СВЦЭМ!$B$33:$B$776,P$11)+'СЕТ СН'!$F$9+СВЦЭМ!$D$10+'СЕТ СН'!$F$6-'СЕТ СН'!$F$19</f>
        <v>746.52831900000001</v>
      </c>
      <c r="Q23" s="36">
        <f>SUMIFS(СВЦЭМ!$C$33:$C$776,СВЦЭМ!$A$33:$A$776,$A23,СВЦЭМ!$B$33:$B$776,Q$11)+'СЕТ СН'!$F$9+СВЦЭМ!$D$10+'СЕТ СН'!$F$6-'СЕТ СН'!$F$19</f>
        <v>743.07408730999998</v>
      </c>
      <c r="R23" s="36">
        <f>SUMIFS(СВЦЭМ!$C$33:$C$776,СВЦЭМ!$A$33:$A$776,$A23,СВЦЭМ!$B$33:$B$776,R$11)+'СЕТ СН'!$F$9+СВЦЭМ!$D$10+'СЕТ СН'!$F$6-'СЕТ СН'!$F$19</f>
        <v>739.10485464999999</v>
      </c>
      <c r="S23" s="36">
        <f>SUMIFS(СВЦЭМ!$C$33:$C$776,СВЦЭМ!$A$33:$A$776,$A23,СВЦЭМ!$B$33:$B$776,S$11)+'СЕТ СН'!$F$9+СВЦЭМ!$D$10+'СЕТ СН'!$F$6-'СЕТ СН'!$F$19</f>
        <v>750.58814082000004</v>
      </c>
      <c r="T23" s="36">
        <f>SUMIFS(СВЦЭМ!$C$33:$C$776,СВЦЭМ!$A$33:$A$776,$A23,СВЦЭМ!$B$33:$B$776,T$11)+'СЕТ СН'!$F$9+СВЦЭМ!$D$10+'СЕТ СН'!$F$6-'СЕТ СН'!$F$19</f>
        <v>759.79331189000004</v>
      </c>
      <c r="U23" s="36">
        <f>SUMIFS(СВЦЭМ!$C$33:$C$776,СВЦЭМ!$A$33:$A$776,$A23,СВЦЭМ!$B$33:$B$776,U$11)+'СЕТ СН'!$F$9+СВЦЭМ!$D$10+'СЕТ СН'!$F$6-'СЕТ СН'!$F$19</f>
        <v>714.56055599000001</v>
      </c>
      <c r="V23" s="36">
        <f>SUMIFS(СВЦЭМ!$C$33:$C$776,СВЦЭМ!$A$33:$A$776,$A23,СВЦЭМ!$B$33:$B$776,V$11)+'СЕТ СН'!$F$9+СВЦЭМ!$D$10+'СЕТ СН'!$F$6-'СЕТ СН'!$F$19</f>
        <v>709.83016737000003</v>
      </c>
      <c r="W23" s="36">
        <f>SUMIFS(СВЦЭМ!$C$33:$C$776,СВЦЭМ!$A$33:$A$776,$A23,СВЦЭМ!$B$33:$B$776,W$11)+'СЕТ СН'!$F$9+СВЦЭМ!$D$10+'СЕТ СН'!$F$6-'СЕТ СН'!$F$19</f>
        <v>714.61807716999999</v>
      </c>
      <c r="X23" s="36">
        <f>SUMIFS(СВЦЭМ!$C$33:$C$776,СВЦЭМ!$A$33:$A$776,$A23,СВЦЭМ!$B$33:$B$776,X$11)+'СЕТ СН'!$F$9+СВЦЭМ!$D$10+'СЕТ СН'!$F$6-'СЕТ СН'!$F$19</f>
        <v>735.20951820999994</v>
      </c>
      <c r="Y23" s="36">
        <f>SUMIFS(СВЦЭМ!$C$33:$C$776,СВЦЭМ!$A$33:$A$776,$A23,СВЦЭМ!$B$33:$B$776,Y$11)+'СЕТ СН'!$F$9+СВЦЭМ!$D$10+'СЕТ СН'!$F$6-'СЕТ СН'!$F$19</f>
        <v>759.26709427000003</v>
      </c>
    </row>
    <row r="24" spans="1:25" ht="15.75" x14ac:dyDescent="0.2">
      <c r="A24" s="35">
        <f t="shared" si="0"/>
        <v>43751</v>
      </c>
      <c r="B24" s="36">
        <f>SUMIFS(СВЦЭМ!$C$33:$C$776,СВЦЭМ!$A$33:$A$776,$A24,СВЦЭМ!$B$33:$B$776,B$11)+'СЕТ СН'!$F$9+СВЦЭМ!$D$10+'СЕТ СН'!$F$6-'СЕТ СН'!$F$19</f>
        <v>852.79442564999999</v>
      </c>
      <c r="C24" s="36">
        <f>SUMIFS(СВЦЭМ!$C$33:$C$776,СВЦЭМ!$A$33:$A$776,$A24,СВЦЭМ!$B$33:$B$776,C$11)+'СЕТ СН'!$F$9+СВЦЭМ!$D$10+'СЕТ СН'!$F$6-'СЕТ СН'!$F$19</f>
        <v>890.22753290000003</v>
      </c>
      <c r="D24" s="36">
        <f>SUMIFS(СВЦЭМ!$C$33:$C$776,СВЦЭМ!$A$33:$A$776,$A24,СВЦЭМ!$B$33:$B$776,D$11)+'СЕТ СН'!$F$9+СВЦЭМ!$D$10+'СЕТ СН'!$F$6-'СЕТ СН'!$F$19</f>
        <v>909.30113686999994</v>
      </c>
      <c r="E24" s="36">
        <f>SUMIFS(СВЦЭМ!$C$33:$C$776,СВЦЭМ!$A$33:$A$776,$A24,СВЦЭМ!$B$33:$B$776,E$11)+'СЕТ СН'!$F$9+СВЦЭМ!$D$10+'СЕТ СН'!$F$6-'СЕТ СН'!$F$19</f>
        <v>919.94728457999997</v>
      </c>
      <c r="F24" s="36">
        <f>SUMIFS(СВЦЭМ!$C$33:$C$776,СВЦЭМ!$A$33:$A$776,$A24,СВЦЭМ!$B$33:$B$776,F$11)+'СЕТ СН'!$F$9+СВЦЭМ!$D$10+'СЕТ СН'!$F$6-'СЕТ СН'!$F$19</f>
        <v>916.89994067999999</v>
      </c>
      <c r="G24" s="36">
        <f>SUMIFS(СВЦЭМ!$C$33:$C$776,СВЦЭМ!$A$33:$A$776,$A24,СВЦЭМ!$B$33:$B$776,G$11)+'СЕТ СН'!$F$9+СВЦЭМ!$D$10+'СЕТ СН'!$F$6-'СЕТ СН'!$F$19</f>
        <v>908.13860643999999</v>
      </c>
      <c r="H24" s="36">
        <f>SUMIFS(СВЦЭМ!$C$33:$C$776,СВЦЭМ!$A$33:$A$776,$A24,СВЦЭМ!$B$33:$B$776,H$11)+'СЕТ СН'!$F$9+СВЦЭМ!$D$10+'СЕТ СН'!$F$6-'СЕТ СН'!$F$19</f>
        <v>879.60640035999995</v>
      </c>
      <c r="I24" s="36">
        <f>SUMIFS(СВЦЭМ!$C$33:$C$776,СВЦЭМ!$A$33:$A$776,$A24,СВЦЭМ!$B$33:$B$776,I$11)+'СЕТ СН'!$F$9+СВЦЭМ!$D$10+'СЕТ СН'!$F$6-'СЕТ СН'!$F$19</f>
        <v>838.70334901000001</v>
      </c>
      <c r="J24" s="36">
        <f>SUMIFS(СВЦЭМ!$C$33:$C$776,СВЦЭМ!$A$33:$A$776,$A24,СВЦЭМ!$B$33:$B$776,J$11)+'СЕТ СН'!$F$9+СВЦЭМ!$D$10+'СЕТ СН'!$F$6-'СЕТ СН'!$F$19</f>
        <v>812.50492014999998</v>
      </c>
      <c r="K24" s="36">
        <f>SUMIFS(СВЦЭМ!$C$33:$C$776,СВЦЭМ!$A$33:$A$776,$A24,СВЦЭМ!$B$33:$B$776,K$11)+'СЕТ СН'!$F$9+СВЦЭМ!$D$10+'СЕТ СН'!$F$6-'СЕТ СН'!$F$19</f>
        <v>825.04060371000003</v>
      </c>
      <c r="L24" s="36">
        <f>SUMIFS(СВЦЭМ!$C$33:$C$776,СВЦЭМ!$A$33:$A$776,$A24,СВЦЭМ!$B$33:$B$776,L$11)+'СЕТ СН'!$F$9+СВЦЭМ!$D$10+'СЕТ СН'!$F$6-'СЕТ СН'!$F$19</f>
        <v>835.15187551999998</v>
      </c>
      <c r="M24" s="36">
        <f>SUMIFS(СВЦЭМ!$C$33:$C$776,СВЦЭМ!$A$33:$A$776,$A24,СВЦЭМ!$B$33:$B$776,M$11)+'СЕТ СН'!$F$9+СВЦЭМ!$D$10+'СЕТ СН'!$F$6-'СЕТ СН'!$F$19</f>
        <v>825.83536990999994</v>
      </c>
      <c r="N24" s="36">
        <f>SUMIFS(СВЦЭМ!$C$33:$C$776,СВЦЭМ!$A$33:$A$776,$A24,СВЦЭМ!$B$33:$B$776,N$11)+'СЕТ СН'!$F$9+СВЦЭМ!$D$10+'СЕТ СН'!$F$6-'СЕТ СН'!$F$19</f>
        <v>778.91231631999995</v>
      </c>
      <c r="O24" s="36">
        <f>SUMIFS(СВЦЭМ!$C$33:$C$776,СВЦЭМ!$A$33:$A$776,$A24,СВЦЭМ!$B$33:$B$776,O$11)+'СЕТ СН'!$F$9+СВЦЭМ!$D$10+'СЕТ СН'!$F$6-'СЕТ СН'!$F$19</f>
        <v>748.82495833999997</v>
      </c>
      <c r="P24" s="36">
        <f>SUMIFS(СВЦЭМ!$C$33:$C$776,СВЦЭМ!$A$33:$A$776,$A24,СВЦЭМ!$B$33:$B$776,P$11)+'СЕТ СН'!$F$9+СВЦЭМ!$D$10+'СЕТ СН'!$F$6-'СЕТ СН'!$F$19</f>
        <v>743.92741515</v>
      </c>
      <c r="Q24" s="36">
        <f>SUMIFS(СВЦЭМ!$C$33:$C$776,СВЦЭМ!$A$33:$A$776,$A24,СВЦЭМ!$B$33:$B$776,Q$11)+'СЕТ СН'!$F$9+СВЦЭМ!$D$10+'СЕТ СН'!$F$6-'СЕТ СН'!$F$19</f>
        <v>747.90888187999997</v>
      </c>
      <c r="R24" s="36">
        <f>SUMIFS(СВЦЭМ!$C$33:$C$776,СВЦЭМ!$A$33:$A$776,$A24,СВЦЭМ!$B$33:$B$776,R$11)+'СЕТ СН'!$F$9+СВЦЭМ!$D$10+'СЕТ СН'!$F$6-'СЕТ СН'!$F$19</f>
        <v>741.85049431999994</v>
      </c>
      <c r="S24" s="36">
        <f>SUMIFS(СВЦЭМ!$C$33:$C$776,СВЦЭМ!$A$33:$A$776,$A24,СВЦЭМ!$B$33:$B$776,S$11)+'СЕТ СН'!$F$9+СВЦЭМ!$D$10+'СЕТ СН'!$F$6-'СЕТ СН'!$F$19</f>
        <v>749.22624340000004</v>
      </c>
      <c r="T24" s="36">
        <f>SUMIFS(СВЦЭМ!$C$33:$C$776,СВЦЭМ!$A$33:$A$776,$A24,СВЦЭМ!$B$33:$B$776,T$11)+'СЕТ СН'!$F$9+СВЦЭМ!$D$10+'СЕТ СН'!$F$6-'СЕТ СН'!$F$19</f>
        <v>761.87716092999995</v>
      </c>
      <c r="U24" s="36">
        <f>SUMIFS(СВЦЭМ!$C$33:$C$776,СВЦЭМ!$A$33:$A$776,$A24,СВЦЭМ!$B$33:$B$776,U$11)+'СЕТ СН'!$F$9+СВЦЭМ!$D$10+'СЕТ СН'!$F$6-'СЕТ СН'!$F$19</f>
        <v>724.36608665999995</v>
      </c>
      <c r="V24" s="36">
        <f>SUMIFS(СВЦЭМ!$C$33:$C$776,СВЦЭМ!$A$33:$A$776,$A24,СВЦЭМ!$B$33:$B$776,V$11)+'СЕТ СН'!$F$9+СВЦЭМ!$D$10+'СЕТ СН'!$F$6-'СЕТ СН'!$F$19</f>
        <v>718.24365249999994</v>
      </c>
      <c r="W24" s="36">
        <f>SUMIFS(СВЦЭМ!$C$33:$C$776,СВЦЭМ!$A$33:$A$776,$A24,СВЦЭМ!$B$33:$B$776,W$11)+'СЕТ СН'!$F$9+СВЦЭМ!$D$10+'СЕТ СН'!$F$6-'СЕТ СН'!$F$19</f>
        <v>740.29954707000002</v>
      </c>
      <c r="X24" s="36">
        <f>SUMIFS(СВЦЭМ!$C$33:$C$776,СВЦЭМ!$A$33:$A$776,$A24,СВЦЭМ!$B$33:$B$776,X$11)+'СЕТ СН'!$F$9+СВЦЭМ!$D$10+'СЕТ СН'!$F$6-'СЕТ СН'!$F$19</f>
        <v>762.06489880000004</v>
      </c>
      <c r="Y24" s="36">
        <f>SUMIFS(СВЦЭМ!$C$33:$C$776,СВЦЭМ!$A$33:$A$776,$A24,СВЦЭМ!$B$33:$B$776,Y$11)+'СЕТ СН'!$F$9+СВЦЭМ!$D$10+'СЕТ СН'!$F$6-'СЕТ СН'!$F$19</f>
        <v>804.18483742000001</v>
      </c>
    </row>
    <row r="25" spans="1:25" ht="15.75" x14ac:dyDescent="0.2">
      <c r="A25" s="35">
        <f t="shared" si="0"/>
        <v>43752</v>
      </c>
      <c r="B25" s="36">
        <f>SUMIFS(СВЦЭМ!$C$33:$C$776,СВЦЭМ!$A$33:$A$776,$A25,СВЦЭМ!$B$33:$B$776,B$11)+'СЕТ СН'!$F$9+СВЦЭМ!$D$10+'СЕТ СН'!$F$6-'СЕТ СН'!$F$19</f>
        <v>826.39525864999996</v>
      </c>
      <c r="C25" s="36">
        <f>SUMIFS(СВЦЭМ!$C$33:$C$776,СВЦЭМ!$A$33:$A$776,$A25,СВЦЭМ!$B$33:$B$776,C$11)+'СЕТ СН'!$F$9+СВЦЭМ!$D$10+'СЕТ СН'!$F$6-'СЕТ СН'!$F$19</f>
        <v>868.25864177999995</v>
      </c>
      <c r="D25" s="36">
        <f>SUMIFS(СВЦЭМ!$C$33:$C$776,СВЦЭМ!$A$33:$A$776,$A25,СВЦЭМ!$B$33:$B$776,D$11)+'СЕТ СН'!$F$9+СВЦЭМ!$D$10+'СЕТ СН'!$F$6-'СЕТ СН'!$F$19</f>
        <v>878.17071301999999</v>
      </c>
      <c r="E25" s="36">
        <f>SUMIFS(СВЦЭМ!$C$33:$C$776,СВЦЭМ!$A$33:$A$776,$A25,СВЦЭМ!$B$33:$B$776,E$11)+'СЕТ СН'!$F$9+СВЦЭМ!$D$10+'СЕТ СН'!$F$6-'СЕТ СН'!$F$19</f>
        <v>843.63054666999994</v>
      </c>
      <c r="F25" s="36">
        <f>SUMIFS(СВЦЭМ!$C$33:$C$776,СВЦЭМ!$A$33:$A$776,$A25,СВЦЭМ!$B$33:$B$776,F$11)+'СЕТ СН'!$F$9+СВЦЭМ!$D$10+'СЕТ СН'!$F$6-'СЕТ СН'!$F$19</f>
        <v>850.83472347999998</v>
      </c>
      <c r="G25" s="36">
        <f>SUMIFS(СВЦЭМ!$C$33:$C$776,СВЦЭМ!$A$33:$A$776,$A25,СВЦЭМ!$B$33:$B$776,G$11)+'СЕТ СН'!$F$9+СВЦЭМ!$D$10+'СЕТ СН'!$F$6-'СЕТ СН'!$F$19</f>
        <v>849.26673516999995</v>
      </c>
      <c r="H25" s="36">
        <f>SUMIFS(СВЦЭМ!$C$33:$C$776,СВЦЭМ!$A$33:$A$776,$A25,СВЦЭМ!$B$33:$B$776,H$11)+'СЕТ СН'!$F$9+СВЦЭМ!$D$10+'СЕТ СН'!$F$6-'СЕТ СН'!$F$19</f>
        <v>849.73298791000002</v>
      </c>
      <c r="I25" s="36">
        <f>SUMIFS(СВЦЭМ!$C$33:$C$776,СВЦЭМ!$A$33:$A$776,$A25,СВЦЭМ!$B$33:$B$776,I$11)+'СЕТ СН'!$F$9+СВЦЭМ!$D$10+'СЕТ СН'!$F$6-'СЕТ СН'!$F$19</f>
        <v>829.40750744000002</v>
      </c>
      <c r="J25" s="36">
        <f>SUMIFS(СВЦЭМ!$C$33:$C$776,СВЦЭМ!$A$33:$A$776,$A25,СВЦЭМ!$B$33:$B$776,J$11)+'СЕТ СН'!$F$9+СВЦЭМ!$D$10+'СЕТ СН'!$F$6-'СЕТ СН'!$F$19</f>
        <v>800.04425422999998</v>
      </c>
      <c r="K25" s="36">
        <f>SUMIFS(СВЦЭМ!$C$33:$C$776,СВЦЭМ!$A$33:$A$776,$A25,СВЦЭМ!$B$33:$B$776,K$11)+'СЕТ СН'!$F$9+СВЦЭМ!$D$10+'СЕТ СН'!$F$6-'СЕТ СН'!$F$19</f>
        <v>784.88999116000002</v>
      </c>
      <c r="L25" s="36">
        <f>SUMIFS(СВЦЭМ!$C$33:$C$776,СВЦЭМ!$A$33:$A$776,$A25,СВЦЭМ!$B$33:$B$776,L$11)+'СЕТ СН'!$F$9+СВЦЭМ!$D$10+'СЕТ СН'!$F$6-'СЕТ СН'!$F$19</f>
        <v>779.15578968</v>
      </c>
      <c r="M25" s="36">
        <f>SUMIFS(СВЦЭМ!$C$33:$C$776,СВЦЭМ!$A$33:$A$776,$A25,СВЦЭМ!$B$33:$B$776,M$11)+'СЕТ СН'!$F$9+СВЦЭМ!$D$10+'СЕТ СН'!$F$6-'СЕТ СН'!$F$19</f>
        <v>787.87767362</v>
      </c>
      <c r="N25" s="36">
        <f>SUMIFS(СВЦЭМ!$C$33:$C$776,СВЦЭМ!$A$33:$A$776,$A25,СВЦЭМ!$B$33:$B$776,N$11)+'СЕТ СН'!$F$9+СВЦЭМ!$D$10+'СЕТ СН'!$F$6-'СЕТ СН'!$F$19</f>
        <v>765.63935731000004</v>
      </c>
      <c r="O25" s="36">
        <f>SUMIFS(СВЦЭМ!$C$33:$C$776,СВЦЭМ!$A$33:$A$776,$A25,СВЦЭМ!$B$33:$B$776,O$11)+'СЕТ СН'!$F$9+СВЦЭМ!$D$10+'СЕТ СН'!$F$6-'СЕТ СН'!$F$19</f>
        <v>758.17843350999999</v>
      </c>
      <c r="P25" s="36">
        <f>SUMIFS(СВЦЭМ!$C$33:$C$776,СВЦЭМ!$A$33:$A$776,$A25,СВЦЭМ!$B$33:$B$776,P$11)+'СЕТ СН'!$F$9+СВЦЭМ!$D$10+'СЕТ СН'!$F$6-'СЕТ СН'!$F$19</f>
        <v>748.04445025999996</v>
      </c>
      <c r="Q25" s="36">
        <f>SUMIFS(СВЦЭМ!$C$33:$C$776,СВЦЭМ!$A$33:$A$776,$A25,СВЦЭМ!$B$33:$B$776,Q$11)+'СЕТ СН'!$F$9+СВЦЭМ!$D$10+'СЕТ СН'!$F$6-'СЕТ СН'!$F$19</f>
        <v>753.09294533000002</v>
      </c>
      <c r="R25" s="36">
        <f>SUMIFS(СВЦЭМ!$C$33:$C$776,СВЦЭМ!$A$33:$A$776,$A25,СВЦЭМ!$B$33:$B$776,R$11)+'СЕТ СН'!$F$9+СВЦЭМ!$D$10+'СЕТ СН'!$F$6-'СЕТ СН'!$F$19</f>
        <v>746.94406279999998</v>
      </c>
      <c r="S25" s="36">
        <f>SUMIFS(СВЦЭМ!$C$33:$C$776,СВЦЭМ!$A$33:$A$776,$A25,СВЦЭМ!$B$33:$B$776,S$11)+'СЕТ СН'!$F$9+СВЦЭМ!$D$10+'СЕТ СН'!$F$6-'СЕТ СН'!$F$19</f>
        <v>751.89966638999999</v>
      </c>
      <c r="T25" s="36">
        <f>SUMIFS(СВЦЭМ!$C$33:$C$776,СВЦЭМ!$A$33:$A$776,$A25,СВЦЭМ!$B$33:$B$776,T$11)+'СЕТ СН'!$F$9+СВЦЭМ!$D$10+'СЕТ СН'!$F$6-'СЕТ СН'!$F$19</f>
        <v>771.19302173999995</v>
      </c>
      <c r="U25" s="36">
        <f>SUMIFS(СВЦЭМ!$C$33:$C$776,СВЦЭМ!$A$33:$A$776,$A25,СВЦЭМ!$B$33:$B$776,U$11)+'СЕТ СН'!$F$9+СВЦЭМ!$D$10+'СЕТ СН'!$F$6-'СЕТ СН'!$F$19</f>
        <v>714.14339278</v>
      </c>
      <c r="V25" s="36">
        <f>SUMIFS(СВЦЭМ!$C$33:$C$776,СВЦЭМ!$A$33:$A$776,$A25,СВЦЭМ!$B$33:$B$776,V$11)+'СЕТ СН'!$F$9+СВЦЭМ!$D$10+'СЕТ СН'!$F$6-'СЕТ СН'!$F$19</f>
        <v>716.82225429999994</v>
      </c>
      <c r="W25" s="36">
        <f>SUMIFS(СВЦЭМ!$C$33:$C$776,СВЦЭМ!$A$33:$A$776,$A25,СВЦЭМ!$B$33:$B$776,W$11)+'СЕТ СН'!$F$9+СВЦЭМ!$D$10+'СЕТ СН'!$F$6-'СЕТ СН'!$F$19</f>
        <v>740.59252442000002</v>
      </c>
      <c r="X25" s="36">
        <f>SUMIFS(СВЦЭМ!$C$33:$C$776,СВЦЭМ!$A$33:$A$776,$A25,СВЦЭМ!$B$33:$B$776,X$11)+'СЕТ СН'!$F$9+СВЦЭМ!$D$10+'СЕТ СН'!$F$6-'СЕТ СН'!$F$19</f>
        <v>761.78801877000001</v>
      </c>
      <c r="Y25" s="36">
        <f>SUMIFS(СВЦЭМ!$C$33:$C$776,СВЦЭМ!$A$33:$A$776,$A25,СВЦЭМ!$B$33:$B$776,Y$11)+'СЕТ СН'!$F$9+СВЦЭМ!$D$10+'СЕТ СН'!$F$6-'СЕТ СН'!$F$19</f>
        <v>793.02841043000001</v>
      </c>
    </row>
    <row r="26" spans="1:25" ht="15.75" x14ac:dyDescent="0.2">
      <c r="A26" s="35">
        <f t="shared" si="0"/>
        <v>43753</v>
      </c>
      <c r="B26" s="36">
        <f>SUMIFS(СВЦЭМ!$C$33:$C$776,СВЦЭМ!$A$33:$A$776,$A26,СВЦЭМ!$B$33:$B$776,B$11)+'СЕТ СН'!$F$9+СВЦЭМ!$D$10+'СЕТ СН'!$F$6-'СЕТ СН'!$F$19</f>
        <v>857.74432712999999</v>
      </c>
      <c r="C26" s="36">
        <f>SUMIFS(СВЦЭМ!$C$33:$C$776,СВЦЭМ!$A$33:$A$776,$A26,СВЦЭМ!$B$33:$B$776,C$11)+'СЕТ СН'!$F$9+СВЦЭМ!$D$10+'СЕТ СН'!$F$6-'СЕТ СН'!$F$19</f>
        <v>901.44755828999996</v>
      </c>
      <c r="D26" s="36">
        <f>SUMIFS(СВЦЭМ!$C$33:$C$776,СВЦЭМ!$A$33:$A$776,$A26,СВЦЭМ!$B$33:$B$776,D$11)+'СЕТ СН'!$F$9+СВЦЭМ!$D$10+'СЕТ СН'!$F$6-'СЕТ СН'!$F$19</f>
        <v>922.46173240999997</v>
      </c>
      <c r="E26" s="36">
        <f>SUMIFS(СВЦЭМ!$C$33:$C$776,СВЦЭМ!$A$33:$A$776,$A26,СВЦЭМ!$B$33:$B$776,E$11)+'СЕТ СН'!$F$9+СВЦЭМ!$D$10+'СЕТ СН'!$F$6-'СЕТ СН'!$F$19</f>
        <v>934.86157186000003</v>
      </c>
      <c r="F26" s="36">
        <f>SUMIFS(СВЦЭМ!$C$33:$C$776,СВЦЭМ!$A$33:$A$776,$A26,СВЦЭМ!$B$33:$B$776,F$11)+'СЕТ СН'!$F$9+СВЦЭМ!$D$10+'СЕТ СН'!$F$6-'СЕТ СН'!$F$19</f>
        <v>934.99280494999994</v>
      </c>
      <c r="G26" s="36">
        <f>SUMIFS(СВЦЭМ!$C$33:$C$776,СВЦЭМ!$A$33:$A$776,$A26,СВЦЭМ!$B$33:$B$776,G$11)+'СЕТ СН'!$F$9+СВЦЭМ!$D$10+'СЕТ СН'!$F$6-'СЕТ СН'!$F$19</f>
        <v>916.74610805999998</v>
      </c>
      <c r="H26" s="36">
        <f>SUMIFS(СВЦЭМ!$C$33:$C$776,СВЦЭМ!$A$33:$A$776,$A26,СВЦЭМ!$B$33:$B$776,H$11)+'СЕТ СН'!$F$9+СВЦЭМ!$D$10+'СЕТ СН'!$F$6-'СЕТ СН'!$F$19</f>
        <v>875.37823638999998</v>
      </c>
      <c r="I26" s="36">
        <f>SUMIFS(СВЦЭМ!$C$33:$C$776,СВЦЭМ!$A$33:$A$776,$A26,СВЦЭМ!$B$33:$B$776,I$11)+'СЕТ СН'!$F$9+СВЦЭМ!$D$10+'СЕТ СН'!$F$6-'СЕТ СН'!$F$19</f>
        <v>864.27626925999994</v>
      </c>
      <c r="J26" s="36">
        <f>SUMIFS(СВЦЭМ!$C$33:$C$776,СВЦЭМ!$A$33:$A$776,$A26,СВЦЭМ!$B$33:$B$776,J$11)+'СЕТ СН'!$F$9+СВЦЭМ!$D$10+'СЕТ СН'!$F$6-'СЕТ СН'!$F$19</f>
        <v>845.60308954999994</v>
      </c>
      <c r="K26" s="36">
        <f>SUMIFS(СВЦЭМ!$C$33:$C$776,СВЦЭМ!$A$33:$A$776,$A26,СВЦЭМ!$B$33:$B$776,K$11)+'СЕТ СН'!$F$9+СВЦЭМ!$D$10+'СЕТ СН'!$F$6-'СЕТ СН'!$F$19</f>
        <v>833.19862513999999</v>
      </c>
      <c r="L26" s="36">
        <f>SUMIFS(СВЦЭМ!$C$33:$C$776,СВЦЭМ!$A$33:$A$776,$A26,СВЦЭМ!$B$33:$B$776,L$11)+'СЕТ СН'!$F$9+СВЦЭМ!$D$10+'СЕТ СН'!$F$6-'СЕТ СН'!$F$19</f>
        <v>834.69228162000002</v>
      </c>
      <c r="M26" s="36">
        <f>SUMIFS(СВЦЭМ!$C$33:$C$776,СВЦЭМ!$A$33:$A$776,$A26,СВЦЭМ!$B$33:$B$776,M$11)+'СЕТ СН'!$F$9+СВЦЭМ!$D$10+'СЕТ СН'!$F$6-'СЕТ СН'!$F$19</f>
        <v>848.97393789</v>
      </c>
      <c r="N26" s="36">
        <f>SUMIFS(СВЦЭМ!$C$33:$C$776,СВЦЭМ!$A$33:$A$776,$A26,СВЦЭМ!$B$33:$B$776,N$11)+'СЕТ СН'!$F$9+СВЦЭМ!$D$10+'СЕТ СН'!$F$6-'СЕТ СН'!$F$19</f>
        <v>809.97423245999994</v>
      </c>
      <c r="O26" s="36">
        <f>SUMIFS(СВЦЭМ!$C$33:$C$776,СВЦЭМ!$A$33:$A$776,$A26,СВЦЭМ!$B$33:$B$776,O$11)+'СЕТ СН'!$F$9+СВЦЭМ!$D$10+'СЕТ СН'!$F$6-'СЕТ СН'!$F$19</f>
        <v>792.98766426999998</v>
      </c>
      <c r="P26" s="36">
        <f>SUMIFS(СВЦЭМ!$C$33:$C$776,СВЦЭМ!$A$33:$A$776,$A26,СВЦЭМ!$B$33:$B$776,P$11)+'СЕТ СН'!$F$9+СВЦЭМ!$D$10+'СЕТ СН'!$F$6-'СЕТ СН'!$F$19</f>
        <v>783.80464623</v>
      </c>
      <c r="Q26" s="36">
        <f>SUMIFS(СВЦЭМ!$C$33:$C$776,СВЦЭМ!$A$33:$A$776,$A26,СВЦЭМ!$B$33:$B$776,Q$11)+'СЕТ СН'!$F$9+СВЦЭМ!$D$10+'СЕТ СН'!$F$6-'СЕТ СН'!$F$19</f>
        <v>779.63529512000002</v>
      </c>
      <c r="R26" s="36">
        <f>SUMIFS(СВЦЭМ!$C$33:$C$776,СВЦЭМ!$A$33:$A$776,$A26,СВЦЭМ!$B$33:$B$776,R$11)+'СЕТ СН'!$F$9+СВЦЭМ!$D$10+'СЕТ СН'!$F$6-'СЕТ СН'!$F$19</f>
        <v>776.25983196999994</v>
      </c>
      <c r="S26" s="36">
        <f>SUMIFS(СВЦЭМ!$C$33:$C$776,СВЦЭМ!$A$33:$A$776,$A26,СВЦЭМ!$B$33:$B$776,S$11)+'СЕТ СН'!$F$9+СВЦЭМ!$D$10+'СЕТ СН'!$F$6-'СЕТ СН'!$F$19</f>
        <v>781.93380405999994</v>
      </c>
      <c r="T26" s="36">
        <f>SUMIFS(СВЦЭМ!$C$33:$C$776,СВЦЭМ!$A$33:$A$776,$A26,СВЦЭМ!$B$33:$B$776,T$11)+'СЕТ СН'!$F$9+СВЦЭМ!$D$10+'СЕТ СН'!$F$6-'СЕТ СН'!$F$19</f>
        <v>799.21373223000001</v>
      </c>
      <c r="U26" s="36">
        <f>SUMIFS(СВЦЭМ!$C$33:$C$776,СВЦЭМ!$A$33:$A$776,$A26,СВЦЭМ!$B$33:$B$776,U$11)+'СЕТ СН'!$F$9+СВЦЭМ!$D$10+'СЕТ СН'!$F$6-'СЕТ СН'!$F$19</f>
        <v>745.92282776000002</v>
      </c>
      <c r="V26" s="36">
        <f>SUMIFS(СВЦЭМ!$C$33:$C$776,СВЦЭМ!$A$33:$A$776,$A26,СВЦЭМ!$B$33:$B$776,V$11)+'СЕТ СН'!$F$9+СВЦЭМ!$D$10+'СЕТ СН'!$F$6-'СЕТ СН'!$F$19</f>
        <v>748.69106472999999</v>
      </c>
      <c r="W26" s="36">
        <f>SUMIFS(СВЦЭМ!$C$33:$C$776,СВЦЭМ!$A$33:$A$776,$A26,СВЦЭМ!$B$33:$B$776,W$11)+'СЕТ СН'!$F$9+СВЦЭМ!$D$10+'СЕТ СН'!$F$6-'СЕТ СН'!$F$19</f>
        <v>765.53341667999996</v>
      </c>
      <c r="X26" s="36">
        <f>SUMIFS(СВЦЭМ!$C$33:$C$776,СВЦЭМ!$A$33:$A$776,$A26,СВЦЭМ!$B$33:$B$776,X$11)+'СЕТ СН'!$F$9+СВЦЭМ!$D$10+'СЕТ СН'!$F$6-'СЕТ СН'!$F$19</f>
        <v>758.48985639</v>
      </c>
      <c r="Y26" s="36">
        <f>SUMIFS(СВЦЭМ!$C$33:$C$776,СВЦЭМ!$A$33:$A$776,$A26,СВЦЭМ!$B$33:$B$776,Y$11)+'СЕТ СН'!$F$9+СВЦЭМ!$D$10+'СЕТ СН'!$F$6-'СЕТ СН'!$F$19</f>
        <v>769.56865290999997</v>
      </c>
    </row>
    <row r="27" spans="1:25" ht="15.75" x14ac:dyDescent="0.2">
      <c r="A27" s="35">
        <f t="shared" si="0"/>
        <v>43754</v>
      </c>
      <c r="B27" s="36">
        <f>SUMIFS(СВЦЭМ!$C$33:$C$776,СВЦЭМ!$A$33:$A$776,$A27,СВЦЭМ!$B$33:$B$776,B$11)+'СЕТ СН'!$F$9+СВЦЭМ!$D$10+'СЕТ СН'!$F$6-'СЕТ СН'!$F$19</f>
        <v>918.70617499000002</v>
      </c>
      <c r="C27" s="36">
        <f>SUMIFS(СВЦЭМ!$C$33:$C$776,СВЦЭМ!$A$33:$A$776,$A27,СВЦЭМ!$B$33:$B$776,C$11)+'СЕТ СН'!$F$9+СВЦЭМ!$D$10+'СЕТ СН'!$F$6-'СЕТ СН'!$F$19</f>
        <v>962.07434800999999</v>
      </c>
      <c r="D27" s="36">
        <f>SUMIFS(СВЦЭМ!$C$33:$C$776,СВЦЭМ!$A$33:$A$776,$A27,СВЦЭМ!$B$33:$B$776,D$11)+'СЕТ СН'!$F$9+СВЦЭМ!$D$10+'СЕТ СН'!$F$6-'СЕТ СН'!$F$19</f>
        <v>978.75880603999997</v>
      </c>
      <c r="E27" s="36">
        <f>SUMIFS(СВЦЭМ!$C$33:$C$776,СВЦЭМ!$A$33:$A$776,$A27,СВЦЭМ!$B$33:$B$776,E$11)+'СЕТ СН'!$F$9+СВЦЭМ!$D$10+'СЕТ СН'!$F$6-'СЕТ СН'!$F$19</f>
        <v>986.05860646999997</v>
      </c>
      <c r="F27" s="36">
        <f>SUMIFS(СВЦЭМ!$C$33:$C$776,СВЦЭМ!$A$33:$A$776,$A27,СВЦЭМ!$B$33:$B$776,F$11)+'СЕТ СН'!$F$9+СВЦЭМ!$D$10+'СЕТ СН'!$F$6-'СЕТ СН'!$F$19</f>
        <v>977.54018942000005</v>
      </c>
      <c r="G27" s="36">
        <f>SUMIFS(СВЦЭМ!$C$33:$C$776,СВЦЭМ!$A$33:$A$776,$A27,СВЦЭМ!$B$33:$B$776,G$11)+'СЕТ СН'!$F$9+СВЦЭМ!$D$10+'СЕТ СН'!$F$6-'СЕТ СН'!$F$19</f>
        <v>943.32659963000003</v>
      </c>
      <c r="H27" s="36">
        <f>SUMIFS(СВЦЭМ!$C$33:$C$776,СВЦЭМ!$A$33:$A$776,$A27,СВЦЭМ!$B$33:$B$776,H$11)+'СЕТ СН'!$F$9+СВЦЭМ!$D$10+'СЕТ СН'!$F$6-'СЕТ СН'!$F$19</f>
        <v>885.92161426999996</v>
      </c>
      <c r="I27" s="36">
        <f>SUMIFS(СВЦЭМ!$C$33:$C$776,СВЦЭМ!$A$33:$A$776,$A27,СВЦЭМ!$B$33:$B$776,I$11)+'СЕТ СН'!$F$9+СВЦЭМ!$D$10+'СЕТ СН'!$F$6-'СЕТ СН'!$F$19</f>
        <v>838.99442840999995</v>
      </c>
      <c r="J27" s="36">
        <f>SUMIFS(СВЦЭМ!$C$33:$C$776,СВЦЭМ!$A$33:$A$776,$A27,СВЦЭМ!$B$33:$B$776,J$11)+'СЕТ СН'!$F$9+СВЦЭМ!$D$10+'СЕТ СН'!$F$6-'СЕТ СН'!$F$19</f>
        <v>837.36710132999997</v>
      </c>
      <c r="K27" s="36">
        <f>SUMIFS(СВЦЭМ!$C$33:$C$776,СВЦЭМ!$A$33:$A$776,$A27,СВЦЭМ!$B$33:$B$776,K$11)+'СЕТ СН'!$F$9+СВЦЭМ!$D$10+'СЕТ СН'!$F$6-'СЕТ СН'!$F$19</f>
        <v>836.02141525000002</v>
      </c>
      <c r="L27" s="36">
        <f>SUMIFS(СВЦЭМ!$C$33:$C$776,СВЦЭМ!$A$33:$A$776,$A27,СВЦЭМ!$B$33:$B$776,L$11)+'СЕТ СН'!$F$9+СВЦЭМ!$D$10+'СЕТ СН'!$F$6-'СЕТ СН'!$F$19</f>
        <v>853.15871565999998</v>
      </c>
      <c r="M27" s="36">
        <f>SUMIFS(СВЦЭМ!$C$33:$C$776,СВЦЭМ!$A$33:$A$776,$A27,СВЦЭМ!$B$33:$B$776,M$11)+'СЕТ СН'!$F$9+СВЦЭМ!$D$10+'СЕТ СН'!$F$6-'СЕТ СН'!$F$19</f>
        <v>853.98886358000004</v>
      </c>
      <c r="N27" s="36">
        <f>SUMIFS(СВЦЭМ!$C$33:$C$776,СВЦЭМ!$A$33:$A$776,$A27,СВЦЭМ!$B$33:$B$776,N$11)+'СЕТ СН'!$F$9+СВЦЭМ!$D$10+'СЕТ СН'!$F$6-'СЕТ СН'!$F$19</f>
        <v>825.78100989999996</v>
      </c>
      <c r="O27" s="36">
        <f>SUMIFS(СВЦЭМ!$C$33:$C$776,СВЦЭМ!$A$33:$A$776,$A27,СВЦЭМ!$B$33:$B$776,O$11)+'СЕТ СН'!$F$9+СВЦЭМ!$D$10+'СЕТ СН'!$F$6-'СЕТ СН'!$F$19</f>
        <v>791.62803952000002</v>
      </c>
      <c r="P27" s="36">
        <f>SUMIFS(СВЦЭМ!$C$33:$C$776,СВЦЭМ!$A$33:$A$776,$A27,СВЦЭМ!$B$33:$B$776,P$11)+'СЕТ СН'!$F$9+СВЦЭМ!$D$10+'СЕТ СН'!$F$6-'СЕТ СН'!$F$19</f>
        <v>802.61097064000001</v>
      </c>
      <c r="Q27" s="36">
        <f>SUMIFS(СВЦЭМ!$C$33:$C$776,СВЦЭМ!$A$33:$A$776,$A27,СВЦЭМ!$B$33:$B$776,Q$11)+'СЕТ СН'!$F$9+СВЦЭМ!$D$10+'СЕТ СН'!$F$6-'СЕТ СН'!$F$19</f>
        <v>809.02161638999996</v>
      </c>
      <c r="R27" s="36">
        <f>SUMIFS(СВЦЭМ!$C$33:$C$776,СВЦЭМ!$A$33:$A$776,$A27,СВЦЭМ!$B$33:$B$776,R$11)+'СЕТ СН'!$F$9+СВЦЭМ!$D$10+'СЕТ СН'!$F$6-'СЕТ СН'!$F$19</f>
        <v>812.55650737999997</v>
      </c>
      <c r="S27" s="36">
        <f>SUMIFS(СВЦЭМ!$C$33:$C$776,СВЦЭМ!$A$33:$A$776,$A27,СВЦЭМ!$B$33:$B$776,S$11)+'СЕТ СН'!$F$9+СВЦЭМ!$D$10+'СЕТ СН'!$F$6-'СЕТ СН'!$F$19</f>
        <v>808.26363401000003</v>
      </c>
      <c r="T27" s="36">
        <f>SUMIFS(СВЦЭМ!$C$33:$C$776,СВЦЭМ!$A$33:$A$776,$A27,СВЦЭМ!$B$33:$B$776,T$11)+'СЕТ СН'!$F$9+СВЦЭМ!$D$10+'СЕТ СН'!$F$6-'СЕТ СН'!$F$19</f>
        <v>792.79189870999994</v>
      </c>
      <c r="U27" s="36">
        <f>SUMIFS(СВЦЭМ!$C$33:$C$776,СВЦЭМ!$A$33:$A$776,$A27,СВЦЭМ!$B$33:$B$776,U$11)+'СЕТ СН'!$F$9+СВЦЭМ!$D$10+'СЕТ СН'!$F$6-'СЕТ СН'!$F$19</f>
        <v>812.85883906000004</v>
      </c>
      <c r="V27" s="36">
        <f>SUMIFS(СВЦЭМ!$C$33:$C$776,СВЦЭМ!$A$33:$A$776,$A27,СВЦЭМ!$B$33:$B$776,V$11)+'СЕТ СН'!$F$9+СВЦЭМ!$D$10+'СЕТ СН'!$F$6-'СЕТ СН'!$F$19</f>
        <v>807.63129126000001</v>
      </c>
      <c r="W27" s="36">
        <f>SUMIFS(СВЦЭМ!$C$33:$C$776,СВЦЭМ!$A$33:$A$776,$A27,СВЦЭМ!$B$33:$B$776,W$11)+'СЕТ СН'!$F$9+СВЦЭМ!$D$10+'СЕТ СН'!$F$6-'СЕТ СН'!$F$19</f>
        <v>792.85988549000001</v>
      </c>
      <c r="X27" s="36">
        <f>SUMIFS(СВЦЭМ!$C$33:$C$776,СВЦЭМ!$A$33:$A$776,$A27,СВЦЭМ!$B$33:$B$776,X$11)+'СЕТ СН'!$F$9+СВЦЭМ!$D$10+'СЕТ СН'!$F$6-'СЕТ СН'!$F$19</f>
        <v>770.60383263999995</v>
      </c>
      <c r="Y27" s="36">
        <f>SUMIFS(СВЦЭМ!$C$33:$C$776,СВЦЭМ!$A$33:$A$776,$A27,СВЦЭМ!$B$33:$B$776,Y$11)+'СЕТ СН'!$F$9+СВЦЭМ!$D$10+'СЕТ СН'!$F$6-'СЕТ СН'!$F$19</f>
        <v>820.34472406999998</v>
      </c>
    </row>
    <row r="28" spans="1:25" ht="15.75" x14ac:dyDescent="0.2">
      <c r="A28" s="35">
        <f t="shared" si="0"/>
        <v>43755</v>
      </c>
      <c r="B28" s="36">
        <f>SUMIFS(СВЦЭМ!$C$33:$C$776,СВЦЭМ!$A$33:$A$776,$A28,СВЦЭМ!$B$33:$B$776,B$11)+'СЕТ СН'!$F$9+СВЦЭМ!$D$10+'СЕТ СН'!$F$6-'СЕТ СН'!$F$19</f>
        <v>897.64338254999996</v>
      </c>
      <c r="C28" s="36">
        <f>SUMIFS(СВЦЭМ!$C$33:$C$776,СВЦЭМ!$A$33:$A$776,$A28,СВЦЭМ!$B$33:$B$776,C$11)+'СЕТ СН'!$F$9+СВЦЭМ!$D$10+'СЕТ СН'!$F$6-'СЕТ СН'!$F$19</f>
        <v>961.25399952999999</v>
      </c>
      <c r="D28" s="36">
        <f>SUMIFS(СВЦЭМ!$C$33:$C$776,СВЦЭМ!$A$33:$A$776,$A28,СВЦЭМ!$B$33:$B$776,D$11)+'СЕТ СН'!$F$9+СВЦЭМ!$D$10+'СЕТ СН'!$F$6-'СЕТ СН'!$F$19</f>
        <v>1005.11390933</v>
      </c>
      <c r="E28" s="36">
        <f>SUMIFS(СВЦЭМ!$C$33:$C$776,СВЦЭМ!$A$33:$A$776,$A28,СВЦЭМ!$B$33:$B$776,E$11)+'СЕТ СН'!$F$9+СВЦЭМ!$D$10+'СЕТ СН'!$F$6-'СЕТ СН'!$F$19</f>
        <v>1031.3275154</v>
      </c>
      <c r="F28" s="36">
        <f>SUMIFS(СВЦЭМ!$C$33:$C$776,СВЦЭМ!$A$33:$A$776,$A28,СВЦЭМ!$B$33:$B$776,F$11)+'СЕТ СН'!$F$9+СВЦЭМ!$D$10+'СЕТ СН'!$F$6-'СЕТ СН'!$F$19</f>
        <v>1038.7142918100001</v>
      </c>
      <c r="G28" s="36">
        <f>SUMIFS(СВЦЭМ!$C$33:$C$776,СВЦЭМ!$A$33:$A$776,$A28,СВЦЭМ!$B$33:$B$776,G$11)+'СЕТ СН'!$F$9+СВЦЭМ!$D$10+'СЕТ СН'!$F$6-'СЕТ СН'!$F$19</f>
        <v>1015.54692908</v>
      </c>
      <c r="H28" s="36">
        <f>SUMIFS(СВЦЭМ!$C$33:$C$776,СВЦЭМ!$A$33:$A$776,$A28,СВЦЭМ!$B$33:$B$776,H$11)+'СЕТ СН'!$F$9+СВЦЭМ!$D$10+'СЕТ СН'!$F$6-'СЕТ СН'!$F$19</f>
        <v>962.03480189000004</v>
      </c>
      <c r="I28" s="36">
        <f>SUMIFS(СВЦЭМ!$C$33:$C$776,СВЦЭМ!$A$33:$A$776,$A28,СВЦЭМ!$B$33:$B$776,I$11)+'СЕТ СН'!$F$9+СВЦЭМ!$D$10+'СЕТ СН'!$F$6-'СЕТ СН'!$F$19</f>
        <v>889.73133937</v>
      </c>
      <c r="J28" s="36">
        <f>SUMIFS(СВЦЭМ!$C$33:$C$776,СВЦЭМ!$A$33:$A$776,$A28,СВЦЭМ!$B$33:$B$776,J$11)+'СЕТ СН'!$F$9+СВЦЭМ!$D$10+'СЕТ СН'!$F$6-'СЕТ СН'!$F$19</f>
        <v>896.10228393</v>
      </c>
      <c r="K28" s="36">
        <f>SUMIFS(СВЦЭМ!$C$33:$C$776,СВЦЭМ!$A$33:$A$776,$A28,СВЦЭМ!$B$33:$B$776,K$11)+'СЕТ СН'!$F$9+СВЦЭМ!$D$10+'СЕТ СН'!$F$6-'СЕТ СН'!$F$19</f>
        <v>891.21569249000004</v>
      </c>
      <c r="L28" s="36">
        <f>SUMIFS(СВЦЭМ!$C$33:$C$776,СВЦЭМ!$A$33:$A$776,$A28,СВЦЭМ!$B$33:$B$776,L$11)+'СЕТ СН'!$F$9+СВЦЭМ!$D$10+'СЕТ СН'!$F$6-'СЕТ СН'!$F$19</f>
        <v>886.86175351999998</v>
      </c>
      <c r="M28" s="36">
        <f>SUMIFS(СВЦЭМ!$C$33:$C$776,СВЦЭМ!$A$33:$A$776,$A28,СВЦЭМ!$B$33:$B$776,M$11)+'СЕТ СН'!$F$9+СВЦЭМ!$D$10+'СЕТ СН'!$F$6-'СЕТ СН'!$F$19</f>
        <v>894.98764046999997</v>
      </c>
      <c r="N28" s="36">
        <f>SUMIFS(СВЦЭМ!$C$33:$C$776,СВЦЭМ!$A$33:$A$776,$A28,СВЦЭМ!$B$33:$B$776,N$11)+'СЕТ СН'!$F$9+СВЦЭМ!$D$10+'СЕТ СН'!$F$6-'СЕТ СН'!$F$19</f>
        <v>861.28161890000001</v>
      </c>
      <c r="O28" s="36">
        <f>SUMIFS(СВЦЭМ!$C$33:$C$776,СВЦЭМ!$A$33:$A$776,$A28,СВЦЭМ!$B$33:$B$776,O$11)+'СЕТ СН'!$F$9+СВЦЭМ!$D$10+'СЕТ СН'!$F$6-'СЕТ СН'!$F$19</f>
        <v>817.95715915999995</v>
      </c>
      <c r="P28" s="36">
        <f>SUMIFS(СВЦЭМ!$C$33:$C$776,СВЦЭМ!$A$33:$A$776,$A28,СВЦЭМ!$B$33:$B$776,P$11)+'СЕТ СН'!$F$9+СВЦЭМ!$D$10+'СЕТ СН'!$F$6-'СЕТ СН'!$F$19</f>
        <v>825.24203708000005</v>
      </c>
      <c r="Q28" s="36">
        <f>SUMIFS(СВЦЭМ!$C$33:$C$776,СВЦЭМ!$A$33:$A$776,$A28,СВЦЭМ!$B$33:$B$776,Q$11)+'СЕТ СН'!$F$9+СВЦЭМ!$D$10+'СЕТ СН'!$F$6-'СЕТ СН'!$F$19</f>
        <v>821.57127201000003</v>
      </c>
      <c r="R28" s="36">
        <f>SUMIFS(СВЦЭМ!$C$33:$C$776,СВЦЭМ!$A$33:$A$776,$A28,СВЦЭМ!$B$33:$B$776,R$11)+'СЕТ СН'!$F$9+СВЦЭМ!$D$10+'СЕТ СН'!$F$6-'СЕТ СН'!$F$19</f>
        <v>824.97768873999996</v>
      </c>
      <c r="S28" s="36">
        <f>SUMIFS(СВЦЭМ!$C$33:$C$776,СВЦЭМ!$A$33:$A$776,$A28,СВЦЭМ!$B$33:$B$776,S$11)+'СЕТ СН'!$F$9+СВЦЭМ!$D$10+'СЕТ СН'!$F$6-'СЕТ СН'!$F$19</f>
        <v>823.14138370000001</v>
      </c>
      <c r="T28" s="36">
        <f>SUMIFS(СВЦЭМ!$C$33:$C$776,СВЦЭМ!$A$33:$A$776,$A28,СВЦЭМ!$B$33:$B$776,T$11)+'СЕТ СН'!$F$9+СВЦЭМ!$D$10+'СЕТ СН'!$F$6-'СЕТ СН'!$F$19</f>
        <v>797.59605454999996</v>
      </c>
      <c r="U28" s="36">
        <f>SUMIFS(СВЦЭМ!$C$33:$C$776,СВЦЭМ!$A$33:$A$776,$A28,СВЦЭМ!$B$33:$B$776,U$11)+'СЕТ СН'!$F$9+СВЦЭМ!$D$10+'СЕТ СН'!$F$6-'СЕТ СН'!$F$19</f>
        <v>790.90671208000003</v>
      </c>
      <c r="V28" s="36">
        <f>SUMIFS(СВЦЭМ!$C$33:$C$776,СВЦЭМ!$A$33:$A$776,$A28,СВЦЭМ!$B$33:$B$776,V$11)+'СЕТ СН'!$F$9+СВЦЭМ!$D$10+'СЕТ СН'!$F$6-'СЕТ СН'!$F$19</f>
        <v>778.52241853999999</v>
      </c>
      <c r="W28" s="36">
        <f>SUMIFS(СВЦЭМ!$C$33:$C$776,СВЦЭМ!$A$33:$A$776,$A28,СВЦЭМ!$B$33:$B$776,W$11)+'СЕТ СН'!$F$9+СВЦЭМ!$D$10+'СЕТ СН'!$F$6-'СЕТ СН'!$F$19</f>
        <v>787.33985113999995</v>
      </c>
      <c r="X28" s="36">
        <f>SUMIFS(СВЦЭМ!$C$33:$C$776,СВЦЭМ!$A$33:$A$776,$A28,СВЦЭМ!$B$33:$B$776,X$11)+'СЕТ СН'!$F$9+СВЦЭМ!$D$10+'СЕТ СН'!$F$6-'СЕТ СН'!$F$19</f>
        <v>807.16302469000004</v>
      </c>
      <c r="Y28" s="36">
        <f>SUMIFS(СВЦЭМ!$C$33:$C$776,СВЦЭМ!$A$33:$A$776,$A28,СВЦЭМ!$B$33:$B$776,Y$11)+'СЕТ СН'!$F$9+СВЦЭМ!$D$10+'СЕТ СН'!$F$6-'СЕТ СН'!$F$19</f>
        <v>850.94676760999994</v>
      </c>
    </row>
    <row r="29" spans="1:25" ht="15.75" x14ac:dyDescent="0.2">
      <c r="A29" s="35">
        <f t="shared" si="0"/>
        <v>43756</v>
      </c>
      <c r="B29" s="36">
        <f>SUMIFS(СВЦЭМ!$C$33:$C$776,СВЦЭМ!$A$33:$A$776,$A29,СВЦЭМ!$B$33:$B$776,B$11)+'СЕТ СН'!$F$9+СВЦЭМ!$D$10+'СЕТ СН'!$F$6-'СЕТ СН'!$F$19</f>
        <v>968.69871903000001</v>
      </c>
      <c r="C29" s="36">
        <f>SUMIFS(СВЦЭМ!$C$33:$C$776,СВЦЭМ!$A$33:$A$776,$A29,СВЦЭМ!$B$33:$B$776,C$11)+'СЕТ СН'!$F$9+СВЦЭМ!$D$10+'СЕТ СН'!$F$6-'СЕТ СН'!$F$19</f>
        <v>972.17985331</v>
      </c>
      <c r="D29" s="36">
        <f>SUMIFS(СВЦЭМ!$C$33:$C$776,СВЦЭМ!$A$33:$A$776,$A29,СВЦЭМ!$B$33:$B$776,D$11)+'СЕТ СН'!$F$9+СВЦЭМ!$D$10+'СЕТ СН'!$F$6-'СЕТ СН'!$F$19</f>
        <v>996.60977369</v>
      </c>
      <c r="E29" s="36">
        <f>SUMIFS(СВЦЭМ!$C$33:$C$776,СВЦЭМ!$A$33:$A$776,$A29,СВЦЭМ!$B$33:$B$776,E$11)+'СЕТ СН'!$F$9+СВЦЭМ!$D$10+'СЕТ СН'!$F$6-'СЕТ СН'!$F$19</f>
        <v>1005.74673562</v>
      </c>
      <c r="F29" s="36">
        <f>SUMIFS(СВЦЭМ!$C$33:$C$776,СВЦЭМ!$A$33:$A$776,$A29,СВЦЭМ!$B$33:$B$776,F$11)+'СЕТ СН'!$F$9+СВЦЭМ!$D$10+'СЕТ СН'!$F$6-'СЕТ СН'!$F$19</f>
        <v>1004.31361295</v>
      </c>
      <c r="G29" s="36">
        <f>SUMIFS(СВЦЭМ!$C$33:$C$776,СВЦЭМ!$A$33:$A$776,$A29,СВЦЭМ!$B$33:$B$776,G$11)+'СЕТ СН'!$F$9+СВЦЭМ!$D$10+'СЕТ СН'!$F$6-'СЕТ СН'!$F$19</f>
        <v>978.31868215999998</v>
      </c>
      <c r="H29" s="36">
        <f>SUMIFS(СВЦЭМ!$C$33:$C$776,СВЦЭМ!$A$33:$A$776,$A29,СВЦЭМ!$B$33:$B$776,H$11)+'СЕТ СН'!$F$9+СВЦЭМ!$D$10+'СЕТ СН'!$F$6-'СЕТ СН'!$F$19</f>
        <v>922.31482131999996</v>
      </c>
      <c r="I29" s="36">
        <f>SUMIFS(СВЦЭМ!$C$33:$C$776,СВЦЭМ!$A$33:$A$776,$A29,СВЦЭМ!$B$33:$B$776,I$11)+'СЕТ СН'!$F$9+СВЦЭМ!$D$10+'СЕТ СН'!$F$6-'СЕТ СН'!$F$19</f>
        <v>857.13913459000003</v>
      </c>
      <c r="J29" s="36">
        <f>SUMIFS(СВЦЭМ!$C$33:$C$776,СВЦЭМ!$A$33:$A$776,$A29,СВЦЭМ!$B$33:$B$776,J$11)+'СЕТ СН'!$F$9+СВЦЭМ!$D$10+'СЕТ СН'!$F$6-'СЕТ СН'!$F$19</f>
        <v>844.08500891999995</v>
      </c>
      <c r="K29" s="36">
        <f>SUMIFS(СВЦЭМ!$C$33:$C$776,СВЦЭМ!$A$33:$A$776,$A29,СВЦЭМ!$B$33:$B$776,K$11)+'СЕТ СН'!$F$9+СВЦЭМ!$D$10+'СЕТ СН'!$F$6-'СЕТ СН'!$F$19</f>
        <v>840.32619626999997</v>
      </c>
      <c r="L29" s="36">
        <f>SUMIFS(СВЦЭМ!$C$33:$C$776,СВЦЭМ!$A$33:$A$776,$A29,СВЦЭМ!$B$33:$B$776,L$11)+'СЕТ СН'!$F$9+СВЦЭМ!$D$10+'СЕТ СН'!$F$6-'СЕТ СН'!$F$19</f>
        <v>847.00177499999995</v>
      </c>
      <c r="M29" s="36">
        <f>SUMIFS(СВЦЭМ!$C$33:$C$776,СВЦЭМ!$A$33:$A$776,$A29,СВЦЭМ!$B$33:$B$776,M$11)+'СЕТ СН'!$F$9+СВЦЭМ!$D$10+'СЕТ СН'!$F$6-'СЕТ СН'!$F$19</f>
        <v>854.02138974000002</v>
      </c>
      <c r="N29" s="36">
        <f>SUMIFS(СВЦЭМ!$C$33:$C$776,СВЦЭМ!$A$33:$A$776,$A29,СВЦЭМ!$B$33:$B$776,N$11)+'СЕТ СН'!$F$9+СВЦЭМ!$D$10+'СЕТ СН'!$F$6-'СЕТ СН'!$F$19</f>
        <v>823.61382418999995</v>
      </c>
      <c r="O29" s="36">
        <f>SUMIFS(СВЦЭМ!$C$33:$C$776,СВЦЭМ!$A$33:$A$776,$A29,СВЦЭМ!$B$33:$B$776,O$11)+'СЕТ СН'!$F$9+СВЦЭМ!$D$10+'СЕТ СН'!$F$6-'СЕТ СН'!$F$19</f>
        <v>787.97081789000003</v>
      </c>
      <c r="P29" s="36">
        <f>SUMIFS(СВЦЭМ!$C$33:$C$776,СВЦЭМ!$A$33:$A$776,$A29,СВЦЭМ!$B$33:$B$776,P$11)+'СЕТ СН'!$F$9+СВЦЭМ!$D$10+'СЕТ СН'!$F$6-'СЕТ СН'!$F$19</f>
        <v>799.14620586000001</v>
      </c>
      <c r="Q29" s="36">
        <f>SUMIFS(СВЦЭМ!$C$33:$C$776,СВЦЭМ!$A$33:$A$776,$A29,СВЦЭМ!$B$33:$B$776,Q$11)+'СЕТ СН'!$F$9+СВЦЭМ!$D$10+'СЕТ СН'!$F$6-'СЕТ СН'!$F$19</f>
        <v>805.04981749000001</v>
      </c>
      <c r="R29" s="36">
        <f>SUMIFS(СВЦЭМ!$C$33:$C$776,СВЦЭМ!$A$33:$A$776,$A29,СВЦЭМ!$B$33:$B$776,R$11)+'СЕТ СН'!$F$9+СВЦЭМ!$D$10+'СЕТ СН'!$F$6-'СЕТ СН'!$F$19</f>
        <v>795.80197215999999</v>
      </c>
      <c r="S29" s="36">
        <f>SUMIFS(СВЦЭМ!$C$33:$C$776,СВЦЭМ!$A$33:$A$776,$A29,СВЦЭМ!$B$33:$B$776,S$11)+'СЕТ СН'!$F$9+СВЦЭМ!$D$10+'СЕТ СН'!$F$6-'СЕТ СН'!$F$19</f>
        <v>783.88913616000002</v>
      </c>
      <c r="T29" s="36">
        <f>SUMIFS(СВЦЭМ!$C$33:$C$776,СВЦЭМ!$A$33:$A$776,$A29,СВЦЭМ!$B$33:$B$776,T$11)+'СЕТ СН'!$F$9+СВЦЭМ!$D$10+'СЕТ СН'!$F$6-'СЕТ СН'!$F$19</f>
        <v>787.15772250999999</v>
      </c>
      <c r="U29" s="36">
        <f>SUMIFS(СВЦЭМ!$C$33:$C$776,СВЦЭМ!$A$33:$A$776,$A29,СВЦЭМ!$B$33:$B$776,U$11)+'СЕТ СН'!$F$9+СВЦЭМ!$D$10+'СЕТ СН'!$F$6-'СЕТ СН'!$F$19</f>
        <v>788.24437392999994</v>
      </c>
      <c r="V29" s="36">
        <f>SUMIFS(СВЦЭМ!$C$33:$C$776,СВЦЭМ!$A$33:$A$776,$A29,СВЦЭМ!$B$33:$B$776,V$11)+'СЕТ СН'!$F$9+СВЦЭМ!$D$10+'СЕТ СН'!$F$6-'СЕТ СН'!$F$19</f>
        <v>781.99807901999998</v>
      </c>
      <c r="W29" s="36">
        <f>SUMIFS(СВЦЭМ!$C$33:$C$776,СВЦЭМ!$A$33:$A$776,$A29,СВЦЭМ!$B$33:$B$776,W$11)+'СЕТ СН'!$F$9+СВЦЭМ!$D$10+'СЕТ СН'!$F$6-'СЕТ СН'!$F$19</f>
        <v>803.85760659999994</v>
      </c>
      <c r="X29" s="36">
        <f>SUMIFS(СВЦЭМ!$C$33:$C$776,СВЦЭМ!$A$33:$A$776,$A29,СВЦЭМ!$B$33:$B$776,X$11)+'СЕТ СН'!$F$9+СВЦЭМ!$D$10+'СЕТ СН'!$F$6-'СЕТ СН'!$F$19</f>
        <v>821.55846373999998</v>
      </c>
      <c r="Y29" s="36">
        <f>SUMIFS(СВЦЭМ!$C$33:$C$776,СВЦЭМ!$A$33:$A$776,$A29,СВЦЭМ!$B$33:$B$776,Y$11)+'СЕТ СН'!$F$9+СВЦЭМ!$D$10+'СЕТ СН'!$F$6-'СЕТ СН'!$F$19</f>
        <v>867.58667666999997</v>
      </c>
    </row>
    <row r="30" spans="1:25" ht="15.75" x14ac:dyDescent="0.2">
      <c r="A30" s="35">
        <f t="shared" si="0"/>
        <v>43757</v>
      </c>
      <c r="B30" s="36">
        <f>SUMIFS(СВЦЭМ!$C$33:$C$776,СВЦЭМ!$A$33:$A$776,$A30,СВЦЭМ!$B$33:$B$776,B$11)+'СЕТ СН'!$F$9+СВЦЭМ!$D$10+'СЕТ СН'!$F$6-'СЕТ СН'!$F$19</f>
        <v>913.21668993000003</v>
      </c>
      <c r="C30" s="36">
        <f>SUMIFS(СВЦЭМ!$C$33:$C$776,СВЦЭМ!$A$33:$A$776,$A30,СВЦЭМ!$B$33:$B$776,C$11)+'СЕТ СН'!$F$9+СВЦЭМ!$D$10+'СЕТ СН'!$F$6-'СЕТ СН'!$F$19</f>
        <v>964.69924745000003</v>
      </c>
      <c r="D30" s="36">
        <f>SUMIFS(СВЦЭМ!$C$33:$C$776,СВЦЭМ!$A$33:$A$776,$A30,СВЦЭМ!$B$33:$B$776,D$11)+'СЕТ СН'!$F$9+СВЦЭМ!$D$10+'СЕТ СН'!$F$6-'СЕТ СН'!$F$19</f>
        <v>959.74145262000002</v>
      </c>
      <c r="E30" s="36">
        <f>SUMIFS(СВЦЭМ!$C$33:$C$776,СВЦЭМ!$A$33:$A$776,$A30,СВЦЭМ!$B$33:$B$776,E$11)+'СЕТ СН'!$F$9+СВЦЭМ!$D$10+'СЕТ СН'!$F$6-'СЕТ СН'!$F$19</f>
        <v>958.06850952000002</v>
      </c>
      <c r="F30" s="36">
        <f>SUMIFS(СВЦЭМ!$C$33:$C$776,СВЦЭМ!$A$33:$A$776,$A30,СВЦЭМ!$B$33:$B$776,F$11)+'СЕТ СН'!$F$9+СВЦЭМ!$D$10+'СЕТ СН'!$F$6-'СЕТ СН'!$F$19</f>
        <v>952.19920736999995</v>
      </c>
      <c r="G30" s="36">
        <f>SUMIFS(СВЦЭМ!$C$33:$C$776,СВЦЭМ!$A$33:$A$776,$A30,СВЦЭМ!$B$33:$B$776,G$11)+'СЕТ СН'!$F$9+СВЦЭМ!$D$10+'СЕТ СН'!$F$6-'СЕТ СН'!$F$19</f>
        <v>941.37956912999994</v>
      </c>
      <c r="H30" s="36">
        <f>SUMIFS(СВЦЭМ!$C$33:$C$776,СВЦЭМ!$A$33:$A$776,$A30,СВЦЭМ!$B$33:$B$776,H$11)+'СЕТ СН'!$F$9+СВЦЭМ!$D$10+'СЕТ СН'!$F$6-'СЕТ СН'!$F$19</f>
        <v>908.50187284000003</v>
      </c>
      <c r="I30" s="36">
        <f>SUMIFS(СВЦЭМ!$C$33:$C$776,СВЦЭМ!$A$33:$A$776,$A30,СВЦЭМ!$B$33:$B$776,I$11)+'СЕТ СН'!$F$9+СВЦЭМ!$D$10+'СЕТ СН'!$F$6-'СЕТ СН'!$F$19</f>
        <v>879.32028328000001</v>
      </c>
      <c r="J30" s="36">
        <f>SUMIFS(СВЦЭМ!$C$33:$C$776,СВЦЭМ!$A$33:$A$776,$A30,СВЦЭМ!$B$33:$B$776,J$11)+'СЕТ СН'!$F$9+СВЦЭМ!$D$10+'СЕТ СН'!$F$6-'СЕТ СН'!$F$19</f>
        <v>850.43983935999995</v>
      </c>
      <c r="K30" s="36">
        <f>SUMIFS(СВЦЭМ!$C$33:$C$776,СВЦЭМ!$A$33:$A$776,$A30,СВЦЭМ!$B$33:$B$776,K$11)+'СЕТ СН'!$F$9+СВЦЭМ!$D$10+'СЕТ СН'!$F$6-'СЕТ СН'!$F$19</f>
        <v>841.48804251000001</v>
      </c>
      <c r="L30" s="36">
        <f>SUMIFS(СВЦЭМ!$C$33:$C$776,СВЦЭМ!$A$33:$A$776,$A30,СВЦЭМ!$B$33:$B$776,L$11)+'СЕТ СН'!$F$9+СВЦЭМ!$D$10+'СЕТ СН'!$F$6-'СЕТ СН'!$F$19</f>
        <v>828.16552684999999</v>
      </c>
      <c r="M30" s="36">
        <f>SUMIFS(СВЦЭМ!$C$33:$C$776,СВЦЭМ!$A$33:$A$776,$A30,СВЦЭМ!$B$33:$B$776,M$11)+'СЕТ СН'!$F$9+СВЦЭМ!$D$10+'СЕТ СН'!$F$6-'СЕТ СН'!$F$19</f>
        <v>822.71765920999997</v>
      </c>
      <c r="N30" s="36">
        <f>SUMIFS(СВЦЭМ!$C$33:$C$776,СВЦЭМ!$A$33:$A$776,$A30,СВЦЭМ!$B$33:$B$776,N$11)+'СЕТ СН'!$F$9+СВЦЭМ!$D$10+'СЕТ СН'!$F$6-'СЕТ СН'!$F$19</f>
        <v>806.98897904</v>
      </c>
      <c r="O30" s="36">
        <f>SUMIFS(СВЦЭМ!$C$33:$C$776,СВЦЭМ!$A$33:$A$776,$A30,СВЦЭМ!$B$33:$B$776,O$11)+'СЕТ СН'!$F$9+СВЦЭМ!$D$10+'СЕТ СН'!$F$6-'СЕТ СН'!$F$19</f>
        <v>782.02708587999996</v>
      </c>
      <c r="P30" s="36">
        <f>SUMIFS(СВЦЭМ!$C$33:$C$776,СВЦЭМ!$A$33:$A$776,$A30,СВЦЭМ!$B$33:$B$776,P$11)+'СЕТ СН'!$F$9+СВЦЭМ!$D$10+'СЕТ СН'!$F$6-'СЕТ СН'!$F$19</f>
        <v>792.84615061</v>
      </c>
      <c r="Q30" s="36">
        <f>SUMIFS(СВЦЭМ!$C$33:$C$776,СВЦЭМ!$A$33:$A$776,$A30,СВЦЭМ!$B$33:$B$776,Q$11)+'СЕТ СН'!$F$9+СВЦЭМ!$D$10+'СЕТ СН'!$F$6-'СЕТ СН'!$F$19</f>
        <v>796.35819466999999</v>
      </c>
      <c r="R30" s="36">
        <f>SUMIFS(СВЦЭМ!$C$33:$C$776,СВЦЭМ!$A$33:$A$776,$A30,СВЦЭМ!$B$33:$B$776,R$11)+'СЕТ СН'!$F$9+СВЦЭМ!$D$10+'СЕТ СН'!$F$6-'СЕТ СН'!$F$19</f>
        <v>786.89060050000001</v>
      </c>
      <c r="S30" s="36">
        <f>SUMIFS(СВЦЭМ!$C$33:$C$776,СВЦЭМ!$A$33:$A$776,$A30,СВЦЭМ!$B$33:$B$776,S$11)+'СЕТ СН'!$F$9+СВЦЭМ!$D$10+'СЕТ СН'!$F$6-'СЕТ СН'!$F$19</f>
        <v>780.60573651000004</v>
      </c>
      <c r="T30" s="36">
        <f>SUMIFS(СВЦЭМ!$C$33:$C$776,СВЦЭМ!$A$33:$A$776,$A30,СВЦЭМ!$B$33:$B$776,T$11)+'СЕТ СН'!$F$9+СВЦЭМ!$D$10+'СЕТ СН'!$F$6-'СЕТ СН'!$F$19</f>
        <v>764.17006626</v>
      </c>
      <c r="U30" s="36">
        <f>SUMIFS(СВЦЭМ!$C$33:$C$776,СВЦЭМ!$A$33:$A$776,$A30,СВЦЭМ!$B$33:$B$776,U$11)+'СЕТ СН'!$F$9+СВЦЭМ!$D$10+'СЕТ СН'!$F$6-'СЕТ СН'!$F$19</f>
        <v>778.96765290999997</v>
      </c>
      <c r="V30" s="36">
        <f>SUMIFS(СВЦЭМ!$C$33:$C$776,СВЦЭМ!$A$33:$A$776,$A30,СВЦЭМ!$B$33:$B$776,V$11)+'СЕТ СН'!$F$9+СВЦЭМ!$D$10+'СЕТ СН'!$F$6-'СЕТ СН'!$F$19</f>
        <v>769.84789398999999</v>
      </c>
      <c r="W30" s="36">
        <f>SUMIFS(СВЦЭМ!$C$33:$C$776,СВЦЭМ!$A$33:$A$776,$A30,СВЦЭМ!$B$33:$B$776,W$11)+'СЕТ СН'!$F$9+СВЦЭМ!$D$10+'СЕТ СН'!$F$6-'СЕТ СН'!$F$19</f>
        <v>779.06259536999994</v>
      </c>
      <c r="X30" s="36">
        <f>SUMIFS(СВЦЭМ!$C$33:$C$776,СВЦЭМ!$A$33:$A$776,$A30,СВЦЭМ!$B$33:$B$776,X$11)+'СЕТ СН'!$F$9+СВЦЭМ!$D$10+'СЕТ СН'!$F$6-'СЕТ СН'!$F$19</f>
        <v>800.45410244000004</v>
      </c>
      <c r="Y30" s="36">
        <f>SUMIFS(СВЦЭМ!$C$33:$C$776,СВЦЭМ!$A$33:$A$776,$A30,СВЦЭМ!$B$33:$B$776,Y$11)+'СЕТ СН'!$F$9+СВЦЭМ!$D$10+'СЕТ СН'!$F$6-'СЕТ СН'!$F$19</f>
        <v>854.73307178999994</v>
      </c>
    </row>
    <row r="31" spans="1:25" ht="15.75" x14ac:dyDescent="0.2">
      <c r="A31" s="35">
        <f t="shared" si="0"/>
        <v>43758</v>
      </c>
      <c r="B31" s="36">
        <f>SUMIFS(СВЦЭМ!$C$33:$C$776,СВЦЭМ!$A$33:$A$776,$A31,СВЦЭМ!$B$33:$B$776,B$11)+'СЕТ СН'!$F$9+СВЦЭМ!$D$10+'СЕТ СН'!$F$6-'СЕТ СН'!$F$19</f>
        <v>914.04328597999995</v>
      </c>
      <c r="C31" s="36">
        <f>SUMIFS(СВЦЭМ!$C$33:$C$776,СВЦЭМ!$A$33:$A$776,$A31,СВЦЭМ!$B$33:$B$776,C$11)+'СЕТ СН'!$F$9+СВЦЭМ!$D$10+'СЕТ СН'!$F$6-'СЕТ СН'!$F$19</f>
        <v>957.43284258999995</v>
      </c>
      <c r="D31" s="36">
        <f>SUMIFS(СВЦЭМ!$C$33:$C$776,СВЦЭМ!$A$33:$A$776,$A31,СВЦЭМ!$B$33:$B$776,D$11)+'СЕТ СН'!$F$9+СВЦЭМ!$D$10+'СЕТ СН'!$F$6-'СЕТ СН'!$F$19</f>
        <v>975.25426728000002</v>
      </c>
      <c r="E31" s="36">
        <f>SUMIFS(СВЦЭМ!$C$33:$C$776,СВЦЭМ!$A$33:$A$776,$A31,СВЦЭМ!$B$33:$B$776,E$11)+'СЕТ СН'!$F$9+СВЦЭМ!$D$10+'СЕТ СН'!$F$6-'СЕТ СН'!$F$19</f>
        <v>980.68551192999996</v>
      </c>
      <c r="F31" s="36">
        <f>SUMIFS(СВЦЭМ!$C$33:$C$776,СВЦЭМ!$A$33:$A$776,$A31,СВЦЭМ!$B$33:$B$776,F$11)+'СЕТ СН'!$F$9+СВЦЭМ!$D$10+'СЕТ СН'!$F$6-'СЕТ СН'!$F$19</f>
        <v>979.25619253000002</v>
      </c>
      <c r="G31" s="36">
        <f>SUMIFS(СВЦЭМ!$C$33:$C$776,СВЦЭМ!$A$33:$A$776,$A31,СВЦЭМ!$B$33:$B$776,G$11)+'СЕТ СН'!$F$9+СВЦЭМ!$D$10+'СЕТ СН'!$F$6-'СЕТ СН'!$F$19</f>
        <v>954.75872372000003</v>
      </c>
      <c r="H31" s="36">
        <f>SUMIFS(СВЦЭМ!$C$33:$C$776,СВЦЭМ!$A$33:$A$776,$A31,СВЦЭМ!$B$33:$B$776,H$11)+'СЕТ СН'!$F$9+СВЦЭМ!$D$10+'СЕТ СН'!$F$6-'СЕТ СН'!$F$19</f>
        <v>944.19186909999996</v>
      </c>
      <c r="I31" s="36">
        <f>SUMIFS(СВЦЭМ!$C$33:$C$776,СВЦЭМ!$A$33:$A$776,$A31,СВЦЭМ!$B$33:$B$776,I$11)+'СЕТ СН'!$F$9+СВЦЭМ!$D$10+'СЕТ СН'!$F$6-'СЕТ СН'!$F$19</f>
        <v>916.05132881999998</v>
      </c>
      <c r="J31" s="36">
        <f>SUMIFS(СВЦЭМ!$C$33:$C$776,СВЦЭМ!$A$33:$A$776,$A31,СВЦЭМ!$B$33:$B$776,J$11)+'СЕТ СН'!$F$9+СВЦЭМ!$D$10+'СЕТ СН'!$F$6-'СЕТ СН'!$F$19</f>
        <v>858.05212731999995</v>
      </c>
      <c r="K31" s="36">
        <f>SUMIFS(СВЦЭМ!$C$33:$C$776,СВЦЭМ!$A$33:$A$776,$A31,СВЦЭМ!$B$33:$B$776,K$11)+'СЕТ СН'!$F$9+СВЦЭМ!$D$10+'СЕТ СН'!$F$6-'СЕТ СН'!$F$19</f>
        <v>834.21394230999999</v>
      </c>
      <c r="L31" s="36">
        <f>SUMIFS(СВЦЭМ!$C$33:$C$776,СВЦЭМ!$A$33:$A$776,$A31,СВЦЭМ!$B$33:$B$776,L$11)+'СЕТ СН'!$F$9+СВЦЭМ!$D$10+'СЕТ СН'!$F$6-'СЕТ СН'!$F$19</f>
        <v>838.05703239000002</v>
      </c>
      <c r="M31" s="36">
        <f>SUMIFS(СВЦЭМ!$C$33:$C$776,СВЦЭМ!$A$33:$A$776,$A31,СВЦЭМ!$B$33:$B$776,M$11)+'СЕТ СН'!$F$9+СВЦЭМ!$D$10+'СЕТ СН'!$F$6-'СЕТ СН'!$F$19</f>
        <v>841.26000378000003</v>
      </c>
      <c r="N31" s="36">
        <f>SUMIFS(СВЦЭМ!$C$33:$C$776,СВЦЭМ!$A$33:$A$776,$A31,СВЦЭМ!$B$33:$B$776,N$11)+'СЕТ СН'!$F$9+СВЦЭМ!$D$10+'СЕТ СН'!$F$6-'СЕТ СН'!$F$19</f>
        <v>798.88930346999996</v>
      </c>
      <c r="O31" s="36">
        <f>SUMIFS(СВЦЭМ!$C$33:$C$776,СВЦЭМ!$A$33:$A$776,$A31,СВЦЭМ!$B$33:$B$776,O$11)+'СЕТ СН'!$F$9+СВЦЭМ!$D$10+'СЕТ СН'!$F$6-'СЕТ СН'!$F$19</f>
        <v>790.16431896999995</v>
      </c>
      <c r="P31" s="36">
        <f>SUMIFS(СВЦЭМ!$C$33:$C$776,СВЦЭМ!$A$33:$A$776,$A31,СВЦЭМ!$B$33:$B$776,P$11)+'СЕТ СН'!$F$9+СВЦЭМ!$D$10+'СЕТ СН'!$F$6-'СЕТ СН'!$F$19</f>
        <v>798.66044035000004</v>
      </c>
      <c r="Q31" s="36">
        <f>SUMIFS(СВЦЭМ!$C$33:$C$776,СВЦЭМ!$A$33:$A$776,$A31,СВЦЭМ!$B$33:$B$776,Q$11)+'СЕТ СН'!$F$9+СВЦЭМ!$D$10+'СЕТ СН'!$F$6-'СЕТ СН'!$F$19</f>
        <v>796.19388837999998</v>
      </c>
      <c r="R31" s="36">
        <f>SUMIFS(СВЦЭМ!$C$33:$C$776,СВЦЭМ!$A$33:$A$776,$A31,СВЦЭМ!$B$33:$B$776,R$11)+'СЕТ СН'!$F$9+СВЦЭМ!$D$10+'СЕТ СН'!$F$6-'СЕТ СН'!$F$19</f>
        <v>797.80788173999997</v>
      </c>
      <c r="S31" s="36">
        <f>SUMIFS(СВЦЭМ!$C$33:$C$776,СВЦЭМ!$A$33:$A$776,$A31,СВЦЭМ!$B$33:$B$776,S$11)+'СЕТ СН'!$F$9+СВЦЭМ!$D$10+'СЕТ СН'!$F$6-'СЕТ СН'!$F$19</f>
        <v>792.84842018999996</v>
      </c>
      <c r="T31" s="36">
        <f>SUMIFS(СВЦЭМ!$C$33:$C$776,СВЦЭМ!$A$33:$A$776,$A31,СВЦЭМ!$B$33:$B$776,T$11)+'СЕТ СН'!$F$9+СВЦЭМ!$D$10+'СЕТ СН'!$F$6-'СЕТ СН'!$F$19</f>
        <v>784.03759235999996</v>
      </c>
      <c r="U31" s="36">
        <f>SUMIFS(СВЦЭМ!$C$33:$C$776,СВЦЭМ!$A$33:$A$776,$A31,СВЦЭМ!$B$33:$B$776,U$11)+'СЕТ СН'!$F$9+СВЦЭМ!$D$10+'СЕТ СН'!$F$6-'СЕТ СН'!$F$19</f>
        <v>788.98847258000001</v>
      </c>
      <c r="V31" s="36">
        <f>SUMIFS(СВЦЭМ!$C$33:$C$776,СВЦЭМ!$A$33:$A$776,$A31,СВЦЭМ!$B$33:$B$776,V$11)+'СЕТ СН'!$F$9+СВЦЭМ!$D$10+'СЕТ СН'!$F$6-'СЕТ СН'!$F$19</f>
        <v>774.84269423000001</v>
      </c>
      <c r="W31" s="36">
        <f>SUMIFS(СВЦЭМ!$C$33:$C$776,СВЦЭМ!$A$33:$A$776,$A31,СВЦЭМ!$B$33:$B$776,W$11)+'СЕТ СН'!$F$9+СВЦЭМ!$D$10+'СЕТ СН'!$F$6-'СЕТ СН'!$F$19</f>
        <v>767.33124770999996</v>
      </c>
      <c r="X31" s="36">
        <f>SUMIFS(СВЦЭМ!$C$33:$C$776,СВЦЭМ!$A$33:$A$776,$A31,СВЦЭМ!$B$33:$B$776,X$11)+'СЕТ СН'!$F$9+СВЦЭМ!$D$10+'СЕТ СН'!$F$6-'СЕТ СН'!$F$19</f>
        <v>776.33286271999998</v>
      </c>
      <c r="Y31" s="36">
        <f>SUMIFS(СВЦЭМ!$C$33:$C$776,СВЦЭМ!$A$33:$A$776,$A31,СВЦЭМ!$B$33:$B$776,Y$11)+'СЕТ СН'!$F$9+СВЦЭМ!$D$10+'СЕТ СН'!$F$6-'СЕТ СН'!$F$19</f>
        <v>823.98875111999996</v>
      </c>
    </row>
    <row r="32" spans="1:25" ht="15.75" x14ac:dyDescent="0.2">
      <c r="A32" s="35">
        <f t="shared" si="0"/>
        <v>43759</v>
      </c>
      <c r="B32" s="36">
        <f>SUMIFS(СВЦЭМ!$C$33:$C$776,СВЦЭМ!$A$33:$A$776,$A32,СВЦЭМ!$B$33:$B$776,B$11)+'СЕТ СН'!$F$9+СВЦЭМ!$D$10+'СЕТ СН'!$F$6-'СЕТ СН'!$F$19</f>
        <v>925.14830049</v>
      </c>
      <c r="C32" s="36">
        <f>SUMIFS(СВЦЭМ!$C$33:$C$776,СВЦЭМ!$A$33:$A$776,$A32,СВЦЭМ!$B$33:$B$776,C$11)+'СЕТ СН'!$F$9+СВЦЭМ!$D$10+'СЕТ СН'!$F$6-'СЕТ СН'!$F$19</f>
        <v>969.39069201999996</v>
      </c>
      <c r="D32" s="36">
        <f>SUMIFS(СВЦЭМ!$C$33:$C$776,СВЦЭМ!$A$33:$A$776,$A32,СВЦЭМ!$B$33:$B$776,D$11)+'СЕТ СН'!$F$9+СВЦЭМ!$D$10+'СЕТ СН'!$F$6-'СЕТ СН'!$F$19</f>
        <v>990.65585909000004</v>
      </c>
      <c r="E32" s="36">
        <f>SUMIFS(СВЦЭМ!$C$33:$C$776,СВЦЭМ!$A$33:$A$776,$A32,СВЦЭМ!$B$33:$B$776,E$11)+'СЕТ СН'!$F$9+СВЦЭМ!$D$10+'СЕТ СН'!$F$6-'СЕТ СН'!$F$19</f>
        <v>996.68383007</v>
      </c>
      <c r="F32" s="36">
        <f>SUMIFS(СВЦЭМ!$C$33:$C$776,СВЦЭМ!$A$33:$A$776,$A32,СВЦЭМ!$B$33:$B$776,F$11)+'СЕТ СН'!$F$9+СВЦЭМ!$D$10+'СЕТ СН'!$F$6-'СЕТ СН'!$F$19</f>
        <v>995.44359629999997</v>
      </c>
      <c r="G32" s="36">
        <f>SUMIFS(СВЦЭМ!$C$33:$C$776,СВЦЭМ!$A$33:$A$776,$A32,СВЦЭМ!$B$33:$B$776,G$11)+'СЕТ СН'!$F$9+СВЦЭМ!$D$10+'СЕТ СН'!$F$6-'СЕТ СН'!$F$19</f>
        <v>971.72270919999994</v>
      </c>
      <c r="H32" s="36">
        <f>SUMIFS(СВЦЭМ!$C$33:$C$776,СВЦЭМ!$A$33:$A$776,$A32,СВЦЭМ!$B$33:$B$776,H$11)+'СЕТ СН'!$F$9+СВЦЭМ!$D$10+'СЕТ СН'!$F$6-'СЕТ СН'!$F$19</f>
        <v>938.30435504000002</v>
      </c>
      <c r="I32" s="36">
        <f>SUMIFS(СВЦЭМ!$C$33:$C$776,СВЦЭМ!$A$33:$A$776,$A32,СВЦЭМ!$B$33:$B$776,I$11)+'СЕТ СН'!$F$9+СВЦЭМ!$D$10+'СЕТ СН'!$F$6-'СЕТ СН'!$F$19</f>
        <v>897.27532989999997</v>
      </c>
      <c r="J32" s="36">
        <f>SUMIFS(СВЦЭМ!$C$33:$C$776,СВЦЭМ!$A$33:$A$776,$A32,СВЦЭМ!$B$33:$B$776,J$11)+'СЕТ СН'!$F$9+СВЦЭМ!$D$10+'СЕТ СН'!$F$6-'СЕТ СН'!$F$19</f>
        <v>878.73896261000004</v>
      </c>
      <c r="K32" s="36">
        <f>SUMIFS(СВЦЭМ!$C$33:$C$776,СВЦЭМ!$A$33:$A$776,$A32,СВЦЭМ!$B$33:$B$776,K$11)+'СЕТ СН'!$F$9+СВЦЭМ!$D$10+'СЕТ СН'!$F$6-'СЕТ СН'!$F$19</f>
        <v>868.5058219</v>
      </c>
      <c r="L32" s="36">
        <f>SUMIFS(СВЦЭМ!$C$33:$C$776,СВЦЭМ!$A$33:$A$776,$A32,СВЦЭМ!$B$33:$B$776,L$11)+'СЕТ СН'!$F$9+СВЦЭМ!$D$10+'СЕТ СН'!$F$6-'СЕТ СН'!$F$19</f>
        <v>856.77007069000001</v>
      </c>
      <c r="M32" s="36">
        <f>SUMIFS(СВЦЭМ!$C$33:$C$776,СВЦЭМ!$A$33:$A$776,$A32,СВЦЭМ!$B$33:$B$776,M$11)+'СЕТ СН'!$F$9+СВЦЭМ!$D$10+'СЕТ СН'!$F$6-'СЕТ СН'!$F$19</f>
        <v>860.37039315000004</v>
      </c>
      <c r="N32" s="36">
        <f>SUMIFS(СВЦЭМ!$C$33:$C$776,СВЦЭМ!$A$33:$A$776,$A32,СВЦЭМ!$B$33:$B$776,N$11)+'СЕТ СН'!$F$9+СВЦЭМ!$D$10+'СЕТ СН'!$F$6-'СЕТ СН'!$F$19</f>
        <v>821.04854653999996</v>
      </c>
      <c r="O32" s="36">
        <f>SUMIFS(СВЦЭМ!$C$33:$C$776,СВЦЭМ!$A$33:$A$776,$A32,СВЦЭМ!$B$33:$B$776,O$11)+'СЕТ СН'!$F$9+СВЦЭМ!$D$10+'СЕТ СН'!$F$6-'СЕТ СН'!$F$19</f>
        <v>784.88024427999994</v>
      </c>
      <c r="P32" s="36">
        <f>SUMIFS(СВЦЭМ!$C$33:$C$776,СВЦЭМ!$A$33:$A$776,$A32,СВЦЭМ!$B$33:$B$776,P$11)+'СЕТ СН'!$F$9+СВЦЭМ!$D$10+'СЕТ СН'!$F$6-'СЕТ СН'!$F$19</f>
        <v>787.52005703999998</v>
      </c>
      <c r="Q32" s="36">
        <f>SUMIFS(СВЦЭМ!$C$33:$C$776,СВЦЭМ!$A$33:$A$776,$A32,СВЦЭМ!$B$33:$B$776,Q$11)+'СЕТ СН'!$F$9+СВЦЭМ!$D$10+'СЕТ СН'!$F$6-'СЕТ СН'!$F$19</f>
        <v>788.98714957999994</v>
      </c>
      <c r="R32" s="36">
        <f>SUMIFS(СВЦЭМ!$C$33:$C$776,СВЦЭМ!$A$33:$A$776,$A32,СВЦЭМ!$B$33:$B$776,R$11)+'СЕТ СН'!$F$9+СВЦЭМ!$D$10+'СЕТ СН'!$F$6-'СЕТ СН'!$F$19</f>
        <v>785.36058089999995</v>
      </c>
      <c r="S32" s="36">
        <f>SUMIFS(СВЦЭМ!$C$33:$C$776,СВЦЭМ!$A$33:$A$776,$A32,СВЦЭМ!$B$33:$B$776,S$11)+'СЕТ СН'!$F$9+СВЦЭМ!$D$10+'СЕТ СН'!$F$6-'СЕТ СН'!$F$19</f>
        <v>789.51807113999996</v>
      </c>
      <c r="T32" s="36">
        <f>SUMIFS(СВЦЭМ!$C$33:$C$776,СВЦЭМ!$A$33:$A$776,$A32,СВЦЭМ!$B$33:$B$776,T$11)+'СЕТ СН'!$F$9+СВЦЭМ!$D$10+'СЕТ СН'!$F$6-'СЕТ СН'!$F$19</f>
        <v>778.74767339000005</v>
      </c>
      <c r="U32" s="36">
        <f>SUMIFS(СВЦЭМ!$C$33:$C$776,СВЦЭМ!$A$33:$A$776,$A32,СВЦЭМ!$B$33:$B$776,U$11)+'СЕТ СН'!$F$9+СВЦЭМ!$D$10+'СЕТ СН'!$F$6-'СЕТ СН'!$F$19</f>
        <v>775.60643290999997</v>
      </c>
      <c r="V32" s="36">
        <f>SUMIFS(СВЦЭМ!$C$33:$C$776,СВЦЭМ!$A$33:$A$776,$A32,СВЦЭМ!$B$33:$B$776,V$11)+'СЕТ СН'!$F$9+СВЦЭМ!$D$10+'СЕТ СН'!$F$6-'СЕТ СН'!$F$19</f>
        <v>772.80936738000003</v>
      </c>
      <c r="W32" s="36">
        <f>SUMIFS(СВЦЭМ!$C$33:$C$776,СВЦЭМ!$A$33:$A$776,$A32,СВЦЭМ!$B$33:$B$776,W$11)+'СЕТ СН'!$F$9+СВЦЭМ!$D$10+'СЕТ СН'!$F$6-'СЕТ СН'!$F$19</f>
        <v>801.53659570000002</v>
      </c>
      <c r="X32" s="36">
        <f>SUMIFS(СВЦЭМ!$C$33:$C$776,СВЦЭМ!$A$33:$A$776,$A32,СВЦЭМ!$B$33:$B$776,X$11)+'СЕТ СН'!$F$9+СВЦЭМ!$D$10+'СЕТ СН'!$F$6-'СЕТ СН'!$F$19</f>
        <v>807.03758550999999</v>
      </c>
      <c r="Y32" s="36">
        <f>SUMIFS(СВЦЭМ!$C$33:$C$776,СВЦЭМ!$A$33:$A$776,$A32,СВЦЭМ!$B$33:$B$776,Y$11)+'СЕТ СН'!$F$9+СВЦЭМ!$D$10+'СЕТ СН'!$F$6-'СЕТ СН'!$F$19</f>
        <v>852.94310163</v>
      </c>
    </row>
    <row r="33" spans="1:25" ht="15.75" x14ac:dyDescent="0.2">
      <c r="A33" s="35">
        <f t="shared" si="0"/>
        <v>43760</v>
      </c>
      <c r="B33" s="36">
        <f>SUMIFS(СВЦЭМ!$C$33:$C$776,СВЦЭМ!$A$33:$A$776,$A33,СВЦЭМ!$B$33:$B$776,B$11)+'СЕТ СН'!$F$9+СВЦЭМ!$D$10+'СЕТ СН'!$F$6-'СЕТ СН'!$F$19</f>
        <v>957.78249438</v>
      </c>
      <c r="C33" s="36">
        <f>SUMIFS(СВЦЭМ!$C$33:$C$776,СВЦЭМ!$A$33:$A$776,$A33,СВЦЭМ!$B$33:$B$776,C$11)+'СЕТ СН'!$F$9+СВЦЭМ!$D$10+'СЕТ СН'!$F$6-'СЕТ СН'!$F$19</f>
        <v>1001.39839836</v>
      </c>
      <c r="D33" s="36">
        <f>SUMIFS(СВЦЭМ!$C$33:$C$776,СВЦЭМ!$A$33:$A$776,$A33,СВЦЭМ!$B$33:$B$776,D$11)+'СЕТ СН'!$F$9+СВЦЭМ!$D$10+'СЕТ СН'!$F$6-'СЕТ СН'!$F$19</f>
        <v>1020.33714576</v>
      </c>
      <c r="E33" s="36">
        <f>SUMIFS(СВЦЭМ!$C$33:$C$776,СВЦЭМ!$A$33:$A$776,$A33,СВЦЭМ!$B$33:$B$776,E$11)+'СЕТ СН'!$F$9+СВЦЭМ!$D$10+'СЕТ СН'!$F$6-'СЕТ СН'!$F$19</f>
        <v>1019.68141459</v>
      </c>
      <c r="F33" s="36">
        <f>SUMIFS(СВЦЭМ!$C$33:$C$776,СВЦЭМ!$A$33:$A$776,$A33,СВЦЭМ!$B$33:$B$776,F$11)+'СЕТ СН'!$F$9+СВЦЭМ!$D$10+'СЕТ СН'!$F$6-'СЕТ СН'!$F$19</f>
        <v>1016.22223595</v>
      </c>
      <c r="G33" s="36">
        <f>SUMIFS(СВЦЭМ!$C$33:$C$776,СВЦЭМ!$A$33:$A$776,$A33,СВЦЭМ!$B$33:$B$776,G$11)+'СЕТ СН'!$F$9+СВЦЭМ!$D$10+'СЕТ СН'!$F$6-'СЕТ СН'!$F$19</f>
        <v>998.68741316000001</v>
      </c>
      <c r="H33" s="36">
        <f>SUMIFS(СВЦЭМ!$C$33:$C$776,СВЦЭМ!$A$33:$A$776,$A33,СВЦЭМ!$B$33:$B$776,H$11)+'СЕТ СН'!$F$9+СВЦЭМ!$D$10+'СЕТ СН'!$F$6-'СЕТ СН'!$F$19</f>
        <v>934.83589755000003</v>
      </c>
      <c r="I33" s="36">
        <f>SUMIFS(СВЦЭМ!$C$33:$C$776,СВЦЭМ!$A$33:$A$776,$A33,СВЦЭМ!$B$33:$B$776,I$11)+'СЕТ СН'!$F$9+СВЦЭМ!$D$10+'СЕТ СН'!$F$6-'СЕТ СН'!$F$19</f>
        <v>888.12483982000003</v>
      </c>
      <c r="J33" s="36">
        <f>SUMIFS(СВЦЭМ!$C$33:$C$776,СВЦЭМ!$A$33:$A$776,$A33,СВЦЭМ!$B$33:$B$776,J$11)+'СЕТ СН'!$F$9+СВЦЭМ!$D$10+'СЕТ СН'!$F$6-'СЕТ СН'!$F$19</f>
        <v>867.42130939000003</v>
      </c>
      <c r="K33" s="36">
        <f>SUMIFS(СВЦЭМ!$C$33:$C$776,СВЦЭМ!$A$33:$A$776,$A33,СВЦЭМ!$B$33:$B$776,K$11)+'СЕТ СН'!$F$9+СВЦЭМ!$D$10+'СЕТ СН'!$F$6-'СЕТ СН'!$F$19</f>
        <v>848.16743727999994</v>
      </c>
      <c r="L33" s="36">
        <f>SUMIFS(СВЦЭМ!$C$33:$C$776,СВЦЭМ!$A$33:$A$776,$A33,СВЦЭМ!$B$33:$B$776,L$11)+'СЕТ СН'!$F$9+СВЦЭМ!$D$10+'СЕТ СН'!$F$6-'СЕТ СН'!$F$19</f>
        <v>848.26180205000003</v>
      </c>
      <c r="M33" s="36">
        <f>SUMIFS(СВЦЭМ!$C$33:$C$776,СВЦЭМ!$A$33:$A$776,$A33,СВЦЭМ!$B$33:$B$776,M$11)+'СЕТ СН'!$F$9+СВЦЭМ!$D$10+'СЕТ СН'!$F$6-'СЕТ СН'!$F$19</f>
        <v>854.07308785999999</v>
      </c>
      <c r="N33" s="36">
        <f>SUMIFS(СВЦЭМ!$C$33:$C$776,СВЦЭМ!$A$33:$A$776,$A33,СВЦЭМ!$B$33:$B$776,N$11)+'СЕТ СН'!$F$9+СВЦЭМ!$D$10+'СЕТ СН'!$F$6-'СЕТ СН'!$F$19</f>
        <v>819.56036258999995</v>
      </c>
      <c r="O33" s="36">
        <f>SUMIFS(СВЦЭМ!$C$33:$C$776,СВЦЭМ!$A$33:$A$776,$A33,СВЦЭМ!$B$33:$B$776,O$11)+'СЕТ СН'!$F$9+СВЦЭМ!$D$10+'СЕТ СН'!$F$6-'СЕТ СН'!$F$19</f>
        <v>803.32353587</v>
      </c>
      <c r="P33" s="36">
        <f>SUMIFS(СВЦЭМ!$C$33:$C$776,СВЦЭМ!$A$33:$A$776,$A33,СВЦЭМ!$B$33:$B$776,P$11)+'СЕТ СН'!$F$9+СВЦЭМ!$D$10+'СЕТ СН'!$F$6-'СЕТ СН'!$F$19</f>
        <v>809.23028681999995</v>
      </c>
      <c r="Q33" s="36">
        <f>SUMIFS(СВЦЭМ!$C$33:$C$776,СВЦЭМ!$A$33:$A$776,$A33,СВЦЭМ!$B$33:$B$776,Q$11)+'СЕТ СН'!$F$9+СВЦЭМ!$D$10+'СЕТ СН'!$F$6-'СЕТ СН'!$F$19</f>
        <v>814.39657220000004</v>
      </c>
      <c r="R33" s="36">
        <f>SUMIFS(СВЦЭМ!$C$33:$C$776,СВЦЭМ!$A$33:$A$776,$A33,СВЦЭМ!$B$33:$B$776,R$11)+'СЕТ СН'!$F$9+СВЦЭМ!$D$10+'СЕТ СН'!$F$6-'СЕТ СН'!$F$19</f>
        <v>802.92383183000004</v>
      </c>
      <c r="S33" s="36">
        <f>SUMIFS(СВЦЭМ!$C$33:$C$776,СВЦЭМ!$A$33:$A$776,$A33,СВЦЭМ!$B$33:$B$776,S$11)+'СЕТ СН'!$F$9+СВЦЭМ!$D$10+'СЕТ СН'!$F$6-'СЕТ СН'!$F$19</f>
        <v>786.84634657000004</v>
      </c>
      <c r="T33" s="36">
        <f>SUMIFS(СВЦЭМ!$C$33:$C$776,СВЦЭМ!$A$33:$A$776,$A33,СВЦЭМ!$B$33:$B$776,T$11)+'СЕТ СН'!$F$9+СВЦЭМ!$D$10+'СЕТ СН'!$F$6-'СЕТ СН'!$F$19</f>
        <v>761.56135764999999</v>
      </c>
      <c r="U33" s="36">
        <f>SUMIFS(СВЦЭМ!$C$33:$C$776,СВЦЭМ!$A$33:$A$776,$A33,СВЦЭМ!$B$33:$B$776,U$11)+'СЕТ СН'!$F$9+СВЦЭМ!$D$10+'СЕТ СН'!$F$6-'СЕТ СН'!$F$19</f>
        <v>746.86866138999994</v>
      </c>
      <c r="V33" s="36">
        <f>SUMIFS(СВЦЭМ!$C$33:$C$776,СВЦЭМ!$A$33:$A$776,$A33,СВЦЭМ!$B$33:$B$776,V$11)+'СЕТ СН'!$F$9+СВЦЭМ!$D$10+'СЕТ СН'!$F$6-'СЕТ СН'!$F$19</f>
        <v>748.95587656999999</v>
      </c>
      <c r="W33" s="36">
        <f>SUMIFS(СВЦЭМ!$C$33:$C$776,СВЦЭМ!$A$33:$A$776,$A33,СВЦЭМ!$B$33:$B$776,W$11)+'СЕТ СН'!$F$9+СВЦЭМ!$D$10+'СЕТ СН'!$F$6-'СЕТ СН'!$F$19</f>
        <v>757.08665498999994</v>
      </c>
      <c r="X33" s="36">
        <f>SUMIFS(СВЦЭМ!$C$33:$C$776,СВЦЭМ!$A$33:$A$776,$A33,СВЦЭМ!$B$33:$B$776,X$11)+'СЕТ СН'!$F$9+СВЦЭМ!$D$10+'СЕТ СН'!$F$6-'СЕТ СН'!$F$19</f>
        <v>783.97770451999997</v>
      </c>
      <c r="Y33" s="36">
        <f>SUMIFS(СВЦЭМ!$C$33:$C$776,СВЦЭМ!$A$33:$A$776,$A33,СВЦЭМ!$B$33:$B$776,Y$11)+'СЕТ СН'!$F$9+СВЦЭМ!$D$10+'СЕТ СН'!$F$6-'СЕТ СН'!$F$19</f>
        <v>839.20217480999997</v>
      </c>
    </row>
    <row r="34" spans="1:25" ht="15.75" x14ac:dyDescent="0.2">
      <c r="A34" s="35">
        <f t="shared" si="0"/>
        <v>43761</v>
      </c>
      <c r="B34" s="36">
        <f>SUMIFS(СВЦЭМ!$C$33:$C$776,СВЦЭМ!$A$33:$A$776,$A34,СВЦЭМ!$B$33:$B$776,B$11)+'СЕТ СН'!$F$9+СВЦЭМ!$D$10+'СЕТ СН'!$F$6-'СЕТ СН'!$F$19</f>
        <v>922.25965036000002</v>
      </c>
      <c r="C34" s="36">
        <f>SUMIFS(СВЦЭМ!$C$33:$C$776,СВЦЭМ!$A$33:$A$776,$A34,СВЦЭМ!$B$33:$B$776,C$11)+'СЕТ СН'!$F$9+СВЦЭМ!$D$10+'СЕТ СН'!$F$6-'СЕТ СН'!$F$19</f>
        <v>957.10363347999998</v>
      </c>
      <c r="D34" s="36">
        <f>SUMIFS(СВЦЭМ!$C$33:$C$776,СВЦЭМ!$A$33:$A$776,$A34,СВЦЭМ!$B$33:$B$776,D$11)+'СЕТ СН'!$F$9+СВЦЭМ!$D$10+'СЕТ СН'!$F$6-'СЕТ СН'!$F$19</f>
        <v>972.34977600000002</v>
      </c>
      <c r="E34" s="36">
        <f>SUMIFS(СВЦЭМ!$C$33:$C$776,СВЦЭМ!$A$33:$A$776,$A34,СВЦЭМ!$B$33:$B$776,E$11)+'СЕТ СН'!$F$9+СВЦЭМ!$D$10+'СЕТ СН'!$F$6-'СЕТ СН'!$F$19</f>
        <v>997.08156756999995</v>
      </c>
      <c r="F34" s="36">
        <f>SUMIFS(СВЦЭМ!$C$33:$C$776,СВЦЭМ!$A$33:$A$776,$A34,СВЦЭМ!$B$33:$B$776,F$11)+'СЕТ СН'!$F$9+СВЦЭМ!$D$10+'СЕТ СН'!$F$6-'СЕТ СН'!$F$19</f>
        <v>1008.87094308</v>
      </c>
      <c r="G34" s="36">
        <f>SUMIFS(СВЦЭМ!$C$33:$C$776,СВЦЭМ!$A$33:$A$776,$A34,СВЦЭМ!$B$33:$B$776,G$11)+'СЕТ СН'!$F$9+СВЦЭМ!$D$10+'СЕТ СН'!$F$6-'СЕТ СН'!$F$19</f>
        <v>983.44722146000004</v>
      </c>
      <c r="H34" s="36">
        <f>SUMIFS(СВЦЭМ!$C$33:$C$776,СВЦЭМ!$A$33:$A$776,$A34,СВЦЭМ!$B$33:$B$776,H$11)+'СЕТ СН'!$F$9+СВЦЭМ!$D$10+'СЕТ СН'!$F$6-'СЕТ СН'!$F$19</f>
        <v>924.88904992999994</v>
      </c>
      <c r="I34" s="36">
        <f>SUMIFS(СВЦЭМ!$C$33:$C$776,СВЦЭМ!$A$33:$A$776,$A34,СВЦЭМ!$B$33:$B$776,I$11)+'СЕТ СН'!$F$9+СВЦЭМ!$D$10+'СЕТ СН'!$F$6-'СЕТ СН'!$F$19</f>
        <v>879.24762933</v>
      </c>
      <c r="J34" s="36">
        <f>SUMIFS(СВЦЭМ!$C$33:$C$776,СВЦЭМ!$A$33:$A$776,$A34,СВЦЭМ!$B$33:$B$776,J$11)+'СЕТ СН'!$F$9+СВЦЭМ!$D$10+'СЕТ СН'!$F$6-'СЕТ СН'!$F$19</f>
        <v>859.51200820999998</v>
      </c>
      <c r="K34" s="36">
        <f>SUMIFS(СВЦЭМ!$C$33:$C$776,СВЦЭМ!$A$33:$A$776,$A34,СВЦЭМ!$B$33:$B$776,K$11)+'СЕТ СН'!$F$9+СВЦЭМ!$D$10+'СЕТ СН'!$F$6-'СЕТ СН'!$F$19</f>
        <v>846.82197134</v>
      </c>
      <c r="L34" s="36">
        <f>SUMIFS(СВЦЭМ!$C$33:$C$776,СВЦЭМ!$A$33:$A$776,$A34,СВЦЭМ!$B$33:$B$776,L$11)+'СЕТ СН'!$F$9+СВЦЭМ!$D$10+'СЕТ СН'!$F$6-'СЕТ СН'!$F$19</f>
        <v>850.44343518999995</v>
      </c>
      <c r="M34" s="36">
        <f>SUMIFS(СВЦЭМ!$C$33:$C$776,СВЦЭМ!$A$33:$A$776,$A34,СВЦЭМ!$B$33:$B$776,M$11)+'СЕТ СН'!$F$9+СВЦЭМ!$D$10+'СЕТ СН'!$F$6-'СЕТ СН'!$F$19</f>
        <v>853.69466397999997</v>
      </c>
      <c r="N34" s="36">
        <f>SUMIFS(СВЦЭМ!$C$33:$C$776,СВЦЭМ!$A$33:$A$776,$A34,СВЦЭМ!$B$33:$B$776,N$11)+'СЕТ СН'!$F$9+СВЦЭМ!$D$10+'СЕТ СН'!$F$6-'СЕТ СН'!$F$19</f>
        <v>832.45726906000004</v>
      </c>
      <c r="O34" s="36">
        <f>SUMIFS(СВЦЭМ!$C$33:$C$776,СВЦЭМ!$A$33:$A$776,$A34,СВЦЭМ!$B$33:$B$776,O$11)+'СЕТ СН'!$F$9+СВЦЭМ!$D$10+'СЕТ СН'!$F$6-'СЕТ СН'!$F$19</f>
        <v>817.50628829000004</v>
      </c>
      <c r="P34" s="36">
        <f>SUMIFS(СВЦЭМ!$C$33:$C$776,СВЦЭМ!$A$33:$A$776,$A34,СВЦЭМ!$B$33:$B$776,P$11)+'СЕТ СН'!$F$9+СВЦЭМ!$D$10+'СЕТ СН'!$F$6-'СЕТ СН'!$F$19</f>
        <v>817.32134773999996</v>
      </c>
      <c r="Q34" s="36">
        <f>SUMIFS(СВЦЭМ!$C$33:$C$776,СВЦЭМ!$A$33:$A$776,$A34,СВЦЭМ!$B$33:$B$776,Q$11)+'СЕТ СН'!$F$9+СВЦЭМ!$D$10+'СЕТ СН'!$F$6-'СЕТ СН'!$F$19</f>
        <v>813.54731043000004</v>
      </c>
      <c r="R34" s="36">
        <f>SUMIFS(СВЦЭМ!$C$33:$C$776,СВЦЭМ!$A$33:$A$776,$A34,СВЦЭМ!$B$33:$B$776,R$11)+'СЕТ СН'!$F$9+СВЦЭМ!$D$10+'СЕТ СН'!$F$6-'СЕТ СН'!$F$19</f>
        <v>808.07307115000003</v>
      </c>
      <c r="S34" s="36">
        <f>SUMIFS(СВЦЭМ!$C$33:$C$776,СВЦЭМ!$A$33:$A$776,$A34,СВЦЭМ!$B$33:$B$776,S$11)+'СЕТ СН'!$F$9+СВЦЭМ!$D$10+'СЕТ СН'!$F$6-'СЕТ СН'!$F$19</f>
        <v>809.62550082999996</v>
      </c>
      <c r="T34" s="36">
        <f>SUMIFS(СВЦЭМ!$C$33:$C$776,СВЦЭМ!$A$33:$A$776,$A34,СВЦЭМ!$B$33:$B$776,T$11)+'СЕТ СН'!$F$9+СВЦЭМ!$D$10+'СЕТ СН'!$F$6-'СЕТ СН'!$F$19</f>
        <v>789.99231856999995</v>
      </c>
      <c r="U34" s="36">
        <f>SUMIFS(СВЦЭМ!$C$33:$C$776,СВЦЭМ!$A$33:$A$776,$A34,СВЦЭМ!$B$33:$B$776,U$11)+'СЕТ СН'!$F$9+СВЦЭМ!$D$10+'СЕТ СН'!$F$6-'СЕТ СН'!$F$19</f>
        <v>745.38868321999996</v>
      </c>
      <c r="V34" s="36">
        <f>SUMIFS(СВЦЭМ!$C$33:$C$776,СВЦЭМ!$A$33:$A$776,$A34,СВЦЭМ!$B$33:$B$776,V$11)+'СЕТ СН'!$F$9+СВЦЭМ!$D$10+'СЕТ СН'!$F$6-'СЕТ СН'!$F$19</f>
        <v>743.49035710999999</v>
      </c>
      <c r="W34" s="36">
        <f>SUMIFS(СВЦЭМ!$C$33:$C$776,СВЦЭМ!$A$33:$A$776,$A34,СВЦЭМ!$B$33:$B$776,W$11)+'СЕТ СН'!$F$9+СВЦЭМ!$D$10+'СЕТ СН'!$F$6-'СЕТ СН'!$F$19</f>
        <v>750.42015580999998</v>
      </c>
      <c r="X34" s="36">
        <f>SUMIFS(СВЦЭМ!$C$33:$C$776,СВЦЭМ!$A$33:$A$776,$A34,СВЦЭМ!$B$33:$B$776,X$11)+'СЕТ СН'!$F$9+СВЦЭМ!$D$10+'СЕТ СН'!$F$6-'СЕТ СН'!$F$19</f>
        <v>775.8007116</v>
      </c>
      <c r="Y34" s="36">
        <f>SUMIFS(СВЦЭМ!$C$33:$C$776,СВЦЭМ!$A$33:$A$776,$A34,СВЦЭМ!$B$33:$B$776,Y$11)+'СЕТ СН'!$F$9+СВЦЭМ!$D$10+'СЕТ СН'!$F$6-'СЕТ СН'!$F$19</f>
        <v>824.08917980000001</v>
      </c>
    </row>
    <row r="35" spans="1:25" ht="15.75" x14ac:dyDescent="0.2">
      <c r="A35" s="35">
        <f t="shared" si="0"/>
        <v>43762</v>
      </c>
      <c r="B35" s="36">
        <f>SUMIFS(СВЦЭМ!$C$33:$C$776,СВЦЭМ!$A$33:$A$776,$A35,СВЦЭМ!$B$33:$B$776,B$11)+'СЕТ СН'!$F$9+СВЦЭМ!$D$10+'СЕТ СН'!$F$6-'СЕТ СН'!$F$19</f>
        <v>928.79278520000003</v>
      </c>
      <c r="C35" s="36">
        <f>SUMIFS(СВЦЭМ!$C$33:$C$776,СВЦЭМ!$A$33:$A$776,$A35,СВЦЭМ!$B$33:$B$776,C$11)+'СЕТ СН'!$F$9+СВЦЭМ!$D$10+'СЕТ СН'!$F$6-'СЕТ СН'!$F$19</f>
        <v>974.14534934999995</v>
      </c>
      <c r="D35" s="36">
        <f>SUMIFS(СВЦЭМ!$C$33:$C$776,СВЦЭМ!$A$33:$A$776,$A35,СВЦЭМ!$B$33:$B$776,D$11)+'СЕТ СН'!$F$9+СВЦЭМ!$D$10+'СЕТ СН'!$F$6-'СЕТ СН'!$F$19</f>
        <v>993.65535371999999</v>
      </c>
      <c r="E35" s="36">
        <f>SUMIFS(СВЦЭМ!$C$33:$C$776,СВЦЭМ!$A$33:$A$776,$A35,СВЦЭМ!$B$33:$B$776,E$11)+'СЕТ СН'!$F$9+СВЦЭМ!$D$10+'СЕТ СН'!$F$6-'СЕТ СН'!$F$19</f>
        <v>1002.63595474</v>
      </c>
      <c r="F35" s="36">
        <f>SUMIFS(СВЦЭМ!$C$33:$C$776,СВЦЭМ!$A$33:$A$776,$A35,СВЦЭМ!$B$33:$B$776,F$11)+'СЕТ СН'!$F$9+СВЦЭМ!$D$10+'СЕТ СН'!$F$6-'СЕТ СН'!$F$19</f>
        <v>1000.4169991699999</v>
      </c>
      <c r="G35" s="36">
        <f>SUMIFS(СВЦЭМ!$C$33:$C$776,СВЦЭМ!$A$33:$A$776,$A35,СВЦЭМ!$B$33:$B$776,G$11)+'СЕТ СН'!$F$9+СВЦЭМ!$D$10+'СЕТ СН'!$F$6-'СЕТ СН'!$F$19</f>
        <v>974.21774587000004</v>
      </c>
      <c r="H35" s="36">
        <f>SUMIFS(СВЦЭМ!$C$33:$C$776,СВЦЭМ!$A$33:$A$776,$A35,СВЦЭМ!$B$33:$B$776,H$11)+'СЕТ СН'!$F$9+СВЦЭМ!$D$10+'СЕТ СН'!$F$6-'СЕТ СН'!$F$19</f>
        <v>913.36714552000001</v>
      </c>
      <c r="I35" s="36">
        <f>SUMIFS(СВЦЭМ!$C$33:$C$776,СВЦЭМ!$A$33:$A$776,$A35,СВЦЭМ!$B$33:$B$776,I$11)+'СЕТ СН'!$F$9+СВЦЭМ!$D$10+'СЕТ СН'!$F$6-'СЕТ СН'!$F$19</f>
        <v>871.83155505000002</v>
      </c>
      <c r="J35" s="36">
        <f>SUMIFS(СВЦЭМ!$C$33:$C$776,СВЦЭМ!$A$33:$A$776,$A35,СВЦЭМ!$B$33:$B$776,J$11)+'СЕТ СН'!$F$9+СВЦЭМ!$D$10+'СЕТ СН'!$F$6-'СЕТ СН'!$F$19</f>
        <v>863.58470563000003</v>
      </c>
      <c r="K35" s="36">
        <f>SUMIFS(СВЦЭМ!$C$33:$C$776,СВЦЭМ!$A$33:$A$776,$A35,СВЦЭМ!$B$33:$B$776,K$11)+'СЕТ СН'!$F$9+СВЦЭМ!$D$10+'СЕТ СН'!$F$6-'СЕТ СН'!$F$19</f>
        <v>862.26581953000004</v>
      </c>
      <c r="L35" s="36">
        <f>SUMIFS(СВЦЭМ!$C$33:$C$776,СВЦЭМ!$A$33:$A$776,$A35,СВЦЭМ!$B$33:$B$776,L$11)+'СЕТ СН'!$F$9+СВЦЭМ!$D$10+'СЕТ СН'!$F$6-'СЕТ СН'!$F$19</f>
        <v>869.27575267999998</v>
      </c>
      <c r="M35" s="36">
        <f>SUMIFS(СВЦЭМ!$C$33:$C$776,СВЦЭМ!$A$33:$A$776,$A35,СВЦЭМ!$B$33:$B$776,M$11)+'СЕТ СН'!$F$9+СВЦЭМ!$D$10+'СЕТ СН'!$F$6-'СЕТ СН'!$F$19</f>
        <v>868.29069759000004</v>
      </c>
      <c r="N35" s="36">
        <f>SUMIFS(СВЦЭМ!$C$33:$C$776,СВЦЭМ!$A$33:$A$776,$A35,СВЦЭМ!$B$33:$B$776,N$11)+'СЕТ СН'!$F$9+СВЦЭМ!$D$10+'СЕТ СН'!$F$6-'СЕТ СН'!$F$19</f>
        <v>836.98344863</v>
      </c>
      <c r="O35" s="36">
        <f>SUMIFS(СВЦЭМ!$C$33:$C$776,СВЦЭМ!$A$33:$A$776,$A35,СВЦЭМ!$B$33:$B$776,O$11)+'СЕТ СН'!$F$9+СВЦЭМ!$D$10+'СЕТ СН'!$F$6-'СЕТ СН'!$F$19</f>
        <v>801.67322127</v>
      </c>
      <c r="P35" s="36">
        <f>SUMIFS(СВЦЭМ!$C$33:$C$776,СВЦЭМ!$A$33:$A$776,$A35,СВЦЭМ!$B$33:$B$776,P$11)+'СЕТ СН'!$F$9+СВЦЭМ!$D$10+'СЕТ СН'!$F$6-'СЕТ СН'!$F$19</f>
        <v>808.11596334000001</v>
      </c>
      <c r="Q35" s="36">
        <f>SUMIFS(СВЦЭМ!$C$33:$C$776,СВЦЭМ!$A$33:$A$776,$A35,СВЦЭМ!$B$33:$B$776,Q$11)+'СЕТ СН'!$F$9+СВЦЭМ!$D$10+'СЕТ СН'!$F$6-'СЕТ СН'!$F$19</f>
        <v>807.76357260999998</v>
      </c>
      <c r="R35" s="36">
        <f>SUMIFS(СВЦЭМ!$C$33:$C$776,СВЦЭМ!$A$33:$A$776,$A35,СВЦЭМ!$B$33:$B$776,R$11)+'СЕТ СН'!$F$9+СВЦЭМ!$D$10+'СЕТ СН'!$F$6-'СЕТ СН'!$F$19</f>
        <v>800.46234283000001</v>
      </c>
      <c r="S35" s="36">
        <f>SUMIFS(СВЦЭМ!$C$33:$C$776,СВЦЭМ!$A$33:$A$776,$A35,СВЦЭМ!$B$33:$B$776,S$11)+'СЕТ СН'!$F$9+СВЦЭМ!$D$10+'СЕТ СН'!$F$6-'СЕТ СН'!$F$19</f>
        <v>796.22798096999998</v>
      </c>
      <c r="T35" s="36">
        <f>SUMIFS(СВЦЭМ!$C$33:$C$776,СВЦЭМ!$A$33:$A$776,$A35,СВЦЭМ!$B$33:$B$776,T$11)+'СЕТ СН'!$F$9+СВЦЭМ!$D$10+'СЕТ СН'!$F$6-'СЕТ СН'!$F$19</f>
        <v>795.45832167000003</v>
      </c>
      <c r="U35" s="36">
        <f>SUMIFS(СВЦЭМ!$C$33:$C$776,СВЦЭМ!$A$33:$A$776,$A35,СВЦЭМ!$B$33:$B$776,U$11)+'СЕТ СН'!$F$9+СВЦЭМ!$D$10+'СЕТ СН'!$F$6-'СЕТ СН'!$F$19</f>
        <v>770.75945590000003</v>
      </c>
      <c r="V35" s="36">
        <f>SUMIFS(СВЦЭМ!$C$33:$C$776,СВЦЭМ!$A$33:$A$776,$A35,СВЦЭМ!$B$33:$B$776,V$11)+'СЕТ СН'!$F$9+СВЦЭМ!$D$10+'СЕТ СН'!$F$6-'СЕТ СН'!$F$19</f>
        <v>766.21390711000004</v>
      </c>
      <c r="W35" s="36">
        <f>SUMIFS(СВЦЭМ!$C$33:$C$776,СВЦЭМ!$A$33:$A$776,$A35,СВЦЭМ!$B$33:$B$776,W$11)+'СЕТ СН'!$F$9+СВЦЭМ!$D$10+'СЕТ СН'!$F$6-'СЕТ СН'!$F$19</f>
        <v>771.54499481999994</v>
      </c>
      <c r="X35" s="36">
        <f>SUMIFS(СВЦЭМ!$C$33:$C$776,СВЦЭМ!$A$33:$A$776,$A35,СВЦЭМ!$B$33:$B$776,X$11)+'СЕТ СН'!$F$9+СВЦЭМ!$D$10+'СЕТ СН'!$F$6-'СЕТ СН'!$F$19</f>
        <v>778.73799755000005</v>
      </c>
      <c r="Y35" s="36">
        <f>SUMIFS(СВЦЭМ!$C$33:$C$776,СВЦЭМ!$A$33:$A$776,$A35,СВЦЭМ!$B$33:$B$776,Y$11)+'СЕТ СН'!$F$9+СВЦЭМ!$D$10+'СЕТ СН'!$F$6-'СЕТ СН'!$F$19</f>
        <v>817.57001952999997</v>
      </c>
    </row>
    <row r="36" spans="1:25" ht="15.75" x14ac:dyDescent="0.2">
      <c r="A36" s="35">
        <f t="shared" si="0"/>
        <v>43763</v>
      </c>
      <c r="B36" s="36">
        <f>SUMIFS(СВЦЭМ!$C$33:$C$776,СВЦЭМ!$A$33:$A$776,$A36,СВЦЭМ!$B$33:$B$776,B$11)+'СЕТ СН'!$F$9+СВЦЭМ!$D$10+'СЕТ СН'!$F$6-'СЕТ СН'!$F$19</f>
        <v>926.72869552999998</v>
      </c>
      <c r="C36" s="36">
        <f>SUMIFS(СВЦЭМ!$C$33:$C$776,СВЦЭМ!$A$33:$A$776,$A36,СВЦЭМ!$B$33:$B$776,C$11)+'СЕТ СН'!$F$9+СВЦЭМ!$D$10+'СЕТ СН'!$F$6-'СЕТ СН'!$F$19</f>
        <v>974.33228239999994</v>
      </c>
      <c r="D36" s="36">
        <f>SUMIFS(СВЦЭМ!$C$33:$C$776,СВЦЭМ!$A$33:$A$776,$A36,СВЦЭМ!$B$33:$B$776,D$11)+'СЕТ СН'!$F$9+СВЦЭМ!$D$10+'СЕТ СН'!$F$6-'СЕТ СН'!$F$19</f>
        <v>991.37060432999999</v>
      </c>
      <c r="E36" s="36">
        <f>SUMIFS(СВЦЭМ!$C$33:$C$776,СВЦЭМ!$A$33:$A$776,$A36,СВЦЭМ!$B$33:$B$776,E$11)+'СЕТ СН'!$F$9+СВЦЭМ!$D$10+'СЕТ СН'!$F$6-'СЕТ СН'!$F$19</f>
        <v>997.59140947000003</v>
      </c>
      <c r="F36" s="36">
        <f>SUMIFS(СВЦЭМ!$C$33:$C$776,СВЦЭМ!$A$33:$A$776,$A36,СВЦЭМ!$B$33:$B$776,F$11)+'СЕТ СН'!$F$9+СВЦЭМ!$D$10+'СЕТ СН'!$F$6-'СЕТ СН'!$F$19</f>
        <v>989.23488642999996</v>
      </c>
      <c r="G36" s="36">
        <f>SUMIFS(СВЦЭМ!$C$33:$C$776,СВЦЭМ!$A$33:$A$776,$A36,СВЦЭМ!$B$33:$B$776,G$11)+'СЕТ СН'!$F$9+СВЦЭМ!$D$10+'СЕТ СН'!$F$6-'СЕТ СН'!$F$19</f>
        <v>956.21026227999994</v>
      </c>
      <c r="H36" s="36">
        <f>SUMIFS(СВЦЭМ!$C$33:$C$776,СВЦЭМ!$A$33:$A$776,$A36,СВЦЭМ!$B$33:$B$776,H$11)+'СЕТ СН'!$F$9+СВЦЭМ!$D$10+'СЕТ СН'!$F$6-'СЕТ СН'!$F$19</f>
        <v>906.08563337999999</v>
      </c>
      <c r="I36" s="36">
        <f>SUMIFS(СВЦЭМ!$C$33:$C$776,СВЦЭМ!$A$33:$A$776,$A36,СВЦЭМ!$B$33:$B$776,I$11)+'СЕТ СН'!$F$9+СВЦЭМ!$D$10+'СЕТ СН'!$F$6-'СЕТ СН'!$F$19</f>
        <v>881.92870644999994</v>
      </c>
      <c r="J36" s="36">
        <f>SUMIFS(СВЦЭМ!$C$33:$C$776,СВЦЭМ!$A$33:$A$776,$A36,СВЦЭМ!$B$33:$B$776,J$11)+'СЕТ СН'!$F$9+СВЦЭМ!$D$10+'СЕТ СН'!$F$6-'СЕТ СН'!$F$19</f>
        <v>873.75241105999999</v>
      </c>
      <c r="K36" s="36">
        <f>SUMIFS(СВЦЭМ!$C$33:$C$776,СВЦЭМ!$A$33:$A$776,$A36,СВЦЭМ!$B$33:$B$776,K$11)+'СЕТ СН'!$F$9+СВЦЭМ!$D$10+'СЕТ СН'!$F$6-'СЕТ СН'!$F$19</f>
        <v>858.55073040000002</v>
      </c>
      <c r="L36" s="36">
        <f>SUMIFS(СВЦЭМ!$C$33:$C$776,СВЦЭМ!$A$33:$A$776,$A36,СВЦЭМ!$B$33:$B$776,L$11)+'СЕТ СН'!$F$9+СВЦЭМ!$D$10+'СЕТ СН'!$F$6-'СЕТ СН'!$F$19</f>
        <v>867.11862280000003</v>
      </c>
      <c r="M36" s="36">
        <f>SUMIFS(СВЦЭМ!$C$33:$C$776,СВЦЭМ!$A$33:$A$776,$A36,СВЦЭМ!$B$33:$B$776,M$11)+'СЕТ СН'!$F$9+СВЦЭМ!$D$10+'СЕТ СН'!$F$6-'СЕТ СН'!$F$19</f>
        <v>882.01120112000001</v>
      </c>
      <c r="N36" s="36">
        <f>SUMIFS(СВЦЭМ!$C$33:$C$776,СВЦЭМ!$A$33:$A$776,$A36,СВЦЭМ!$B$33:$B$776,N$11)+'СЕТ СН'!$F$9+СВЦЭМ!$D$10+'СЕТ СН'!$F$6-'СЕТ СН'!$F$19</f>
        <v>853.45304607000003</v>
      </c>
      <c r="O36" s="36">
        <f>SUMIFS(СВЦЭМ!$C$33:$C$776,СВЦЭМ!$A$33:$A$776,$A36,СВЦЭМ!$B$33:$B$776,O$11)+'СЕТ СН'!$F$9+СВЦЭМ!$D$10+'СЕТ СН'!$F$6-'СЕТ СН'!$F$19</f>
        <v>816.66838495000002</v>
      </c>
      <c r="P36" s="36">
        <f>SUMIFS(СВЦЭМ!$C$33:$C$776,СВЦЭМ!$A$33:$A$776,$A36,СВЦЭМ!$B$33:$B$776,P$11)+'СЕТ СН'!$F$9+СВЦЭМ!$D$10+'СЕТ СН'!$F$6-'СЕТ СН'!$F$19</f>
        <v>814.07313889</v>
      </c>
      <c r="Q36" s="36">
        <f>SUMIFS(СВЦЭМ!$C$33:$C$776,СВЦЭМ!$A$33:$A$776,$A36,СВЦЭМ!$B$33:$B$776,Q$11)+'СЕТ СН'!$F$9+СВЦЭМ!$D$10+'СЕТ СН'!$F$6-'СЕТ СН'!$F$19</f>
        <v>798.79510433999997</v>
      </c>
      <c r="R36" s="36">
        <f>SUMIFS(СВЦЭМ!$C$33:$C$776,СВЦЭМ!$A$33:$A$776,$A36,СВЦЭМ!$B$33:$B$776,R$11)+'СЕТ СН'!$F$9+СВЦЭМ!$D$10+'СЕТ СН'!$F$6-'СЕТ СН'!$F$19</f>
        <v>802.66704857000002</v>
      </c>
      <c r="S36" s="36">
        <f>SUMIFS(СВЦЭМ!$C$33:$C$776,СВЦЭМ!$A$33:$A$776,$A36,СВЦЭМ!$B$33:$B$776,S$11)+'СЕТ СН'!$F$9+СВЦЭМ!$D$10+'СЕТ СН'!$F$6-'СЕТ СН'!$F$19</f>
        <v>806.02921276999996</v>
      </c>
      <c r="T36" s="36">
        <f>SUMIFS(СВЦЭМ!$C$33:$C$776,СВЦЭМ!$A$33:$A$776,$A36,СВЦЭМ!$B$33:$B$776,T$11)+'СЕТ СН'!$F$9+СВЦЭМ!$D$10+'СЕТ СН'!$F$6-'СЕТ СН'!$F$19</f>
        <v>818.23473508999996</v>
      </c>
      <c r="U36" s="36">
        <f>SUMIFS(СВЦЭМ!$C$33:$C$776,СВЦЭМ!$A$33:$A$776,$A36,СВЦЭМ!$B$33:$B$776,U$11)+'СЕТ СН'!$F$9+СВЦЭМ!$D$10+'СЕТ СН'!$F$6-'СЕТ СН'!$F$19</f>
        <v>828.51755915000001</v>
      </c>
      <c r="V36" s="36">
        <f>SUMIFS(СВЦЭМ!$C$33:$C$776,СВЦЭМ!$A$33:$A$776,$A36,СВЦЭМ!$B$33:$B$776,V$11)+'СЕТ СН'!$F$9+СВЦЭМ!$D$10+'СЕТ СН'!$F$6-'СЕТ СН'!$F$19</f>
        <v>818.92580884999995</v>
      </c>
      <c r="W36" s="36">
        <f>SUMIFS(СВЦЭМ!$C$33:$C$776,СВЦЭМ!$A$33:$A$776,$A36,СВЦЭМ!$B$33:$B$776,W$11)+'СЕТ СН'!$F$9+СВЦЭМ!$D$10+'СЕТ СН'!$F$6-'СЕТ СН'!$F$19</f>
        <v>809.24267585999996</v>
      </c>
      <c r="X36" s="36">
        <f>SUMIFS(СВЦЭМ!$C$33:$C$776,СВЦЭМ!$A$33:$A$776,$A36,СВЦЭМ!$B$33:$B$776,X$11)+'СЕТ СН'!$F$9+СВЦЭМ!$D$10+'СЕТ СН'!$F$6-'СЕТ СН'!$F$19</f>
        <v>798.91621120000002</v>
      </c>
      <c r="Y36" s="36">
        <f>SUMIFS(СВЦЭМ!$C$33:$C$776,СВЦЭМ!$A$33:$A$776,$A36,СВЦЭМ!$B$33:$B$776,Y$11)+'СЕТ СН'!$F$9+СВЦЭМ!$D$10+'СЕТ СН'!$F$6-'СЕТ СН'!$F$19</f>
        <v>833.84386361999998</v>
      </c>
    </row>
    <row r="37" spans="1:25" ht="15.75" x14ac:dyDescent="0.2">
      <c r="A37" s="35">
        <f t="shared" si="0"/>
        <v>43764</v>
      </c>
      <c r="B37" s="36">
        <f>SUMIFS(СВЦЭМ!$C$33:$C$776,СВЦЭМ!$A$33:$A$776,$A37,СВЦЭМ!$B$33:$B$776,B$11)+'СЕТ СН'!$F$9+СВЦЭМ!$D$10+'СЕТ СН'!$F$6-'СЕТ СН'!$F$19</f>
        <v>901.29427985999996</v>
      </c>
      <c r="C37" s="36">
        <f>SUMIFS(СВЦЭМ!$C$33:$C$776,СВЦЭМ!$A$33:$A$776,$A37,СВЦЭМ!$B$33:$B$776,C$11)+'СЕТ СН'!$F$9+СВЦЭМ!$D$10+'СЕТ СН'!$F$6-'СЕТ СН'!$F$19</f>
        <v>938.38001564000001</v>
      </c>
      <c r="D37" s="36">
        <f>SUMIFS(СВЦЭМ!$C$33:$C$776,СВЦЭМ!$A$33:$A$776,$A37,СВЦЭМ!$B$33:$B$776,D$11)+'СЕТ СН'!$F$9+СВЦЭМ!$D$10+'СЕТ СН'!$F$6-'СЕТ СН'!$F$19</f>
        <v>962.38232094</v>
      </c>
      <c r="E37" s="36">
        <f>SUMIFS(СВЦЭМ!$C$33:$C$776,СВЦЭМ!$A$33:$A$776,$A37,СВЦЭМ!$B$33:$B$776,E$11)+'СЕТ СН'!$F$9+СВЦЭМ!$D$10+'СЕТ СН'!$F$6-'СЕТ СН'!$F$19</f>
        <v>967.30077583000002</v>
      </c>
      <c r="F37" s="36">
        <f>SUMIFS(СВЦЭМ!$C$33:$C$776,СВЦЭМ!$A$33:$A$776,$A37,СВЦЭМ!$B$33:$B$776,F$11)+'СЕТ СН'!$F$9+СВЦЭМ!$D$10+'СЕТ СН'!$F$6-'СЕТ СН'!$F$19</f>
        <v>958.92144132999999</v>
      </c>
      <c r="G37" s="36">
        <f>SUMIFS(СВЦЭМ!$C$33:$C$776,СВЦЭМ!$A$33:$A$776,$A37,СВЦЭМ!$B$33:$B$776,G$11)+'СЕТ СН'!$F$9+СВЦЭМ!$D$10+'СЕТ СН'!$F$6-'СЕТ СН'!$F$19</f>
        <v>932.60324163999996</v>
      </c>
      <c r="H37" s="36">
        <f>SUMIFS(СВЦЭМ!$C$33:$C$776,СВЦЭМ!$A$33:$A$776,$A37,СВЦЭМ!$B$33:$B$776,H$11)+'СЕТ СН'!$F$9+СВЦЭМ!$D$10+'СЕТ СН'!$F$6-'СЕТ СН'!$F$19</f>
        <v>915.88326029999996</v>
      </c>
      <c r="I37" s="36">
        <f>SUMIFS(СВЦЭМ!$C$33:$C$776,СВЦЭМ!$A$33:$A$776,$A37,СВЦЭМ!$B$33:$B$776,I$11)+'СЕТ СН'!$F$9+СВЦЭМ!$D$10+'СЕТ СН'!$F$6-'СЕТ СН'!$F$19</f>
        <v>894.24320980999994</v>
      </c>
      <c r="J37" s="36">
        <f>SUMIFS(СВЦЭМ!$C$33:$C$776,СВЦЭМ!$A$33:$A$776,$A37,СВЦЭМ!$B$33:$B$776,J$11)+'СЕТ СН'!$F$9+СВЦЭМ!$D$10+'СЕТ СН'!$F$6-'СЕТ СН'!$F$19</f>
        <v>869.40097160000005</v>
      </c>
      <c r="K37" s="36">
        <f>SUMIFS(СВЦЭМ!$C$33:$C$776,СВЦЭМ!$A$33:$A$776,$A37,СВЦЭМ!$B$33:$B$776,K$11)+'СЕТ СН'!$F$9+СВЦЭМ!$D$10+'СЕТ СН'!$F$6-'СЕТ СН'!$F$19</f>
        <v>854.71035989999996</v>
      </c>
      <c r="L37" s="36">
        <f>SUMIFS(СВЦЭМ!$C$33:$C$776,СВЦЭМ!$A$33:$A$776,$A37,СВЦЭМ!$B$33:$B$776,L$11)+'СЕТ СН'!$F$9+СВЦЭМ!$D$10+'СЕТ СН'!$F$6-'СЕТ СН'!$F$19</f>
        <v>857.03194459999997</v>
      </c>
      <c r="M37" s="36">
        <f>SUMIFS(СВЦЭМ!$C$33:$C$776,СВЦЭМ!$A$33:$A$776,$A37,СВЦЭМ!$B$33:$B$776,M$11)+'СЕТ СН'!$F$9+СВЦЭМ!$D$10+'СЕТ СН'!$F$6-'СЕТ СН'!$F$19</f>
        <v>858.51641096000003</v>
      </c>
      <c r="N37" s="36">
        <f>SUMIFS(СВЦЭМ!$C$33:$C$776,СВЦЭМ!$A$33:$A$776,$A37,СВЦЭМ!$B$33:$B$776,N$11)+'СЕТ СН'!$F$9+СВЦЭМ!$D$10+'СЕТ СН'!$F$6-'СЕТ СН'!$F$19</f>
        <v>822.17233943999997</v>
      </c>
      <c r="O37" s="36">
        <f>SUMIFS(СВЦЭМ!$C$33:$C$776,СВЦЭМ!$A$33:$A$776,$A37,СВЦЭМ!$B$33:$B$776,O$11)+'СЕТ СН'!$F$9+СВЦЭМ!$D$10+'СЕТ СН'!$F$6-'СЕТ СН'!$F$19</f>
        <v>793.05383958000004</v>
      </c>
      <c r="P37" s="36">
        <f>SUMIFS(СВЦЭМ!$C$33:$C$776,СВЦЭМ!$A$33:$A$776,$A37,СВЦЭМ!$B$33:$B$776,P$11)+'СЕТ СН'!$F$9+СВЦЭМ!$D$10+'СЕТ СН'!$F$6-'СЕТ СН'!$F$19</f>
        <v>793.44544023000003</v>
      </c>
      <c r="Q37" s="36">
        <f>SUMIFS(СВЦЭМ!$C$33:$C$776,СВЦЭМ!$A$33:$A$776,$A37,СВЦЭМ!$B$33:$B$776,Q$11)+'СЕТ СН'!$F$9+СВЦЭМ!$D$10+'СЕТ СН'!$F$6-'СЕТ СН'!$F$19</f>
        <v>789.21796585000004</v>
      </c>
      <c r="R37" s="36">
        <f>SUMIFS(СВЦЭМ!$C$33:$C$776,СВЦЭМ!$A$33:$A$776,$A37,СВЦЭМ!$B$33:$B$776,R$11)+'СЕТ СН'!$F$9+СВЦЭМ!$D$10+'СЕТ СН'!$F$6-'СЕТ СН'!$F$19</f>
        <v>791.13316423000003</v>
      </c>
      <c r="S37" s="36">
        <f>SUMIFS(СВЦЭМ!$C$33:$C$776,СВЦЭМ!$A$33:$A$776,$A37,СВЦЭМ!$B$33:$B$776,S$11)+'СЕТ СН'!$F$9+СВЦЭМ!$D$10+'СЕТ СН'!$F$6-'СЕТ СН'!$F$19</f>
        <v>795.29162049000001</v>
      </c>
      <c r="T37" s="36">
        <f>SUMIFS(СВЦЭМ!$C$33:$C$776,СВЦЭМ!$A$33:$A$776,$A37,СВЦЭМ!$B$33:$B$776,T$11)+'СЕТ СН'!$F$9+СВЦЭМ!$D$10+'СЕТ СН'!$F$6-'СЕТ СН'!$F$19</f>
        <v>802.75291211000001</v>
      </c>
      <c r="U37" s="36">
        <f>SUMIFS(СВЦЭМ!$C$33:$C$776,СВЦЭМ!$A$33:$A$776,$A37,СВЦЭМ!$B$33:$B$776,U$11)+'СЕТ СН'!$F$9+СВЦЭМ!$D$10+'СЕТ СН'!$F$6-'СЕТ СН'!$F$19</f>
        <v>806.35930168999994</v>
      </c>
      <c r="V37" s="36">
        <f>SUMIFS(СВЦЭМ!$C$33:$C$776,СВЦЭМ!$A$33:$A$776,$A37,СВЦЭМ!$B$33:$B$776,V$11)+'СЕТ СН'!$F$9+СВЦЭМ!$D$10+'СЕТ СН'!$F$6-'СЕТ СН'!$F$19</f>
        <v>800.64762971999994</v>
      </c>
      <c r="W37" s="36">
        <f>SUMIFS(СВЦЭМ!$C$33:$C$776,СВЦЭМ!$A$33:$A$776,$A37,СВЦЭМ!$B$33:$B$776,W$11)+'СЕТ СН'!$F$9+СВЦЭМ!$D$10+'СЕТ СН'!$F$6-'СЕТ СН'!$F$19</f>
        <v>796.11809916999994</v>
      </c>
      <c r="X37" s="36">
        <f>SUMIFS(СВЦЭМ!$C$33:$C$776,СВЦЭМ!$A$33:$A$776,$A37,СВЦЭМ!$B$33:$B$776,X$11)+'СЕТ СН'!$F$9+СВЦЭМ!$D$10+'СЕТ СН'!$F$6-'СЕТ СН'!$F$19</f>
        <v>802.91603134000002</v>
      </c>
      <c r="Y37" s="36">
        <f>SUMIFS(СВЦЭМ!$C$33:$C$776,СВЦЭМ!$A$33:$A$776,$A37,СВЦЭМ!$B$33:$B$776,Y$11)+'СЕТ СН'!$F$9+СВЦЭМ!$D$10+'СЕТ СН'!$F$6-'СЕТ СН'!$F$19</f>
        <v>837.58482235999998</v>
      </c>
    </row>
    <row r="38" spans="1:25" ht="15.75" x14ac:dyDescent="0.2">
      <c r="A38" s="35">
        <f t="shared" si="0"/>
        <v>43765</v>
      </c>
      <c r="B38" s="36">
        <f>SUMIFS(СВЦЭМ!$C$33:$C$776,СВЦЭМ!$A$33:$A$776,$A38,СВЦЭМ!$B$33:$B$776,B$11)+'СЕТ СН'!$F$9+СВЦЭМ!$D$10+'СЕТ СН'!$F$6-'СЕТ СН'!$F$19</f>
        <v>937.07421120000004</v>
      </c>
      <c r="C38" s="36">
        <f>SUMIFS(СВЦЭМ!$C$33:$C$776,СВЦЭМ!$A$33:$A$776,$A38,СВЦЭМ!$B$33:$B$776,C$11)+'СЕТ СН'!$F$9+СВЦЭМ!$D$10+'СЕТ СН'!$F$6-'СЕТ СН'!$F$19</f>
        <v>948.48010552999995</v>
      </c>
      <c r="D38" s="36">
        <f>SUMIFS(СВЦЭМ!$C$33:$C$776,СВЦЭМ!$A$33:$A$776,$A38,СВЦЭМ!$B$33:$B$776,D$11)+'СЕТ СН'!$F$9+СВЦЭМ!$D$10+'СЕТ СН'!$F$6-'СЕТ СН'!$F$19</f>
        <v>942.54583803000003</v>
      </c>
      <c r="E38" s="36">
        <f>SUMIFS(СВЦЭМ!$C$33:$C$776,СВЦЭМ!$A$33:$A$776,$A38,СВЦЭМ!$B$33:$B$776,E$11)+'СЕТ СН'!$F$9+СВЦЭМ!$D$10+'СЕТ СН'!$F$6-'СЕТ СН'!$F$19</f>
        <v>959.32761418999996</v>
      </c>
      <c r="F38" s="36">
        <f>SUMIFS(СВЦЭМ!$C$33:$C$776,СВЦЭМ!$A$33:$A$776,$A38,СВЦЭМ!$B$33:$B$776,F$11)+'СЕТ СН'!$F$9+СВЦЭМ!$D$10+'СЕТ СН'!$F$6-'СЕТ СН'!$F$19</f>
        <v>955.39584516000002</v>
      </c>
      <c r="G38" s="36">
        <f>SUMIFS(СВЦЭМ!$C$33:$C$776,СВЦЭМ!$A$33:$A$776,$A38,СВЦЭМ!$B$33:$B$776,G$11)+'СЕТ СН'!$F$9+СВЦЭМ!$D$10+'СЕТ СН'!$F$6-'СЕТ СН'!$F$19</f>
        <v>937.16245980999997</v>
      </c>
      <c r="H38" s="36">
        <f>SUMIFS(СВЦЭМ!$C$33:$C$776,СВЦЭМ!$A$33:$A$776,$A38,СВЦЭМ!$B$33:$B$776,H$11)+'СЕТ СН'!$F$9+СВЦЭМ!$D$10+'СЕТ СН'!$F$6-'СЕТ СН'!$F$19</f>
        <v>916.53608026999996</v>
      </c>
      <c r="I38" s="36">
        <f>SUMIFS(СВЦЭМ!$C$33:$C$776,СВЦЭМ!$A$33:$A$776,$A38,СВЦЭМ!$B$33:$B$776,I$11)+'СЕТ СН'!$F$9+СВЦЭМ!$D$10+'СЕТ СН'!$F$6-'СЕТ СН'!$F$19</f>
        <v>889.43995508</v>
      </c>
      <c r="J38" s="36">
        <f>SUMIFS(СВЦЭМ!$C$33:$C$776,СВЦЭМ!$A$33:$A$776,$A38,СВЦЭМ!$B$33:$B$776,J$11)+'СЕТ СН'!$F$9+СВЦЭМ!$D$10+'СЕТ СН'!$F$6-'СЕТ СН'!$F$19</f>
        <v>881.98039949999998</v>
      </c>
      <c r="K38" s="36">
        <f>SUMIFS(СВЦЭМ!$C$33:$C$776,СВЦЭМ!$A$33:$A$776,$A38,СВЦЭМ!$B$33:$B$776,K$11)+'СЕТ СН'!$F$9+СВЦЭМ!$D$10+'СЕТ СН'!$F$6-'СЕТ СН'!$F$19</f>
        <v>849.37200533999999</v>
      </c>
      <c r="L38" s="36">
        <f>SUMIFS(СВЦЭМ!$C$33:$C$776,СВЦЭМ!$A$33:$A$776,$A38,СВЦЭМ!$B$33:$B$776,L$11)+'СЕТ СН'!$F$9+СВЦЭМ!$D$10+'СЕТ СН'!$F$6-'СЕТ СН'!$F$19</f>
        <v>849.93284616999995</v>
      </c>
      <c r="M38" s="36">
        <f>SUMIFS(СВЦЭМ!$C$33:$C$776,СВЦЭМ!$A$33:$A$776,$A38,СВЦЭМ!$B$33:$B$776,M$11)+'СЕТ СН'!$F$9+СВЦЭМ!$D$10+'СЕТ СН'!$F$6-'СЕТ СН'!$F$19</f>
        <v>839.19786981999994</v>
      </c>
      <c r="N38" s="36">
        <f>SUMIFS(СВЦЭМ!$C$33:$C$776,СВЦЭМ!$A$33:$A$776,$A38,СВЦЭМ!$B$33:$B$776,N$11)+'СЕТ СН'!$F$9+СВЦЭМ!$D$10+'СЕТ СН'!$F$6-'СЕТ СН'!$F$19</f>
        <v>806.42078753999999</v>
      </c>
      <c r="O38" s="36">
        <f>SUMIFS(СВЦЭМ!$C$33:$C$776,СВЦЭМ!$A$33:$A$776,$A38,СВЦЭМ!$B$33:$B$776,O$11)+'СЕТ СН'!$F$9+СВЦЭМ!$D$10+'СЕТ СН'!$F$6-'СЕТ СН'!$F$19</f>
        <v>787.04036036000002</v>
      </c>
      <c r="P38" s="36">
        <f>SUMIFS(СВЦЭМ!$C$33:$C$776,СВЦЭМ!$A$33:$A$776,$A38,СВЦЭМ!$B$33:$B$776,P$11)+'СЕТ СН'!$F$9+СВЦЭМ!$D$10+'СЕТ СН'!$F$6-'СЕТ СН'!$F$19</f>
        <v>798.34687583000004</v>
      </c>
      <c r="Q38" s="36">
        <f>SUMIFS(СВЦЭМ!$C$33:$C$776,СВЦЭМ!$A$33:$A$776,$A38,СВЦЭМ!$B$33:$B$776,Q$11)+'СЕТ СН'!$F$9+СВЦЭМ!$D$10+'СЕТ СН'!$F$6-'СЕТ СН'!$F$19</f>
        <v>799.27842805</v>
      </c>
      <c r="R38" s="36">
        <f>SUMIFS(СВЦЭМ!$C$33:$C$776,СВЦЭМ!$A$33:$A$776,$A38,СВЦЭМ!$B$33:$B$776,R$11)+'СЕТ СН'!$F$9+СВЦЭМ!$D$10+'СЕТ СН'!$F$6-'СЕТ СН'!$F$19</f>
        <v>785.58378242000003</v>
      </c>
      <c r="S38" s="36">
        <f>SUMIFS(СВЦЭМ!$C$33:$C$776,СВЦЭМ!$A$33:$A$776,$A38,СВЦЭМ!$B$33:$B$776,S$11)+'СЕТ СН'!$F$9+СВЦЭМ!$D$10+'СЕТ СН'!$F$6-'СЕТ СН'!$F$19</f>
        <v>792.73626022999997</v>
      </c>
      <c r="T38" s="36">
        <f>SUMIFS(СВЦЭМ!$C$33:$C$776,СВЦЭМ!$A$33:$A$776,$A38,СВЦЭМ!$B$33:$B$776,T$11)+'СЕТ СН'!$F$9+СВЦЭМ!$D$10+'СЕТ СН'!$F$6-'СЕТ СН'!$F$19</f>
        <v>778.87687627000003</v>
      </c>
      <c r="U38" s="36">
        <f>SUMIFS(СВЦЭМ!$C$33:$C$776,СВЦЭМ!$A$33:$A$776,$A38,СВЦЭМ!$B$33:$B$776,U$11)+'СЕТ СН'!$F$9+СВЦЭМ!$D$10+'СЕТ СН'!$F$6-'СЕТ СН'!$F$19</f>
        <v>769.84941202999994</v>
      </c>
      <c r="V38" s="36">
        <f>SUMIFS(СВЦЭМ!$C$33:$C$776,СВЦЭМ!$A$33:$A$776,$A38,СВЦЭМ!$B$33:$B$776,V$11)+'СЕТ СН'!$F$9+СВЦЭМ!$D$10+'СЕТ СН'!$F$6-'СЕТ СН'!$F$19</f>
        <v>774.12093206999998</v>
      </c>
      <c r="W38" s="36">
        <f>SUMIFS(СВЦЭМ!$C$33:$C$776,СВЦЭМ!$A$33:$A$776,$A38,СВЦЭМ!$B$33:$B$776,W$11)+'СЕТ СН'!$F$9+СВЦЭМ!$D$10+'СЕТ СН'!$F$6-'СЕТ СН'!$F$19</f>
        <v>789.58979369999997</v>
      </c>
      <c r="X38" s="36">
        <f>SUMIFS(СВЦЭМ!$C$33:$C$776,СВЦЭМ!$A$33:$A$776,$A38,СВЦЭМ!$B$33:$B$776,X$11)+'СЕТ СН'!$F$9+СВЦЭМ!$D$10+'СЕТ СН'!$F$6-'СЕТ СН'!$F$19</f>
        <v>784.95826475000001</v>
      </c>
      <c r="Y38" s="36">
        <f>SUMIFS(СВЦЭМ!$C$33:$C$776,СВЦЭМ!$A$33:$A$776,$A38,СВЦЭМ!$B$33:$B$776,Y$11)+'СЕТ СН'!$F$9+СВЦЭМ!$D$10+'СЕТ СН'!$F$6-'СЕТ СН'!$F$19</f>
        <v>815.61005223999996</v>
      </c>
    </row>
    <row r="39" spans="1:25" ht="15.75" x14ac:dyDescent="0.2">
      <c r="A39" s="35">
        <f t="shared" si="0"/>
        <v>43766</v>
      </c>
      <c r="B39" s="36">
        <f>SUMIFS(СВЦЭМ!$C$33:$C$776,СВЦЭМ!$A$33:$A$776,$A39,СВЦЭМ!$B$33:$B$776,B$11)+'СЕТ СН'!$F$9+СВЦЭМ!$D$10+'СЕТ СН'!$F$6-'СЕТ СН'!$F$19</f>
        <v>900.53889431000005</v>
      </c>
      <c r="C39" s="36">
        <f>SUMIFS(СВЦЭМ!$C$33:$C$776,СВЦЭМ!$A$33:$A$776,$A39,СВЦЭМ!$B$33:$B$776,C$11)+'СЕТ СН'!$F$9+СВЦЭМ!$D$10+'СЕТ СН'!$F$6-'СЕТ СН'!$F$19</f>
        <v>948.16344039000001</v>
      </c>
      <c r="D39" s="36">
        <f>SUMIFS(СВЦЭМ!$C$33:$C$776,СВЦЭМ!$A$33:$A$776,$A39,СВЦЭМ!$B$33:$B$776,D$11)+'СЕТ СН'!$F$9+СВЦЭМ!$D$10+'СЕТ СН'!$F$6-'СЕТ СН'!$F$19</f>
        <v>964.71877835999999</v>
      </c>
      <c r="E39" s="36">
        <f>SUMIFS(СВЦЭМ!$C$33:$C$776,СВЦЭМ!$A$33:$A$776,$A39,СВЦЭМ!$B$33:$B$776,E$11)+'СЕТ СН'!$F$9+СВЦЭМ!$D$10+'СЕТ СН'!$F$6-'СЕТ СН'!$F$19</f>
        <v>973.16732132000004</v>
      </c>
      <c r="F39" s="36">
        <f>SUMIFS(СВЦЭМ!$C$33:$C$776,СВЦЭМ!$A$33:$A$776,$A39,СВЦЭМ!$B$33:$B$776,F$11)+'СЕТ СН'!$F$9+СВЦЭМ!$D$10+'СЕТ СН'!$F$6-'СЕТ СН'!$F$19</f>
        <v>964.62972450999996</v>
      </c>
      <c r="G39" s="36">
        <f>SUMIFS(СВЦЭМ!$C$33:$C$776,СВЦЭМ!$A$33:$A$776,$A39,СВЦЭМ!$B$33:$B$776,G$11)+'СЕТ СН'!$F$9+СВЦЭМ!$D$10+'СЕТ СН'!$F$6-'СЕТ СН'!$F$19</f>
        <v>947.15137631999994</v>
      </c>
      <c r="H39" s="36">
        <f>SUMIFS(СВЦЭМ!$C$33:$C$776,СВЦЭМ!$A$33:$A$776,$A39,СВЦЭМ!$B$33:$B$776,H$11)+'СЕТ СН'!$F$9+СВЦЭМ!$D$10+'СЕТ СН'!$F$6-'СЕТ СН'!$F$19</f>
        <v>909.77804895999998</v>
      </c>
      <c r="I39" s="36">
        <f>SUMIFS(СВЦЭМ!$C$33:$C$776,СВЦЭМ!$A$33:$A$776,$A39,СВЦЭМ!$B$33:$B$776,I$11)+'СЕТ СН'!$F$9+СВЦЭМ!$D$10+'СЕТ СН'!$F$6-'СЕТ СН'!$F$19</f>
        <v>891.95139818999996</v>
      </c>
      <c r="J39" s="36">
        <f>SUMIFS(СВЦЭМ!$C$33:$C$776,СВЦЭМ!$A$33:$A$776,$A39,СВЦЭМ!$B$33:$B$776,J$11)+'СЕТ СН'!$F$9+СВЦЭМ!$D$10+'СЕТ СН'!$F$6-'СЕТ СН'!$F$19</f>
        <v>886.96113171000002</v>
      </c>
      <c r="K39" s="36">
        <f>SUMIFS(СВЦЭМ!$C$33:$C$776,СВЦЭМ!$A$33:$A$776,$A39,СВЦЭМ!$B$33:$B$776,K$11)+'СЕТ СН'!$F$9+СВЦЭМ!$D$10+'СЕТ СН'!$F$6-'СЕТ СН'!$F$19</f>
        <v>854.61173824000002</v>
      </c>
      <c r="L39" s="36">
        <f>SUMIFS(СВЦЭМ!$C$33:$C$776,СВЦЭМ!$A$33:$A$776,$A39,СВЦЭМ!$B$33:$B$776,L$11)+'СЕТ СН'!$F$9+СВЦЭМ!$D$10+'СЕТ СН'!$F$6-'СЕТ СН'!$F$19</f>
        <v>857.18110346000003</v>
      </c>
      <c r="M39" s="36">
        <f>SUMIFS(СВЦЭМ!$C$33:$C$776,СВЦЭМ!$A$33:$A$776,$A39,СВЦЭМ!$B$33:$B$776,M$11)+'СЕТ СН'!$F$9+СВЦЭМ!$D$10+'СЕТ СН'!$F$6-'СЕТ СН'!$F$19</f>
        <v>864.32438604000004</v>
      </c>
      <c r="N39" s="36">
        <f>SUMIFS(СВЦЭМ!$C$33:$C$776,СВЦЭМ!$A$33:$A$776,$A39,СВЦЭМ!$B$33:$B$776,N$11)+'СЕТ СН'!$F$9+СВЦЭМ!$D$10+'СЕТ СН'!$F$6-'СЕТ СН'!$F$19</f>
        <v>834.19927756999994</v>
      </c>
      <c r="O39" s="36">
        <f>SUMIFS(СВЦЭМ!$C$33:$C$776,СВЦЭМ!$A$33:$A$776,$A39,СВЦЭМ!$B$33:$B$776,O$11)+'СЕТ СН'!$F$9+СВЦЭМ!$D$10+'СЕТ СН'!$F$6-'СЕТ СН'!$F$19</f>
        <v>806.20706658999995</v>
      </c>
      <c r="P39" s="36">
        <f>SUMIFS(СВЦЭМ!$C$33:$C$776,СВЦЭМ!$A$33:$A$776,$A39,СВЦЭМ!$B$33:$B$776,P$11)+'СЕТ СН'!$F$9+СВЦЭМ!$D$10+'СЕТ СН'!$F$6-'СЕТ СН'!$F$19</f>
        <v>811.61373950999996</v>
      </c>
      <c r="Q39" s="36">
        <f>SUMIFS(СВЦЭМ!$C$33:$C$776,СВЦЭМ!$A$33:$A$776,$A39,СВЦЭМ!$B$33:$B$776,Q$11)+'СЕТ СН'!$F$9+СВЦЭМ!$D$10+'СЕТ СН'!$F$6-'СЕТ СН'!$F$19</f>
        <v>808.51808328999994</v>
      </c>
      <c r="R39" s="36">
        <f>SUMIFS(СВЦЭМ!$C$33:$C$776,СВЦЭМ!$A$33:$A$776,$A39,СВЦЭМ!$B$33:$B$776,R$11)+'СЕТ СН'!$F$9+СВЦЭМ!$D$10+'СЕТ СН'!$F$6-'СЕТ СН'!$F$19</f>
        <v>804.00446010999997</v>
      </c>
      <c r="S39" s="36">
        <f>SUMIFS(СВЦЭМ!$C$33:$C$776,СВЦЭМ!$A$33:$A$776,$A39,СВЦЭМ!$B$33:$B$776,S$11)+'СЕТ СН'!$F$9+СВЦЭМ!$D$10+'СЕТ СН'!$F$6-'СЕТ СН'!$F$19</f>
        <v>812.93342134</v>
      </c>
      <c r="T39" s="36">
        <f>SUMIFS(СВЦЭМ!$C$33:$C$776,СВЦЭМ!$A$33:$A$776,$A39,СВЦЭМ!$B$33:$B$776,T$11)+'СЕТ СН'!$F$9+СВЦЭМ!$D$10+'СЕТ СН'!$F$6-'СЕТ СН'!$F$19</f>
        <v>804.98380295000004</v>
      </c>
      <c r="U39" s="36">
        <f>SUMIFS(СВЦЭМ!$C$33:$C$776,СВЦЭМ!$A$33:$A$776,$A39,СВЦЭМ!$B$33:$B$776,U$11)+'СЕТ СН'!$F$9+СВЦЭМ!$D$10+'СЕТ СН'!$F$6-'СЕТ СН'!$F$19</f>
        <v>812.27735775999997</v>
      </c>
      <c r="V39" s="36">
        <f>SUMIFS(СВЦЭМ!$C$33:$C$776,СВЦЭМ!$A$33:$A$776,$A39,СВЦЭМ!$B$33:$B$776,V$11)+'СЕТ СН'!$F$9+СВЦЭМ!$D$10+'СЕТ СН'!$F$6-'СЕТ СН'!$F$19</f>
        <v>813.49059384999998</v>
      </c>
      <c r="W39" s="36">
        <f>SUMIFS(СВЦЭМ!$C$33:$C$776,СВЦЭМ!$A$33:$A$776,$A39,СВЦЭМ!$B$33:$B$776,W$11)+'СЕТ СН'!$F$9+СВЦЭМ!$D$10+'СЕТ СН'!$F$6-'СЕТ СН'!$F$19</f>
        <v>826.18530705000001</v>
      </c>
      <c r="X39" s="36">
        <f>SUMIFS(СВЦЭМ!$C$33:$C$776,СВЦЭМ!$A$33:$A$776,$A39,СВЦЭМ!$B$33:$B$776,X$11)+'СЕТ СН'!$F$9+СВЦЭМ!$D$10+'СЕТ СН'!$F$6-'СЕТ СН'!$F$19</f>
        <v>854.01745820999997</v>
      </c>
      <c r="Y39" s="36">
        <f>SUMIFS(СВЦЭМ!$C$33:$C$776,СВЦЭМ!$A$33:$A$776,$A39,СВЦЭМ!$B$33:$B$776,Y$11)+'СЕТ СН'!$F$9+СВЦЭМ!$D$10+'СЕТ СН'!$F$6-'СЕТ СН'!$F$19</f>
        <v>904.29797555000005</v>
      </c>
    </row>
    <row r="40" spans="1:25" ht="15.75" x14ac:dyDescent="0.2">
      <c r="A40" s="35">
        <f t="shared" si="0"/>
        <v>43767</v>
      </c>
      <c r="B40" s="36">
        <f>SUMIFS(СВЦЭМ!$C$33:$C$776,СВЦЭМ!$A$33:$A$776,$A40,СВЦЭМ!$B$33:$B$776,B$11)+'СЕТ СН'!$F$9+СВЦЭМ!$D$10+'СЕТ СН'!$F$6-'СЕТ СН'!$F$19</f>
        <v>951.75560960999996</v>
      </c>
      <c r="C40" s="36">
        <f>SUMIFS(СВЦЭМ!$C$33:$C$776,СВЦЭМ!$A$33:$A$776,$A40,СВЦЭМ!$B$33:$B$776,C$11)+'СЕТ СН'!$F$9+СВЦЭМ!$D$10+'СЕТ СН'!$F$6-'СЕТ СН'!$F$19</f>
        <v>981.05225168000004</v>
      </c>
      <c r="D40" s="36">
        <f>SUMIFS(СВЦЭМ!$C$33:$C$776,СВЦЭМ!$A$33:$A$776,$A40,СВЦЭМ!$B$33:$B$776,D$11)+'СЕТ СН'!$F$9+СВЦЭМ!$D$10+'СЕТ СН'!$F$6-'СЕТ СН'!$F$19</f>
        <v>1000.87626935</v>
      </c>
      <c r="E40" s="36">
        <f>SUMIFS(СВЦЭМ!$C$33:$C$776,СВЦЭМ!$A$33:$A$776,$A40,СВЦЭМ!$B$33:$B$776,E$11)+'СЕТ СН'!$F$9+СВЦЭМ!$D$10+'СЕТ СН'!$F$6-'СЕТ СН'!$F$19</f>
        <v>1018.95972829</v>
      </c>
      <c r="F40" s="36">
        <f>SUMIFS(СВЦЭМ!$C$33:$C$776,СВЦЭМ!$A$33:$A$776,$A40,СВЦЭМ!$B$33:$B$776,F$11)+'СЕТ СН'!$F$9+СВЦЭМ!$D$10+'СЕТ СН'!$F$6-'СЕТ СН'!$F$19</f>
        <v>1008.24396394</v>
      </c>
      <c r="G40" s="36">
        <f>SUMIFS(СВЦЭМ!$C$33:$C$776,СВЦЭМ!$A$33:$A$776,$A40,СВЦЭМ!$B$33:$B$776,G$11)+'СЕТ СН'!$F$9+СВЦЭМ!$D$10+'СЕТ СН'!$F$6-'СЕТ СН'!$F$19</f>
        <v>979.80780442000002</v>
      </c>
      <c r="H40" s="36">
        <f>SUMIFS(СВЦЭМ!$C$33:$C$776,СВЦЭМ!$A$33:$A$776,$A40,СВЦЭМ!$B$33:$B$776,H$11)+'СЕТ СН'!$F$9+СВЦЭМ!$D$10+'СЕТ СН'!$F$6-'СЕТ СН'!$F$19</f>
        <v>939.57132138999998</v>
      </c>
      <c r="I40" s="36">
        <f>SUMIFS(СВЦЭМ!$C$33:$C$776,СВЦЭМ!$A$33:$A$776,$A40,СВЦЭМ!$B$33:$B$776,I$11)+'СЕТ СН'!$F$9+СВЦЭМ!$D$10+'СЕТ СН'!$F$6-'СЕТ СН'!$F$19</f>
        <v>907.63588174999995</v>
      </c>
      <c r="J40" s="36">
        <f>SUMIFS(СВЦЭМ!$C$33:$C$776,СВЦЭМ!$A$33:$A$776,$A40,СВЦЭМ!$B$33:$B$776,J$11)+'СЕТ СН'!$F$9+СВЦЭМ!$D$10+'СЕТ СН'!$F$6-'СЕТ СН'!$F$19</f>
        <v>906.45745794000004</v>
      </c>
      <c r="K40" s="36">
        <f>SUMIFS(СВЦЭМ!$C$33:$C$776,СВЦЭМ!$A$33:$A$776,$A40,СВЦЭМ!$B$33:$B$776,K$11)+'СЕТ СН'!$F$9+СВЦЭМ!$D$10+'СЕТ СН'!$F$6-'СЕТ СН'!$F$19</f>
        <v>876.95788115999994</v>
      </c>
      <c r="L40" s="36">
        <f>SUMIFS(СВЦЭМ!$C$33:$C$776,СВЦЭМ!$A$33:$A$776,$A40,СВЦЭМ!$B$33:$B$776,L$11)+'СЕТ СН'!$F$9+СВЦЭМ!$D$10+'СЕТ СН'!$F$6-'СЕТ СН'!$F$19</f>
        <v>881.09627695999995</v>
      </c>
      <c r="M40" s="36">
        <f>SUMIFS(СВЦЭМ!$C$33:$C$776,СВЦЭМ!$A$33:$A$776,$A40,СВЦЭМ!$B$33:$B$776,M$11)+'СЕТ СН'!$F$9+СВЦЭМ!$D$10+'СЕТ СН'!$F$6-'СЕТ СН'!$F$19</f>
        <v>882.91138937999995</v>
      </c>
      <c r="N40" s="36">
        <f>SUMIFS(СВЦЭМ!$C$33:$C$776,СВЦЭМ!$A$33:$A$776,$A40,СВЦЭМ!$B$33:$B$776,N$11)+'СЕТ СН'!$F$9+СВЦЭМ!$D$10+'СЕТ СН'!$F$6-'СЕТ СН'!$F$19</f>
        <v>842.0974195</v>
      </c>
      <c r="O40" s="36">
        <f>SUMIFS(СВЦЭМ!$C$33:$C$776,СВЦЭМ!$A$33:$A$776,$A40,СВЦЭМ!$B$33:$B$776,O$11)+'СЕТ СН'!$F$9+СВЦЭМ!$D$10+'СЕТ СН'!$F$6-'СЕТ СН'!$F$19</f>
        <v>822.69550570000001</v>
      </c>
      <c r="P40" s="36">
        <f>SUMIFS(СВЦЭМ!$C$33:$C$776,СВЦЭМ!$A$33:$A$776,$A40,СВЦЭМ!$B$33:$B$776,P$11)+'СЕТ СН'!$F$9+СВЦЭМ!$D$10+'СЕТ СН'!$F$6-'СЕТ СН'!$F$19</f>
        <v>824.66109266000001</v>
      </c>
      <c r="Q40" s="36">
        <f>SUMIFS(СВЦЭМ!$C$33:$C$776,СВЦЭМ!$A$33:$A$776,$A40,СВЦЭМ!$B$33:$B$776,Q$11)+'СЕТ СН'!$F$9+СВЦЭМ!$D$10+'СЕТ СН'!$F$6-'СЕТ СН'!$F$19</f>
        <v>823.95678509000004</v>
      </c>
      <c r="R40" s="36">
        <f>SUMIFS(СВЦЭМ!$C$33:$C$776,СВЦЭМ!$A$33:$A$776,$A40,СВЦЭМ!$B$33:$B$776,R$11)+'СЕТ СН'!$F$9+СВЦЭМ!$D$10+'СЕТ СН'!$F$6-'СЕТ СН'!$F$19</f>
        <v>815.58319814000004</v>
      </c>
      <c r="S40" s="36">
        <f>SUMIFS(СВЦЭМ!$C$33:$C$776,СВЦЭМ!$A$33:$A$776,$A40,СВЦЭМ!$B$33:$B$776,S$11)+'СЕТ СН'!$F$9+СВЦЭМ!$D$10+'СЕТ СН'!$F$6-'СЕТ СН'!$F$19</f>
        <v>818.84789439999997</v>
      </c>
      <c r="T40" s="36">
        <f>SUMIFS(СВЦЭМ!$C$33:$C$776,СВЦЭМ!$A$33:$A$776,$A40,СВЦЭМ!$B$33:$B$776,T$11)+'СЕТ СН'!$F$9+СВЦЭМ!$D$10+'СЕТ СН'!$F$6-'СЕТ СН'!$F$19</f>
        <v>812.38022072000001</v>
      </c>
      <c r="U40" s="36">
        <f>SUMIFS(СВЦЭМ!$C$33:$C$776,СВЦЭМ!$A$33:$A$776,$A40,СВЦЭМ!$B$33:$B$776,U$11)+'СЕТ СН'!$F$9+СВЦЭМ!$D$10+'СЕТ СН'!$F$6-'СЕТ СН'!$F$19</f>
        <v>802.70365710999999</v>
      </c>
      <c r="V40" s="36">
        <f>SUMIFS(СВЦЭМ!$C$33:$C$776,СВЦЭМ!$A$33:$A$776,$A40,СВЦЭМ!$B$33:$B$776,V$11)+'СЕТ СН'!$F$9+СВЦЭМ!$D$10+'СЕТ СН'!$F$6-'СЕТ СН'!$F$19</f>
        <v>794.42753006999999</v>
      </c>
      <c r="W40" s="36">
        <f>SUMIFS(СВЦЭМ!$C$33:$C$776,СВЦЭМ!$A$33:$A$776,$A40,СВЦЭМ!$B$33:$B$776,W$11)+'СЕТ СН'!$F$9+СВЦЭМ!$D$10+'СЕТ СН'!$F$6-'СЕТ СН'!$F$19</f>
        <v>806.08673945999999</v>
      </c>
      <c r="X40" s="36">
        <f>SUMIFS(СВЦЭМ!$C$33:$C$776,СВЦЭМ!$A$33:$A$776,$A40,СВЦЭМ!$B$33:$B$776,X$11)+'СЕТ СН'!$F$9+СВЦЭМ!$D$10+'СЕТ СН'!$F$6-'СЕТ СН'!$F$19</f>
        <v>810.90445003000002</v>
      </c>
      <c r="Y40" s="36">
        <f>SUMIFS(СВЦЭМ!$C$33:$C$776,СВЦЭМ!$A$33:$A$776,$A40,СВЦЭМ!$B$33:$B$776,Y$11)+'СЕТ СН'!$F$9+СВЦЭМ!$D$10+'СЕТ СН'!$F$6-'СЕТ СН'!$F$19</f>
        <v>852.13593835999995</v>
      </c>
    </row>
    <row r="41" spans="1:25" ht="15.75" x14ac:dyDescent="0.2">
      <c r="A41" s="35">
        <f t="shared" si="0"/>
        <v>43768</v>
      </c>
      <c r="B41" s="36">
        <f>SUMIFS(СВЦЭМ!$C$33:$C$776,СВЦЭМ!$A$33:$A$776,$A41,СВЦЭМ!$B$33:$B$776,B$11)+'СЕТ СН'!$F$9+СВЦЭМ!$D$10+'СЕТ СН'!$F$6-'СЕТ СН'!$F$19</f>
        <v>957.53064333999998</v>
      </c>
      <c r="C41" s="36">
        <f>SUMIFS(СВЦЭМ!$C$33:$C$776,СВЦЭМ!$A$33:$A$776,$A41,СВЦЭМ!$B$33:$B$776,C$11)+'СЕТ СН'!$F$9+СВЦЭМ!$D$10+'СЕТ СН'!$F$6-'СЕТ СН'!$F$19</f>
        <v>1003.0902515399999</v>
      </c>
      <c r="D41" s="36">
        <f>SUMIFS(СВЦЭМ!$C$33:$C$776,СВЦЭМ!$A$33:$A$776,$A41,СВЦЭМ!$B$33:$B$776,D$11)+'СЕТ СН'!$F$9+СВЦЭМ!$D$10+'СЕТ СН'!$F$6-'СЕТ СН'!$F$19</f>
        <v>1024.64037194</v>
      </c>
      <c r="E41" s="36">
        <f>SUMIFS(СВЦЭМ!$C$33:$C$776,СВЦЭМ!$A$33:$A$776,$A41,СВЦЭМ!$B$33:$B$776,E$11)+'СЕТ СН'!$F$9+СВЦЭМ!$D$10+'СЕТ СН'!$F$6-'СЕТ СН'!$F$19</f>
        <v>1031.9296751700001</v>
      </c>
      <c r="F41" s="36">
        <f>SUMIFS(СВЦЭМ!$C$33:$C$776,СВЦЭМ!$A$33:$A$776,$A41,СВЦЭМ!$B$33:$B$776,F$11)+'СЕТ СН'!$F$9+СВЦЭМ!$D$10+'СЕТ СН'!$F$6-'СЕТ СН'!$F$19</f>
        <v>1030.7729828399999</v>
      </c>
      <c r="G41" s="36">
        <f>SUMIFS(СВЦЭМ!$C$33:$C$776,СВЦЭМ!$A$33:$A$776,$A41,СВЦЭМ!$B$33:$B$776,G$11)+'СЕТ СН'!$F$9+СВЦЭМ!$D$10+'СЕТ СН'!$F$6-'СЕТ СН'!$F$19</f>
        <v>998.69575813999995</v>
      </c>
      <c r="H41" s="36">
        <f>SUMIFS(СВЦЭМ!$C$33:$C$776,СВЦЭМ!$A$33:$A$776,$A41,СВЦЭМ!$B$33:$B$776,H$11)+'СЕТ СН'!$F$9+СВЦЭМ!$D$10+'СЕТ СН'!$F$6-'СЕТ СН'!$F$19</f>
        <v>955.54110145999994</v>
      </c>
      <c r="I41" s="36">
        <f>SUMIFS(СВЦЭМ!$C$33:$C$776,СВЦЭМ!$A$33:$A$776,$A41,СВЦЭМ!$B$33:$B$776,I$11)+'СЕТ СН'!$F$9+СВЦЭМ!$D$10+'СЕТ СН'!$F$6-'СЕТ СН'!$F$19</f>
        <v>920.21906704000003</v>
      </c>
      <c r="J41" s="36">
        <f>SUMIFS(СВЦЭМ!$C$33:$C$776,СВЦЭМ!$A$33:$A$776,$A41,СВЦЭМ!$B$33:$B$776,J$11)+'СЕТ СН'!$F$9+СВЦЭМ!$D$10+'СЕТ СН'!$F$6-'СЕТ СН'!$F$19</f>
        <v>912.77859683999998</v>
      </c>
      <c r="K41" s="36">
        <f>SUMIFS(СВЦЭМ!$C$33:$C$776,СВЦЭМ!$A$33:$A$776,$A41,СВЦЭМ!$B$33:$B$776,K$11)+'СЕТ СН'!$F$9+СВЦЭМ!$D$10+'СЕТ СН'!$F$6-'СЕТ СН'!$F$19</f>
        <v>908.53097293999997</v>
      </c>
      <c r="L41" s="36">
        <f>SUMIFS(СВЦЭМ!$C$33:$C$776,СВЦЭМ!$A$33:$A$776,$A41,СВЦЭМ!$B$33:$B$776,L$11)+'СЕТ СН'!$F$9+СВЦЭМ!$D$10+'СЕТ СН'!$F$6-'СЕТ СН'!$F$19</f>
        <v>911.07649626</v>
      </c>
      <c r="M41" s="36">
        <f>SUMIFS(СВЦЭМ!$C$33:$C$776,СВЦЭМ!$A$33:$A$776,$A41,СВЦЭМ!$B$33:$B$776,M$11)+'СЕТ СН'!$F$9+СВЦЭМ!$D$10+'СЕТ СН'!$F$6-'СЕТ СН'!$F$19</f>
        <v>905.63636703999998</v>
      </c>
      <c r="N41" s="36">
        <f>SUMIFS(СВЦЭМ!$C$33:$C$776,СВЦЭМ!$A$33:$A$776,$A41,СВЦЭМ!$B$33:$B$776,N$11)+'СЕТ СН'!$F$9+СВЦЭМ!$D$10+'СЕТ СН'!$F$6-'СЕТ СН'!$F$19</f>
        <v>866.76630935000003</v>
      </c>
      <c r="O41" s="36">
        <f>SUMIFS(СВЦЭМ!$C$33:$C$776,СВЦЭМ!$A$33:$A$776,$A41,СВЦЭМ!$B$33:$B$776,O$11)+'СЕТ СН'!$F$9+СВЦЭМ!$D$10+'СЕТ СН'!$F$6-'СЕТ СН'!$F$19</f>
        <v>832.10041663000004</v>
      </c>
      <c r="P41" s="36">
        <f>SUMIFS(СВЦЭМ!$C$33:$C$776,СВЦЭМ!$A$33:$A$776,$A41,СВЦЭМ!$B$33:$B$776,P$11)+'СЕТ СН'!$F$9+СВЦЭМ!$D$10+'СЕТ СН'!$F$6-'СЕТ СН'!$F$19</f>
        <v>831.98401990000002</v>
      </c>
      <c r="Q41" s="36">
        <f>SUMIFS(СВЦЭМ!$C$33:$C$776,СВЦЭМ!$A$33:$A$776,$A41,СВЦЭМ!$B$33:$B$776,Q$11)+'СЕТ СН'!$F$9+СВЦЭМ!$D$10+'СЕТ СН'!$F$6-'СЕТ СН'!$F$19</f>
        <v>834.31589102999999</v>
      </c>
      <c r="R41" s="36">
        <f>SUMIFS(СВЦЭМ!$C$33:$C$776,СВЦЭМ!$A$33:$A$776,$A41,СВЦЭМ!$B$33:$B$776,R$11)+'СЕТ СН'!$F$9+СВЦЭМ!$D$10+'СЕТ СН'!$F$6-'СЕТ СН'!$F$19</f>
        <v>825.03715316</v>
      </c>
      <c r="S41" s="36">
        <f>SUMIFS(СВЦЭМ!$C$33:$C$776,СВЦЭМ!$A$33:$A$776,$A41,СВЦЭМ!$B$33:$B$776,S$11)+'СЕТ СН'!$F$9+СВЦЭМ!$D$10+'СЕТ СН'!$F$6-'СЕТ СН'!$F$19</f>
        <v>823.81855889999997</v>
      </c>
      <c r="T41" s="36">
        <f>SUMIFS(СВЦЭМ!$C$33:$C$776,СВЦЭМ!$A$33:$A$776,$A41,СВЦЭМ!$B$33:$B$776,T$11)+'СЕТ СН'!$F$9+СВЦЭМ!$D$10+'СЕТ СН'!$F$6-'СЕТ СН'!$F$19</f>
        <v>807.44326721000004</v>
      </c>
      <c r="U41" s="36">
        <f>SUMIFS(СВЦЭМ!$C$33:$C$776,СВЦЭМ!$A$33:$A$776,$A41,СВЦЭМ!$B$33:$B$776,U$11)+'СЕТ СН'!$F$9+СВЦЭМ!$D$10+'СЕТ СН'!$F$6-'СЕТ СН'!$F$19</f>
        <v>815.00406307000003</v>
      </c>
      <c r="V41" s="36">
        <f>SUMIFS(СВЦЭМ!$C$33:$C$776,СВЦЭМ!$A$33:$A$776,$A41,СВЦЭМ!$B$33:$B$776,V$11)+'СЕТ СН'!$F$9+СВЦЭМ!$D$10+'СЕТ СН'!$F$6-'СЕТ СН'!$F$19</f>
        <v>812.05361505999997</v>
      </c>
      <c r="W41" s="36">
        <f>SUMIFS(СВЦЭМ!$C$33:$C$776,СВЦЭМ!$A$33:$A$776,$A41,СВЦЭМ!$B$33:$B$776,W$11)+'СЕТ СН'!$F$9+СВЦЭМ!$D$10+'СЕТ СН'!$F$6-'СЕТ СН'!$F$19</f>
        <v>807.43459558999996</v>
      </c>
      <c r="X41" s="36">
        <f>SUMIFS(СВЦЭМ!$C$33:$C$776,СВЦЭМ!$A$33:$A$776,$A41,СВЦЭМ!$B$33:$B$776,X$11)+'СЕТ СН'!$F$9+СВЦЭМ!$D$10+'СЕТ СН'!$F$6-'СЕТ СН'!$F$19</f>
        <v>831.96905932000004</v>
      </c>
      <c r="Y41" s="36">
        <f>SUMIFS(СВЦЭМ!$C$33:$C$776,СВЦЭМ!$A$33:$A$776,$A41,СВЦЭМ!$B$33:$B$776,Y$11)+'СЕТ СН'!$F$9+СВЦЭМ!$D$10+'СЕТ СН'!$F$6-'СЕТ СН'!$F$19</f>
        <v>866.20298877999994</v>
      </c>
    </row>
    <row r="42" spans="1:25" ht="15.75" x14ac:dyDescent="0.2">
      <c r="A42" s="35">
        <f t="shared" si="0"/>
        <v>43769</v>
      </c>
      <c r="B42" s="36">
        <f>SUMIFS(СВЦЭМ!$C$33:$C$776,СВЦЭМ!$A$33:$A$776,$A42,СВЦЭМ!$B$33:$B$776,B$11)+'СЕТ СН'!$F$9+СВЦЭМ!$D$10+'СЕТ СН'!$F$6-'СЕТ СН'!$F$19</f>
        <v>945.49448668000002</v>
      </c>
      <c r="C42" s="36">
        <f>SUMIFS(СВЦЭМ!$C$33:$C$776,СВЦЭМ!$A$33:$A$776,$A42,СВЦЭМ!$B$33:$B$776,C$11)+'СЕТ СН'!$F$9+СВЦЭМ!$D$10+'СЕТ СН'!$F$6-'СЕТ СН'!$F$19</f>
        <v>991.41179763000002</v>
      </c>
      <c r="D42" s="36">
        <f>SUMIFS(СВЦЭМ!$C$33:$C$776,СВЦЭМ!$A$33:$A$776,$A42,СВЦЭМ!$B$33:$B$776,D$11)+'СЕТ СН'!$F$9+СВЦЭМ!$D$10+'СЕТ СН'!$F$6-'СЕТ СН'!$F$19</f>
        <v>1013.35460862</v>
      </c>
      <c r="E42" s="36">
        <f>SUMIFS(СВЦЭМ!$C$33:$C$776,СВЦЭМ!$A$33:$A$776,$A42,СВЦЭМ!$B$33:$B$776,E$11)+'СЕТ СН'!$F$9+СВЦЭМ!$D$10+'СЕТ СН'!$F$6-'СЕТ СН'!$F$19</f>
        <v>1028.16282136</v>
      </c>
      <c r="F42" s="36">
        <f>SUMIFS(СВЦЭМ!$C$33:$C$776,СВЦЭМ!$A$33:$A$776,$A42,СВЦЭМ!$B$33:$B$776,F$11)+'СЕТ СН'!$F$9+СВЦЭМ!$D$10+'СЕТ СН'!$F$6-'СЕТ СН'!$F$19</f>
        <v>1023.73908682</v>
      </c>
      <c r="G42" s="36">
        <f>SUMIFS(СВЦЭМ!$C$33:$C$776,СВЦЭМ!$A$33:$A$776,$A42,СВЦЭМ!$B$33:$B$776,G$11)+'СЕТ СН'!$F$9+СВЦЭМ!$D$10+'СЕТ СН'!$F$6-'СЕТ СН'!$F$19</f>
        <v>994.13892415999999</v>
      </c>
      <c r="H42" s="36">
        <f>SUMIFS(СВЦЭМ!$C$33:$C$776,СВЦЭМ!$A$33:$A$776,$A42,СВЦЭМ!$B$33:$B$776,H$11)+'СЕТ СН'!$F$9+СВЦЭМ!$D$10+'СЕТ СН'!$F$6-'СЕТ СН'!$F$19</f>
        <v>956.37454348999995</v>
      </c>
      <c r="I42" s="36">
        <f>SUMIFS(СВЦЭМ!$C$33:$C$776,СВЦЭМ!$A$33:$A$776,$A42,СВЦЭМ!$B$33:$B$776,I$11)+'СЕТ СН'!$F$9+СВЦЭМ!$D$10+'СЕТ СН'!$F$6-'СЕТ СН'!$F$19</f>
        <v>920.94876726999996</v>
      </c>
      <c r="J42" s="36">
        <f>SUMIFS(СВЦЭМ!$C$33:$C$776,СВЦЭМ!$A$33:$A$776,$A42,СВЦЭМ!$B$33:$B$776,J$11)+'СЕТ СН'!$F$9+СВЦЭМ!$D$10+'СЕТ СН'!$F$6-'СЕТ СН'!$F$19</f>
        <v>925.19474377999995</v>
      </c>
      <c r="K42" s="36">
        <f>SUMIFS(СВЦЭМ!$C$33:$C$776,СВЦЭМ!$A$33:$A$776,$A42,СВЦЭМ!$B$33:$B$776,K$11)+'СЕТ СН'!$F$9+СВЦЭМ!$D$10+'СЕТ СН'!$F$6-'СЕТ СН'!$F$19</f>
        <v>902.02466603000005</v>
      </c>
      <c r="L42" s="36">
        <f>SUMIFS(СВЦЭМ!$C$33:$C$776,СВЦЭМ!$A$33:$A$776,$A42,СВЦЭМ!$B$33:$B$776,L$11)+'СЕТ СН'!$F$9+СВЦЭМ!$D$10+'СЕТ СН'!$F$6-'СЕТ СН'!$F$19</f>
        <v>907.04884929000002</v>
      </c>
      <c r="M42" s="36">
        <f>SUMIFS(СВЦЭМ!$C$33:$C$776,СВЦЭМ!$A$33:$A$776,$A42,СВЦЭМ!$B$33:$B$776,M$11)+'СЕТ СН'!$F$9+СВЦЭМ!$D$10+'СЕТ СН'!$F$6-'СЕТ СН'!$F$19</f>
        <v>910.38970848999998</v>
      </c>
      <c r="N42" s="36">
        <f>SUMIFS(СВЦЭМ!$C$33:$C$776,СВЦЭМ!$A$33:$A$776,$A42,СВЦЭМ!$B$33:$B$776,N$11)+'СЕТ СН'!$F$9+СВЦЭМ!$D$10+'СЕТ СН'!$F$6-'СЕТ СН'!$F$19</f>
        <v>874.49045694999995</v>
      </c>
      <c r="O42" s="36">
        <f>SUMIFS(СВЦЭМ!$C$33:$C$776,СВЦЭМ!$A$33:$A$776,$A42,СВЦЭМ!$B$33:$B$776,O$11)+'СЕТ СН'!$F$9+СВЦЭМ!$D$10+'СЕТ СН'!$F$6-'СЕТ СН'!$F$19</f>
        <v>835.93233017</v>
      </c>
      <c r="P42" s="36">
        <f>SUMIFS(СВЦЭМ!$C$33:$C$776,СВЦЭМ!$A$33:$A$776,$A42,СВЦЭМ!$B$33:$B$776,P$11)+'СЕТ СН'!$F$9+СВЦЭМ!$D$10+'СЕТ СН'!$F$6-'СЕТ СН'!$F$19</f>
        <v>848.74667755999997</v>
      </c>
      <c r="Q42" s="36">
        <f>SUMIFS(СВЦЭМ!$C$33:$C$776,СВЦЭМ!$A$33:$A$776,$A42,СВЦЭМ!$B$33:$B$776,Q$11)+'СЕТ СН'!$F$9+СВЦЭМ!$D$10+'СЕТ СН'!$F$6-'СЕТ СН'!$F$19</f>
        <v>849.69017441999995</v>
      </c>
      <c r="R42" s="36">
        <f>SUMIFS(СВЦЭМ!$C$33:$C$776,СВЦЭМ!$A$33:$A$776,$A42,СВЦЭМ!$B$33:$B$776,R$11)+'СЕТ СН'!$F$9+СВЦЭМ!$D$10+'СЕТ СН'!$F$6-'СЕТ СН'!$F$19</f>
        <v>850.45529350000004</v>
      </c>
      <c r="S42" s="36">
        <f>SUMIFS(СВЦЭМ!$C$33:$C$776,СВЦЭМ!$A$33:$A$776,$A42,СВЦЭМ!$B$33:$B$776,S$11)+'СЕТ СН'!$F$9+СВЦЭМ!$D$10+'СЕТ СН'!$F$6-'СЕТ СН'!$F$19</f>
        <v>848.11306849000005</v>
      </c>
      <c r="T42" s="36">
        <f>SUMIFS(СВЦЭМ!$C$33:$C$776,СВЦЭМ!$A$33:$A$776,$A42,СВЦЭМ!$B$33:$B$776,T$11)+'СЕТ СН'!$F$9+СВЦЭМ!$D$10+'СЕТ СН'!$F$6-'СЕТ СН'!$F$19</f>
        <v>822.40850257</v>
      </c>
      <c r="U42" s="36">
        <f>SUMIFS(СВЦЭМ!$C$33:$C$776,СВЦЭМ!$A$33:$A$776,$A42,СВЦЭМ!$B$33:$B$776,U$11)+'СЕТ СН'!$F$9+СВЦЭМ!$D$10+'СЕТ СН'!$F$6-'СЕТ СН'!$F$19</f>
        <v>819.16605558000003</v>
      </c>
      <c r="V42" s="36">
        <f>SUMIFS(СВЦЭМ!$C$33:$C$776,СВЦЭМ!$A$33:$A$776,$A42,СВЦЭМ!$B$33:$B$776,V$11)+'СЕТ СН'!$F$9+СВЦЭМ!$D$10+'СЕТ СН'!$F$6-'СЕТ СН'!$F$19</f>
        <v>811.28149633999999</v>
      </c>
      <c r="W42" s="36">
        <f>SUMIFS(СВЦЭМ!$C$33:$C$776,СВЦЭМ!$A$33:$A$776,$A42,СВЦЭМ!$B$33:$B$776,W$11)+'СЕТ СН'!$F$9+СВЦЭМ!$D$10+'СЕТ СН'!$F$6-'СЕТ СН'!$F$19</f>
        <v>820.12273744000004</v>
      </c>
      <c r="X42" s="36">
        <f>SUMIFS(СВЦЭМ!$C$33:$C$776,СВЦЭМ!$A$33:$A$776,$A42,СВЦЭМ!$B$33:$B$776,X$11)+'СЕТ СН'!$F$9+СВЦЭМ!$D$10+'СЕТ СН'!$F$6-'СЕТ СН'!$F$19</f>
        <v>778.70640606999996</v>
      </c>
      <c r="Y42" s="36">
        <f>SUMIFS(СВЦЭМ!$C$33:$C$776,СВЦЭМ!$A$33:$A$776,$A42,СВЦЭМ!$B$33:$B$776,Y$11)+'СЕТ СН'!$F$9+СВЦЭМ!$D$10+'СЕТ СН'!$F$6-'СЕТ СН'!$F$19</f>
        <v>817.09654778000004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01.10.2019</v>
      </c>
      <c r="B48" s="36">
        <f>SUMIFS(СВЦЭМ!$C$33:$C$776,СВЦЭМ!$A$33:$A$776,$A48,СВЦЭМ!$B$33:$B$776,B$47)+'СЕТ СН'!$G$9+СВЦЭМ!$D$10+'СЕТ СН'!$G$6-'СЕТ СН'!$G$19</f>
        <v>1240.76400367</v>
      </c>
      <c r="C48" s="36">
        <f>SUMIFS(СВЦЭМ!$C$33:$C$776,СВЦЭМ!$A$33:$A$776,$A48,СВЦЭМ!$B$33:$B$776,C$47)+'СЕТ СН'!$G$9+СВЦЭМ!$D$10+'СЕТ СН'!$G$6-'СЕТ СН'!$G$19</f>
        <v>1324.46666749</v>
      </c>
      <c r="D48" s="36">
        <f>SUMIFS(СВЦЭМ!$C$33:$C$776,СВЦЭМ!$A$33:$A$776,$A48,СВЦЭМ!$B$33:$B$776,D$47)+'СЕТ СН'!$G$9+СВЦЭМ!$D$10+'СЕТ СН'!$G$6-'СЕТ СН'!$G$19</f>
        <v>1401.5026995100002</v>
      </c>
      <c r="E48" s="36">
        <f>SUMIFS(СВЦЭМ!$C$33:$C$776,СВЦЭМ!$A$33:$A$776,$A48,СВЦЭМ!$B$33:$B$776,E$47)+'СЕТ СН'!$G$9+СВЦЭМ!$D$10+'СЕТ СН'!$G$6-'СЕТ СН'!$G$19</f>
        <v>1424.0353964000001</v>
      </c>
      <c r="F48" s="36">
        <f>SUMIFS(СВЦЭМ!$C$33:$C$776,СВЦЭМ!$A$33:$A$776,$A48,СВЦЭМ!$B$33:$B$776,F$47)+'СЕТ СН'!$G$9+СВЦЭМ!$D$10+'СЕТ СН'!$G$6-'СЕТ СН'!$G$19</f>
        <v>1421.08564774</v>
      </c>
      <c r="G48" s="36">
        <f>SUMIFS(СВЦЭМ!$C$33:$C$776,СВЦЭМ!$A$33:$A$776,$A48,СВЦЭМ!$B$33:$B$776,G$47)+'СЕТ СН'!$G$9+СВЦЭМ!$D$10+'СЕТ СН'!$G$6-'СЕТ СН'!$G$19</f>
        <v>1401.5810926300001</v>
      </c>
      <c r="H48" s="36">
        <f>SUMIFS(СВЦЭМ!$C$33:$C$776,СВЦЭМ!$A$33:$A$776,$A48,СВЦЭМ!$B$33:$B$776,H$47)+'СЕТ СН'!$G$9+СВЦЭМ!$D$10+'СЕТ СН'!$G$6-'СЕТ СН'!$G$19</f>
        <v>1335.3062633100001</v>
      </c>
      <c r="I48" s="36">
        <f>SUMIFS(СВЦЭМ!$C$33:$C$776,СВЦЭМ!$A$33:$A$776,$A48,СВЦЭМ!$B$33:$B$776,I$47)+'СЕТ СН'!$G$9+СВЦЭМ!$D$10+'СЕТ СН'!$G$6-'СЕТ СН'!$G$19</f>
        <v>1249.1054680300001</v>
      </c>
      <c r="J48" s="36">
        <f>SUMIFS(СВЦЭМ!$C$33:$C$776,СВЦЭМ!$A$33:$A$776,$A48,СВЦЭМ!$B$33:$B$776,J$47)+'СЕТ СН'!$G$9+СВЦЭМ!$D$10+'СЕТ СН'!$G$6-'СЕТ СН'!$G$19</f>
        <v>1242.1696117400002</v>
      </c>
      <c r="K48" s="36">
        <f>SUMIFS(СВЦЭМ!$C$33:$C$776,СВЦЭМ!$A$33:$A$776,$A48,СВЦЭМ!$B$33:$B$776,K$47)+'СЕТ СН'!$G$9+СВЦЭМ!$D$10+'СЕТ СН'!$G$6-'СЕТ СН'!$G$19</f>
        <v>1252.43700042</v>
      </c>
      <c r="L48" s="36">
        <f>SUMIFS(СВЦЭМ!$C$33:$C$776,СВЦЭМ!$A$33:$A$776,$A48,СВЦЭМ!$B$33:$B$776,L$47)+'СЕТ СН'!$G$9+СВЦЭМ!$D$10+'СЕТ СН'!$G$6-'СЕТ СН'!$G$19</f>
        <v>1251.2044461999999</v>
      </c>
      <c r="M48" s="36">
        <f>SUMIFS(СВЦЭМ!$C$33:$C$776,СВЦЭМ!$A$33:$A$776,$A48,СВЦЭМ!$B$33:$B$776,M$47)+'СЕТ СН'!$G$9+СВЦЭМ!$D$10+'СЕТ СН'!$G$6-'СЕТ СН'!$G$19</f>
        <v>1241.30715863</v>
      </c>
      <c r="N48" s="36">
        <f>SUMIFS(СВЦЭМ!$C$33:$C$776,СВЦЭМ!$A$33:$A$776,$A48,СВЦЭМ!$B$33:$B$776,N$47)+'СЕТ СН'!$G$9+СВЦЭМ!$D$10+'СЕТ СН'!$G$6-'СЕТ СН'!$G$19</f>
        <v>1223.5581006699999</v>
      </c>
      <c r="O48" s="36">
        <f>SUMIFS(СВЦЭМ!$C$33:$C$776,СВЦЭМ!$A$33:$A$776,$A48,СВЦЭМ!$B$33:$B$776,O$47)+'СЕТ СН'!$G$9+СВЦЭМ!$D$10+'СЕТ СН'!$G$6-'СЕТ СН'!$G$19</f>
        <v>1223.5904001600002</v>
      </c>
      <c r="P48" s="36">
        <f>SUMIFS(СВЦЭМ!$C$33:$C$776,СВЦЭМ!$A$33:$A$776,$A48,СВЦЭМ!$B$33:$B$776,P$47)+'СЕТ СН'!$G$9+СВЦЭМ!$D$10+'СЕТ СН'!$G$6-'СЕТ СН'!$G$19</f>
        <v>1225.3961068000001</v>
      </c>
      <c r="Q48" s="36">
        <f>SUMIFS(СВЦЭМ!$C$33:$C$776,СВЦЭМ!$A$33:$A$776,$A48,СВЦЭМ!$B$33:$B$776,Q$47)+'СЕТ СН'!$G$9+СВЦЭМ!$D$10+'СЕТ СН'!$G$6-'СЕТ СН'!$G$19</f>
        <v>1233.0695774000001</v>
      </c>
      <c r="R48" s="36">
        <f>SUMIFS(СВЦЭМ!$C$33:$C$776,СВЦЭМ!$A$33:$A$776,$A48,СВЦЭМ!$B$33:$B$776,R$47)+'СЕТ СН'!$G$9+СВЦЭМ!$D$10+'СЕТ СН'!$G$6-'СЕТ СН'!$G$19</f>
        <v>1229.9146020000001</v>
      </c>
      <c r="S48" s="36">
        <f>SUMIFS(СВЦЭМ!$C$33:$C$776,СВЦЭМ!$A$33:$A$776,$A48,СВЦЭМ!$B$33:$B$776,S$47)+'СЕТ СН'!$G$9+СВЦЭМ!$D$10+'СЕТ СН'!$G$6-'СЕТ СН'!$G$19</f>
        <v>1229.2289387599999</v>
      </c>
      <c r="T48" s="36">
        <f>SUMIFS(СВЦЭМ!$C$33:$C$776,СВЦЭМ!$A$33:$A$776,$A48,СВЦЭМ!$B$33:$B$776,T$47)+'СЕТ СН'!$G$9+СВЦЭМ!$D$10+'СЕТ СН'!$G$6-'СЕТ СН'!$G$19</f>
        <v>1226.82475494</v>
      </c>
      <c r="U48" s="36">
        <f>SUMIFS(СВЦЭМ!$C$33:$C$776,СВЦЭМ!$A$33:$A$776,$A48,СВЦЭМ!$B$33:$B$776,U$47)+'СЕТ СН'!$G$9+СВЦЭМ!$D$10+'СЕТ СН'!$G$6-'СЕТ СН'!$G$19</f>
        <v>1247.4161758</v>
      </c>
      <c r="V48" s="36">
        <f>SUMIFS(СВЦЭМ!$C$33:$C$776,СВЦЭМ!$A$33:$A$776,$A48,СВЦЭМ!$B$33:$B$776,V$47)+'СЕТ СН'!$G$9+СВЦЭМ!$D$10+'СЕТ СН'!$G$6-'СЕТ СН'!$G$19</f>
        <v>1252.1332657299999</v>
      </c>
      <c r="W48" s="36">
        <f>SUMIFS(СВЦЭМ!$C$33:$C$776,СВЦЭМ!$A$33:$A$776,$A48,СВЦЭМ!$B$33:$B$776,W$47)+'СЕТ СН'!$G$9+СВЦЭМ!$D$10+'СЕТ СН'!$G$6-'СЕТ СН'!$G$19</f>
        <v>1255.0677052599999</v>
      </c>
      <c r="X48" s="36">
        <f>SUMIFS(СВЦЭМ!$C$33:$C$776,СВЦЭМ!$A$33:$A$776,$A48,СВЦЭМ!$B$33:$B$776,X$47)+'СЕТ СН'!$G$9+СВЦЭМ!$D$10+'СЕТ СН'!$G$6-'СЕТ СН'!$G$19</f>
        <v>1245.6014855000001</v>
      </c>
      <c r="Y48" s="36">
        <f>SUMIFS(СВЦЭМ!$C$33:$C$776,СВЦЭМ!$A$33:$A$776,$A48,СВЦЭМ!$B$33:$B$776,Y$47)+'СЕТ СН'!$G$9+СВЦЭМ!$D$10+'СЕТ СН'!$G$6-'СЕТ СН'!$G$19</f>
        <v>1310.2251878500001</v>
      </c>
    </row>
    <row r="49" spans="1:25" ht="15.75" x14ac:dyDescent="0.2">
      <c r="A49" s="35">
        <f>A48+1</f>
        <v>43740</v>
      </c>
      <c r="B49" s="36">
        <f>SUMIFS(СВЦЭМ!$C$33:$C$776,СВЦЭМ!$A$33:$A$776,$A49,СВЦЭМ!$B$33:$B$776,B$47)+'СЕТ СН'!$G$9+СВЦЭМ!$D$10+'СЕТ СН'!$G$6-'СЕТ СН'!$G$19</f>
        <v>1354.6969689100001</v>
      </c>
      <c r="C49" s="36">
        <f>SUMIFS(СВЦЭМ!$C$33:$C$776,СВЦЭМ!$A$33:$A$776,$A49,СВЦЭМ!$B$33:$B$776,C$47)+'СЕТ СН'!$G$9+СВЦЭМ!$D$10+'СЕТ СН'!$G$6-'СЕТ СН'!$G$19</f>
        <v>1381.82762071</v>
      </c>
      <c r="D49" s="36">
        <f>SUMIFS(СВЦЭМ!$C$33:$C$776,СВЦЭМ!$A$33:$A$776,$A49,СВЦЭМ!$B$33:$B$776,D$47)+'СЕТ СН'!$G$9+СВЦЭМ!$D$10+'СЕТ СН'!$G$6-'СЕТ СН'!$G$19</f>
        <v>1397.58526231</v>
      </c>
      <c r="E49" s="36">
        <f>SUMIFS(СВЦЭМ!$C$33:$C$776,СВЦЭМ!$A$33:$A$776,$A49,СВЦЭМ!$B$33:$B$776,E$47)+'СЕТ СН'!$G$9+СВЦЭМ!$D$10+'СЕТ СН'!$G$6-'СЕТ СН'!$G$19</f>
        <v>1406.2115323200001</v>
      </c>
      <c r="F49" s="36">
        <f>SUMIFS(СВЦЭМ!$C$33:$C$776,СВЦЭМ!$A$33:$A$776,$A49,СВЦЭМ!$B$33:$B$776,F$47)+'СЕТ СН'!$G$9+СВЦЭМ!$D$10+'СЕТ СН'!$G$6-'СЕТ СН'!$G$19</f>
        <v>1422.09115247</v>
      </c>
      <c r="G49" s="36">
        <f>SUMIFS(СВЦЭМ!$C$33:$C$776,СВЦЭМ!$A$33:$A$776,$A49,СВЦЭМ!$B$33:$B$776,G$47)+'СЕТ СН'!$G$9+СВЦЭМ!$D$10+'СЕТ СН'!$G$6-'СЕТ СН'!$G$19</f>
        <v>1400.2607304600001</v>
      </c>
      <c r="H49" s="36">
        <f>SUMIFS(СВЦЭМ!$C$33:$C$776,СВЦЭМ!$A$33:$A$776,$A49,СВЦЭМ!$B$33:$B$776,H$47)+'СЕТ СН'!$G$9+СВЦЭМ!$D$10+'СЕТ СН'!$G$6-'СЕТ СН'!$G$19</f>
        <v>1336.1687468</v>
      </c>
      <c r="I49" s="36">
        <f>SUMIFS(СВЦЭМ!$C$33:$C$776,СВЦЭМ!$A$33:$A$776,$A49,СВЦЭМ!$B$33:$B$776,I$47)+'СЕТ СН'!$G$9+СВЦЭМ!$D$10+'СЕТ СН'!$G$6-'СЕТ СН'!$G$19</f>
        <v>1249.69913993</v>
      </c>
      <c r="J49" s="36">
        <f>SUMIFS(СВЦЭМ!$C$33:$C$776,СВЦЭМ!$A$33:$A$776,$A49,СВЦЭМ!$B$33:$B$776,J$47)+'СЕТ СН'!$G$9+СВЦЭМ!$D$10+'СЕТ СН'!$G$6-'СЕТ СН'!$G$19</f>
        <v>1242.5183199500002</v>
      </c>
      <c r="K49" s="36">
        <f>SUMIFS(СВЦЭМ!$C$33:$C$776,СВЦЭМ!$A$33:$A$776,$A49,СВЦЭМ!$B$33:$B$776,K$47)+'СЕТ СН'!$G$9+СВЦЭМ!$D$10+'СЕТ СН'!$G$6-'СЕТ СН'!$G$19</f>
        <v>1253.7278174400001</v>
      </c>
      <c r="L49" s="36">
        <f>SUMIFS(СВЦЭМ!$C$33:$C$776,СВЦЭМ!$A$33:$A$776,$A49,СВЦЭМ!$B$33:$B$776,L$47)+'СЕТ СН'!$G$9+СВЦЭМ!$D$10+'СЕТ СН'!$G$6-'СЕТ СН'!$G$19</f>
        <v>1250.6018726299999</v>
      </c>
      <c r="M49" s="36">
        <f>SUMIFS(СВЦЭМ!$C$33:$C$776,СВЦЭМ!$A$33:$A$776,$A49,СВЦЭМ!$B$33:$B$776,M$47)+'СЕТ СН'!$G$9+СВЦЭМ!$D$10+'СЕТ СН'!$G$6-'СЕТ СН'!$G$19</f>
        <v>1248.0728359499999</v>
      </c>
      <c r="N49" s="36">
        <f>SUMIFS(СВЦЭМ!$C$33:$C$776,СВЦЭМ!$A$33:$A$776,$A49,СВЦЭМ!$B$33:$B$776,N$47)+'СЕТ СН'!$G$9+СВЦЭМ!$D$10+'СЕТ СН'!$G$6-'СЕТ СН'!$G$19</f>
        <v>1243.22636539</v>
      </c>
      <c r="O49" s="36">
        <f>SUMIFS(СВЦЭМ!$C$33:$C$776,СВЦЭМ!$A$33:$A$776,$A49,СВЦЭМ!$B$33:$B$776,O$47)+'СЕТ СН'!$G$9+СВЦЭМ!$D$10+'СЕТ СН'!$G$6-'СЕТ СН'!$G$19</f>
        <v>1244.9537178</v>
      </c>
      <c r="P49" s="36">
        <f>SUMIFS(СВЦЭМ!$C$33:$C$776,СВЦЭМ!$A$33:$A$776,$A49,СВЦЭМ!$B$33:$B$776,P$47)+'СЕТ СН'!$G$9+СВЦЭМ!$D$10+'СЕТ СН'!$G$6-'СЕТ СН'!$G$19</f>
        <v>1249.4186496000002</v>
      </c>
      <c r="Q49" s="36">
        <f>SUMIFS(СВЦЭМ!$C$33:$C$776,СВЦЭМ!$A$33:$A$776,$A49,СВЦЭМ!$B$33:$B$776,Q$47)+'СЕТ СН'!$G$9+СВЦЭМ!$D$10+'СЕТ СН'!$G$6-'СЕТ СН'!$G$19</f>
        <v>1251.3680602500001</v>
      </c>
      <c r="R49" s="36">
        <f>SUMIFS(СВЦЭМ!$C$33:$C$776,СВЦЭМ!$A$33:$A$776,$A49,СВЦЭМ!$B$33:$B$776,R$47)+'СЕТ СН'!$G$9+СВЦЭМ!$D$10+'СЕТ СН'!$G$6-'СЕТ СН'!$G$19</f>
        <v>1255.88311563</v>
      </c>
      <c r="S49" s="36">
        <f>SUMIFS(СВЦЭМ!$C$33:$C$776,СВЦЭМ!$A$33:$A$776,$A49,СВЦЭМ!$B$33:$B$776,S$47)+'СЕТ СН'!$G$9+СВЦЭМ!$D$10+'СЕТ СН'!$G$6-'СЕТ СН'!$G$19</f>
        <v>1251.2835438100001</v>
      </c>
      <c r="T49" s="36">
        <f>SUMIFS(СВЦЭМ!$C$33:$C$776,СВЦЭМ!$A$33:$A$776,$A49,СВЦЭМ!$B$33:$B$776,T$47)+'СЕТ СН'!$G$9+СВЦЭМ!$D$10+'СЕТ СН'!$G$6-'СЕТ СН'!$G$19</f>
        <v>1256.5338438399999</v>
      </c>
      <c r="U49" s="36">
        <f>SUMIFS(СВЦЭМ!$C$33:$C$776,СВЦЭМ!$A$33:$A$776,$A49,СВЦЭМ!$B$33:$B$776,U$47)+'СЕТ СН'!$G$9+СВЦЭМ!$D$10+'СЕТ СН'!$G$6-'СЕТ СН'!$G$19</f>
        <v>1278.22162301</v>
      </c>
      <c r="V49" s="36">
        <f>SUMIFS(СВЦЭМ!$C$33:$C$776,СВЦЭМ!$A$33:$A$776,$A49,СВЦЭМ!$B$33:$B$776,V$47)+'СЕТ СН'!$G$9+СВЦЭМ!$D$10+'СЕТ СН'!$G$6-'СЕТ СН'!$G$19</f>
        <v>1276.2670797599999</v>
      </c>
      <c r="W49" s="36">
        <f>SUMIFS(СВЦЭМ!$C$33:$C$776,СВЦЭМ!$A$33:$A$776,$A49,СВЦЭМ!$B$33:$B$776,W$47)+'СЕТ СН'!$G$9+СВЦЭМ!$D$10+'СЕТ СН'!$G$6-'СЕТ СН'!$G$19</f>
        <v>1257.02238048</v>
      </c>
      <c r="X49" s="36">
        <f>SUMIFS(СВЦЭМ!$C$33:$C$776,СВЦЭМ!$A$33:$A$776,$A49,СВЦЭМ!$B$33:$B$776,X$47)+'СЕТ СН'!$G$9+СВЦЭМ!$D$10+'СЕТ СН'!$G$6-'СЕТ СН'!$G$19</f>
        <v>1246.9727158800001</v>
      </c>
      <c r="Y49" s="36">
        <f>SUMIFS(СВЦЭМ!$C$33:$C$776,СВЦЭМ!$A$33:$A$776,$A49,СВЦЭМ!$B$33:$B$776,Y$47)+'СЕТ СН'!$G$9+СВЦЭМ!$D$10+'СЕТ СН'!$G$6-'СЕТ СН'!$G$19</f>
        <v>1319.32299904</v>
      </c>
    </row>
    <row r="50" spans="1:25" ht="15.75" x14ac:dyDescent="0.2">
      <c r="A50" s="35">
        <f t="shared" ref="A50:A78" si="1">A49+1</f>
        <v>43741</v>
      </c>
      <c r="B50" s="36">
        <f>SUMIFS(СВЦЭМ!$C$33:$C$776,СВЦЭМ!$A$33:$A$776,$A50,СВЦЭМ!$B$33:$B$776,B$47)+'СЕТ СН'!$G$9+СВЦЭМ!$D$10+'СЕТ СН'!$G$6-'СЕТ СН'!$G$19</f>
        <v>1360.83389162</v>
      </c>
      <c r="C50" s="36">
        <f>SUMIFS(СВЦЭМ!$C$33:$C$776,СВЦЭМ!$A$33:$A$776,$A50,СВЦЭМ!$B$33:$B$776,C$47)+'СЕТ СН'!$G$9+СВЦЭМ!$D$10+'СЕТ СН'!$G$6-'СЕТ СН'!$G$19</f>
        <v>1398.2169739800001</v>
      </c>
      <c r="D50" s="36">
        <f>SUMIFS(СВЦЭМ!$C$33:$C$776,СВЦЭМ!$A$33:$A$776,$A50,СВЦЭМ!$B$33:$B$776,D$47)+'СЕТ СН'!$G$9+СВЦЭМ!$D$10+'СЕТ СН'!$G$6-'СЕТ СН'!$G$19</f>
        <v>1420.27970319</v>
      </c>
      <c r="E50" s="36">
        <f>SUMIFS(СВЦЭМ!$C$33:$C$776,СВЦЭМ!$A$33:$A$776,$A50,СВЦЭМ!$B$33:$B$776,E$47)+'СЕТ СН'!$G$9+СВЦЭМ!$D$10+'СЕТ СН'!$G$6-'СЕТ СН'!$G$19</f>
        <v>1425.8936836299999</v>
      </c>
      <c r="F50" s="36">
        <f>SUMIFS(СВЦЭМ!$C$33:$C$776,СВЦЭМ!$A$33:$A$776,$A50,СВЦЭМ!$B$33:$B$776,F$47)+'СЕТ СН'!$G$9+СВЦЭМ!$D$10+'СЕТ СН'!$G$6-'СЕТ СН'!$G$19</f>
        <v>1422.3364614000002</v>
      </c>
      <c r="G50" s="36">
        <f>SUMIFS(СВЦЭМ!$C$33:$C$776,СВЦЭМ!$A$33:$A$776,$A50,СВЦЭМ!$B$33:$B$776,G$47)+'СЕТ СН'!$G$9+СВЦЭМ!$D$10+'СЕТ СН'!$G$6-'СЕТ СН'!$G$19</f>
        <v>1407.3576271100001</v>
      </c>
      <c r="H50" s="36">
        <f>SUMIFS(СВЦЭМ!$C$33:$C$776,СВЦЭМ!$A$33:$A$776,$A50,СВЦЭМ!$B$33:$B$776,H$47)+'СЕТ СН'!$G$9+СВЦЭМ!$D$10+'СЕТ СН'!$G$6-'СЕТ СН'!$G$19</f>
        <v>1338.1311307400001</v>
      </c>
      <c r="I50" s="36">
        <f>SUMIFS(СВЦЭМ!$C$33:$C$776,СВЦЭМ!$A$33:$A$776,$A50,СВЦЭМ!$B$33:$B$776,I$47)+'СЕТ СН'!$G$9+СВЦЭМ!$D$10+'СЕТ СН'!$G$6-'СЕТ СН'!$G$19</f>
        <v>1257.7641158700001</v>
      </c>
      <c r="J50" s="36">
        <f>SUMIFS(СВЦЭМ!$C$33:$C$776,СВЦЭМ!$A$33:$A$776,$A50,СВЦЭМ!$B$33:$B$776,J$47)+'СЕТ СН'!$G$9+СВЦЭМ!$D$10+'СЕТ СН'!$G$6-'СЕТ СН'!$G$19</f>
        <v>1260.42555956</v>
      </c>
      <c r="K50" s="36">
        <f>SUMIFS(СВЦЭМ!$C$33:$C$776,СВЦЭМ!$A$33:$A$776,$A50,СВЦЭМ!$B$33:$B$776,K$47)+'СЕТ СН'!$G$9+СВЦЭМ!$D$10+'СЕТ СН'!$G$6-'СЕТ СН'!$G$19</f>
        <v>1271.35022652</v>
      </c>
      <c r="L50" s="36">
        <f>SUMIFS(СВЦЭМ!$C$33:$C$776,СВЦЭМ!$A$33:$A$776,$A50,СВЦЭМ!$B$33:$B$776,L$47)+'СЕТ СН'!$G$9+СВЦЭМ!$D$10+'СЕТ СН'!$G$6-'СЕТ СН'!$G$19</f>
        <v>1277.6593802900002</v>
      </c>
      <c r="M50" s="36">
        <f>SUMIFS(СВЦЭМ!$C$33:$C$776,СВЦЭМ!$A$33:$A$776,$A50,СВЦЭМ!$B$33:$B$776,M$47)+'СЕТ СН'!$G$9+СВЦЭМ!$D$10+'СЕТ СН'!$G$6-'СЕТ СН'!$G$19</f>
        <v>1269.48637826</v>
      </c>
      <c r="N50" s="36">
        <f>SUMIFS(СВЦЭМ!$C$33:$C$776,СВЦЭМ!$A$33:$A$776,$A50,СВЦЭМ!$B$33:$B$776,N$47)+'СЕТ СН'!$G$9+СВЦЭМ!$D$10+'СЕТ СН'!$G$6-'СЕТ СН'!$G$19</f>
        <v>1311.7866185900002</v>
      </c>
      <c r="O50" s="36">
        <f>SUMIFS(СВЦЭМ!$C$33:$C$776,СВЦЭМ!$A$33:$A$776,$A50,СВЦЭМ!$B$33:$B$776,O$47)+'СЕТ СН'!$G$9+СВЦЭМ!$D$10+'СЕТ СН'!$G$6-'СЕТ СН'!$G$19</f>
        <v>1361.8636277700002</v>
      </c>
      <c r="P50" s="36">
        <f>SUMIFS(СВЦЭМ!$C$33:$C$776,СВЦЭМ!$A$33:$A$776,$A50,СВЦЭМ!$B$33:$B$776,P$47)+'СЕТ СН'!$G$9+СВЦЭМ!$D$10+'СЕТ СН'!$G$6-'СЕТ СН'!$G$19</f>
        <v>1363.23393003</v>
      </c>
      <c r="Q50" s="36">
        <f>SUMIFS(СВЦЭМ!$C$33:$C$776,СВЦЭМ!$A$33:$A$776,$A50,СВЦЭМ!$B$33:$B$776,Q$47)+'СЕТ СН'!$G$9+СВЦЭМ!$D$10+'СЕТ СН'!$G$6-'СЕТ СН'!$G$19</f>
        <v>1358.5685974200001</v>
      </c>
      <c r="R50" s="36">
        <f>SUMIFS(СВЦЭМ!$C$33:$C$776,СВЦЭМ!$A$33:$A$776,$A50,СВЦЭМ!$B$33:$B$776,R$47)+'СЕТ СН'!$G$9+СВЦЭМ!$D$10+'СЕТ СН'!$G$6-'СЕТ СН'!$G$19</f>
        <v>1306.9413363900001</v>
      </c>
      <c r="S50" s="36">
        <f>SUMIFS(СВЦЭМ!$C$33:$C$776,СВЦЭМ!$A$33:$A$776,$A50,СВЦЭМ!$B$33:$B$776,S$47)+'СЕТ СН'!$G$9+СВЦЭМ!$D$10+'СЕТ СН'!$G$6-'СЕТ СН'!$G$19</f>
        <v>1292.4114234600002</v>
      </c>
      <c r="T50" s="36">
        <f>SUMIFS(СВЦЭМ!$C$33:$C$776,СВЦЭМ!$A$33:$A$776,$A50,СВЦЭМ!$B$33:$B$776,T$47)+'СЕТ СН'!$G$9+СВЦЭМ!$D$10+'СЕТ СН'!$G$6-'СЕТ СН'!$G$19</f>
        <v>1279.5508752200001</v>
      </c>
      <c r="U50" s="36">
        <f>SUMIFS(СВЦЭМ!$C$33:$C$776,СВЦЭМ!$A$33:$A$776,$A50,СВЦЭМ!$B$33:$B$776,U$47)+'СЕТ СН'!$G$9+СВЦЭМ!$D$10+'СЕТ СН'!$G$6-'СЕТ СН'!$G$19</f>
        <v>1288.79639554</v>
      </c>
      <c r="V50" s="36">
        <f>SUMIFS(СВЦЭМ!$C$33:$C$776,СВЦЭМ!$A$33:$A$776,$A50,СВЦЭМ!$B$33:$B$776,V$47)+'СЕТ СН'!$G$9+СВЦЭМ!$D$10+'СЕТ СН'!$G$6-'СЕТ СН'!$G$19</f>
        <v>1293.1853542600002</v>
      </c>
      <c r="W50" s="36">
        <f>SUMIFS(СВЦЭМ!$C$33:$C$776,СВЦЭМ!$A$33:$A$776,$A50,СВЦЭМ!$B$33:$B$776,W$47)+'СЕТ СН'!$G$9+СВЦЭМ!$D$10+'СЕТ СН'!$G$6-'СЕТ СН'!$G$19</f>
        <v>1292.7072056500001</v>
      </c>
      <c r="X50" s="36">
        <f>SUMIFS(СВЦЭМ!$C$33:$C$776,СВЦЭМ!$A$33:$A$776,$A50,СВЦЭМ!$B$33:$B$776,X$47)+'СЕТ СН'!$G$9+СВЦЭМ!$D$10+'СЕТ СН'!$G$6-'СЕТ СН'!$G$19</f>
        <v>1259.76639793</v>
      </c>
      <c r="Y50" s="36">
        <f>SUMIFS(СВЦЭМ!$C$33:$C$776,СВЦЭМ!$A$33:$A$776,$A50,СВЦЭМ!$B$33:$B$776,Y$47)+'СЕТ СН'!$G$9+СВЦЭМ!$D$10+'СЕТ СН'!$G$6-'СЕТ СН'!$G$19</f>
        <v>1281.93551617</v>
      </c>
    </row>
    <row r="51" spans="1:25" ht="15.75" x14ac:dyDescent="0.2">
      <c r="A51" s="35">
        <f t="shared" si="1"/>
        <v>43742</v>
      </c>
      <c r="B51" s="36">
        <f>SUMIFS(СВЦЭМ!$C$33:$C$776,СВЦЭМ!$A$33:$A$776,$A51,СВЦЭМ!$B$33:$B$776,B$47)+'СЕТ СН'!$G$9+СВЦЭМ!$D$10+'СЕТ СН'!$G$6-'СЕТ СН'!$G$19</f>
        <v>1349.3732854499999</v>
      </c>
      <c r="C51" s="36">
        <f>SUMIFS(СВЦЭМ!$C$33:$C$776,СВЦЭМ!$A$33:$A$776,$A51,СВЦЭМ!$B$33:$B$776,C$47)+'СЕТ СН'!$G$9+СВЦЭМ!$D$10+'СЕТ СН'!$G$6-'СЕТ СН'!$G$19</f>
        <v>1380.84532683</v>
      </c>
      <c r="D51" s="36">
        <f>SUMIFS(СВЦЭМ!$C$33:$C$776,СВЦЭМ!$A$33:$A$776,$A51,СВЦЭМ!$B$33:$B$776,D$47)+'СЕТ СН'!$G$9+СВЦЭМ!$D$10+'СЕТ СН'!$G$6-'СЕТ СН'!$G$19</f>
        <v>1387.8218536500001</v>
      </c>
      <c r="E51" s="36">
        <f>SUMIFS(СВЦЭМ!$C$33:$C$776,СВЦЭМ!$A$33:$A$776,$A51,СВЦЭМ!$B$33:$B$776,E$47)+'СЕТ СН'!$G$9+СВЦЭМ!$D$10+'СЕТ СН'!$G$6-'СЕТ СН'!$G$19</f>
        <v>1407.7169614300001</v>
      </c>
      <c r="F51" s="36">
        <f>SUMIFS(СВЦЭМ!$C$33:$C$776,СВЦЭМ!$A$33:$A$776,$A51,СВЦЭМ!$B$33:$B$776,F$47)+'СЕТ СН'!$G$9+СВЦЭМ!$D$10+'СЕТ СН'!$G$6-'СЕТ СН'!$G$19</f>
        <v>1385.6076126500002</v>
      </c>
      <c r="G51" s="36">
        <f>SUMIFS(СВЦЭМ!$C$33:$C$776,СВЦЭМ!$A$33:$A$776,$A51,СВЦЭМ!$B$33:$B$776,G$47)+'СЕТ СН'!$G$9+СВЦЭМ!$D$10+'СЕТ СН'!$G$6-'СЕТ СН'!$G$19</f>
        <v>1360.5663757100001</v>
      </c>
      <c r="H51" s="36">
        <f>SUMIFS(СВЦЭМ!$C$33:$C$776,СВЦЭМ!$A$33:$A$776,$A51,СВЦЭМ!$B$33:$B$776,H$47)+'СЕТ СН'!$G$9+СВЦЭМ!$D$10+'СЕТ СН'!$G$6-'СЕТ СН'!$G$19</f>
        <v>1313.51197073</v>
      </c>
      <c r="I51" s="36">
        <f>SUMIFS(СВЦЭМ!$C$33:$C$776,СВЦЭМ!$A$33:$A$776,$A51,СВЦЭМ!$B$33:$B$776,I$47)+'СЕТ СН'!$G$9+СВЦЭМ!$D$10+'СЕТ СН'!$G$6-'СЕТ СН'!$G$19</f>
        <v>1231.2783178</v>
      </c>
      <c r="J51" s="36">
        <f>SUMIFS(СВЦЭМ!$C$33:$C$776,СВЦЭМ!$A$33:$A$776,$A51,СВЦЭМ!$B$33:$B$776,J$47)+'СЕТ СН'!$G$9+СВЦЭМ!$D$10+'СЕТ СН'!$G$6-'СЕТ СН'!$G$19</f>
        <v>1234.2267907600001</v>
      </c>
      <c r="K51" s="36">
        <f>SUMIFS(СВЦЭМ!$C$33:$C$776,СВЦЭМ!$A$33:$A$776,$A51,СВЦЭМ!$B$33:$B$776,K$47)+'СЕТ СН'!$G$9+СВЦЭМ!$D$10+'СЕТ СН'!$G$6-'СЕТ СН'!$G$19</f>
        <v>1253.9173736</v>
      </c>
      <c r="L51" s="36">
        <f>SUMIFS(СВЦЭМ!$C$33:$C$776,СВЦЭМ!$A$33:$A$776,$A51,СВЦЭМ!$B$33:$B$776,L$47)+'СЕТ СН'!$G$9+СВЦЭМ!$D$10+'СЕТ СН'!$G$6-'СЕТ СН'!$G$19</f>
        <v>1256.5371129099999</v>
      </c>
      <c r="M51" s="36">
        <f>SUMIFS(СВЦЭМ!$C$33:$C$776,СВЦЭМ!$A$33:$A$776,$A51,СВЦЭМ!$B$33:$B$776,M$47)+'СЕТ СН'!$G$9+СВЦЭМ!$D$10+'СЕТ СН'!$G$6-'СЕТ СН'!$G$19</f>
        <v>1249.1856021799999</v>
      </c>
      <c r="N51" s="36">
        <f>SUMIFS(СВЦЭМ!$C$33:$C$776,СВЦЭМ!$A$33:$A$776,$A51,СВЦЭМ!$B$33:$B$776,N$47)+'СЕТ СН'!$G$9+СВЦЭМ!$D$10+'СЕТ СН'!$G$6-'СЕТ СН'!$G$19</f>
        <v>1245.65054091</v>
      </c>
      <c r="O51" s="36">
        <f>SUMIFS(СВЦЭМ!$C$33:$C$776,СВЦЭМ!$A$33:$A$776,$A51,СВЦЭМ!$B$33:$B$776,O$47)+'СЕТ СН'!$G$9+СВЦЭМ!$D$10+'СЕТ СН'!$G$6-'СЕТ СН'!$G$19</f>
        <v>1246.2291819300001</v>
      </c>
      <c r="P51" s="36">
        <f>SUMIFS(СВЦЭМ!$C$33:$C$776,СВЦЭМ!$A$33:$A$776,$A51,СВЦЭМ!$B$33:$B$776,P$47)+'СЕТ СН'!$G$9+СВЦЭМ!$D$10+'СЕТ СН'!$G$6-'СЕТ СН'!$G$19</f>
        <v>1245.9466219800001</v>
      </c>
      <c r="Q51" s="36">
        <f>SUMIFS(СВЦЭМ!$C$33:$C$776,СВЦЭМ!$A$33:$A$776,$A51,СВЦЭМ!$B$33:$B$776,Q$47)+'СЕТ СН'!$G$9+СВЦЭМ!$D$10+'СЕТ СН'!$G$6-'СЕТ СН'!$G$19</f>
        <v>1245.5414517900001</v>
      </c>
      <c r="R51" s="36">
        <f>SUMIFS(СВЦЭМ!$C$33:$C$776,СВЦЭМ!$A$33:$A$776,$A51,СВЦЭМ!$B$33:$B$776,R$47)+'СЕТ СН'!$G$9+СВЦЭМ!$D$10+'СЕТ СН'!$G$6-'СЕТ СН'!$G$19</f>
        <v>1240.45474345</v>
      </c>
      <c r="S51" s="36">
        <f>SUMIFS(СВЦЭМ!$C$33:$C$776,СВЦЭМ!$A$33:$A$776,$A51,СВЦЭМ!$B$33:$B$776,S$47)+'СЕТ СН'!$G$9+СВЦЭМ!$D$10+'СЕТ СН'!$G$6-'СЕТ СН'!$G$19</f>
        <v>1239.2304068000001</v>
      </c>
      <c r="T51" s="36">
        <f>SUMIFS(СВЦЭМ!$C$33:$C$776,СВЦЭМ!$A$33:$A$776,$A51,СВЦЭМ!$B$33:$B$776,T$47)+'СЕТ СН'!$G$9+СВЦЭМ!$D$10+'СЕТ СН'!$G$6-'СЕТ СН'!$G$19</f>
        <v>1243.4829423900001</v>
      </c>
      <c r="U51" s="36">
        <f>SUMIFS(СВЦЭМ!$C$33:$C$776,СВЦЭМ!$A$33:$A$776,$A51,СВЦЭМ!$B$33:$B$776,U$47)+'СЕТ СН'!$G$9+СВЦЭМ!$D$10+'СЕТ СН'!$G$6-'СЕТ СН'!$G$19</f>
        <v>1258.3729778900001</v>
      </c>
      <c r="V51" s="36">
        <f>SUMIFS(СВЦЭМ!$C$33:$C$776,СВЦЭМ!$A$33:$A$776,$A51,СВЦЭМ!$B$33:$B$776,V$47)+'СЕТ СН'!$G$9+СВЦЭМ!$D$10+'СЕТ СН'!$G$6-'СЕТ СН'!$G$19</f>
        <v>1251.7179995700001</v>
      </c>
      <c r="W51" s="36">
        <f>SUMIFS(СВЦЭМ!$C$33:$C$776,СВЦЭМ!$A$33:$A$776,$A51,СВЦЭМ!$B$33:$B$776,W$47)+'СЕТ СН'!$G$9+СВЦЭМ!$D$10+'СЕТ СН'!$G$6-'СЕТ СН'!$G$19</f>
        <v>1235.0048128100002</v>
      </c>
      <c r="X51" s="36">
        <f>SUMIFS(СВЦЭМ!$C$33:$C$776,СВЦЭМ!$A$33:$A$776,$A51,СВЦЭМ!$B$33:$B$776,X$47)+'СЕТ СН'!$G$9+СВЦЭМ!$D$10+'СЕТ СН'!$G$6-'СЕТ СН'!$G$19</f>
        <v>1262.92537399</v>
      </c>
      <c r="Y51" s="36">
        <f>SUMIFS(СВЦЭМ!$C$33:$C$776,СВЦЭМ!$A$33:$A$776,$A51,СВЦЭМ!$B$33:$B$776,Y$47)+'СЕТ СН'!$G$9+СВЦЭМ!$D$10+'СЕТ СН'!$G$6-'СЕТ СН'!$G$19</f>
        <v>1324.27052245</v>
      </c>
    </row>
    <row r="52" spans="1:25" ht="15.75" x14ac:dyDescent="0.2">
      <c r="A52" s="35">
        <f t="shared" si="1"/>
        <v>43743</v>
      </c>
      <c r="B52" s="36">
        <f>SUMIFS(СВЦЭМ!$C$33:$C$776,СВЦЭМ!$A$33:$A$776,$A52,СВЦЭМ!$B$33:$B$776,B$47)+'СЕТ СН'!$G$9+СВЦЭМ!$D$10+'СЕТ СН'!$G$6-'СЕТ СН'!$G$19</f>
        <v>1361.8436202299999</v>
      </c>
      <c r="C52" s="36">
        <f>SUMIFS(СВЦЭМ!$C$33:$C$776,СВЦЭМ!$A$33:$A$776,$A52,СВЦЭМ!$B$33:$B$776,C$47)+'СЕТ СН'!$G$9+СВЦЭМ!$D$10+'СЕТ СН'!$G$6-'СЕТ СН'!$G$19</f>
        <v>1404.2184322600001</v>
      </c>
      <c r="D52" s="36">
        <f>SUMIFS(СВЦЭМ!$C$33:$C$776,СВЦЭМ!$A$33:$A$776,$A52,СВЦЭМ!$B$33:$B$776,D$47)+'СЕТ СН'!$G$9+СВЦЭМ!$D$10+'СЕТ СН'!$G$6-'СЕТ СН'!$G$19</f>
        <v>1415.85427377</v>
      </c>
      <c r="E52" s="36">
        <f>SUMIFS(СВЦЭМ!$C$33:$C$776,СВЦЭМ!$A$33:$A$776,$A52,СВЦЭМ!$B$33:$B$776,E$47)+'СЕТ СН'!$G$9+СВЦЭМ!$D$10+'СЕТ СН'!$G$6-'СЕТ СН'!$G$19</f>
        <v>1420.8788827600001</v>
      </c>
      <c r="F52" s="36">
        <f>SUMIFS(СВЦЭМ!$C$33:$C$776,СВЦЭМ!$A$33:$A$776,$A52,СВЦЭМ!$B$33:$B$776,F$47)+'СЕТ СН'!$G$9+СВЦЭМ!$D$10+'СЕТ СН'!$G$6-'СЕТ СН'!$G$19</f>
        <v>1411.5188222199999</v>
      </c>
      <c r="G52" s="36">
        <f>SUMIFS(СВЦЭМ!$C$33:$C$776,СВЦЭМ!$A$33:$A$776,$A52,СВЦЭМ!$B$33:$B$776,G$47)+'СЕТ СН'!$G$9+СВЦЭМ!$D$10+'СЕТ СН'!$G$6-'СЕТ СН'!$G$19</f>
        <v>1408.5697200700001</v>
      </c>
      <c r="H52" s="36">
        <f>SUMIFS(СВЦЭМ!$C$33:$C$776,СВЦЭМ!$A$33:$A$776,$A52,СВЦЭМ!$B$33:$B$776,H$47)+'СЕТ СН'!$G$9+СВЦЭМ!$D$10+'СЕТ СН'!$G$6-'СЕТ СН'!$G$19</f>
        <v>1377.4412479600001</v>
      </c>
      <c r="I52" s="36">
        <f>SUMIFS(СВЦЭМ!$C$33:$C$776,СВЦЭМ!$A$33:$A$776,$A52,СВЦЭМ!$B$33:$B$776,I$47)+'СЕТ СН'!$G$9+СВЦЭМ!$D$10+'СЕТ СН'!$G$6-'СЕТ СН'!$G$19</f>
        <v>1307.98969661</v>
      </c>
      <c r="J52" s="36">
        <f>SUMIFS(СВЦЭМ!$C$33:$C$776,СВЦЭМ!$A$33:$A$776,$A52,СВЦЭМ!$B$33:$B$776,J$47)+'СЕТ СН'!$G$9+СВЦЭМ!$D$10+'СЕТ СН'!$G$6-'СЕТ СН'!$G$19</f>
        <v>1250.6747357899999</v>
      </c>
      <c r="K52" s="36">
        <f>SUMIFS(СВЦЭМ!$C$33:$C$776,СВЦЭМ!$A$33:$A$776,$A52,СВЦЭМ!$B$33:$B$776,K$47)+'СЕТ СН'!$G$9+СВЦЭМ!$D$10+'СЕТ СН'!$G$6-'СЕТ СН'!$G$19</f>
        <v>1235.15421272</v>
      </c>
      <c r="L52" s="36">
        <f>SUMIFS(СВЦЭМ!$C$33:$C$776,СВЦЭМ!$A$33:$A$776,$A52,СВЦЭМ!$B$33:$B$776,L$47)+'СЕТ СН'!$G$9+СВЦЭМ!$D$10+'СЕТ СН'!$G$6-'СЕТ СН'!$G$19</f>
        <v>1245.5483248700002</v>
      </c>
      <c r="M52" s="36">
        <f>SUMIFS(СВЦЭМ!$C$33:$C$776,СВЦЭМ!$A$33:$A$776,$A52,СВЦЭМ!$B$33:$B$776,M$47)+'СЕТ СН'!$G$9+СВЦЭМ!$D$10+'СЕТ СН'!$G$6-'СЕТ СН'!$G$19</f>
        <v>1238.2111935100002</v>
      </c>
      <c r="N52" s="36">
        <f>SUMIFS(СВЦЭМ!$C$33:$C$776,СВЦЭМ!$A$33:$A$776,$A52,СВЦЭМ!$B$33:$B$776,N$47)+'СЕТ СН'!$G$9+СВЦЭМ!$D$10+'СЕТ СН'!$G$6-'СЕТ СН'!$G$19</f>
        <v>1237.7177682800002</v>
      </c>
      <c r="O52" s="36">
        <f>SUMIFS(СВЦЭМ!$C$33:$C$776,СВЦЭМ!$A$33:$A$776,$A52,СВЦЭМ!$B$33:$B$776,O$47)+'СЕТ СН'!$G$9+СВЦЭМ!$D$10+'СЕТ СН'!$G$6-'СЕТ СН'!$G$19</f>
        <v>1243.5873354</v>
      </c>
      <c r="P52" s="36">
        <f>SUMIFS(СВЦЭМ!$C$33:$C$776,СВЦЭМ!$A$33:$A$776,$A52,СВЦЭМ!$B$33:$B$776,P$47)+'СЕТ СН'!$G$9+СВЦЭМ!$D$10+'СЕТ СН'!$G$6-'СЕТ СН'!$G$19</f>
        <v>1250.71232642</v>
      </c>
      <c r="Q52" s="36">
        <f>SUMIFS(СВЦЭМ!$C$33:$C$776,СВЦЭМ!$A$33:$A$776,$A52,СВЦЭМ!$B$33:$B$776,Q$47)+'СЕТ СН'!$G$9+СВЦЭМ!$D$10+'СЕТ СН'!$G$6-'СЕТ СН'!$G$19</f>
        <v>1251.6325255700001</v>
      </c>
      <c r="R52" s="36">
        <f>SUMIFS(СВЦЭМ!$C$33:$C$776,СВЦЭМ!$A$33:$A$776,$A52,СВЦЭМ!$B$33:$B$776,R$47)+'СЕТ СН'!$G$9+СВЦЭМ!$D$10+'СЕТ СН'!$G$6-'СЕТ СН'!$G$19</f>
        <v>1254.77535648</v>
      </c>
      <c r="S52" s="36">
        <f>SUMIFS(СВЦЭМ!$C$33:$C$776,СВЦЭМ!$A$33:$A$776,$A52,СВЦЭМ!$B$33:$B$776,S$47)+'СЕТ СН'!$G$9+СВЦЭМ!$D$10+'СЕТ СН'!$G$6-'СЕТ СН'!$G$19</f>
        <v>1252.8227260799999</v>
      </c>
      <c r="T52" s="36">
        <f>SUMIFS(СВЦЭМ!$C$33:$C$776,СВЦЭМ!$A$33:$A$776,$A52,СВЦЭМ!$B$33:$B$776,T$47)+'СЕТ СН'!$G$9+СВЦЭМ!$D$10+'СЕТ СН'!$G$6-'СЕТ СН'!$G$19</f>
        <v>1245.4360326999999</v>
      </c>
      <c r="U52" s="36">
        <f>SUMIFS(СВЦЭМ!$C$33:$C$776,СВЦЭМ!$A$33:$A$776,$A52,СВЦЭМ!$B$33:$B$776,U$47)+'СЕТ СН'!$G$9+СВЦЭМ!$D$10+'СЕТ СН'!$G$6-'СЕТ СН'!$G$19</f>
        <v>1263.9359594500002</v>
      </c>
      <c r="V52" s="36">
        <f>SUMIFS(СВЦЭМ!$C$33:$C$776,СВЦЭМ!$A$33:$A$776,$A52,СВЦЭМ!$B$33:$B$776,V$47)+'СЕТ СН'!$G$9+СВЦЭМ!$D$10+'СЕТ СН'!$G$6-'СЕТ СН'!$G$19</f>
        <v>1265.9063850100001</v>
      </c>
      <c r="W52" s="36">
        <f>SUMIFS(СВЦЭМ!$C$33:$C$776,СВЦЭМ!$A$33:$A$776,$A52,СВЦЭМ!$B$33:$B$776,W$47)+'СЕТ СН'!$G$9+СВЦЭМ!$D$10+'СЕТ СН'!$G$6-'СЕТ СН'!$G$19</f>
        <v>1255.3289246899999</v>
      </c>
      <c r="X52" s="36">
        <f>SUMIFS(СВЦЭМ!$C$33:$C$776,СВЦЭМ!$A$33:$A$776,$A52,СВЦЭМ!$B$33:$B$776,X$47)+'СЕТ СН'!$G$9+СВЦЭМ!$D$10+'СЕТ СН'!$G$6-'СЕТ СН'!$G$19</f>
        <v>1253.9893482299999</v>
      </c>
      <c r="Y52" s="36">
        <f>SUMIFS(СВЦЭМ!$C$33:$C$776,СВЦЭМ!$A$33:$A$776,$A52,СВЦЭМ!$B$33:$B$776,Y$47)+'СЕТ СН'!$G$9+СВЦЭМ!$D$10+'СЕТ СН'!$G$6-'СЕТ СН'!$G$19</f>
        <v>1351.76436943</v>
      </c>
    </row>
    <row r="53" spans="1:25" ht="15.75" x14ac:dyDescent="0.2">
      <c r="A53" s="35">
        <f t="shared" si="1"/>
        <v>43744</v>
      </c>
      <c r="B53" s="36">
        <f>SUMIFS(СВЦЭМ!$C$33:$C$776,СВЦЭМ!$A$33:$A$776,$A53,СВЦЭМ!$B$33:$B$776,B$47)+'СЕТ СН'!$G$9+СВЦЭМ!$D$10+'СЕТ СН'!$G$6-'СЕТ СН'!$G$19</f>
        <v>1345.90706082</v>
      </c>
      <c r="C53" s="36">
        <f>SUMIFS(СВЦЭМ!$C$33:$C$776,СВЦЭМ!$A$33:$A$776,$A53,СВЦЭМ!$B$33:$B$776,C$47)+'СЕТ СН'!$G$9+СВЦЭМ!$D$10+'СЕТ СН'!$G$6-'СЕТ СН'!$G$19</f>
        <v>1377.6741245600001</v>
      </c>
      <c r="D53" s="36">
        <f>SUMIFS(СВЦЭМ!$C$33:$C$776,СВЦЭМ!$A$33:$A$776,$A53,СВЦЭМ!$B$33:$B$776,D$47)+'СЕТ СН'!$G$9+СВЦЭМ!$D$10+'СЕТ СН'!$G$6-'СЕТ СН'!$G$19</f>
        <v>1399.9653243500002</v>
      </c>
      <c r="E53" s="36">
        <f>SUMIFS(СВЦЭМ!$C$33:$C$776,СВЦЭМ!$A$33:$A$776,$A53,СВЦЭМ!$B$33:$B$776,E$47)+'СЕТ СН'!$G$9+СВЦЭМ!$D$10+'СЕТ СН'!$G$6-'СЕТ СН'!$G$19</f>
        <v>1405.94928482</v>
      </c>
      <c r="F53" s="36">
        <f>SUMIFS(СВЦЭМ!$C$33:$C$776,СВЦЭМ!$A$33:$A$776,$A53,СВЦЭМ!$B$33:$B$776,F$47)+'СЕТ СН'!$G$9+СВЦЭМ!$D$10+'СЕТ СН'!$G$6-'СЕТ СН'!$G$19</f>
        <v>1407.11938725</v>
      </c>
      <c r="G53" s="36">
        <f>SUMIFS(СВЦЭМ!$C$33:$C$776,СВЦЭМ!$A$33:$A$776,$A53,СВЦЭМ!$B$33:$B$776,G$47)+'СЕТ СН'!$G$9+СВЦЭМ!$D$10+'СЕТ СН'!$G$6-'СЕТ СН'!$G$19</f>
        <v>1403.7360525399999</v>
      </c>
      <c r="H53" s="36">
        <f>SUMIFS(СВЦЭМ!$C$33:$C$776,СВЦЭМ!$A$33:$A$776,$A53,СВЦЭМ!$B$33:$B$776,H$47)+'СЕТ СН'!$G$9+СВЦЭМ!$D$10+'СЕТ СН'!$G$6-'СЕТ СН'!$G$19</f>
        <v>1353.51436818</v>
      </c>
      <c r="I53" s="36">
        <f>SUMIFS(СВЦЭМ!$C$33:$C$776,СВЦЭМ!$A$33:$A$776,$A53,СВЦЭМ!$B$33:$B$776,I$47)+'СЕТ СН'!$G$9+СВЦЭМ!$D$10+'СЕТ СН'!$G$6-'СЕТ СН'!$G$19</f>
        <v>1275.4778050700002</v>
      </c>
      <c r="J53" s="36">
        <f>SUMIFS(СВЦЭМ!$C$33:$C$776,СВЦЭМ!$A$33:$A$776,$A53,СВЦЭМ!$B$33:$B$776,J$47)+'СЕТ СН'!$G$9+СВЦЭМ!$D$10+'СЕТ СН'!$G$6-'СЕТ СН'!$G$19</f>
        <v>1221.3951562500001</v>
      </c>
      <c r="K53" s="36">
        <f>SUMIFS(СВЦЭМ!$C$33:$C$776,СВЦЭМ!$A$33:$A$776,$A53,СВЦЭМ!$B$33:$B$776,K$47)+'СЕТ СН'!$G$9+СВЦЭМ!$D$10+'СЕТ СН'!$G$6-'СЕТ СН'!$G$19</f>
        <v>1231.4335065800001</v>
      </c>
      <c r="L53" s="36">
        <f>SUMIFS(СВЦЭМ!$C$33:$C$776,СВЦЭМ!$A$33:$A$776,$A53,СВЦЭМ!$B$33:$B$776,L$47)+'СЕТ СН'!$G$9+СВЦЭМ!$D$10+'СЕТ СН'!$G$6-'СЕТ СН'!$G$19</f>
        <v>1247.4864221800001</v>
      </c>
      <c r="M53" s="36">
        <f>SUMIFS(СВЦЭМ!$C$33:$C$776,СВЦЭМ!$A$33:$A$776,$A53,СВЦЭМ!$B$33:$B$776,M$47)+'СЕТ СН'!$G$9+СВЦЭМ!$D$10+'СЕТ СН'!$G$6-'СЕТ СН'!$G$19</f>
        <v>1241.21320221</v>
      </c>
      <c r="N53" s="36">
        <f>SUMIFS(СВЦЭМ!$C$33:$C$776,СВЦЭМ!$A$33:$A$776,$A53,СВЦЭМ!$B$33:$B$776,N$47)+'СЕТ СН'!$G$9+СВЦЭМ!$D$10+'СЕТ СН'!$G$6-'СЕТ СН'!$G$19</f>
        <v>1229.7684542900001</v>
      </c>
      <c r="O53" s="36">
        <f>SUMIFS(СВЦЭМ!$C$33:$C$776,СВЦЭМ!$A$33:$A$776,$A53,СВЦЭМ!$B$33:$B$776,O$47)+'СЕТ СН'!$G$9+СВЦЭМ!$D$10+'СЕТ СН'!$G$6-'СЕТ СН'!$G$19</f>
        <v>1230.84179036</v>
      </c>
      <c r="P53" s="36">
        <f>SUMIFS(СВЦЭМ!$C$33:$C$776,СВЦЭМ!$A$33:$A$776,$A53,СВЦЭМ!$B$33:$B$776,P$47)+'СЕТ СН'!$G$9+СВЦЭМ!$D$10+'СЕТ СН'!$G$6-'СЕТ СН'!$G$19</f>
        <v>1230.5598386000001</v>
      </c>
      <c r="Q53" s="36">
        <f>SUMIFS(СВЦЭМ!$C$33:$C$776,СВЦЭМ!$A$33:$A$776,$A53,СВЦЭМ!$B$33:$B$776,Q$47)+'СЕТ СН'!$G$9+СВЦЭМ!$D$10+'СЕТ СН'!$G$6-'СЕТ СН'!$G$19</f>
        <v>1234.08915916</v>
      </c>
      <c r="R53" s="36">
        <f>SUMIFS(СВЦЭМ!$C$33:$C$776,СВЦЭМ!$A$33:$A$776,$A53,СВЦЭМ!$B$33:$B$776,R$47)+'СЕТ СН'!$G$9+СВЦЭМ!$D$10+'СЕТ СН'!$G$6-'СЕТ СН'!$G$19</f>
        <v>1220.5237596900001</v>
      </c>
      <c r="S53" s="36">
        <f>SUMIFS(СВЦЭМ!$C$33:$C$776,СВЦЭМ!$A$33:$A$776,$A53,СВЦЭМ!$B$33:$B$776,S$47)+'СЕТ СН'!$G$9+СВЦЭМ!$D$10+'СЕТ СН'!$G$6-'СЕТ СН'!$G$19</f>
        <v>1230.3446283000001</v>
      </c>
      <c r="T53" s="36">
        <f>SUMIFS(СВЦЭМ!$C$33:$C$776,СВЦЭМ!$A$33:$A$776,$A53,СВЦЭМ!$B$33:$B$776,T$47)+'СЕТ СН'!$G$9+СВЦЭМ!$D$10+'СЕТ СН'!$G$6-'СЕТ СН'!$G$19</f>
        <v>1230.20565259</v>
      </c>
      <c r="U53" s="36">
        <f>SUMIFS(СВЦЭМ!$C$33:$C$776,СВЦЭМ!$A$33:$A$776,$A53,СВЦЭМ!$B$33:$B$776,U$47)+'СЕТ СН'!$G$9+СВЦЭМ!$D$10+'СЕТ СН'!$G$6-'СЕТ СН'!$G$19</f>
        <v>1247.9238538</v>
      </c>
      <c r="V53" s="36">
        <f>SUMIFS(СВЦЭМ!$C$33:$C$776,СВЦЭМ!$A$33:$A$776,$A53,СВЦЭМ!$B$33:$B$776,V$47)+'СЕТ СН'!$G$9+СВЦЭМ!$D$10+'СЕТ СН'!$G$6-'СЕТ СН'!$G$19</f>
        <v>1246.9089300800001</v>
      </c>
      <c r="W53" s="36">
        <f>SUMIFS(СВЦЭМ!$C$33:$C$776,СВЦЭМ!$A$33:$A$776,$A53,СВЦЭМ!$B$33:$B$776,W$47)+'СЕТ СН'!$G$9+СВЦЭМ!$D$10+'СЕТ СН'!$G$6-'СЕТ СН'!$G$19</f>
        <v>1236.0760427099999</v>
      </c>
      <c r="X53" s="36">
        <f>SUMIFS(СВЦЭМ!$C$33:$C$776,СВЦЭМ!$A$33:$A$776,$A53,СВЦЭМ!$B$33:$B$776,X$47)+'СЕТ СН'!$G$9+СВЦЭМ!$D$10+'СЕТ СН'!$G$6-'СЕТ СН'!$G$19</f>
        <v>1231.8705148700001</v>
      </c>
      <c r="Y53" s="36">
        <f>SUMIFS(СВЦЭМ!$C$33:$C$776,СВЦЭМ!$A$33:$A$776,$A53,СВЦЭМ!$B$33:$B$776,Y$47)+'СЕТ СН'!$G$9+СВЦЭМ!$D$10+'СЕТ СН'!$G$6-'СЕТ СН'!$G$19</f>
        <v>1272.1445584799999</v>
      </c>
    </row>
    <row r="54" spans="1:25" ht="15.75" x14ac:dyDescent="0.2">
      <c r="A54" s="35">
        <f t="shared" si="1"/>
        <v>43745</v>
      </c>
      <c r="B54" s="36">
        <f>SUMIFS(СВЦЭМ!$C$33:$C$776,СВЦЭМ!$A$33:$A$776,$A54,СВЦЭМ!$B$33:$B$776,B$47)+'СЕТ СН'!$G$9+СВЦЭМ!$D$10+'СЕТ СН'!$G$6-'СЕТ СН'!$G$19</f>
        <v>1365.5574294500002</v>
      </c>
      <c r="C54" s="36">
        <f>SUMIFS(СВЦЭМ!$C$33:$C$776,СВЦЭМ!$A$33:$A$776,$A54,СВЦЭМ!$B$33:$B$776,C$47)+'СЕТ СН'!$G$9+СВЦЭМ!$D$10+'СЕТ СН'!$G$6-'СЕТ СН'!$G$19</f>
        <v>1385.2130602100001</v>
      </c>
      <c r="D54" s="36">
        <f>SUMIFS(СВЦЭМ!$C$33:$C$776,СВЦЭМ!$A$33:$A$776,$A54,СВЦЭМ!$B$33:$B$776,D$47)+'СЕТ СН'!$G$9+СВЦЭМ!$D$10+'СЕТ СН'!$G$6-'СЕТ СН'!$G$19</f>
        <v>1399.5629355999999</v>
      </c>
      <c r="E54" s="36">
        <f>SUMIFS(СВЦЭМ!$C$33:$C$776,СВЦЭМ!$A$33:$A$776,$A54,СВЦЭМ!$B$33:$B$776,E$47)+'СЕТ СН'!$G$9+СВЦЭМ!$D$10+'СЕТ СН'!$G$6-'СЕТ СН'!$G$19</f>
        <v>1415.4554413800001</v>
      </c>
      <c r="F54" s="36">
        <f>SUMIFS(СВЦЭМ!$C$33:$C$776,СВЦЭМ!$A$33:$A$776,$A54,СВЦЭМ!$B$33:$B$776,F$47)+'СЕТ СН'!$G$9+СВЦЭМ!$D$10+'СЕТ СН'!$G$6-'СЕТ СН'!$G$19</f>
        <v>1422.6400896800001</v>
      </c>
      <c r="G54" s="36">
        <f>SUMIFS(СВЦЭМ!$C$33:$C$776,СВЦЭМ!$A$33:$A$776,$A54,СВЦЭМ!$B$33:$B$776,G$47)+'СЕТ СН'!$G$9+СВЦЭМ!$D$10+'СЕТ СН'!$G$6-'СЕТ СН'!$G$19</f>
        <v>1402.9956470100001</v>
      </c>
      <c r="H54" s="36">
        <f>SUMIFS(СВЦЭМ!$C$33:$C$776,СВЦЭМ!$A$33:$A$776,$A54,СВЦЭМ!$B$33:$B$776,H$47)+'СЕТ СН'!$G$9+СВЦЭМ!$D$10+'СЕТ СН'!$G$6-'СЕТ СН'!$G$19</f>
        <v>1324.6404490800001</v>
      </c>
      <c r="I54" s="36">
        <f>SUMIFS(СВЦЭМ!$C$33:$C$776,СВЦЭМ!$A$33:$A$776,$A54,СВЦЭМ!$B$33:$B$776,I$47)+'СЕТ СН'!$G$9+СВЦЭМ!$D$10+'СЕТ СН'!$G$6-'СЕТ СН'!$G$19</f>
        <v>1242.0508958800001</v>
      </c>
      <c r="J54" s="36">
        <f>SUMIFS(СВЦЭМ!$C$33:$C$776,СВЦЭМ!$A$33:$A$776,$A54,СВЦЭМ!$B$33:$B$776,J$47)+'СЕТ СН'!$G$9+СВЦЭМ!$D$10+'СЕТ СН'!$G$6-'СЕТ СН'!$G$19</f>
        <v>1229.17773577</v>
      </c>
      <c r="K54" s="36">
        <f>SUMIFS(СВЦЭМ!$C$33:$C$776,СВЦЭМ!$A$33:$A$776,$A54,СВЦЭМ!$B$33:$B$776,K$47)+'СЕТ СН'!$G$9+СВЦЭМ!$D$10+'СЕТ СН'!$G$6-'СЕТ СН'!$G$19</f>
        <v>1230.1756506500001</v>
      </c>
      <c r="L54" s="36">
        <f>SUMIFS(СВЦЭМ!$C$33:$C$776,СВЦЭМ!$A$33:$A$776,$A54,СВЦЭМ!$B$33:$B$776,L$47)+'СЕТ СН'!$G$9+СВЦЭМ!$D$10+'СЕТ СН'!$G$6-'СЕТ СН'!$G$19</f>
        <v>1228.4729589799999</v>
      </c>
      <c r="M54" s="36">
        <f>SUMIFS(СВЦЭМ!$C$33:$C$776,СВЦЭМ!$A$33:$A$776,$A54,СВЦЭМ!$B$33:$B$776,M$47)+'СЕТ СН'!$G$9+СВЦЭМ!$D$10+'СЕТ СН'!$G$6-'СЕТ СН'!$G$19</f>
        <v>1234.9582944900001</v>
      </c>
      <c r="N54" s="36">
        <f>SUMIFS(СВЦЭМ!$C$33:$C$776,СВЦЭМ!$A$33:$A$776,$A54,СВЦЭМ!$B$33:$B$776,N$47)+'СЕТ СН'!$G$9+СВЦЭМ!$D$10+'СЕТ СН'!$G$6-'СЕТ СН'!$G$19</f>
        <v>1243.6650498200001</v>
      </c>
      <c r="O54" s="36">
        <f>SUMIFS(СВЦЭМ!$C$33:$C$776,СВЦЭМ!$A$33:$A$776,$A54,СВЦЭМ!$B$33:$B$776,O$47)+'СЕТ СН'!$G$9+СВЦЭМ!$D$10+'СЕТ СН'!$G$6-'СЕТ СН'!$G$19</f>
        <v>1243.8959505600001</v>
      </c>
      <c r="P54" s="36">
        <f>SUMIFS(СВЦЭМ!$C$33:$C$776,СВЦЭМ!$A$33:$A$776,$A54,СВЦЭМ!$B$33:$B$776,P$47)+'СЕТ СН'!$G$9+СВЦЭМ!$D$10+'СЕТ СН'!$G$6-'СЕТ СН'!$G$19</f>
        <v>1239.60304526</v>
      </c>
      <c r="Q54" s="36">
        <f>SUMIFS(СВЦЭМ!$C$33:$C$776,СВЦЭМ!$A$33:$A$776,$A54,СВЦЭМ!$B$33:$B$776,Q$47)+'СЕТ СН'!$G$9+СВЦЭМ!$D$10+'СЕТ СН'!$G$6-'СЕТ СН'!$G$19</f>
        <v>1247.37251111</v>
      </c>
      <c r="R54" s="36">
        <f>SUMIFS(СВЦЭМ!$C$33:$C$776,СВЦЭМ!$A$33:$A$776,$A54,СВЦЭМ!$B$33:$B$776,R$47)+'СЕТ СН'!$G$9+СВЦЭМ!$D$10+'СЕТ СН'!$G$6-'СЕТ СН'!$G$19</f>
        <v>1241.1847733100001</v>
      </c>
      <c r="S54" s="36">
        <f>SUMIFS(СВЦЭМ!$C$33:$C$776,СВЦЭМ!$A$33:$A$776,$A54,СВЦЭМ!$B$33:$B$776,S$47)+'СЕТ СН'!$G$9+СВЦЭМ!$D$10+'СЕТ СН'!$G$6-'СЕТ СН'!$G$19</f>
        <v>1250.4515960700001</v>
      </c>
      <c r="T54" s="36">
        <f>SUMIFS(СВЦЭМ!$C$33:$C$776,СВЦЭМ!$A$33:$A$776,$A54,СВЦЭМ!$B$33:$B$776,T$47)+'СЕТ СН'!$G$9+СВЦЭМ!$D$10+'СЕТ СН'!$G$6-'СЕТ СН'!$G$19</f>
        <v>1240.4360478200001</v>
      </c>
      <c r="U54" s="36">
        <f>SUMIFS(СВЦЭМ!$C$33:$C$776,СВЦЭМ!$A$33:$A$776,$A54,СВЦЭМ!$B$33:$B$776,U$47)+'СЕТ СН'!$G$9+СВЦЭМ!$D$10+'СЕТ СН'!$G$6-'СЕТ СН'!$G$19</f>
        <v>1230.63690152</v>
      </c>
      <c r="V54" s="36">
        <f>SUMIFS(СВЦЭМ!$C$33:$C$776,СВЦЭМ!$A$33:$A$776,$A54,СВЦЭМ!$B$33:$B$776,V$47)+'СЕТ СН'!$G$9+СВЦЭМ!$D$10+'СЕТ СН'!$G$6-'СЕТ СН'!$G$19</f>
        <v>1227.2543922899999</v>
      </c>
      <c r="W54" s="36">
        <f>SUMIFS(СВЦЭМ!$C$33:$C$776,СВЦЭМ!$A$33:$A$776,$A54,СВЦЭМ!$B$33:$B$776,W$47)+'СЕТ СН'!$G$9+СВЦЭМ!$D$10+'СЕТ СН'!$G$6-'СЕТ СН'!$G$19</f>
        <v>1247.8716076300002</v>
      </c>
      <c r="X54" s="36">
        <f>SUMIFS(СВЦЭМ!$C$33:$C$776,СВЦЭМ!$A$33:$A$776,$A54,СВЦЭМ!$B$33:$B$776,X$47)+'СЕТ СН'!$G$9+СВЦЭМ!$D$10+'СЕТ СН'!$G$6-'СЕТ СН'!$G$19</f>
        <v>1266.43065738</v>
      </c>
      <c r="Y54" s="36">
        <f>SUMIFS(СВЦЭМ!$C$33:$C$776,СВЦЭМ!$A$33:$A$776,$A54,СВЦЭМ!$B$33:$B$776,Y$47)+'СЕТ СН'!$G$9+СВЦЭМ!$D$10+'СЕТ СН'!$G$6-'СЕТ СН'!$G$19</f>
        <v>1308.2421185500002</v>
      </c>
    </row>
    <row r="55" spans="1:25" ht="15.75" x14ac:dyDescent="0.2">
      <c r="A55" s="35">
        <f t="shared" si="1"/>
        <v>43746</v>
      </c>
      <c r="B55" s="36">
        <f>SUMIFS(СВЦЭМ!$C$33:$C$776,СВЦЭМ!$A$33:$A$776,$A55,СВЦЭМ!$B$33:$B$776,B$47)+'СЕТ СН'!$G$9+СВЦЭМ!$D$10+'СЕТ СН'!$G$6-'СЕТ СН'!$G$19</f>
        <v>1274.3945134999999</v>
      </c>
      <c r="C55" s="36">
        <f>SUMIFS(СВЦЭМ!$C$33:$C$776,СВЦЭМ!$A$33:$A$776,$A55,СВЦЭМ!$B$33:$B$776,C$47)+'СЕТ СН'!$G$9+СВЦЭМ!$D$10+'СЕТ СН'!$G$6-'СЕТ СН'!$G$19</f>
        <v>1330.9963302900001</v>
      </c>
      <c r="D55" s="36">
        <f>SUMIFS(СВЦЭМ!$C$33:$C$776,СВЦЭМ!$A$33:$A$776,$A55,СВЦЭМ!$B$33:$B$776,D$47)+'СЕТ СН'!$G$9+СВЦЭМ!$D$10+'СЕТ СН'!$G$6-'СЕТ СН'!$G$19</f>
        <v>1321.38328658</v>
      </c>
      <c r="E55" s="36">
        <f>SUMIFS(СВЦЭМ!$C$33:$C$776,СВЦЭМ!$A$33:$A$776,$A55,СВЦЭМ!$B$33:$B$776,E$47)+'СЕТ СН'!$G$9+СВЦЭМ!$D$10+'СЕТ СН'!$G$6-'СЕТ СН'!$G$19</f>
        <v>1336.4806409600001</v>
      </c>
      <c r="F55" s="36">
        <f>SUMIFS(СВЦЭМ!$C$33:$C$776,СВЦЭМ!$A$33:$A$776,$A55,СВЦЭМ!$B$33:$B$776,F$47)+'СЕТ СН'!$G$9+СВЦЭМ!$D$10+'СЕТ СН'!$G$6-'СЕТ СН'!$G$19</f>
        <v>1335.1943571700001</v>
      </c>
      <c r="G55" s="36">
        <f>SUMIFS(СВЦЭМ!$C$33:$C$776,СВЦЭМ!$A$33:$A$776,$A55,СВЦЭМ!$B$33:$B$776,G$47)+'СЕТ СН'!$G$9+СВЦЭМ!$D$10+'СЕТ СН'!$G$6-'СЕТ СН'!$G$19</f>
        <v>1324.9026929800002</v>
      </c>
      <c r="H55" s="36">
        <f>SUMIFS(СВЦЭМ!$C$33:$C$776,СВЦЭМ!$A$33:$A$776,$A55,СВЦЭМ!$B$33:$B$776,H$47)+'СЕТ СН'!$G$9+СВЦЭМ!$D$10+'СЕТ СН'!$G$6-'СЕТ СН'!$G$19</f>
        <v>1299.6454970899999</v>
      </c>
      <c r="I55" s="36">
        <f>SUMIFS(СВЦЭМ!$C$33:$C$776,СВЦЭМ!$A$33:$A$776,$A55,СВЦЭМ!$B$33:$B$776,I$47)+'СЕТ СН'!$G$9+СВЦЭМ!$D$10+'СЕТ СН'!$G$6-'СЕТ СН'!$G$19</f>
        <v>1260.81432969</v>
      </c>
      <c r="J55" s="36">
        <f>SUMIFS(СВЦЭМ!$C$33:$C$776,СВЦЭМ!$A$33:$A$776,$A55,СВЦЭМ!$B$33:$B$776,J$47)+'СЕТ СН'!$G$9+СВЦЭМ!$D$10+'СЕТ СН'!$G$6-'СЕТ СН'!$G$19</f>
        <v>1234.91209385</v>
      </c>
      <c r="K55" s="36">
        <f>SUMIFS(СВЦЭМ!$C$33:$C$776,СВЦЭМ!$A$33:$A$776,$A55,СВЦЭМ!$B$33:$B$776,K$47)+'СЕТ СН'!$G$9+СВЦЭМ!$D$10+'СЕТ СН'!$G$6-'СЕТ СН'!$G$19</f>
        <v>1236.7692258300001</v>
      </c>
      <c r="L55" s="36">
        <f>SUMIFS(СВЦЭМ!$C$33:$C$776,СВЦЭМ!$A$33:$A$776,$A55,СВЦЭМ!$B$33:$B$776,L$47)+'СЕТ СН'!$G$9+СВЦЭМ!$D$10+'СЕТ СН'!$G$6-'СЕТ СН'!$G$19</f>
        <v>1241.2063688200001</v>
      </c>
      <c r="M55" s="36">
        <f>SUMIFS(СВЦЭМ!$C$33:$C$776,СВЦЭМ!$A$33:$A$776,$A55,СВЦЭМ!$B$33:$B$776,M$47)+'СЕТ СН'!$G$9+СВЦЭМ!$D$10+'СЕТ СН'!$G$6-'СЕТ СН'!$G$19</f>
        <v>1233.62000721</v>
      </c>
      <c r="N55" s="36">
        <f>SUMIFS(СВЦЭМ!$C$33:$C$776,СВЦЭМ!$A$33:$A$776,$A55,СВЦЭМ!$B$33:$B$776,N$47)+'СЕТ СН'!$G$9+СВЦЭМ!$D$10+'СЕТ СН'!$G$6-'СЕТ СН'!$G$19</f>
        <v>1214.5800247699999</v>
      </c>
      <c r="O55" s="36">
        <f>SUMIFS(СВЦЭМ!$C$33:$C$776,СВЦЭМ!$A$33:$A$776,$A55,СВЦЭМ!$B$33:$B$776,O$47)+'СЕТ СН'!$G$9+СВЦЭМ!$D$10+'СЕТ СН'!$G$6-'СЕТ СН'!$G$19</f>
        <v>1187.2342432400001</v>
      </c>
      <c r="P55" s="36">
        <f>SUMIFS(СВЦЭМ!$C$33:$C$776,СВЦЭМ!$A$33:$A$776,$A55,СВЦЭМ!$B$33:$B$776,P$47)+'СЕТ СН'!$G$9+СВЦЭМ!$D$10+'СЕТ СН'!$G$6-'СЕТ СН'!$G$19</f>
        <v>1236.28885141</v>
      </c>
      <c r="Q55" s="36">
        <f>SUMIFS(СВЦЭМ!$C$33:$C$776,СВЦЭМ!$A$33:$A$776,$A55,СВЦЭМ!$B$33:$B$776,Q$47)+'СЕТ СН'!$G$9+СВЦЭМ!$D$10+'СЕТ СН'!$G$6-'СЕТ СН'!$G$19</f>
        <v>1283.2922752200002</v>
      </c>
      <c r="R55" s="36">
        <f>SUMIFS(СВЦЭМ!$C$33:$C$776,СВЦЭМ!$A$33:$A$776,$A55,СВЦЭМ!$B$33:$B$776,R$47)+'СЕТ СН'!$G$9+СВЦЭМ!$D$10+'СЕТ СН'!$G$6-'СЕТ СН'!$G$19</f>
        <v>1177.3892787899999</v>
      </c>
      <c r="S55" s="36">
        <f>SUMIFS(СВЦЭМ!$C$33:$C$776,СВЦЭМ!$A$33:$A$776,$A55,СВЦЭМ!$B$33:$B$776,S$47)+'СЕТ СН'!$G$9+СВЦЭМ!$D$10+'СЕТ СН'!$G$6-'СЕТ СН'!$G$19</f>
        <v>1187.8931813500001</v>
      </c>
      <c r="T55" s="36">
        <f>SUMIFS(СВЦЭМ!$C$33:$C$776,СВЦЭМ!$A$33:$A$776,$A55,СВЦЭМ!$B$33:$B$776,T$47)+'СЕТ СН'!$G$9+СВЦЭМ!$D$10+'СЕТ СН'!$G$6-'СЕТ СН'!$G$19</f>
        <v>1200.0943714300001</v>
      </c>
      <c r="U55" s="36">
        <f>SUMIFS(СВЦЭМ!$C$33:$C$776,СВЦЭМ!$A$33:$A$776,$A55,СВЦЭМ!$B$33:$B$776,U$47)+'СЕТ СН'!$G$9+СВЦЭМ!$D$10+'СЕТ СН'!$G$6-'СЕТ СН'!$G$19</f>
        <v>1224.0608324899999</v>
      </c>
      <c r="V55" s="36">
        <f>SUMIFS(СВЦЭМ!$C$33:$C$776,СВЦЭМ!$A$33:$A$776,$A55,СВЦЭМ!$B$33:$B$776,V$47)+'СЕТ СН'!$G$9+СВЦЭМ!$D$10+'СЕТ СН'!$G$6-'СЕТ СН'!$G$19</f>
        <v>1228.07013517</v>
      </c>
      <c r="W55" s="36">
        <f>SUMIFS(СВЦЭМ!$C$33:$C$776,СВЦЭМ!$A$33:$A$776,$A55,СВЦЭМ!$B$33:$B$776,W$47)+'СЕТ СН'!$G$9+СВЦЭМ!$D$10+'СЕТ СН'!$G$6-'СЕТ СН'!$G$19</f>
        <v>1216.4638157899999</v>
      </c>
      <c r="X55" s="36">
        <f>SUMIFS(СВЦЭМ!$C$33:$C$776,СВЦЭМ!$A$33:$A$776,$A55,СВЦЭМ!$B$33:$B$776,X$47)+'СЕТ СН'!$G$9+СВЦЭМ!$D$10+'СЕТ СН'!$G$6-'СЕТ СН'!$G$19</f>
        <v>1181.72641888</v>
      </c>
      <c r="Y55" s="36">
        <f>SUMIFS(СВЦЭМ!$C$33:$C$776,СВЦЭМ!$A$33:$A$776,$A55,СВЦЭМ!$B$33:$B$776,Y$47)+'СЕТ СН'!$G$9+СВЦЭМ!$D$10+'СЕТ СН'!$G$6-'СЕТ СН'!$G$19</f>
        <v>1160.9727226700002</v>
      </c>
    </row>
    <row r="56" spans="1:25" ht="15.75" x14ac:dyDescent="0.2">
      <c r="A56" s="35">
        <f t="shared" si="1"/>
        <v>43747</v>
      </c>
      <c r="B56" s="36">
        <f>SUMIFS(СВЦЭМ!$C$33:$C$776,СВЦЭМ!$A$33:$A$776,$A56,СВЦЭМ!$B$33:$B$776,B$47)+'СЕТ СН'!$G$9+СВЦЭМ!$D$10+'СЕТ СН'!$G$6-'СЕТ СН'!$G$19</f>
        <v>1295.93678628</v>
      </c>
      <c r="C56" s="36">
        <f>SUMIFS(СВЦЭМ!$C$33:$C$776,СВЦЭМ!$A$33:$A$776,$A56,СВЦЭМ!$B$33:$B$776,C$47)+'СЕТ СН'!$G$9+СВЦЭМ!$D$10+'СЕТ СН'!$G$6-'СЕТ СН'!$G$19</f>
        <v>1330.77985463</v>
      </c>
      <c r="D56" s="36">
        <f>SUMIFS(СВЦЭМ!$C$33:$C$776,СВЦЭМ!$A$33:$A$776,$A56,СВЦЭМ!$B$33:$B$776,D$47)+'СЕТ СН'!$G$9+СВЦЭМ!$D$10+'СЕТ СН'!$G$6-'СЕТ СН'!$G$19</f>
        <v>1352.69063018</v>
      </c>
      <c r="E56" s="36">
        <f>SUMIFS(СВЦЭМ!$C$33:$C$776,СВЦЭМ!$A$33:$A$776,$A56,СВЦЭМ!$B$33:$B$776,E$47)+'СЕТ СН'!$G$9+СВЦЭМ!$D$10+'СЕТ СН'!$G$6-'СЕТ СН'!$G$19</f>
        <v>1360.8748982000002</v>
      </c>
      <c r="F56" s="36">
        <f>SUMIFS(СВЦЭМ!$C$33:$C$776,СВЦЭМ!$A$33:$A$776,$A56,СВЦЭМ!$B$33:$B$776,F$47)+'СЕТ СН'!$G$9+СВЦЭМ!$D$10+'СЕТ СН'!$G$6-'СЕТ СН'!$G$19</f>
        <v>1362.8139575700002</v>
      </c>
      <c r="G56" s="36">
        <f>SUMIFS(СВЦЭМ!$C$33:$C$776,СВЦЭМ!$A$33:$A$776,$A56,СВЦЭМ!$B$33:$B$776,G$47)+'СЕТ СН'!$G$9+СВЦЭМ!$D$10+'СЕТ СН'!$G$6-'СЕТ СН'!$G$19</f>
        <v>1345.1627361400001</v>
      </c>
      <c r="H56" s="36">
        <f>SUMIFS(СВЦЭМ!$C$33:$C$776,СВЦЭМ!$A$33:$A$776,$A56,СВЦЭМ!$B$33:$B$776,H$47)+'СЕТ СН'!$G$9+СВЦЭМ!$D$10+'СЕТ СН'!$G$6-'СЕТ СН'!$G$19</f>
        <v>1307.1053865700001</v>
      </c>
      <c r="I56" s="36">
        <f>SUMIFS(СВЦЭМ!$C$33:$C$776,СВЦЭМ!$A$33:$A$776,$A56,СВЦЭМ!$B$33:$B$776,I$47)+'СЕТ СН'!$G$9+СВЦЭМ!$D$10+'СЕТ СН'!$G$6-'СЕТ СН'!$G$19</f>
        <v>1285.2798348800002</v>
      </c>
      <c r="J56" s="36">
        <f>SUMIFS(СВЦЭМ!$C$33:$C$776,СВЦЭМ!$A$33:$A$776,$A56,СВЦЭМ!$B$33:$B$776,J$47)+'СЕТ СН'!$G$9+СВЦЭМ!$D$10+'СЕТ СН'!$G$6-'СЕТ СН'!$G$19</f>
        <v>1288.0993637400002</v>
      </c>
      <c r="K56" s="36">
        <f>SUMIFS(СВЦЭМ!$C$33:$C$776,СВЦЭМ!$A$33:$A$776,$A56,СВЦЭМ!$B$33:$B$776,K$47)+'СЕТ СН'!$G$9+СВЦЭМ!$D$10+'СЕТ СН'!$G$6-'СЕТ СН'!$G$19</f>
        <v>1302.76625059</v>
      </c>
      <c r="L56" s="36">
        <f>SUMIFS(СВЦЭМ!$C$33:$C$776,СВЦЭМ!$A$33:$A$776,$A56,СВЦЭМ!$B$33:$B$776,L$47)+'СЕТ СН'!$G$9+СВЦЭМ!$D$10+'СЕТ СН'!$G$6-'СЕТ СН'!$G$19</f>
        <v>1304.3688559100001</v>
      </c>
      <c r="M56" s="36">
        <f>SUMIFS(СВЦЭМ!$C$33:$C$776,СВЦЭМ!$A$33:$A$776,$A56,СВЦЭМ!$B$33:$B$776,M$47)+'СЕТ СН'!$G$9+СВЦЭМ!$D$10+'СЕТ СН'!$G$6-'СЕТ СН'!$G$19</f>
        <v>1297.7141714700001</v>
      </c>
      <c r="N56" s="36">
        <f>SUMIFS(СВЦЭМ!$C$33:$C$776,СВЦЭМ!$A$33:$A$776,$A56,СВЦЭМ!$B$33:$B$776,N$47)+'СЕТ СН'!$G$9+СВЦЭМ!$D$10+'СЕТ СН'!$G$6-'СЕТ СН'!$G$19</f>
        <v>1255.8481290499999</v>
      </c>
      <c r="O56" s="36">
        <f>SUMIFS(СВЦЭМ!$C$33:$C$776,СВЦЭМ!$A$33:$A$776,$A56,СВЦЭМ!$B$33:$B$776,O$47)+'СЕТ СН'!$G$9+СВЦЭМ!$D$10+'СЕТ СН'!$G$6-'СЕТ СН'!$G$19</f>
        <v>1229.09644841</v>
      </c>
      <c r="P56" s="36">
        <f>SUMIFS(СВЦЭМ!$C$33:$C$776,СВЦЭМ!$A$33:$A$776,$A56,СВЦЭМ!$B$33:$B$776,P$47)+'СЕТ СН'!$G$9+СВЦЭМ!$D$10+'СЕТ СН'!$G$6-'СЕТ СН'!$G$19</f>
        <v>1237.0762107099999</v>
      </c>
      <c r="Q56" s="36">
        <f>SUMIFS(СВЦЭМ!$C$33:$C$776,СВЦЭМ!$A$33:$A$776,$A56,СВЦЭМ!$B$33:$B$776,Q$47)+'СЕТ СН'!$G$9+СВЦЭМ!$D$10+'СЕТ СН'!$G$6-'СЕТ СН'!$G$19</f>
        <v>1235.8451060299999</v>
      </c>
      <c r="R56" s="36">
        <f>SUMIFS(СВЦЭМ!$C$33:$C$776,СВЦЭМ!$A$33:$A$776,$A56,СВЦЭМ!$B$33:$B$776,R$47)+'СЕТ СН'!$G$9+СВЦЭМ!$D$10+'СЕТ СН'!$G$6-'СЕТ СН'!$G$19</f>
        <v>1224.6474467800001</v>
      </c>
      <c r="S56" s="36">
        <f>SUMIFS(СВЦЭМ!$C$33:$C$776,СВЦЭМ!$A$33:$A$776,$A56,СВЦЭМ!$B$33:$B$776,S$47)+'СЕТ СН'!$G$9+СВЦЭМ!$D$10+'СЕТ СН'!$G$6-'СЕТ СН'!$G$19</f>
        <v>1230.8427267400002</v>
      </c>
      <c r="T56" s="36">
        <f>SUMIFS(СВЦЭМ!$C$33:$C$776,СВЦЭМ!$A$33:$A$776,$A56,СВЦЭМ!$B$33:$B$776,T$47)+'СЕТ СН'!$G$9+СВЦЭМ!$D$10+'СЕТ СН'!$G$6-'СЕТ СН'!$G$19</f>
        <v>1251.07947878</v>
      </c>
      <c r="U56" s="36">
        <f>SUMIFS(СВЦЭМ!$C$33:$C$776,СВЦЭМ!$A$33:$A$776,$A56,СВЦЭМ!$B$33:$B$776,U$47)+'СЕТ СН'!$G$9+СВЦЭМ!$D$10+'СЕТ СН'!$G$6-'СЕТ СН'!$G$19</f>
        <v>1244.4626639400001</v>
      </c>
      <c r="V56" s="36">
        <f>SUMIFS(СВЦЭМ!$C$33:$C$776,СВЦЭМ!$A$33:$A$776,$A56,СВЦЭМ!$B$33:$B$776,V$47)+'СЕТ СН'!$G$9+СВЦЭМ!$D$10+'СЕТ СН'!$G$6-'СЕТ СН'!$G$19</f>
        <v>1236.6939909900002</v>
      </c>
      <c r="W56" s="36">
        <f>SUMIFS(СВЦЭМ!$C$33:$C$776,СВЦЭМ!$A$33:$A$776,$A56,СВЦЭМ!$B$33:$B$776,W$47)+'СЕТ СН'!$G$9+СВЦЭМ!$D$10+'СЕТ СН'!$G$6-'СЕТ СН'!$G$19</f>
        <v>1252.0442519799999</v>
      </c>
      <c r="X56" s="36">
        <f>SUMIFS(СВЦЭМ!$C$33:$C$776,СВЦЭМ!$A$33:$A$776,$A56,СВЦЭМ!$B$33:$B$776,X$47)+'СЕТ СН'!$G$9+СВЦЭМ!$D$10+'СЕТ СН'!$G$6-'СЕТ СН'!$G$19</f>
        <v>1228.5051171300001</v>
      </c>
      <c r="Y56" s="36">
        <f>SUMIFS(СВЦЭМ!$C$33:$C$776,СВЦЭМ!$A$33:$A$776,$A56,СВЦЭМ!$B$33:$B$776,Y$47)+'СЕТ СН'!$G$9+СВЦЭМ!$D$10+'СЕТ СН'!$G$6-'СЕТ СН'!$G$19</f>
        <v>1241.1089006300001</v>
      </c>
    </row>
    <row r="57" spans="1:25" ht="15.75" x14ac:dyDescent="0.2">
      <c r="A57" s="35">
        <f t="shared" si="1"/>
        <v>43748</v>
      </c>
      <c r="B57" s="36">
        <f>SUMIFS(СВЦЭМ!$C$33:$C$776,СВЦЭМ!$A$33:$A$776,$A57,СВЦЭМ!$B$33:$B$776,B$47)+'СЕТ СН'!$G$9+СВЦЭМ!$D$10+'СЕТ СН'!$G$6-'СЕТ СН'!$G$19</f>
        <v>1394.3591008200001</v>
      </c>
      <c r="C57" s="36">
        <f>SUMIFS(СВЦЭМ!$C$33:$C$776,СВЦЭМ!$A$33:$A$776,$A57,СВЦЭМ!$B$33:$B$776,C$47)+'СЕТ СН'!$G$9+СВЦЭМ!$D$10+'СЕТ СН'!$G$6-'СЕТ СН'!$G$19</f>
        <v>1435.8951382499999</v>
      </c>
      <c r="D57" s="36">
        <f>SUMIFS(СВЦЭМ!$C$33:$C$776,СВЦЭМ!$A$33:$A$776,$A57,СВЦЭМ!$B$33:$B$776,D$47)+'СЕТ СН'!$G$9+СВЦЭМ!$D$10+'СЕТ СН'!$G$6-'СЕТ СН'!$G$19</f>
        <v>1460.6658200400002</v>
      </c>
      <c r="E57" s="36">
        <f>SUMIFS(СВЦЭМ!$C$33:$C$776,СВЦЭМ!$A$33:$A$776,$A57,СВЦЭМ!$B$33:$B$776,E$47)+'СЕТ СН'!$G$9+СВЦЭМ!$D$10+'СЕТ СН'!$G$6-'СЕТ СН'!$G$19</f>
        <v>1468.9933974999999</v>
      </c>
      <c r="F57" s="36">
        <f>SUMIFS(СВЦЭМ!$C$33:$C$776,СВЦЭМ!$A$33:$A$776,$A57,СВЦЭМ!$B$33:$B$776,F$47)+'СЕТ СН'!$G$9+СВЦЭМ!$D$10+'СЕТ СН'!$G$6-'СЕТ СН'!$G$19</f>
        <v>1473.0150438999999</v>
      </c>
      <c r="G57" s="36">
        <f>SUMIFS(СВЦЭМ!$C$33:$C$776,СВЦЭМ!$A$33:$A$776,$A57,СВЦЭМ!$B$33:$B$776,G$47)+'СЕТ СН'!$G$9+СВЦЭМ!$D$10+'СЕТ СН'!$G$6-'СЕТ СН'!$G$19</f>
        <v>1452.91331657</v>
      </c>
      <c r="H57" s="36">
        <f>SUMIFS(СВЦЭМ!$C$33:$C$776,СВЦЭМ!$A$33:$A$776,$A57,СВЦЭМ!$B$33:$B$776,H$47)+'СЕТ СН'!$G$9+СВЦЭМ!$D$10+'СЕТ СН'!$G$6-'СЕТ СН'!$G$19</f>
        <v>1422.2459559600002</v>
      </c>
      <c r="I57" s="36">
        <f>SUMIFS(СВЦЭМ!$C$33:$C$776,СВЦЭМ!$A$33:$A$776,$A57,СВЦЭМ!$B$33:$B$776,I$47)+'СЕТ СН'!$G$9+СВЦЭМ!$D$10+'СЕТ СН'!$G$6-'СЕТ СН'!$G$19</f>
        <v>1333.3947658300001</v>
      </c>
      <c r="J57" s="36">
        <f>SUMIFS(СВЦЭМ!$C$33:$C$776,СВЦЭМ!$A$33:$A$776,$A57,СВЦЭМ!$B$33:$B$776,J$47)+'СЕТ СН'!$G$9+СВЦЭМ!$D$10+'СЕТ СН'!$G$6-'СЕТ СН'!$G$19</f>
        <v>1322.9112146699999</v>
      </c>
      <c r="K57" s="36">
        <f>SUMIFS(СВЦЭМ!$C$33:$C$776,СВЦЭМ!$A$33:$A$776,$A57,СВЦЭМ!$B$33:$B$776,K$47)+'СЕТ СН'!$G$9+СВЦЭМ!$D$10+'СЕТ СН'!$G$6-'СЕТ СН'!$G$19</f>
        <v>1317.5191034300001</v>
      </c>
      <c r="L57" s="36">
        <f>SUMIFS(СВЦЭМ!$C$33:$C$776,СВЦЭМ!$A$33:$A$776,$A57,СВЦЭМ!$B$33:$B$776,L$47)+'СЕТ СН'!$G$9+СВЦЭМ!$D$10+'СЕТ СН'!$G$6-'СЕТ СН'!$G$19</f>
        <v>1314.31436261</v>
      </c>
      <c r="M57" s="36">
        <f>SUMIFS(СВЦЭМ!$C$33:$C$776,СВЦЭМ!$A$33:$A$776,$A57,СВЦЭМ!$B$33:$B$776,M$47)+'СЕТ СН'!$G$9+СВЦЭМ!$D$10+'СЕТ СН'!$G$6-'СЕТ СН'!$G$19</f>
        <v>1320.6749118100001</v>
      </c>
      <c r="N57" s="36">
        <f>SUMIFS(СВЦЭМ!$C$33:$C$776,СВЦЭМ!$A$33:$A$776,$A57,СВЦЭМ!$B$33:$B$776,N$47)+'СЕТ СН'!$G$9+СВЦЭМ!$D$10+'СЕТ СН'!$G$6-'СЕТ СН'!$G$19</f>
        <v>1285.6551022799999</v>
      </c>
      <c r="O57" s="36">
        <f>SUMIFS(СВЦЭМ!$C$33:$C$776,СВЦЭМ!$A$33:$A$776,$A57,СВЦЭМ!$B$33:$B$776,O$47)+'СЕТ СН'!$G$9+СВЦЭМ!$D$10+'СЕТ СН'!$G$6-'СЕТ СН'!$G$19</f>
        <v>1247.68013969</v>
      </c>
      <c r="P57" s="36">
        <f>SUMIFS(СВЦЭМ!$C$33:$C$776,СВЦЭМ!$A$33:$A$776,$A57,СВЦЭМ!$B$33:$B$776,P$47)+'СЕТ СН'!$G$9+СВЦЭМ!$D$10+'СЕТ СН'!$G$6-'СЕТ СН'!$G$19</f>
        <v>1250.0601520499999</v>
      </c>
      <c r="Q57" s="36">
        <f>SUMIFS(СВЦЭМ!$C$33:$C$776,СВЦЭМ!$A$33:$A$776,$A57,СВЦЭМ!$B$33:$B$776,Q$47)+'СЕТ СН'!$G$9+СВЦЭМ!$D$10+'СЕТ СН'!$G$6-'СЕТ СН'!$G$19</f>
        <v>1249.7914141900001</v>
      </c>
      <c r="R57" s="36">
        <f>SUMIFS(СВЦЭМ!$C$33:$C$776,СВЦЭМ!$A$33:$A$776,$A57,СВЦЭМ!$B$33:$B$776,R$47)+'СЕТ СН'!$G$9+СВЦЭМ!$D$10+'СЕТ СН'!$G$6-'СЕТ СН'!$G$19</f>
        <v>1250.40904574</v>
      </c>
      <c r="S57" s="36">
        <f>SUMIFS(СВЦЭМ!$C$33:$C$776,СВЦЭМ!$A$33:$A$776,$A57,СВЦЭМ!$B$33:$B$776,S$47)+'СЕТ СН'!$G$9+СВЦЭМ!$D$10+'СЕТ СН'!$G$6-'СЕТ СН'!$G$19</f>
        <v>1259.1328876900002</v>
      </c>
      <c r="T57" s="36">
        <f>SUMIFS(СВЦЭМ!$C$33:$C$776,СВЦЭМ!$A$33:$A$776,$A57,СВЦЭМ!$B$33:$B$776,T$47)+'СЕТ СН'!$G$9+СВЦЭМ!$D$10+'СЕТ СН'!$G$6-'СЕТ СН'!$G$19</f>
        <v>1265.8521445000001</v>
      </c>
      <c r="U57" s="36">
        <f>SUMIFS(СВЦЭМ!$C$33:$C$776,СВЦЭМ!$A$33:$A$776,$A57,СВЦЭМ!$B$33:$B$776,U$47)+'СЕТ СН'!$G$9+СВЦЭМ!$D$10+'СЕТ СН'!$G$6-'СЕТ СН'!$G$19</f>
        <v>1281.0547751700001</v>
      </c>
      <c r="V57" s="36">
        <f>SUMIFS(СВЦЭМ!$C$33:$C$776,СВЦЭМ!$A$33:$A$776,$A57,СВЦЭМ!$B$33:$B$776,V$47)+'СЕТ СН'!$G$9+СВЦЭМ!$D$10+'СЕТ СН'!$G$6-'СЕТ СН'!$G$19</f>
        <v>1277.8073916200001</v>
      </c>
      <c r="W57" s="36">
        <f>SUMIFS(СВЦЭМ!$C$33:$C$776,СВЦЭМ!$A$33:$A$776,$A57,СВЦЭМ!$B$33:$B$776,W$47)+'СЕТ СН'!$G$9+СВЦЭМ!$D$10+'СЕТ СН'!$G$6-'СЕТ СН'!$G$19</f>
        <v>1269.7170223799999</v>
      </c>
      <c r="X57" s="36">
        <f>SUMIFS(СВЦЭМ!$C$33:$C$776,СВЦЭМ!$A$33:$A$776,$A57,СВЦЭМ!$B$33:$B$776,X$47)+'СЕТ СН'!$G$9+СВЦЭМ!$D$10+'СЕТ СН'!$G$6-'СЕТ СН'!$G$19</f>
        <v>1260.9058777499999</v>
      </c>
      <c r="Y57" s="36">
        <f>SUMIFS(СВЦЭМ!$C$33:$C$776,СВЦЭМ!$A$33:$A$776,$A57,СВЦЭМ!$B$33:$B$776,Y$47)+'СЕТ СН'!$G$9+СВЦЭМ!$D$10+'СЕТ СН'!$G$6-'СЕТ СН'!$G$19</f>
        <v>1285.6127193900002</v>
      </c>
    </row>
    <row r="58" spans="1:25" ht="15.75" x14ac:dyDescent="0.2">
      <c r="A58" s="35">
        <f t="shared" si="1"/>
        <v>43749</v>
      </c>
      <c r="B58" s="36">
        <f>SUMIFS(СВЦЭМ!$C$33:$C$776,СВЦЭМ!$A$33:$A$776,$A58,СВЦЭМ!$B$33:$B$776,B$47)+'СЕТ СН'!$G$9+СВЦЭМ!$D$10+'СЕТ СН'!$G$6-'СЕТ СН'!$G$19</f>
        <v>1348.1724753399999</v>
      </c>
      <c r="C58" s="36">
        <f>SUMIFS(СВЦЭМ!$C$33:$C$776,СВЦЭМ!$A$33:$A$776,$A58,СВЦЭМ!$B$33:$B$776,C$47)+'СЕТ СН'!$G$9+СВЦЭМ!$D$10+'СЕТ СН'!$G$6-'СЕТ СН'!$G$19</f>
        <v>1407.06726024</v>
      </c>
      <c r="D58" s="36">
        <f>SUMIFS(СВЦЭМ!$C$33:$C$776,СВЦЭМ!$A$33:$A$776,$A58,СВЦЭМ!$B$33:$B$776,D$47)+'СЕТ СН'!$G$9+СВЦЭМ!$D$10+'СЕТ СН'!$G$6-'СЕТ СН'!$G$19</f>
        <v>1416.4755377900001</v>
      </c>
      <c r="E58" s="36">
        <f>SUMIFS(СВЦЭМ!$C$33:$C$776,СВЦЭМ!$A$33:$A$776,$A58,СВЦЭМ!$B$33:$B$776,E$47)+'СЕТ СН'!$G$9+СВЦЭМ!$D$10+'СЕТ СН'!$G$6-'СЕТ СН'!$G$19</f>
        <v>1425.82421084</v>
      </c>
      <c r="F58" s="36">
        <f>SUMIFS(СВЦЭМ!$C$33:$C$776,СВЦЭМ!$A$33:$A$776,$A58,СВЦЭМ!$B$33:$B$776,F$47)+'СЕТ СН'!$G$9+СВЦЭМ!$D$10+'СЕТ СН'!$G$6-'СЕТ СН'!$G$19</f>
        <v>1423.0190178800001</v>
      </c>
      <c r="G58" s="36">
        <f>SUMIFS(СВЦЭМ!$C$33:$C$776,СВЦЭМ!$A$33:$A$776,$A58,СВЦЭМ!$B$33:$B$776,G$47)+'СЕТ СН'!$G$9+СВЦЭМ!$D$10+'СЕТ СН'!$G$6-'СЕТ СН'!$G$19</f>
        <v>1406.65836173</v>
      </c>
      <c r="H58" s="36">
        <f>SUMIFS(СВЦЭМ!$C$33:$C$776,СВЦЭМ!$A$33:$A$776,$A58,СВЦЭМ!$B$33:$B$776,H$47)+'СЕТ СН'!$G$9+СВЦЭМ!$D$10+'СЕТ СН'!$G$6-'СЕТ СН'!$G$19</f>
        <v>1364.5076572</v>
      </c>
      <c r="I58" s="36">
        <f>SUMIFS(СВЦЭМ!$C$33:$C$776,СВЦЭМ!$A$33:$A$776,$A58,СВЦЭМ!$B$33:$B$776,I$47)+'СЕТ СН'!$G$9+СВЦЭМ!$D$10+'СЕТ СН'!$G$6-'СЕТ СН'!$G$19</f>
        <v>1341.88703362</v>
      </c>
      <c r="J58" s="36">
        <f>SUMIFS(СВЦЭМ!$C$33:$C$776,СВЦЭМ!$A$33:$A$776,$A58,СВЦЭМ!$B$33:$B$776,J$47)+'СЕТ СН'!$G$9+СВЦЭМ!$D$10+'СЕТ СН'!$G$6-'СЕТ СН'!$G$19</f>
        <v>1320.48893232</v>
      </c>
      <c r="K58" s="36">
        <f>SUMIFS(СВЦЭМ!$C$33:$C$776,СВЦЭМ!$A$33:$A$776,$A58,СВЦЭМ!$B$33:$B$776,K$47)+'СЕТ СН'!$G$9+СВЦЭМ!$D$10+'СЕТ СН'!$G$6-'СЕТ СН'!$G$19</f>
        <v>1309.3821138000001</v>
      </c>
      <c r="L58" s="36">
        <f>SUMIFS(СВЦЭМ!$C$33:$C$776,СВЦЭМ!$A$33:$A$776,$A58,СВЦЭМ!$B$33:$B$776,L$47)+'СЕТ СН'!$G$9+СВЦЭМ!$D$10+'СЕТ СН'!$G$6-'СЕТ СН'!$G$19</f>
        <v>1309.5556877700001</v>
      </c>
      <c r="M58" s="36">
        <f>SUMIFS(СВЦЭМ!$C$33:$C$776,СВЦЭМ!$A$33:$A$776,$A58,СВЦЭМ!$B$33:$B$776,M$47)+'СЕТ СН'!$G$9+СВЦЭМ!$D$10+'СЕТ СН'!$G$6-'СЕТ СН'!$G$19</f>
        <v>1308.81593346</v>
      </c>
      <c r="N58" s="36">
        <f>SUMIFS(СВЦЭМ!$C$33:$C$776,СВЦЭМ!$A$33:$A$776,$A58,СВЦЭМ!$B$33:$B$776,N$47)+'СЕТ СН'!$G$9+СВЦЭМ!$D$10+'СЕТ СН'!$G$6-'СЕТ СН'!$G$19</f>
        <v>1282.22980452</v>
      </c>
      <c r="O58" s="36">
        <f>SUMIFS(СВЦЭМ!$C$33:$C$776,СВЦЭМ!$A$33:$A$776,$A58,СВЦЭМ!$B$33:$B$776,O$47)+'СЕТ СН'!$G$9+СВЦЭМ!$D$10+'СЕТ СН'!$G$6-'СЕТ СН'!$G$19</f>
        <v>1258.6545779500002</v>
      </c>
      <c r="P58" s="36">
        <f>SUMIFS(СВЦЭМ!$C$33:$C$776,СВЦЭМ!$A$33:$A$776,$A58,СВЦЭМ!$B$33:$B$776,P$47)+'СЕТ СН'!$G$9+СВЦЭМ!$D$10+'СЕТ СН'!$G$6-'СЕТ СН'!$G$19</f>
        <v>1269.3991697800002</v>
      </c>
      <c r="Q58" s="36">
        <f>SUMIFS(СВЦЭМ!$C$33:$C$776,СВЦЭМ!$A$33:$A$776,$A58,СВЦЭМ!$B$33:$B$776,Q$47)+'СЕТ СН'!$G$9+СВЦЭМ!$D$10+'СЕТ СН'!$G$6-'СЕТ СН'!$G$19</f>
        <v>1267.3951654299999</v>
      </c>
      <c r="R58" s="36">
        <f>SUMIFS(СВЦЭМ!$C$33:$C$776,СВЦЭМ!$A$33:$A$776,$A58,СВЦЭМ!$B$33:$B$776,R$47)+'СЕТ СН'!$G$9+СВЦЭМ!$D$10+'СЕТ СН'!$G$6-'СЕТ СН'!$G$19</f>
        <v>1268.4965162200001</v>
      </c>
      <c r="S58" s="36">
        <f>SUMIFS(СВЦЭМ!$C$33:$C$776,СВЦЭМ!$A$33:$A$776,$A58,СВЦЭМ!$B$33:$B$776,S$47)+'СЕТ СН'!$G$9+СВЦЭМ!$D$10+'СЕТ СН'!$G$6-'СЕТ СН'!$G$19</f>
        <v>1253.7143373700001</v>
      </c>
      <c r="T58" s="36">
        <f>SUMIFS(СВЦЭМ!$C$33:$C$776,СВЦЭМ!$A$33:$A$776,$A58,СВЦЭМ!$B$33:$B$776,T$47)+'СЕТ СН'!$G$9+СВЦЭМ!$D$10+'СЕТ СН'!$G$6-'СЕТ СН'!$G$19</f>
        <v>1244.3806340199999</v>
      </c>
      <c r="U58" s="36">
        <f>SUMIFS(СВЦЭМ!$C$33:$C$776,СВЦЭМ!$A$33:$A$776,$A58,СВЦЭМ!$B$33:$B$776,U$47)+'СЕТ СН'!$G$9+СВЦЭМ!$D$10+'СЕТ СН'!$G$6-'СЕТ СН'!$G$19</f>
        <v>1268.9097885199999</v>
      </c>
      <c r="V58" s="36">
        <f>SUMIFS(СВЦЭМ!$C$33:$C$776,СВЦЭМ!$A$33:$A$776,$A58,СВЦЭМ!$B$33:$B$776,V$47)+'СЕТ СН'!$G$9+СВЦЭМ!$D$10+'СЕТ СН'!$G$6-'СЕТ СН'!$G$19</f>
        <v>1290.6183489099999</v>
      </c>
      <c r="W58" s="36">
        <f>SUMIFS(СВЦЭМ!$C$33:$C$776,СВЦЭМ!$A$33:$A$776,$A58,СВЦЭМ!$B$33:$B$776,W$47)+'СЕТ СН'!$G$9+СВЦЭМ!$D$10+'СЕТ СН'!$G$6-'СЕТ СН'!$G$19</f>
        <v>1296.7790734</v>
      </c>
      <c r="X58" s="36">
        <f>SUMIFS(СВЦЭМ!$C$33:$C$776,СВЦЭМ!$A$33:$A$776,$A58,СВЦЭМ!$B$33:$B$776,X$47)+'СЕТ СН'!$G$9+СВЦЭМ!$D$10+'СЕТ СН'!$G$6-'СЕТ СН'!$G$19</f>
        <v>1300.6436210500001</v>
      </c>
      <c r="Y58" s="36">
        <f>SUMIFS(СВЦЭМ!$C$33:$C$776,СВЦЭМ!$A$33:$A$776,$A58,СВЦЭМ!$B$33:$B$776,Y$47)+'СЕТ СН'!$G$9+СВЦЭМ!$D$10+'СЕТ СН'!$G$6-'СЕТ СН'!$G$19</f>
        <v>1331.4472745</v>
      </c>
    </row>
    <row r="59" spans="1:25" ht="15.75" x14ac:dyDescent="0.2">
      <c r="A59" s="35">
        <f t="shared" si="1"/>
        <v>43750</v>
      </c>
      <c r="B59" s="36">
        <f>SUMIFS(СВЦЭМ!$C$33:$C$776,СВЦЭМ!$A$33:$A$776,$A59,СВЦЭМ!$B$33:$B$776,B$47)+'СЕТ СН'!$G$9+СВЦЭМ!$D$10+'СЕТ СН'!$G$6-'СЕТ СН'!$G$19</f>
        <v>1322.4260554699999</v>
      </c>
      <c r="C59" s="36">
        <f>SUMIFS(СВЦЭМ!$C$33:$C$776,СВЦЭМ!$A$33:$A$776,$A59,СВЦЭМ!$B$33:$B$776,C$47)+'СЕТ СН'!$G$9+СВЦЭМ!$D$10+'СЕТ СН'!$G$6-'СЕТ СН'!$G$19</f>
        <v>1320.75444965</v>
      </c>
      <c r="D59" s="36">
        <f>SUMIFS(СВЦЭМ!$C$33:$C$776,СВЦЭМ!$A$33:$A$776,$A59,СВЦЭМ!$B$33:$B$776,D$47)+'СЕТ СН'!$G$9+СВЦЭМ!$D$10+'СЕТ СН'!$G$6-'СЕТ СН'!$G$19</f>
        <v>1321.3208065900001</v>
      </c>
      <c r="E59" s="36">
        <f>SUMIFS(СВЦЭМ!$C$33:$C$776,СВЦЭМ!$A$33:$A$776,$A59,СВЦЭМ!$B$33:$B$776,E$47)+'СЕТ СН'!$G$9+СВЦЭМ!$D$10+'СЕТ СН'!$G$6-'СЕТ СН'!$G$19</f>
        <v>1331.5448161200002</v>
      </c>
      <c r="F59" s="36">
        <f>SUMIFS(СВЦЭМ!$C$33:$C$776,СВЦЭМ!$A$33:$A$776,$A59,СВЦЭМ!$B$33:$B$776,F$47)+'СЕТ СН'!$G$9+СВЦЭМ!$D$10+'СЕТ СН'!$G$6-'СЕТ СН'!$G$19</f>
        <v>1335.7297579900001</v>
      </c>
      <c r="G59" s="36">
        <f>SUMIFS(СВЦЭМ!$C$33:$C$776,СВЦЭМ!$A$33:$A$776,$A59,СВЦЭМ!$B$33:$B$776,G$47)+'СЕТ СН'!$G$9+СВЦЭМ!$D$10+'СЕТ СН'!$G$6-'СЕТ СН'!$G$19</f>
        <v>1327.9892333500002</v>
      </c>
      <c r="H59" s="36">
        <f>SUMIFS(СВЦЭМ!$C$33:$C$776,СВЦЭМ!$A$33:$A$776,$A59,СВЦЭМ!$B$33:$B$776,H$47)+'СЕТ СН'!$G$9+СВЦЭМ!$D$10+'СЕТ СН'!$G$6-'СЕТ СН'!$G$19</f>
        <v>1310.33053799</v>
      </c>
      <c r="I59" s="36">
        <f>SUMIFS(СВЦЭМ!$C$33:$C$776,СВЦЭМ!$A$33:$A$776,$A59,СВЦЭМ!$B$33:$B$776,I$47)+'СЕТ СН'!$G$9+СВЦЭМ!$D$10+'СЕТ СН'!$G$6-'СЕТ СН'!$G$19</f>
        <v>1341.42437832</v>
      </c>
      <c r="J59" s="36">
        <f>SUMIFS(СВЦЭМ!$C$33:$C$776,СВЦЭМ!$A$33:$A$776,$A59,СВЦЭМ!$B$33:$B$776,J$47)+'СЕТ СН'!$G$9+СВЦЭМ!$D$10+'СЕТ СН'!$G$6-'СЕТ СН'!$G$19</f>
        <v>1349.0073511300002</v>
      </c>
      <c r="K59" s="36">
        <f>SUMIFS(СВЦЭМ!$C$33:$C$776,СВЦЭМ!$A$33:$A$776,$A59,СВЦЭМ!$B$33:$B$776,K$47)+'СЕТ СН'!$G$9+СВЦЭМ!$D$10+'СЕТ СН'!$G$6-'СЕТ СН'!$G$19</f>
        <v>1346.60964979</v>
      </c>
      <c r="L59" s="36">
        <f>SUMIFS(СВЦЭМ!$C$33:$C$776,СВЦЭМ!$A$33:$A$776,$A59,СВЦЭМ!$B$33:$B$776,L$47)+'СЕТ СН'!$G$9+СВЦЭМ!$D$10+'СЕТ СН'!$G$6-'СЕТ СН'!$G$19</f>
        <v>1351.3829967000001</v>
      </c>
      <c r="M59" s="36">
        <f>SUMIFS(СВЦЭМ!$C$33:$C$776,СВЦЭМ!$A$33:$A$776,$A59,СВЦЭМ!$B$33:$B$776,M$47)+'СЕТ СН'!$G$9+СВЦЭМ!$D$10+'СЕТ СН'!$G$6-'СЕТ СН'!$G$19</f>
        <v>1354.60354039</v>
      </c>
      <c r="N59" s="36">
        <f>SUMIFS(СВЦЭМ!$C$33:$C$776,СВЦЭМ!$A$33:$A$776,$A59,СВЦЭМ!$B$33:$B$776,N$47)+'СЕТ СН'!$G$9+СВЦЭМ!$D$10+'СЕТ СН'!$G$6-'СЕТ СН'!$G$19</f>
        <v>1304.3100982599999</v>
      </c>
      <c r="O59" s="36">
        <f>SUMIFS(СВЦЭМ!$C$33:$C$776,СВЦЭМ!$A$33:$A$776,$A59,СВЦЭМ!$B$33:$B$776,O$47)+'СЕТ СН'!$G$9+СВЦЭМ!$D$10+'СЕТ СН'!$G$6-'СЕТ СН'!$G$19</f>
        <v>1259.0513201200001</v>
      </c>
      <c r="P59" s="36">
        <f>SUMIFS(СВЦЭМ!$C$33:$C$776,СВЦЭМ!$A$33:$A$776,$A59,СВЦЭМ!$B$33:$B$776,P$47)+'СЕТ СН'!$G$9+СВЦЭМ!$D$10+'СЕТ СН'!$G$6-'СЕТ СН'!$G$19</f>
        <v>1253.7083190000001</v>
      </c>
      <c r="Q59" s="36">
        <f>SUMIFS(СВЦЭМ!$C$33:$C$776,СВЦЭМ!$A$33:$A$776,$A59,СВЦЭМ!$B$33:$B$776,Q$47)+'СЕТ СН'!$G$9+СВЦЭМ!$D$10+'СЕТ СН'!$G$6-'СЕТ СН'!$G$19</f>
        <v>1250.2540873100002</v>
      </c>
      <c r="R59" s="36">
        <f>SUMIFS(СВЦЭМ!$C$33:$C$776,СВЦЭМ!$A$33:$A$776,$A59,СВЦЭМ!$B$33:$B$776,R$47)+'СЕТ СН'!$G$9+СВЦЭМ!$D$10+'СЕТ СН'!$G$6-'СЕТ СН'!$G$19</f>
        <v>1246.2848546499999</v>
      </c>
      <c r="S59" s="36">
        <f>SUMIFS(СВЦЭМ!$C$33:$C$776,СВЦЭМ!$A$33:$A$776,$A59,СВЦЭМ!$B$33:$B$776,S$47)+'СЕТ СН'!$G$9+СВЦЭМ!$D$10+'СЕТ СН'!$G$6-'СЕТ СН'!$G$19</f>
        <v>1257.7681408200001</v>
      </c>
      <c r="T59" s="36">
        <f>SUMIFS(СВЦЭМ!$C$33:$C$776,СВЦЭМ!$A$33:$A$776,$A59,СВЦЭМ!$B$33:$B$776,T$47)+'СЕТ СН'!$G$9+СВЦЭМ!$D$10+'СЕТ СН'!$G$6-'СЕТ СН'!$G$19</f>
        <v>1266.9733118900001</v>
      </c>
      <c r="U59" s="36">
        <f>SUMIFS(СВЦЭМ!$C$33:$C$776,СВЦЭМ!$A$33:$A$776,$A59,СВЦЭМ!$B$33:$B$776,U$47)+'СЕТ СН'!$G$9+СВЦЭМ!$D$10+'СЕТ СН'!$G$6-'СЕТ СН'!$G$19</f>
        <v>1221.7405559900001</v>
      </c>
      <c r="V59" s="36">
        <f>SUMIFS(СВЦЭМ!$C$33:$C$776,СВЦЭМ!$A$33:$A$776,$A59,СВЦЭМ!$B$33:$B$776,V$47)+'СЕТ СН'!$G$9+СВЦЭМ!$D$10+'СЕТ СН'!$G$6-'СЕТ СН'!$G$19</f>
        <v>1217.0101673700001</v>
      </c>
      <c r="W59" s="36">
        <f>SUMIFS(СВЦЭМ!$C$33:$C$776,СВЦЭМ!$A$33:$A$776,$A59,СВЦЭМ!$B$33:$B$776,W$47)+'СЕТ СН'!$G$9+СВЦЭМ!$D$10+'СЕТ СН'!$G$6-'СЕТ СН'!$G$19</f>
        <v>1221.7980771699999</v>
      </c>
      <c r="X59" s="36">
        <f>SUMIFS(СВЦЭМ!$C$33:$C$776,СВЦЭМ!$A$33:$A$776,$A59,СВЦЭМ!$B$33:$B$776,X$47)+'СЕТ СН'!$G$9+СВЦЭМ!$D$10+'СЕТ СН'!$G$6-'СЕТ СН'!$G$19</f>
        <v>1242.38951821</v>
      </c>
      <c r="Y59" s="36">
        <f>SUMIFS(СВЦЭМ!$C$33:$C$776,СВЦЭМ!$A$33:$A$776,$A59,СВЦЭМ!$B$33:$B$776,Y$47)+'СЕТ СН'!$G$9+СВЦЭМ!$D$10+'СЕТ СН'!$G$6-'СЕТ СН'!$G$19</f>
        <v>1266.44709427</v>
      </c>
    </row>
    <row r="60" spans="1:25" ht="15.75" x14ac:dyDescent="0.2">
      <c r="A60" s="35">
        <f t="shared" si="1"/>
        <v>43751</v>
      </c>
      <c r="B60" s="36">
        <f>SUMIFS(СВЦЭМ!$C$33:$C$776,СВЦЭМ!$A$33:$A$776,$A60,СВЦЭМ!$B$33:$B$776,B$47)+'СЕТ СН'!$G$9+СВЦЭМ!$D$10+'СЕТ СН'!$G$6-'СЕТ СН'!$G$19</f>
        <v>1359.9744256500001</v>
      </c>
      <c r="C60" s="36">
        <f>SUMIFS(СВЦЭМ!$C$33:$C$776,СВЦЭМ!$A$33:$A$776,$A60,СВЦЭМ!$B$33:$B$776,C$47)+'СЕТ СН'!$G$9+СВЦЭМ!$D$10+'СЕТ СН'!$G$6-'СЕТ СН'!$G$19</f>
        <v>1397.4075329000002</v>
      </c>
      <c r="D60" s="36">
        <f>SUMIFS(СВЦЭМ!$C$33:$C$776,СВЦЭМ!$A$33:$A$776,$A60,СВЦЭМ!$B$33:$B$776,D$47)+'СЕТ СН'!$G$9+СВЦЭМ!$D$10+'СЕТ СН'!$G$6-'СЕТ СН'!$G$19</f>
        <v>1416.48113687</v>
      </c>
      <c r="E60" s="36">
        <f>SUMIFS(СВЦЭМ!$C$33:$C$776,СВЦЭМ!$A$33:$A$776,$A60,СВЦЭМ!$B$33:$B$776,E$47)+'СЕТ СН'!$G$9+СВЦЭМ!$D$10+'СЕТ СН'!$G$6-'СЕТ СН'!$G$19</f>
        <v>1427.1272845799999</v>
      </c>
      <c r="F60" s="36">
        <f>SUMIFS(СВЦЭМ!$C$33:$C$776,СВЦЭМ!$A$33:$A$776,$A60,СВЦЭМ!$B$33:$B$776,F$47)+'СЕТ СН'!$G$9+СВЦЭМ!$D$10+'СЕТ СН'!$G$6-'СЕТ СН'!$G$19</f>
        <v>1424.0799406800002</v>
      </c>
      <c r="G60" s="36">
        <f>SUMIFS(СВЦЭМ!$C$33:$C$776,СВЦЭМ!$A$33:$A$776,$A60,СВЦЭМ!$B$33:$B$776,G$47)+'СЕТ СН'!$G$9+СВЦЭМ!$D$10+'СЕТ СН'!$G$6-'СЕТ СН'!$G$19</f>
        <v>1415.3186064400002</v>
      </c>
      <c r="H60" s="36">
        <f>SUMIFS(СВЦЭМ!$C$33:$C$776,СВЦЭМ!$A$33:$A$776,$A60,СВЦЭМ!$B$33:$B$776,H$47)+'СЕТ СН'!$G$9+СВЦЭМ!$D$10+'СЕТ СН'!$G$6-'СЕТ СН'!$G$19</f>
        <v>1386.78640036</v>
      </c>
      <c r="I60" s="36">
        <f>SUMIFS(СВЦЭМ!$C$33:$C$776,СВЦЭМ!$A$33:$A$776,$A60,СВЦЭМ!$B$33:$B$776,I$47)+'СЕТ СН'!$G$9+СВЦЭМ!$D$10+'СЕТ СН'!$G$6-'СЕТ СН'!$G$19</f>
        <v>1345.8833490100001</v>
      </c>
      <c r="J60" s="36">
        <f>SUMIFS(СВЦЭМ!$C$33:$C$776,СВЦЭМ!$A$33:$A$776,$A60,СВЦЭМ!$B$33:$B$776,J$47)+'СЕТ СН'!$G$9+СВЦЭМ!$D$10+'СЕТ СН'!$G$6-'СЕТ СН'!$G$19</f>
        <v>1319.6849201499999</v>
      </c>
      <c r="K60" s="36">
        <f>SUMIFS(СВЦЭМ!$C$33:$C$776,СВЦЭМ!$A$33:$A$776,$A60,СВЦЭМ!$B$33:$B$776,K$47)+'СЕТ СН'!$G$9+СВЦЭМ!$D$10+'СЕТ СН'!$G$6-'СЕТ СН'!$G$19</f>
        <v>1332.22060371</v>
      </c>
      <c r="L60" s="36">
        <f>SUMIFS(СВЦЭМ!$C$33:$C$776,СВЦЭМ!$A$33:$A$776,$A60,СВЦЭМ!$B$33:$B$776,L$47)+'СЕТ СН'!$G$9+СВЦЭМ!$D$10+'СЕТ СН'!$G$6-'СЕТ СН'!$G$19</f>
        <v>1342.33187552</v>
      </c>
      <c r="M60" s="36">
        <f>SUMIFS(СВЦЭМ!$C$33:$C$776,СВЦЭМ!$A$33:$A$776,$A60,СВЦЭМ!$B$33:$B$776,M$47)+'СЕТ СН'!$G$9+СВЦЭМ!$D$10+'СЕТ СН'!$G$6-'СЕТ СН'!$G$19</f>
        <v>1333.0153699100001</v>
      </c>
      <c r="N60" s="36">
        <f>SUMIFS(СВЦЭМ!$C$33:$C$776,СВЦЭМ!$A$33:$A$776,$A60,СВЦЭМ!$B$33:$B$776,N$47)+'СЕТ СН'!$G$9+СВЦЭМ!$D$10+'СЕТ СН'!$G$6-'СЕТ СН'!$G$19</f>
        <v>1286.09231632</v>
      </c>
      <c r="O60" s="36">
        <f>SUMIFS(СВЦЭМ!$C$33:$C$776,СВЦЭМ!$A$33:$A$776,$A60,СВЦЭМ!$B$33:$B$776,O$47)+'СЕТ СН'!$G$9+СВЦЭМ!$D$10+'СЕТ СН'!$G$6-'СЕТ СН'!$G$19</f>
        <v>1256.00495834</v>
      </c>
      <c r="P60" s="36">
        <f>SUMIFS(СВЦЭМ!$C$33:$C$776,СВЦЭМ!$A$33:$A$776,$A60,СВЦЭМ!$B$33:$B$776,P$47)+'СЕТ СН'!$G$9+СВЦЭМ!$D$10+'СЕТ СН'!$G$6-'СЕТ СН'!$G$19</f>
        <v>1251.1074151500002</v>
      </c>
      <c r="Q60" s="36">
        <f>SUMIFS(СВЦЭМ!$C$33:$C$776,СВЦЭМ!$A$33:$A$776,$A60,СВЦЭМ!$B$33:$B$776,Q$47)+'СЕТ СН'!$G$9+СВЦЭМ!$D$10+'СЕТ СН'!$G$6-'СЕТ СН'!$G$19</f>
        <v>1255.0888818799999</v>
      </c>
      <c r="R60" s="36">
        <f>SUMIFS(СВЦЭМ!$C$33:$C$776,СВЦЭМ!$A$33:$A$776,$A60,СВЦЭМ!$B$33:$B$776,R$47)+'СЕТ СН'!$G$9+СВЦЭМ!$D$10+'СЕТ СН'!$G$6-'СЕТ СН'!$G$19</f>
        <v>1249.0304943199999</v>
      </c>
      <c r="S60" s="36">
        <f>SUMIFS(СВЦЭМ!$C$33:$C$776,СВЦЭМ!$A$33:$A$776,$A60,СВЦЭМ!$B$33:$B$776,S$47)+'СЕТ СН'!$G$9+СВЦЭМ!$D$10+'СЕТ СН'!$G$6-'СЕТ СН'!$G$19</f>
        <v>1256.4062434000002</v>
      </c>
      <c r="T60" s="36">
        <f>SUMIFS(СВЦЭМ!$C$33:$C$776,СВЦЭМ!$A$33:$A$776,$A60,СВЦЭМ!$B$33:$B$776,T$47)+'СЕТ СН'!$G$9+СВЦЭМ!$D$10+'СЕТ СН'!$G$6-'СЕТ СН'!$G$19</f>
        <v>1269.05716093</v>
      </c>
      <c r="U60" s="36">
        <f>SUMIFS(СВЦЭМ!$C$33:$C$776,СВЦЭМ!$A$33:$A$776,$A60,СВЦЭМ!$B$33:$B$776,U$47)+'СЕТ СН'!$G$9+СВЦЭМ!$D$10+'СЕТ СН'!$G$6-'СЕТ СН'!$G$19</f>
        <v>1231.5460866600001</v>
      </c>
      <c r="V60" s="36">
        <f>SUMIFS(СВЦЭМ!$C$33:$C$776,СВЦЭМ!$A$33:$A$776,$A60,СВЦЭМ!$B$33:$B$776,V$47)+'СЕТ СН'!$G$9+СВЦЭМ!$D$10+'СЕТ СН'!$G$6-'СЕТ СН'!$G$19</f>
        <v>1225.4236525000001</v>
      </c>
      <c r="W60" s="36">
        <f>SUMIFS(СВЦЭМ!$C$33:$C$776,СВЦЭМ!$A$33:$A$776,$A60,СВЦЭМ!$B$33:$B$776,W$47)+'СЕТ СН'!$G$9+СВЦЭМ!$D$10+'СЕТ СН'!$G$6-'СЕТ СН'!$G$19</f>
        <v>1247.4795470700001</v>
      </c>
      <c r="X60" s="36">
        <f>SUMIFS(СВЦЭМ!$C$33:$C$776,СВЦЭМ!$A$33:$A$776,$A60,СВЦЭМ!$B$33:$B$776,X$47)+'СЕТ СН'!$G$9+СВЦЭМ!$D$10+'СЕТ СН'!$G$6-'СЕТ СН'!$G$19</f>
        <v>1269.2448988000001</v>
      </c>
      <c r="Y60" s="36">
        <f>SUMIFS(СВЦЭМ!$C$33:$C$776,СВЦЭМ!$A$33:$A$776,$A60,СВЦЭМ!$B$33:$B$776,Y$47)+'СЕТ СН'!$G$9+СВЦЭМ!$D$10+'СЕТ СН'!$G$6-'СЕТ СН'!$G$19</f>
        <v>1311.3648374200002</v>
      </c>
    </row>
    <row r="61" spans="1:25" ht="15.75" x14ac:dyDescent="0.2">
      <c r="A61" s="35">
        <f t="shared" si="1"/>
        <v>43752</v>
      </c>
      <c r="B61" s="36">
        <f>SUMIFS(СВЦЭМ!$C$33:$C$776,СВЦЭМ!$A$33:$A$776,$A61,СВЦЭМ!$B$33:$B$776,B$47)+'СЕТ СН'!$G$9+СВЦЭМ!$D$10+'СЕТ СН'!$G$6-'СЕТ СН'!$G$19</f>
        <v>1333.57525865</v>
      </c>
      <c r="C61" s="36">
        <f>SUMIFS(СВЦЭМ!$C$33:$C$776,СВЦЭМ!$A$33:$A$776,$A61,СВЦЭМ!$B$33:$B$776,C$47)+'СЕТ СН'!$G$9+СВЦЭМ!$D$10+'СЕТ СН'!$G$6-'СЕТ СН'!$G$19</f>
        <v>1375.4386417800001</v>
      </c>
      <c r="D61" s="36">
        <f>SUMIFS(СВЦЭМ!$C$33:$C$776,СВЦЭМ!$A$33:$A$776,$A61,СВЦЭМ!$B$33:$B$776,D$47)+'СЕТ СН'!$G$9+СВЦЭМ!$D$10+'СЕТ СН'!$G$6-'СЕТ СН'!$G$19</f>
        <v>1385.3507130200001</v>
      </c>
      <c r="E61" s="36">
        <f>SUMIFS(СВЦЭМ!$C$33:$C$776,СВЦЭМ!$A$33:$A$776,$A61,СВЦЭМ!$B$33:$B$776,E$47)+'СЕТ СН'!$G$9+СВЦЭМ!$D$10+'СЕТ СН'!$G$6-'СЕТ СН'!$G$19</f>
        <v>1350.8105466699999</v>
      </c>
      <c r="F61" s="36">
        <f>SUMIFS(СВЦЭМ!$C$33:$C$776,СВЦЭМ!$A$33:$A$776,$A61,СВЦЭМ!$B$33:$B$776,F$47)+'СЕТ СН'!$G$9+СВЦЭМ!$D$10+'СЕТ СН'!$G$6-'СЕТ СН'!$G$19</f>
        <v>1358.0147234800002</v>
      </c>
      <c r="G61" s="36">
        <f>SUMIFS(СВЦЭМ!$C$33:$C$776,СВЦЭМ!$A$33:$A$776,$A61,СВЦЭМ!$B$33:$B$776,G$47)+'СЕТ СН'!$G$9+СВЦЭМ!$D$10+'СЕТ СН'!$G$6-'СЕТ СН'!$G$19</f>
        <v>1356.44673517</v>
      </c>
      <c r="H61" s="36">
        <f>SUMIFS(СВЦЭМ!$C$33:$C$776,СВЦЭМ!$A$33:$A$776,$A61,СВЦЭМ!$B$33:$B$776,H$47)+'СЕТ СН'!$G$9+СВЦЭМ!$D$10+'СЕТ СН'!$G$6-'СЕТ СН'!$G$19</f>
        <v>1356.9129879100001</v>
      </c>
      <c r="I61" s="36">
        <f>SUMIFS(СВЦЭМ!$C$33:$C$776,СВЦЭМ!$A$33:$A$776,$A61,СВЦЭМ!$B$33:$B$776,I$47)+'СЕТ СН'!$G$9+СВЦЭМ!$D$10+'СЕТ СН'!$G$6-'СЕТ СН'!$G$19</f>
        <v>1336.5875074400001</v>
      </c>
      <c r="J61" s="36">
        <f>SUMIFS(СВЦЭМ!$C$33:$C$776,СВЦЭМ!$A$33:$A$776,$A61,СВЦЭМ!$B$33:$B$776,J$47)+'СЕТ СН'!$G$9+СВЦЭМ!$D$10+'СЕТ СН'!$G$6-'СЕТ СН'!$G$19</f>
        <v>1307.22425423</v>
      </c>
      <c r="K61" s="36">
        <f>SUMIFS(СВЦЭМ!$C$33:$C$776,СВЦЭМ!$A$33:$A$776,$A61,СВЦЭМ!$B$33:$B$776,K$47)+'СЕТ СН'!$G$9+СВЦЭМ!$D$10+'СЕТ СН'!$G$6-'СЕТ СН'!$G$19</f>
        <v>1292.06999116</v>
      </c>
      <c r="L61" s="36">
        <f>SUMIFS(СВЦЭМ!$C$33:$C$776,СВЦЭМ!$A$33:$A$776,$A61,СВЦЭМ!$B$33:$B$776,L$47)+'СЕТ СН'!$G$9+СВЦЭМ!$D$10+'СЕТ СН'!$G$6-'СЕТ СН'!$G$19</f>
        <v>1286.3357896800001</v>
      </c>
      <c r="M61" s="36">
        <f>SUMIFS(СВЦЭМ!$C$33:$C$776,СВЦЭМ!$A$33:$A$776,$A61,СВЦЭМ!$B$33:$B$776,M$47)+'СЕТ СН'!$G$9+СВЦЭМ!$D$10+'СЕТ СН'!$G$6-'СЕТ СН'!$G$19</f>
        <v>1295.0576736200001</v>
      </c>
      <c r="N61" s="36">
        <f>SUMIFS(СВЦЭМ!$C$33:$C$776,СВЦЭМ!$A$33:$A$776,$A61,СВЦЭМ!$B$33:$B$776,N$47)+'СЕТ СН'!$G$9+СВЦЭМ!$D$10+'СЕТ СН'!$G$6-'СЕТ СН'!$G$19</f>
        <v>1272.8193573100002</v>
      </c>
      <c r="O61" s="36">
        <f>SUMIFS(СВЦЭМ!$C$33:$C$776,СВЦЭМ!$A$33:$A$776,$A61,СВЦЭМ!$B$33:$B$776,O$47)+'СЕТ СН'!$G$9+СВЦЭМ!$D$10+'СЕТ СН'!$G$6-'СЕТ СН'!$G$19</f>
        <v>1265.3584335099999</v>
      </c>
      <c r="P61" s="36">
        <f>SUMIFS(СВЦЭМ!$C$33:$C$776,СВЦЭМ!$A$33:$A$776,$A61,СВЦЭМ!$B$33:$B$776,P$47)+'СЕТ СН'!$G$9+СВЦЭМ!$D$10+'СЕТ СН'!$G$6-'СЕТ СН'!$G$19</f>
        <v>1255.2244502600001</v>
      </c>
      <c r="Q61" s="36">
        <f>SUMIFS(СВЦЭМ!$C$33:$C$776,СВЦЭМ!$A$33:$A$776,$A61,СВЦЭМ!$B$33:$B$776,Q$47)+'СЕТ СН'!$G$9+СВЦЭМ!$D$10+'СЕТ СН'!$G$6-'СЕТ СН'!$G$19</f>
        <v>1260.2729453300001</v>
      </c>
      <c r="R61" s="36">
        <f>SUMIFS(СВЦЭМ!$C$33:$C$776,СВЦЭМ!$A$33:$A$776,$A61,СВЦЭМ!$B$33:$B$776,R$47)+'СЕТ СН'!$G$9+СВЦЭМ!$D$10+'СЕТ СН'!$G$6-'СЕТ СН'!$G$19</f>
        <v>1254.1240628</v>
      </c>
      <c r="S61" s="36">
        <f>SUMIFS(СВЦЭМ!$C$33:$C$776,СВЦЭМ!$A$33:$A$776,$A61,СВЦЭМ!$B$33:$B$776,S$47)+'СЕТ СН'!$G$9+СВЦЭМ!$D$10+'СЕТ СН'!$G$6-'СЕТ СН'!$G$19</f>
        <v>1259.0796663900001</v>
      </c>
      <c r="T61" s="36">
        <f>SUMIFS(СВЦЭМ!$C$33:$C$776,СВЦЭМ!$A$33:$A$776,$A61,СВЦЭМ!$B$33:$B$776,T$47)+'СЕТ СН'!$G$9+СВЦЭМ!$D$10+'СЕТ СН'!$G$6-'СЕТ СН'!$G$19</f>
        <v>1278.37302174</v>
      </c>
      <c r="U61" s="36">
        <f>SUMIFS(СВЦЭМ!$C$33:$C$776,СВЦЭМ!$A$33:$A$776,$A61,СВЦЭМ!$B$33:$B$776,U$47)+'СЕТ СН'!$G$9+СВЦЭМ!$D$10+'СЕТ СН'!$G$6-'СЕТ СН'!$G$19</f>
        <v>1221.3233927800002</v>
      </c>
      <c r="V61" s="36">
        <f>SUMIFS(СВЦЭМ!$C$33:$C$776,СВЦЭМ!$A$33:$A$776,$A61,СВЦЭМ!$B$33:$B$776,V$47)+'СЕТ СН'!$G$9+СВЦЭМ!$D$10+'СЕТ СН'!$G$6-'СЕТ СН'!$G$19</f>
        <v>1224.0022543</v>
      </c>
      <c r="W61" s="36">
        <f>SUMIFS(СВЦЭМ!$C$33:$C$776,СВЦЭМ!$A$33:$A$776,$A61,СВЦЭМ!$B$33:$B$776,W$47)+'СЕТ СН'!$G$9+СВЦЭМ!$D$10+'СЕТ СН'!$G$6-'СЕТ СН'!$G$19</f>
        <v>1247.7725244200001</v>
      </c>
      <c r="X61" s="36">
        <f>SUMIFS(СВЦЭМ!$C$33:$C$776,СВЦЭМ!$A$33:$A$776,$A61,СВЦЭМ!$B$33:$B$776,X$47)+'СЕТ СН'!$G$9+СВЦЭМ!$D$10+'СЕТ СН'!$G$6-'СЕТ СН'!$G$19</f>
        <v>1268.9680187700001</v>
      </c>
      <c r="Y61" s="36">
        <f>SUMIFS(СВЦЭМ!$C$33:$C$776,СВЦЭМ!$A$33:$A$776,$A61,СВЦЭМ!$B$33:$B$776,Y$47)+'СЕТ СН'!$G$9+СВЦЭМ!$D$10+'СЕТ СН'!$G$6-'СЕТ СН'!$G$19</f>
        <v>1300.2084104300002</v>
      </c>
    </row>
    <row r="62" spans="1:25" ht="15.75" x14ac:dyDescent="0.2">
      <c r="A62" s="35">
        <f t="shared" si="1"/>
        <v>43753</v>
      </c>
      <c r="B62" s="36">
        <f>SUMIFS(СВЦЭМ!$C$33:$C$776,СВЦЭМ!$A$33:$A$776,$A62,СВЦЭМ!$B$33:$B$776,B$47)+'СЕТ СН'!$G$9+СВЦЭМ!$D$10+'СЕТ СН'!$G$6-'СЕТ СН'!$G$19</f>
        <v>1364.9243271300002</v>
      </c>
      <c r="C62" s="36">
        <f>SUMIFS(СВЦЭМ!$C$33:$C$776,СВЦЭМ!$A$33:$A$776,$A62,СВЦЭМ!$B$33:$B$776,C$47)+'СЕТ СН'!$G$9+СВЦЭМ!$D$10+'СЕТ СН'!$G$6-'СЕТ СН'!$G$19</f>
        <v>1408.62755829</v>
      </c>
      <c r="D62" s="36">
        <f>SUMIFS(СВЦЭМ!$C$33:$C$776,СВЦЭМ!$A$33:$A$776,$A62,СВЦЭМ!$B$33:$B$776,D$47)+'СЕТ СН'!$G$9+СВЦЭМ!$D$10+'СЕТ СН'!$G$6-'СЕТ СН'!$G$19</f>
        <v>1429.64173241</v>
      </c>
      <c r="E62" s="36">
        <f>SUMIFS(СВЦЭМ!$C$33:$C$776,СВЦЭМ!$A$33:$A$776,$A62,СВЦЭМ!$B$33:$B$776,E$47)+'СЕТ СН'!$G$9+СВЦЭМ!$D$10+'СЕТ СН'!$G$6-'СЕТ СН'!$G$19</f>
        <v>1442.0415718600002</v>
      </c>
      <c r="F62" s="36">
        <f>SUMIFS(СВЦЭМ!$C$33:$C$776,СВЦЭМ!$A$33:$A$776,$A62,СВЦЭМ!$B$33:$B$776,F$47)+'СЕТ СН'!$G$9+СВЦЭМ!$D$10+'СЕТ СН'!$G$6-'СЕТ СН'!$G$19</f>
        <v>1442.17280495</v>
      </c>
      <c r="G62" s="36">
        <f>SUMIFS(СВЦЭМ!$C$33:$C$776,СВЦЭМ!$A$33:$A$776,$A62,СВЦЭМ!$B$33:$B$776,G$47)+'СЕТ СН'!$G$9+СВЦЭМ!$D$10+'СЕТ СН'!$G$6-'СЕТ СН'!$G$19</f>
        <v>1423.9261080599999</v>
      </c>
      <c r="H62" s="36">
        <f>SUMIFS(СВЦЭМ!$C$33:$C$776,СВЦЭМ!$A$33:$A$776,$A62,СВЦЭМ!$B$33:$B$776,H$47)+'СЕТ СН'!$G$9+СВЦЭМ!$D$10+'СЕТ СН'!$G$6-'СЕТ СН'!$G$19</f>
        <v>1382.55823639</v>
      </c>
      <c r="I62" s="36">
        <f>SUMIFS(СВЦЭМ!$C$33:$C$776,СВЦЭМ!$A$33:$A$776,$A62,СВЦЭМ!$B$33:$B$776,I$47)+'СЕТ СН'!$G$9+СВЦЭМ!$D$10+'СЕТ СН'!$G$6-'СЕТ СН'!$G$19</f>
        <v>1371.45626926</v>
      </c>
      <c r="J62" s="36">
        <f>SUMIFS(СВЦЭМ!$C$33:$C$776,СВЦЭМ!$A$33:$A$776,$A62,СВЦЭМ!$B$33:$B$776,J$47)+'СЕТ СН'!$G$9+СВЦЭМ!$D$10+'СЕТ СН'!$G$6-'СЕТ СН'!$G$19</f>
        <v>1352.7830895500001</v>
      </c>
      <c r="K62" s="36">
        <f>SUMIFS(СВЦЭМ!$C$33:$C$776,СВЦЭМ!$A$33:$A$776,$A62,СВЦЭМ!$B$33:$B$776,K$47)+'СЕТ СН'!$G$9+СВЦЭМ!$D$10+'СЕТ СН'!$G$6-'СЕТ СН'!$G$19</f>
        <v>1340.3786251400002</v>
      </c>
      <c r="L62" s="36">
        <f>SUMIFS(СВЦЭМ!$C$33:$C$776,СВЦЭМ!$A$33:$A$776,$A62,СВЦЭМ!$B$33:$B$776,L$47)+'СЕТ СН'!$G$9+СВЦЭМ!$D$10+'СЕТ СН'!$G$6-'СЕТ СН'!$G$19</f>
        <v>1341.8722816200002</v>
      </c>
      <c r="M62" s="36">
        <f>SUMIFS(СВЦЭМ!$C$33:$C$776,СВЦЭМ!$A$33:$A$776,$A62,СВЦЭМ!$B$33:$B$776,M$47)+'СЕТ СН'!$G$9+СВЦЭМ!$D$10+'СЕТ СН'!$G$6-'СЕТ СН'!$G$19</f>
        <v>1356.1539378900002</v>
      </c>
      <c r="N62" s="36">
        <f>SUMIFS(СВЦЭМ!$C$33:$C$776,СВЦЭМ!$A$33:$A$776,$A62,СВЦЭМ!$B$33:$B$776,N$47)+'СЕТ СН'!$G$9+СВЦЭМ!$D$10+'СЕТ СН'!$G$6-'СЕТ СН'!$G$19</f>
        <v>1317.15423246</v>
      </c>
      <c r="O62" s="36">
        <f>SUMIFS(СВЦЭМ!$C$33:$C$776,СВЦЭМ!$A$33:$A$776,$A62,СВЦЭМ!$B$33:$B$776,O$47)+'СЕТ СН'!$G$9+СВЦЭМ!$D$10+'СЕТ СН'!$G$6-'СЕТ СН'!$G$19</f>
        <v>1300.1676642699999</v>
      </c>
      <c r="P62" s="36">
        <f>SUMIFS(СВЦЭМ!$C$33:$C$776,СВЦЭМ!$A$33:$A$776,$A62,СВЦЭМ!$B$33:$B$776,P$47)+'СЕТ СН'!$G$9+СВЦЭМ!$D$10+'СЕТ СН'!$G$6-'СЕТ СН'!$G$19</f>
        <v>1290.9846462300002</v>
      </c>
      <c r="Q62" s="36">
        <f>SUMIFS(СВЦЭМ!$C$33:$C$776,СВЦЭМ!$A$33:$A$776,$A62,СВЦЭМ!$B$33:$B$776,Q$47)+'СЕТ СН'!$G$9+СВЦЭМ!$D$10+'СЕТ СН'!$G$6-'СЕТ СН'!$G$19</f>
        <v>1286.81529512</v>
      </c>
      <c r="R62" s="36">
        <f>SUMIFS(СВЦЭМ!$C$33:$C$776,СВЦЭМ!$A$33:$A$776,$A62,СВЦЭМ!$B$33:$B$776,R$47)+'СЕТ СН'!$G$9+СВЦЭМ!$D$10+'СЕТ СН'!$G$6-'СЕТ СН'!$G$19</f>
        <v>1283.4398319699999</v>
      </c>
      <c r="S62" s="36">
        <f>SUMIFS(СВЦЭМ!$C$33:$C$776,СВЦЭМ!$A$33:$A$776,$A62,СВЦЭМ!$B$33:$B$776,S$47)+'СЕТ СН'!$G$9+СВЦЭМ!$D$10+'СЕТ СН'!$G$6-'СЕТ СН'!$G$19</f>
        <v>1289.1138040599999</v>
      </c>
      <c r="T62" s="36">
        <f>SUMIFS(СВЦЭМ!$C$33:$C$776,СВЦЭМ!$A$33:$A$776,$A62,СВЦЭМ!$B$33:$B$776,T$47)+'СЕТ СН'!$G$9+СВЦЭМ!$D$10+'СЕТ СН'!$G$6-'СЕТ СН'!$G$19</f>
        <v>1306.3937322300001</v>
      </c>
      <c r="U62" s="36">
        <f>SUMIFS(СВЦЭМ!$C$33:$C$776,СВЦЭМ!$A$33:$A$776,$A62,СВЦЭМ!$B$33:$B$776,U$47)+'СЕТ СН'!$G$9+СВЦЭМ!$D$10+'СЕТ СН'!$G$6-'СЕТ СН'!$G$19</f>
        <v>1253.1028277600001</v>
      </c>
      <c r="V62" s="36">
        <f>SUMIFS(СВЦЭМ!$C$33:$C$776,СВЦЭМ!$A$33:$A$776,$A62,СВЦЭМ!$B$33:$B$776,V$47)+'СЕТ СН'!$G$9+СВЦЭМ!$D$10+'СЕТ СН'!$G$6-'СЕТ СН'!$G$19</f>
        <v>1255.8710647299999</v>
      </c>
      <c r="W62" s="36">
        <f>SUMIFS(СВЦЭМ!$C$33:$C$776,СВЦЭМ!$A$33:$A$776,$A62,СВЦЭМ!$B$33:$B$776,W$47)+'СЕТ СН'!$G$9+СВЦЭМ!$D$10+'СЕТ СН'!$G$6-'СЕТ СН'!$G$19</f>
        <v>1272.7134166800001</v>
      </c>
      <c r="X62" s="36">
        <f>SUMIFS(СВЦЭМ!$C$33:$C$776,СВЦЭМ!$A$33:$A$776,$A62,СВЦЭМ!$B$33:$B$776,X$47)+'СЕТ СН'!$G$9+СВЦЭМ!$D$10+'СЕТ СН'!$G$6-'СЕТ СН'!$G$19</f>
        <v>1265.6698563899999</v>
      </c>
      <c r="Y62" s="36">
        <f>SUMIFS(СВЦЭМ!$C$33:$C$776,СВЦЭМ!$A$33:$A$776,$A62,СВЦЭМ!$B$33:$B$776,Y$47)+'СЕТ СН'!$G$9+СВЦЭМ!$D$10+'СЕТ СН'!$G$6-'СЕТ СН'!$G$19</f>
        <v>1276.7486529100001</v>
      </c>
    </row>
    <row r="63" spans="1:25" ht="15.75" x14ac:dyDescent="0.2">
      <c r="A63" s="35">
        <f t="shared" si="1"/>
        <v>43754</v>
      </c>
      <c r="B63" s="36">
        <f>SUMIFS(СВЦЭМ!$C$33:$C$776,СВЦЭМ!$A$33:$A$776,$A63,СВЦЭМ!$B$33:$B$776,B$47)+'СЕТ СН'!$G$9+СВЦЭМ!$D$10+'СЕТ СН'!$G$6-'СЕТ СН'!$G$19</f>
        <v>1425.8861749900002</v>
      </c>
      <c r="C63" s="36">
        <f>SUMIFS(СВЦЭМ!$C$33:$C$776,СВЦЭМ!$A$33:$A$776,$A63,СВЦЭМ!$B$33:$B$776,C$47)+'СЕТ СН'!$G$9+СВЦЭМ!$D$10+'СЕТ СН'!$G$6-'СЕТ СН'!$G$19</f>
        <v>1469.2543480100001</v>
      </c>
      <c r="D63" s="36">
        <f>SUMIFS(СВЦЭМ!$C$33:$C$776,СВЦЭМ!$A$33:$A$776,$A63,СВЦЭМ!$B$33:$B$776,D$47)+'СЕТ СН'!$G$9+СВЦЭМ!$D$10+'СЕТ СН'!$G$6-'СЕТ СН'!$G$19</f>
        <v>1485.9388060400001</v>
      </c>
      <c r="E63" s="36">
        <f>SUMIFS(СВЦЭМ!$C$33:$C$776,СВЦЭМ!$A$33:$A$776,$A63,СВЦЭМ!$B$33:$B$776,E$47)+'СЕТ СН'!$G$9+СВЦЭМ!$D$10+'СЕТ СН'!$G$6-'СЕТ СН'!$G$19</f>
        <v>1493.2386064699999</v>
      </c>
      <c r="F63" s="36">
        <f>SUMIFS(СВЦЭМ!$C$33:$C$776,СВЦЭМ!$A$33:$A$776,$A63,СВЦЭМ!$B$33:$B$776,F$47)+'СЕТ СН'!$G$9+СВЦЭМ!$D$10+'СЕТ СН'!$G$6-'СЕТ СН'!$G$19</f>
        <v>1484.7201894200002</v>
      </c>
      <c r="G63" s="36">
        <f>SUMIFS(СВЦЭМ!$C$33:$C$776,СВЦЭМ!$A$33:$A$776,$A63,СВЦЭМ!$B$33:$B$776,G$47)+'СЕТ СН'!$G$9+СВЦЭМ!$D$10+'СЕТ СН'!$G$6-'СЕТ СН'!$G$19</f>
        <v>1450.50659963</v>
      </c>
      <c r="H63" s="36">
        <f>SUMIFS(СВЦЭМ!$C$33:$C$776,СВЦЭМ!$A$33:$A$776,$A63,СВЦЭМ!$B$33:$B$776,H$47)+'СЕТ СН'!$G$9+СВЦЭМ!$D$10+'СЕТ СН'!$G$6-'СЕТ СН'!$G$19</f>
        <v>1393.10161427</v>
      </c>
      <c r="I63" s="36">
        <f>SUMIFS(СВЦЭМ!$C$33:$C$776,СВЦЭМ!$A$33:$A$776,$A63,СВЦЭМ!$B$33:$B$776,I$47)+'СЕТ СН'!$G$9+СВЦЭМ!$D$10+'СЕТ СН'!$G$6-'СЕТ СН'!$G$19</f>
        <v>1346.17442841</v>
      </c>
      <c r="J63" s="36">
        <f>SUMIFS(СВЦЭМ!$C$33:$C$776,СВЦЭМ!$A$33:$A$776,$A63,СВЦЭМ!$B$33:$B$776,J$47)+'СЕТ СН'!$G$9+СВЦЭМ!$D$10+'СЕТ СН'!$G$6-'СЕТ СН'!$G$19</f>
        <v>1344.54710133</v>
      </c>
      <c r="K63" s="36">
        <f>SUMIFS(СВЦЭМ!$C$33:$C$776,СВЦЭМ!$A$33:$A$776,$A63,СВЦЭМ!$B$33:$B$776,K$47)+'СЕТ СН'!$G$9+СВЦЭМ!$D$10+'СЕТ СН'!$G$6-'СЕТ СН'!$G$19</f>
        <v>1343.2014152500001</v>
      </c>
      <c r="L63" s="36">
        <f>SUMIFS(СВЦЭМ!$C$33:$C$776,СВЦЭМ!$A$33:$A$776,$A63,СВЦЭМ!$B$33:$B$776,L$47)+'СЕТ СН'!$G$9+СВЦЭМ!$D$10+'СЕТ СН'!$G$6-'СЕТ СН'!$G$19</f>
        <v>1360.3387156600002</v>
      </c>
      <c r="M63" s="36">
        <f>SUMIFS(СВЦЭМ!$C$33:$C$776,СВЦЭМ!$A$33:$A$776,$A63,СВЦЭМ!$B$33:$B$776,M$47)+'СЕТ СН'!$G$9+СВЦЭМ!$D$10+'СЕТ СН'!$G$6-'СЕТ СН'!$G$19</f>
        <v>1361.1688635800001</v>
      </c>
      <c r="N63" s="36">
        <f>SUMIFS(СВЦЭМ!$C$33:$C$776,СВЦЭМ!$A$33:$A$776,$A63,СВЦЭМ!$B$33:$B$776,N$47)+'СЕТ СН'!$G$9+СВЦЭМ!$D$10+'СЕТ СН'!$G$6-'СЕТ СН'!$G$19</f>
        <v>1332.9610099000001</v>
      </c>
      <c r="O63" s="36">
        <f>SUMIFS(СВЦЭМ!$C$33:$C$776,СВЦЭМ!$A$33:$A$776,$A63,СВЦЭМ!$B$33:$B$776,O$47)+'СЕТ СН'!$G$9+СВЦЭМ!$D$10+'СЕТ СН'!$G$6-'СЕТ СН'!$G$19</f>
        <v>1298.80803952</v>
      </c>
      <c r="P63" s="36">
        <f>SUMIFS(СВЦЭМ!$C$33:$C$776,СВЦЭМ!$A$33:$A$776,$A63,СВЦЭМ!$B$33:$B$776,P$47)+'СЕТ СН'!$G$9+СВЦЭМ!$D$10+'СЕТ СН'!$G$6-'СЕТ СН'!$G$19</f>
        <v>1309.7909706400001</v>
      </c>
      <c r="Q63" s="36">
        <f>SUMIFS(СВЦЭМ!$C$33:$C$776,СВЦЭМ!$A$33:$A$776,$A63,СВЦЭМ!$B$33:$B$776,Q$47)+'СЕТ СН'!$G$9+СВЦЭМ!$D$10+'СЕТ СН'!$G$6-'СЕТ СН'!$G$19</f>
        <v>1316.20161639</v>
      </c>
      <c r="R63" s="36">
        <f>SUMIFS(СВЦЭМ!$C$33:$C$776,СВЦЭМ!$A$33:$A$776,$A63,СВЦЭМ!$B$33:$B$776,R$47)+'СЕТ СН'!$G$9+СВЦЭМ!$D$10+'СЕТ СН'!$G$6-'СЕТ СН'!$G$19</f>
        <v>1319.7365073800001</v>
      </c>
      <c r="S63" s="36">
        <f>SUMIFS(СВЦЭМ!$C$33:$C$776,СВЦЭМ!$A$33:$A$776,$A63,СВЦЭМ!$B$33:$B$776,S$47)+'СЕТ СН'!$G$9+СВЦЭМ!$D$10+'СЕТ СН'!$G$6-'СЕТ СН'!$G$19</f>
        <v>1315.4436340100001</v>
      </c>
      <c r="T63" s="36">
        <f>SUMIFS(СВЦЭМ!$C$33:$C$776,СВЦЭМ!$A$33:$A$776,$A63,СВЦЭМ!$B$33:$B$776,T$47)+'СЕТ СН'!$G$9+СВЦЭМ!$D$10+'СЕТ СН'!$G$6-'СЕТ СН'!$G$19</f>
        <v>1299.97189871</v>
      </c>
      <c r="U63" s="36">
        <f>SUMIFS(СВЦЭМ!$C$33:$C$776,СВЦЭМ!$A$33:$A$776,$A63,СВЦЭМ!$B$33:$B$776,U$47)+'СЕТ СН'!$G$9+СВЦЭМ!$D$10+'СЕТ СН'!$G$6-'СЕТ СН'!$G$19</f>
        <v>1320.0388390600001</v>
      </c>
      <c r="V63" s="36">
        <f>SUMIFS(СВЦЭМ!$C$33:$C$776,СВЦЭМ!$A$33:$A$776,$A63,СВЦЭМ!$B$33:$B$776,V$47)+'СЕТ СН'!$G$9+СВЦЭМ!$D$10+'СЕТ СН'!$G$6-'СЕТ СН'!$G$19</f>
        <v>1314.81129126</v>
      </c>
      <c r="W63" s="36">
        <f>SUMIFS(СВЦЭМ!$C$33:$C$776,СВЦЭМ!$A$33:$A$776,$A63,СВЦЭМ!$B$33:$B$776,W$47)+'СЕТ СН'!$G$9+СВЦЭМ!$D$10+'СЕТ СН'!$G$6-'СЕТ СН'!$G$19</f>
        <v>1300.03988549</v>
      </c>
      <c r="X63" s="36">
        <f>SUMIFS(СВЦЭМ!$C$33:$C$776,СВЦЭМ!$A$33:$A$776,$A63,СВЦЭМ!$B$33:$B$776,X$47)+'СЕТ СН'!$G$9+СВЦЭМ!$D$10+'СЕТ СН'!$G$6-'СЕТ СН'!$G$19</f>
        <v>1277.7838326400001</v>
      </c>
      <c r="Y63" s="36">
        <f>SUMIFS(СВЦЭМ!$C$33:$C$776,СВЦЭМ!$A$33:$A$776,$A63,СВЦЭМ!$B$33:$B$776,Y$47)+'СЕТ СН'!$G$9+СВЦЭМ!$D$10+'СЕТ СН'!$G$6-'СЕТ СН'!$G$19</f>
        <v>1327.52472407</v>
      </c>
    </row>
    <row r="64" spans="1:25" ht="15.75" x14ac:dyDescent="0.2">
      <c r="A64" s="35">
        <f t="shared" si="1"/>
        <v>43755</v>
      </c>
      <c r="B64" s="36">
        <f>SUMIFS(СВЦЭМ!$C$33:$C$776,СВЦЭМ!$A$33:$A$776,$A64,СВЦЭМ!$B$33:$B$776,B$47)+'СЕТ СН'!$G$9+СВЦЭМ!$D$10+'СЕТ СН'!$G$6-'СЕТ СН'!$G$19</f>
        <v>1404.8233825500001</v>
      </c>
      <c r="C64" s="36">
        <f>SUMIFS(СВЦЭМ!$C$33:$C$776,СВЦЭМ!$A$33:$A$776,$A64,СВЦЭМ!$B$33:$B$776,C$47)+'СЕТ СН'!$G$9+СВЦЭМ!$D$10+'СЕТ СН'!$G$6-'СЕТ СН'!$G$19</f>
        <v>1468.4339995300002</v>
      </c>
      <c r="D64" s="36">
        <f>SUMIFS(СВЦЭМ!$C$33:$C$776,СВЦЭМ!$A$33:$A$776,$A64,СВЦЭМ!$B$33:$B$776,D$47)+'СЕТ СН'!$G$9+СВЦЭМ!$D$10+'СЕТ СН'!$G$6-'СЕТ СН'!$G$19</f>
        <v>1512.2939093300001</v>
      </c>
      <c r="E64" s="36">
        <f>SUMIFS(СВЦЭМ!$C$33:$C$776,СВЦЭМ!$A$33:$A$776,$A64,СВЦЭМ!$B$33:$B$776,E$47)+'СЕТ СН'!$G$9+СВЦЭМ!$D$10+'СЕТ СН'!$G$6-'СЕТ СН'!$G$19</f>
        <v>1538.5075154000001</v>
      </c>
      <c r="F64" s="36">
        <f>SUMIFS(СВЦЭМ!$C$33:$C$776,СВЦЭМ!$A$33:$A$776,$A64,СВЦЭМ!$B$33:$B$776,F$47)+'СЕТ СН'!$G$9+СВЦЭМ!$D$10+'СЕТ СН'!$G$6-'СЕТ СН'!$G$19</f>
        <v>1545.8942918100001</v>
      </c>
      <c r="G64" s="36">
        <f>SUMIFS(СВЦЭМ!$C$33:$C$776,СВЦЭМ!$A$33:$A$776,$A64,СВЦЭМ!$B$33:$B$776,G$47)+'СЕТ СН'!$G$9+СВЦЭМ!$D$10+'СЕТ СН'!$G$6-'СЕТ СН'!$G$19</f>
        <v>1522.72692908</v>
      </c>
      <c r="H64" s="36">
        <f>SUMIFS(СВЦЭМ!$C$33:$C$776,СВЦЭМ!$A$33:$A$776,$A64,СВЦЭМ!$B$33:$B$776,H$47)+'СЕТ СН'!$G$9+СВЦЭМ!$D$10+'СЕТ СН'!$G$6-'СЕТ СН'!$G$19</f>
        <v>1469.2148018900002</v>
      </c>
      <c r="I64" s="36">
        <f>SUMIFS(СВЦЭМ!$C$33:$C$776,СВЦЭМ!$A$33:$A$776,$A64,СВЦЭМ!$B$33:$B$776,I$47)+'СЕТ СН'!$G$9+СВЦЭМ!$D$10+'СЕТ СН'!$G$6-'СЕТ СН'!$G$19</f>
        <v>1396.91133937</v>
      </c>
      <c r="J64" s="36">
        <f>SUMIFS(СВЦЭМ!$C$33:$C$776,СВЦЭМ!$A$33:$A$776,$A64,СВЦЭМ!$B$33:$B$776,J$47)+'СЕТ СН'!$G$9+СВЦЭМ!$D$10+'СЕТ СН'!$G$6-'СЕТ СН'!$G$19</f>
        <v>1403.2822839300002</v>
      </c>
      <c r="K64" s="36">
        <f>SUMIFS(СВЦЭМ!$C$33:$C$776,СВЦЭМ!$A$33:$A$776,$A64,СВЦЭМ!$B$33:$B$776,K$47)+'СЕТ СН'!$G$9+СВЦЭМ!$D$10+'СЕТ СН'!$G$6-'СЕТ СН'!$G$19</f>
        <v>1398.3956924900001</v>
      </c>
      <c r="L64" s="36">
        <f>SUMIFS(СВЦЭМ!$C$33:$C$776,СВЦЭМ!$A$33:$A$776,$A64,СВЦЭМ!$B$33:$B$776,L$47)+'СЕТ СН'!$G$9+СВЦЭМ!$D$10+'СЕТ СН'!$G$6-'СЕТ СН'!$G$19</f>
        <v>1394.0417535199999</v>
      </c>
      <c r="M64" s="36">
        <f>SUMIFS(СВЦЭМ!$C$33:$C$776,СВЦЭМ!$A$33:$A$776,$A64,СВЦЭМ!$B$33:$B$776,M$47)+'СЕТ СН'!$G$9+СВЦЭМ!$D$10+'СЕТ СН'!$G$6-'СЕТ СН'!$G$19</f>
        <v>1402.1676404700002</v>
      </c>
      <c r="N64" s="36">
        <f>SUMIFS(СВЦЭМ!$C$33:$C$776,СВЦЭМ!$A$33:$A$776,$A64,СВЦЭМ!$B$33:$B$776,N$47)+'СЕТ СН'!$G$9+СВЦЭМ!$D$10+'СЕТ СН'!$G$6-'СЕТ СН'!$G$19</f>
        <v>1368.4616189000001</v>
      </c>
      <c r="O64" s="36">
        <f>SUMIFS(СВЦЭМ!$C$33:$C$776,СВЦЭМ!$A$33:$A$776,$A64,СВЦЭМ!$B$33:$B$776,O$47)+'СЕТ СН'!$G$9+СВЦЭМ!$D$10+'СЕТ СН'!$G$6-'СЕТ СН'!$G$19</f>
        <v>1325.13715916</v>
      </c>
      <c r="P64" s="36">
        <f>SUMIFS(СВЦЭМ!$C$33:$C$776,СВЦЭМ!$A$33:$A$776,$A64,СВЦЭМ!$B$33:$B$776,P$47)+'СЕТ СН'!$G$9+СВЦЭМ!$D$10+'СЕТ СН'!$G$6-'СЕТ СН'!$G$19</f>
        <v>1332.4220370800001</v>
      </c>
      <c r="Q64" s="36">
        <f>SUMIFS(СВЦЭМ!$C$33:$C$776,СВЦЭМ!$A$33:$A$776,$A64,СВЦЭМ!$B$33:$B$776,Q$47)+'СЕТ СН'!$G$9+СВЦЭМ!$D$10+'СЕТ СН'!$G$6-'СЕТ СН'!$G$19</f>
        <v>1328.7512720100001</v>
      </c>
      <c r="R64" s="36">
        <f>SUMIFS(СВЦЭМ!$C$33:$C$776,СВЦЭМ!$A$33:$A$776,$A64,СВЦЭМ!$B$33:$B$776,R$47)+'СЕТ СН'!$G$9+СВЦЭМ!$D$10+'СЕТ СН'!$G$6-'СЕТ СН'!$G$19</f>
        <v>1332.1576887400001</v>
      </c>
      <c r="S64" s="36">
        <f>SUMIFS(СВЦЭМ!$C$33:$C$776,СВЦЭМ!$A$33:$A$776,$A64,СВЦЭМ!$B$33:$B$776,S$47)+'СЕТ СН'!$G$9+СВЦЭМ!$D$10+'СЕТ СН'!$G$6-'СЕТ СН'!$G$19</f>
        <v>1330.3213837000001</v>
      </c>
      <c r="T64" s="36">
        <f>SUMIFS(СВЦЭМ!$C$33:$C$776,СВЦЭМ!$A$33:$A$776,$A64,СВЦЭМ!$B$33:$B$776,T$47)+'СЕТ СН'!$G$9+СВЦЭМ!$D$10+'СЕТ СН'!$G$6-'СЕТ СН'!$G$19</f>
        <v>1304.77605455</v>
      </c>
      <c r="U64" s="36">
        <f>SUMIFS(СВЦЭМ!$C$33:$C$776,СВЦЭМ!$A$33:$A$776,$A64,СВЦЭМ!$B$33:$B$776,U$47)+'СЕТ СН'!$G$9+СВЦЭМ!$D$10+'СЕТ СН'!$G$6-'СЕТ СН'!$G$19</f>
        <v>1298.0867120800001</v>
      </c>
      <c r="V64" s="36">
        <f>SUMIFS(СВЦЭМ!$C$33:$C$776,СВЦЭМ!$A$33:$A$776,$A64,СВЦЭМ!$B$33:$B$776,V$47)+'СЕТ СН'!$G$9+СВЦЭМ!$D$10+'СЕТ СН'!$G$6-'СЕТ СН'!$G$19</f>
        <v>1285.7024185400001</v>
      </c>
      <c r="W64" s="36">
        <f>SUMIFS(СВЦЭМ!$C$33:$C$776,СВЦЭМ!$A$33:$A$776,$A64,СВЦЭМ!$B$33:$B$776,W$47)+'СЕТ СН'!$G$9+СВЦЭМ!$D$10+'СЕТ СН'!$G$6-'СЕТ СН'!$G$19</f>
        <v>1294.5198511399999</v>
      </c>
      <c r="X64" s="36">
        <f>SUMIFS(СВЦЭМ!$C$33:$C$776,СВЦЭМ!$A$33:$A$776,$A64,СВЦЭМ!$B$33:$B$776,X$47)+'СЕТ СН'!$G$9+СВЦЭМ!$D$10+'СЕТ СН'!$G$6-'СЕТ СН'!$G$19</f>
        <v>1314.3430246900002</v>
      </c>
      <c r="Y64" s="36">
        <f>SUMIFS(СВЦЭМ!$C$33:$C$776,СВЦЭМ!$A$33:$A$776,$A64,СВЦЭМ!$B$33:$B$776,Y$47)+'СЕТ СН'!$G$9+СВЦЭМ!$D$10+'СЕТ СН'!$G$6-'СЕТ СН'!$G$19</f>
        <v>1358.1267676100001</v>
      </c>
    </row>
    <row r="65" spans="1:27" ht="15.75" x14ac:dyDescent="0.2">
      <c r="A65" s="35">
        <f t="shared" si="1"/>
        <v>43756</v>
      </c>
      <c r="B65" s="36">
        <f>SUMIFS(СВЦЭМ!$C$33:$C$776,СВЦЭМ!$A$33:$A$776,$A65,СВЦЭМ!$B$33:$B$776,B$47)+'СЕТ СН'!$G$9+СВЦЭМ!$D$10+'СЕТ СН'!$G$6-'СЕТ СН'!$G$19</f>
        <v>1475.87871903</v>
      </c>
      <c r="C65" s="36">
        <f>SUMIFS(СВЦЭМ!$C$33:$C$776,СВЦЭМ!$A$33:$A$776,$A65,СВЦЭМ!$B$33:$B$776,C$47)+'СЕТ СН'!$G$9+СВЦЭМ!$D$10+'СЕТ СН'!$G$6-'СЕТ СН'!$G$19</f>
        <v>1479.3598533100001</v>
      </c>
      <c r="D65" s="36">
        <f>SUMIFS(СВЦЭМ!$C$33:$C$776,СВЦЭМ!$A$33:$A$776,$A65,СВЦЭМ!$B$33:$B$776,D$47)+'СЕТ СН'!$G$9+СВЦЭМ!$D$10+'СЕТ СН'!$G$6-'СЕТ СН'!$G$19</f>
        <v>1503.7897736899999</v>
      </c>
      <c r="E65" s="36">
        <f>SUMIFS(СВЦЭМ!$C$33:$C$776,СВЦЭМ!$A$33:$A$776,$A65,СВЦЭМ!$B$33:$B$776,E$47)+'СЕТ СН'!$G$9+СВЦЭМ!$D$10+'СЕТ СН'!$G$6-'СЕТ СН'!$G$19</f>
        <v>1512.92673562</v>
      </c>
      <c r="F65" s="36">
        <f>SUMIFS(СВЦЭМ!$C$33:$C$776,СВЦЭМ!$A$33:$A$776,$A65,СВЦЭМ!$B$33:$B$776,F$47)+'СЕТ СН'!$G$9+СВЦЭМ!$D$10+'СЕТ СН'!$G$6-'СЕТ СН'!$G$19</f>
        <v>1511.4936129500002</v>
      </c>
      <c r="G65" s="36">
        <f>SUMIFS(СВЦЭМ!$C$33:$C$776,СВЦЭМ!$A$33:$A$776,$A65,СВЦЭМ!$B$33:$B$776,G$47)+'СЕТ СН'!$G$9+СВЦЭМ!$D$10+'СЕТ СН'!$G$6-'СЕТ СН'!$G$19</f>
        <v>1485.49868216</v>
      </c>
      <c r="H65" s="36">
        <f>SUMIFS(СВЦЭМ!$C$33:$C$776,СВЦЭМ!$A$33:$A$776,$A65,СВЦЭМ!$B$33:$B$776,H$47)+'СЕТ СН'!$G$9+СВЦЭМ!$D$10+'СЕТ СН'!$G$6-'СЕТ СН'!$G$19</f>
        <v>1429.49482132</v>
      </c>
      <c r="I65" s="36">
        <f>SUMIFS(СВЦЭМ!$C$33:$C$776,СВЦЭМ!$A$33:$A$776,$A65,СВЦЭМ!$B$33:$B$776,I$47)+'СЕТ СН'!$G$9+СВЦЭМ!$D$10+'СЕТ СН'!$G$6-'СЕТ СН'!$G$19</f>
        <v>1364.31913459</v>
      </c>
      <c r="J65" s="36">
        <f>SUMIFS(СВЦЭМ!$C$33:$C$776,СВЦЭМ!$A$33:$A$776,$A65,СВЦЭМ!$B$33:$B$776,J$47)+'СЕТ СН'!$G$9+СВЦЭМ!$D$10+'СЕТ СН'!$G$6-'СЕТ СН'!$G$19</f>
        <v>1351.2650089200001</v>
      </c>
      <c r="K65" s="36">
        <f>SUMIFS(СВЦЭМ!$C$33:$C$776,СВЦЭМ!$A$33:$A$776,$A65,СВЦЭМ!$B$33:$B$776,K$47)+'СЕТ СН'!$G$9+СВЦЭМ!$D$10+'СЕТ СН'!$G$6-'СЕТ СН'!$G$19</f>
        <v>1347.5061962700001</v>
      </c>
      <c r="L65" s="36">
        <f>SUMIFS(СВЦЭМ!$C$33:$C$776,СВЦЭМ!$A$33:$A$776,$A65,СВЦЭМ!$B$33:$B$776,L$47)+'СЕТ СН'!$G$9+СВЦЭМ!$D$10+'СЕТ СН'!$G$6-'СЕТ СН'!$G$19</f>
        <v>1354.181775</v>
      </c>
      <c r="M65" s="36">
        <f>SUMIFS(СВЦЭМ!$C$33:$C$776,СВЦЭМ!$A$33:$A$776,$A65,СВЦЭМ!$B$33:$B$776,M$47)+'СЕТ СН'!$G$9+СВЦЭМ!$D$10+'СЕТ СН'!$G$6-'СЕТ СН'!$G$19</f>
        <v>1361.2013897400002</v>
      </c>
      <c r="N65" s="36">
        <f>SUMIFS(СВЦЭМ!$C$33:$C$776,СВЦЭМ!$A$33:$A$776,$A65,СВЦЭМ!$B$33:$B$776,N$47)+'СЕТ СН'!$G$9+СВЦЭМ!$D$10+'СЕТ СН'!$G$6-'СЕТ СН'!$G$19</f>
        <v>1330.7938241900001</v>
      </c>
      <c r="O65" s="36">
        <f>SUMIFS(СВЦЭМ!$C$33:$C$776,СВЦЭМ!$A$33:$A$776,$A65,СВЦЭМ!$B$33:$B$776,O$47)+'СЕТ СН'!$G$9+СВЦЭМ!$D$10+'СЕТ СН'!$G$6-'СЕТ СН'!$G$19</f>
        <v>1295.1508178900001</v>
      </c>
      <c r="P65" s="36">
        <f>SUMIFS(СВЦЭМ!$C$33:$C$776,СВЦЭМ!$A$33:$A$776,$A65,СВЦЭМ!$B$33:$B$776,P$47)+'СЕТ СН'!$G$9+СВЦЭМ!$D$10+'СЕТ СН'!$G$6-'СЕТ СН'!$G$19</f>
        <v>1306.3262058600001</v>
      </c>
      <c r="Q65" s="36">
        <f>SUMIFS(СВЦЭМ!$C$33:$C$776,СВЦЭМ!$A$33:$A$776,$A65,СВЦЭМ!$B$33:$B$776,Q$47)+'СЕТ СН'!$G$9+СВЦЭМ!$D$10+'СЕТ СН'!$G$6-'СЕТ СН'!$G$19</f>
        <v>1312.2298174900002</v>
      </c>
      <c r="R65" s="36">
        <f>SUMIFS(СВЦЭМ!$C$33:$C$776,СВЦЭМ!$A$33:$A$776,$A65,СВЦЭМ!$B$33:$B$776,R$47)+'СЕТ СН'!$G$9+СВЦЭМ!$D$10+'СЕТ СН'!$G$6-'СЕТ СН'!$G$19</f>
        <v>1302.9819721600002</v>
      </c>
      <c r="S65" s="36">
        <f>SUMIFS(СВЦЭМ!$C$33:$C$776,СВЦЭМ!$A$33:$A$776,$A65,СВЦЭМ!$B$33:$B$776,S$47)+'СЕТ СН'!$G$9+СВЦЭМ!$D$10+'СЕТ СН'!$G$6-'СЕТ СН'!$G$19</f>
        <v>1291.0691361600002</v>
      </c>
      <c r="T65" s="36">
        <f>SUMIFS(СВЦЭМ!$C$33:$C$776,СВЦЭМ!$A$33:$A$776,$A65,СВЦЭМ!$B$33:$B$776,T$47)+'СЕТ СН'!$G$9+СВЦЭМ!$D$10+'СЕТ СН'!$G$6-'СЕТ СН'!$G$19</f>
        <v>1294.33772251</v>
      </c>
      <c r="U65" s="36">
        <f>SUMIFS(СВЦЭМ!$C$33:$C$776,СВЦЭМ!$A$33:$A$776,$A65,СВЦЭМ!$B$33:$B$776,U$47)+'СЕТ СН'!$G$9+СВЦЭМ!$D$10+'СЕТ СН'!$G$6-'СЕТ СН'!$G$19</f>
        <v>1295.42437393</v>
      </c>
      <c r="V65" s="36">
        <f>SUMIFS(СВЦЭМ!$C$33:$C$776,СВЦЭМ!$A$33:$A$776,$A65,СВЦЭМ!$B$33:$B$776,V$47)+'СЕТ СН'!$G$9+СВЦЭМ!$D$10+'СЕТ СН'!$G$6-'СЕТ СН'!$G$19</f>
        <v>1289.17807902</v>
      </c>
      <c r="W65" s="36">
        <f>SUMIFS(СВЦЭМ!$C$33:$C$776,СВЦЭМ!$A$33:$A$776,$A65,СВЦЭМ!$B$33:$B$776,W$47)+'СЕТ СН'!$G$9+СВЦЭМ!$D$10+'СЕТ СН'!$G$6-'СЕТ СН'!$G$19</f>
        <v>1311.0376065999999</v>
      </c>
      <c r="X65" s="36">
        <f>SUMIFS(СВЦЭМ!$C$33:$C$776,СВЦЭМ!$A$33:$A$776,$A65,СВЦЭМ!$B$33:$B$776,X$47)+'СЕТ СН'!$G$9+СВЦЭМ!$D$10+'СЕТ СН'!$G$6-'СЕТ СН'!$G$19</f>
        <v>1328.73846374</v>
      </c>
      <c r="Y65" s="36">
        <f>SUMIFS(СВЦЭМ!$C$33:$C$776,СВЦЭМ!$A$33:$A$776,$A65,СВЦЭМ!$B$33:$B$776,Y$47)+'СЕТ СН'!$G$9+СВЦЭМ!$D$10+'СЕТ СН'!$G$6-'СЕТ СН'!$G$19</f>
        <v>1374.7666766699999</v>
      </c>
    </row>
    <row r="66" spans="1:27" ht="15.75" x14ac:dyDescent="0.2">
      <c r="A66" s="35">
        <f t="shared" si="1"/>
        <v>43757</v>
      </c>
      <c r="B66" s="36">
        <f>SUMIFS(СВЦЭМ!$C$33:$C$776,СВЦЭМ!$A$33:$A$776,$A66,СВЦЭМ!$B$33:$B$776,B$47)+'СЕТ СН'!$G$9+СВЦЭМ!$D$10+'СЕТ СН'!$G$6-'СЕТ СН'!$G$19</f>
        <v>1420.3966899300001</v>
      </c>
      <c r="C66" s="36">
        <f>SUMIFS(СВЦЭМ!$C$33:$C$776,СВЦЭМ!$A$33:$A$776,$A66,СВЦЭМ!$B$33:$B$776,C$47)+'СЕТ СН'!$G$9+СВЦЭМ!$D$10+'СЕТ СН'!$G$6-'СЕТ СН'!$G$19</f>
        <v>1471.8792474500001</v>
      </c>
      <c r="D66" s="36">
        <f>SUMIFS(СВЦЭМ!$C$33:$C$776,СВЦЭМ!$A$33:$A$776,$A66,СВЦЭМ!$B$33:$B$776,D$47)+'СЕТ СН'!$G$9+СВЦЭМ!$D$10+'СЕТ СН'!$G$6-'СЕТ СН'!$G$19</f>
        <v>1466.9214526200001</v>
      </c>
      <c r="E66" s="36">
        <f>SUMIFS(СВЦЭМ!$C$33:$C$776,СВЦЭМ!$A$33:$A$776,$A66,СВЦЭМ!$B$33:$B$776,E$47)+'СЕТ СН'!$G$9+СВЦЭМ!$D$10+'СЕТ СН'!$G$6-'СЕТ СН'!$G$19</f>
        <v>1465.24850952</v>
      </c>
      <c r="F66" s="36">
        <f>SUMIFS(СВЦЭМ!$C$33:$C$776,СВЦЭМ!$A$33:$A$776,$A66,СВЦЭМ!$B$33:$B$776,F$47)+'СЕТ СН'!$G$9+СВЦЭМ!$D$10+'СЕТ СН'!$G$6-'СЕТ СН'!$G$19</f>
        <v>1459.3792073700001</v>
      </c>
      <c r="G66" s="36">
        <f>SUMIFS(СВЦЭМ!$C$33:$C$776,СВЦЭМ!$A$33:$A$776,$A66,СВЦЭМ!$B$33:$B$776,G$47)+'СЕТ СН'!$G$9+СВЦЭМ!$D$10+'СЕТ СН'!$G$6-'СЕТ СН'!$G$19</f>
        <v>1448.55956913</v>
      </c>
      <c r="H66" s="36">
        <f>SUMIFS(СВЦЭМ!$C$33:$C$776,СВЦЭМ!$A$33:$A$776,$A66,СВЦЭМ!$B$33:$B$776,H$47)+'СЕТ СН'!$G$9+СВЦЭМ!$D$10+'СЕТ СН'!$G$6-'СЕТ СН'!$G$19</f>
        <v>1415.6818728400001</v>
      </c>
      <c r="I66" s="36">
        <f>SUMIFS(СВЦЭМ!$C$33:$C$776,СВЦЭМ!$A$33:$A$776,$A66,СВЦЭМ!$B$33:$B$776,I$47)+'СЕТ СН'!$G$9+СВЦЭМ!$D$10+'СЕТ СН'!$G$6-'СЕТ СН'!$G$19</f>
        <v>1386.5002832800001</v>
      </c>
      <c r="J66" s="36">
        <f>SUMIFS(СВЦЭМ!$C$33:$C$776,СВЦЭМ!$A$33:$A$776,$A66,СВЦЭМ!$B$33:$B$776,J$47)+'СЕТ СН'!$G$9+СВЦЭМ!$D$10+'СЕТ СН'!$G$6-'СЕТ СН'!$G$19</f>
        <v>1357.61983936</v>
      </c>
      <c r="K66" s="36">
        <f>SUMIFS(СВЦЭМ!$C$33:$C$776,СВЦЭМ!$A$33:$A$776,$A66,СВЦЭМ!$B$33:$B$776,K$47)+'СЕТ СН'!$G$9+СВЦЭМ!$D$10+'СЕТ СН'!$G$6-'СЕТ СН'!$G$19</f>
        <v>1348.6680425100001</v>
      </c>
      <c r="L66" s="36">
        <f>SUMIFS(СВЦЭМ!$C$33:$C$776,СВЦЭМ!$A$33:$A$776,$A66,СВЦЭМ!$B$33:$B$776,L$47)+'СЕТ СН'!$G$9+СВЦЭМ!$D$10+'СЕТ СН'!$G$6-'СЕТ СН'!$G$19</f>
        <v>1335.3455268500002</v>
      </c>
      <c r="M66" s="36">
        <f>SUMIFS(СВЦЭМ!$C$33:$C$776,СВЦЭМ!$A$33:$A$776,$A66,СВЦЭМ!$B$33:$B$776,M$47)+'СЕТ СН'!$G$9+СВЦЭМ!$D$10+'СЕТ СН'!$G$6-'СЕТ СН'!$G$19</f>
        <v>1329.89765921</v>
      </c>
      <c r="N66" s="36">
        <f>SUMIFS(СВЦЭМ!$C$33:$C$776,СВЦЭМ!$A$33:$A$776,$A66,СВЦЭМ!$B$33:$B$776,N$47)+'СЕТ СН'!$G$9+СВЦЭМ!$D$10+'СЕТ СН'!$G$6-'СЕТ СН'!$G$19</f>
        <v>1314.1689790400001</v>
      </c>
      <c r="O66" s="36">
        <f>SUMIFS(СВЦЭМ!$C$33:$C$776,СВЦЭМ!$A$33:$A$776,$A66,СВЦЭМ!$B$33:$B$776,O$47)+'СЕТ СН'!$G$9+СВЦЭМ!$D$10+'СЕТ СН'!$G$6-'СЕТ СН'!$G$19</f>
        <v>1289.20708588</v>
      </c>
      <c r="P66" s="36">
        <f>SUMIFS(СВЦЭМ!$C$33:$C$776,СВЦЭМ!$A$33:$A$776,$A66,СВЦЭМ!$B$33:$B$776,P$47)+'СЕТ СН'!$G$9+СВЦЭМ!$D$10+'СЕТ СН'!$G$6-'СЕТ СН'!$G$19</f>
        <v>1300.0261506100001</v>
      </c>
      <c r="Q66" s="36">
        <f>SUMIFS(СВЦЭМ!$C$33:$C$776,СВЦЭМ!$A$33:$A$776,$A66,СВЦЭМ!$B$33:$B$776,Q$47)+'СЕТ СН'!$G$9+СВЦЭМ!$D$10+'СЕТ СН'!$G$6-'СЕТ СН'!$G$19</f>
        <v>1303.5381946699999</v>
      </c>
      <c r="R66" s="36">
        <f>SUMIFS(СВЦЭМ!$C$33:$C$776,СВЦЭМ!$A$33:$A$776,$A66,СВЦЭМ!$B$33:$B$776,R$47)+'СЕТ СН'!$G$9+СВЦЭМ!$D$10+'СЕТ СН'!$G$6-'СЕТ СН'!$G$19</f>
        <v>1294.0706005000002</v>
      </c>
      <c r="S66" s="36">
        <f>SUMIFS(СВЦЭМ!$C$33:$C$776,СВЦЭМ!$A$33:$A$776,$A66,СВЦЭМ!$B$33:$B$776,S$47)+'СЕТ СН'!$G$9+СВЦЭМ!$D$10+'СЕТ СН'!$G$6-'СЕТ СН'!$G$19</f>
        <v>1287.7857365100001</v>
      </c>
      <c r="T66" s="36">
        <f>SUMIFS(СВЦЭМ!$C$33:$C$776,СВЦЭМ!$A$33:$A$776,$A66,СВЦЭМ!$B$33:$B$776,T$47)+'СЕТ СН'!$G$9+СВЦЭМ!$D$10+'СЕТ СН'!$G$6-'СЕТ СН'!$G$19</f>
        <v>1271.3500662599999</v>
      </c>
      <c r="U66" s="36">
        <f>SUMIFS(СВЦЭМ!$C$33:$C$776,СВЦЭМ!$A$33:$A$776,$A66,СВЦЭМ!$B$33:$B$776,U$47)+'СЕТ СН'!$G$9+СВЦЭМ!$D$10+'СЕТ СН'!$G$6-'СЕТ СН'!$G$19</f>
        <v>1286.14765291</v>
      </c>
      <c r="V66" s="36">
        <f>SUMIFS(СВЦЭМ!$C$33:$C$776,СВЦЭМ!$A$33:$A$776,$A66,СВЦЭМ!$B$33:$B$776,V$47)+'СЕТ СН'!$G$9+СВЦЭМ!$D$10+'СЕТ СН'!$G$6-'СЕТ СН'!$G$19</f>
        <v>1277.0278939899999</v>
      </c>
      <c r="W66" s="36">
        <f>SUMIFS(СВЦЭМ!$C$33:$C$776,СВЦЭМ!$A$33:$A$776,$A66,СВЦЭМ!$B$33:$B$776,W$47)+'СЕТ СН'!$G$9+СВЦЭМ!$D$10+'СЕТ СН'!$G$6-'СЕТ СН'!$G$19</f>
        <v>1286.2425953699999</v>
      </c>
      <c r="X66" s="36">
        <f>SUMIFS(СВЦЭМ!$C$33:$C$776,СВЦЭМ!$A$33:$A$776,$A66,СВЦЭМ!$B$33:$B$776,X$47)+'СЕТ СН'!$G$9+СВЦЭМ!$D$10+'СЕТ СН'!$G$6-'СЕТ СН'!$G$19</f>
        <v>1307.6341024400001</v>
      </c>
      <c r="Y66" s="36">
        <f>SUMIFS(СВЦЭМ!$C$33:$C$776,СВЦЭМ!$A$33:$A$776,$A66,СВЦЭМ!$B$33:$B$776,Y$47)+'СЕТ СН'!$G$9+СВЦЭМ!$D$10+'СЕТ СН'!$G$6-'СЕТ СН'!$G$19</f>
        <v>1361.91307179</v>
      </c>
    </row>
    <row r="67" spans="1:27" ht="15.75" x14ac:dyDescent="0.2">
      <c r="A67" s="35">
        <f t="shared" si="1"/>
        <v>43758</v>
      </c>
      <c r="B67" s="36">
        <f>SUMIFS(СВЦЭМ!$C$33:$C$776,СВЦЭМ!$A$33:$A$776,$A67,СВЦЭМ!$B$33:$B$776,B$47)+'СЕТ СН'!$G$9+СВЦЭМ!$D$10+'СЕТ СН'!$G$6-'СЕТ СН'!$G$19</f>
        <v>1421.2232859800001</v>
      </c>
      <c r="C67" s="36">
        <f>SUMIFS(СВЦЭМ!$C$33:$C$776,СВЦЭМ!$A$33:$A$776,$A67,СВЦЭМ!$B$33:$B$776,C$47)+'СЕТ СН'!$G$9+СВЦЭМ!$D$10+'СЕТ СН'!$G$6-'СЕТ СН'!$G$19</f>
        <v>1464.6128425900001</v>
      </c>
      <c r="D67" s="36">
        <f>SUMIFS(СВЦЭМ!$C$33:$C$776,СВЦЭМ!$A$33:$A$776,$A67,СВЦЭМ!$B$33:$B$776,D$47)+'СЕТ СН'!$G$9+СВЦЭМ!$D$10+'СЕТ СН'!$G$6-'СЕТ СН'!$G$19</f>
        <v>1482.4342672800001</v>
      </c>
      <c r="E67" s="36">
        <f>SUMIFS(СВЦЭМ!$C$33:$C$776,СВЦЭМ!$A$33:$A$776,$A67,СВЦЭМ!$B$33:$B$776,E$47)+'СЕТ СН'!$G$9+СВЦЭМ!$D$10+'СЕТ СН'!$G$6-'СЕТ СН'!$G$19</f>
        <v>1487.8655119300001</v>
      </c>
      <c r="F67" s="36">
        <f>SUMIFS(СВЦЭМ!$C$33:$C$776,СВЦЭМ!$A$33:$A$776,$A67,СВЦЭМ!$B$33:$B$776,F$47)+'СЕТ СН'!$G$9+СВЦЭМ!$D$10+'СЕТ СН'!$G$6-'СЕТ СН'!$G$19</f>
        <v>1486.43619253</v>
      </c>
      <c r="G67" s="36">
        <f>SUMIFS(СВЦЭМ!$C$33:$C$776,СВЦЭМ!$A$33:$A$776,$A67,СВЦЭМ!$B$33:$B$776,G$47)+'СЕТ СН'!$G$9+СВЦЭМ!$D$10+'СЕТ СН'!$G$6-'СЕТ СН'!$G$19</f>
        <v>1461.9387237200001</v>
      </c>
      <c r="H67" s="36">
        <f>SUMIFS(СВЦЭМ!$C$33:$C$776,СВЦЭМ!$A$33:$A$776,$A67,СВЦЭМ!$B$33:$B$776,H$47)+'СЕТ СН'!$G$9+СВЦЭМ!$D$10+'СЕТ СН'!$G$6-'СЕТ СН'!$G$19</f>
        <v>1451.3718690999999</v>
      </c>
      <c r="I67" s="36">
        <f>SUMIFS(СВЦЭМ!$C$33:$C$776,СВЦЭМ!$A$33:$A$776,$A67,СВЦЭМ!$B$33:$B$776,I$47)+'СЕТ СН'!$G$9+СВЦЭМ!$D$10+'СЕТ СН'!$G$6-'СЕТ СН'!$G$19</f>
        <v>1423.23132882</v>
      </c>
      <c r="J67" s="36">
        <f>SUMIFS(СВЦЭМ!$C$33:$C$776,СВЦЭМ!$A$33:$A$776,$A67,СВЦЭМ!$B$33:$B$776,J$47)+'СЕТ СН'!$G$9+СВЦЭМ!$D$10+'СЕТ СН'!$G$6-'СЕТ СН'!$G$19</f>
        <v>1365.23212732</v>
      </c>
      <c r="K67" s="36">
        <f>SUMIFS(СВЦЭМ!$C$33:$C$776,СВЦЭМ!$A$33:$A$776,$A67,СВЦЭМ!$B$33:$B$776,K$47)+'СЕТ СН'!$G$9+СВЦЭМ!$D$10+'СЕТ СН'!$G$6-'СЕТ СН'!$G$19</f>
        <v>1341.3939423100001</v>
      </c>
      <c r="L67" s="36">
        <f>SUMIFS(СВЦЭМ!$C$33:$C$776,СВЦЭМ!$A$33:$A$776,$A67,СВЦЭМ!$B$33:$B$776,L$47)+'СЕТ СН'!$G$9+СВЦЭМ!$D$10+'СЕТ СН'!$G$6-'СЕТ СН'!$G$19</f>
        <v>1345.23703239</v>
      </c>
      <c r="M67" s="36">
        <f>SUMIFS(СВЦЭМ!$C$33:$C$776,СВЦЭМ!$A$33:$A$776,$A67,СВЦЭМ!$B$33:$B$776,M$47)+'СЕТ СН'!$G$9+СВЦЭМ!$D$10+'СЕТ СН'!$G$6-'СЕТ СН'!$G$19</f>
        <v>1348.4400037800001</v>
      </c>
      <c r="N67" s="36">
        <f>SUMIFS(СВЦЭМ!$C$33:$C$776,СВЦЭМ!$A$33:$A$776,$A67,СВЦЭМ!$B$33:$B$776,N$47)+'СЕТ СН'!$G$9+СВЦЭМ!$D$10+'СЕТ СН'!$G$6-'СЕТ СН'!$G$19</f>
        <v>1306.06930347</v>
      </c>
      <c r="O67" s="36">
        <f>SUMIFS(СВЦЭМ!$C$33:$C$776,СВЦЭМ!$A$33:$A$776,$A67,СВЦЭМ!$B$33:$B$776,O$47)+'СЕТ СН'!$G$9+СВЦЭМ!$D$10+'СЕТ СН'!$G$6-'СЕТ СН'!$G$19</f>
        <v>1297.3443189700001</v>
      </c>
      <c r="P67" s="36">
        <f>SUMIFS(СВЦЭМ!$C$33:$C$776,СВЦЭМ!$A$33:$A$776,$A67,СВЦЭМ!$B$33:$B$776,P$47)+'СЕТ СН'!$G$9+СВЦЭМ!$D$10+'СЕТ СН'!$G$6-'СЕТ СН'!$G$19</f>
        <v>1305.8404403500001</v>
      </c>
      <c r="Q67" s="36">
        <f>SUMIFS(СВЦЭМ!$C$33:$C$776,СВЦЭМ!$A$33:$A$776,$A67,СВЦЭМ!$B$33:$B$776,Q$47)+'СЕТ СН'!$G$9+СВЦЭМ!$D$10+'СЕТ СН'!$G$6-'СЕТ СН'!$G$19</f>
        <v>1303.3738883800002</v>
      </c>
      <c r="R67" s="36">
        <f>SUMIFS(СВЦЭМ!$C$33:$C$776,СВЦЭМ!$A$33:$A$776,$A67,СВЦЭМ!$B$33:$B$776,R$47)+'СЕТ СН'!$G$9+СВЦЭМ!$D$10+'СЕТ СН'!$G$6-'СЕТ СН'!$G$19</f>
        <v>1304.9878817399999</v>
      </c>
      <c r="S67" s="36">
        <f>SUMIFS(СВЦЭМ!$C$33:$C$776,СВЦЭМ!$A$33:$A$776,$A67,СВЦЭМ!$B$33:$B$776,S$47)+'СЕТ СН'!$G$9+СВЦЭМ!$D$10+'СЕТ СН'!$G$6-'СЕТ СН'!$G$19</f>
        <v>1300.0284201899999</v>
      </c>
      <c r="T67" s="36">
        <f>SUMIFS(СВЦЭМ!$C$33:$C$776,СВЦЭМ!$A$33:$A$776,$A67,СВЦЭМ!$B$33:$B$776,T$47)+'СЕТ СН'!$G$9+СВЦЭМ!$D$10+'СЕТ СН'!$G$6-'СЕТ СН'!$G$19</f>
        <v>1291.21759236</v>
      </c>
      <c r="U67" s="36">
        <f>SUMIFS(СВЦЭМ!$C$33:$C$776,СВЦЭМ!$A$33:$A$776,$A67,СВЦЭМ!$B$33:$B$776,U$47)+'СЕТ СН'!$G$9+СВЦЭМ!$D$10+'СЕТ СН'!$G$6-'СЕТ СН'!$G$19</f>
        <v>1296.1684725800001</v>
      </c>
      <c r="V67" s="36">
        <f>SUMIFS(СВЦЭМ!$C$33:$C$776,СВЦЭМ!$A$33:$A$776,$A67,СВЦЭМ!$B$33:$B$776,V$47)+'СЕТ СН'!$G$9+СВЦЭМ!$D$10+'СЕТ СН'!$G$6-'СЕТ СН'!$G$19</f>
        <v>1282.0226942300001</v>
      </c>
      <c r="W67" s="36">
        <f>SUMIFS(СВЦЭМ!$C$33:$C$776,СВЦЭМ!$A$33:$A$776,$A67,СВЦЭМ!$B$33:$B$776,W$47)+'СЕТ СН'!$G$9+СВЦЭМ!$D$10+'СЕТ СН'!$G$6-'СЕТ СН'!$G$19</f>
        <v>1274.5112477100001</v>
      </c>
      <c r="X67" s="36">
        <f>SUMIFS(СВЦЭМ!$C$33:$C$776,СВЦЭМ!$A$33:$A$776,$A67,СВЦЭМ!$B$33:$B$776,X$47)+'СЕТ СН'!$G$9+СВЦЭМ!$D$10+'СЕТ СН'!$G$6-'СЕТ СН'!$G$19</f>
        <v>1283.5128627200002</v>
      </c>
      <c r="Y67" s="36">
        <f>SUMIFS(СВЦЭМ!$C$33:$C$776,СВЦЭМ!$A$33:$A$776,$A67,СВЦЭМ!$B$33:$B$776,Y$47)+'СЕТ СН'!$G$9+СВЦЭМ!$D$10+'СЕТ СН'!$G$6-'СЕТ СН'!$G$19</f>
        <v>1331.16875112</v>
      </c>
    </row>
    <row r="68" spans="1:27" ht="15.75" x14ac:dyDescent="0.2">
      <c r="A68" s="35">
        <f t="shared" si="1"/>
        <v>43759</v>
      </c>
      <c r="B68" s="36">
        <f>SUMIFS(СВЦЭМ!$C$33:$C$776,СВЦЭМ!$A$33:$A$776,$A68,СВЦЭМ!$B$33:$B$776,B$47)+'СЕТ СН'!$G$9+СВЦЭМ!$D$10+'СЕТ СН'!$G$6-'СЕТ СН'!$G$19</f>
        <v>1432.3283004899999</v>
      </c>
      <c r="C68" s="36">
        <f>SUMIFS(СВЦЭМ!$C$33:$C$776,СВЦЭМ!$A$33:$A$776,$A68,СВЦЭМ!$B$33:$B$776,C$47)+'СЕТ СН'!$G$9+СВЦЭМ!$D$10+'СЕТ СН'!$G$6-'СЕТ СН'!$G$19</f>
        <v>1476.57069202</v>
      </c>
      <c r="D68" s="36">
        <f>SUMIFS(СВЦЭМ!$C$33:$C$776,СВЦЭМ!$A$33:$A$776,$A68,СВЦЭМ!$B$33:$B$776,D$47)+'СЕТ СН'!$G$9+СВЦЭМ!$D$10+'СЕТ СН'!$G$6-'СЕТ СН'!$G$19</f>
        <v>1497.8358590900002</v>
      </c>
      <c r="E68" s="36">
        <f>SUMIFS(СВЦЭМ!$C$33:$C$776,СВЦЭМ!$A$33:$A$776,$A68,СВЦЭМ!$B$33:$B$776,E$47)+'СЕТ СН'!$G$9+СВЦЭМ!$D$10+'СЕТ СН'!$G$6-'СЕТ СН'!$G$19</f>
        <v>1503.8638300699999</v>
      </c>
      <c r="F68" s="36">
        <f>SUMIFS(СВЦЭМ!$C$33:$C$776,СВЦЭМ!$A$33:$A$776,$A68,СВЦЭМ!$B$33:$B$776,F$47)+'СЕТ СН'!$G$9+СВЦЭМ!$D$10+'СЕТ СН'!$G$6-'СЕТ СН'!$G$19</f>
        <v>1502.6235962999999</v>
      </c>
      <c r="G68" s="36">
        <f>SUMIFS(СВЦЭМ!$C$33:$C$776,СВЦЭМ!$A$33:$A$776,$A68,СВЦЭМ!$B$33:$B$776,G$47)+'СЕТ СН'!$G$9+СВЦЭМ!$D$10+'СЕТ СН'!$G$6-'СЕТ СН'!$G$19</f>
        <v>1478.9027092000001</v>
      </c>
      <c r="H68" s="36">
        <f>SUMIFS(СВЦЭМ!$C$33:$C$776,СВЦЭМ!$A$33:$A$776,$A68,СВЦЭМ!$B$33:$B$776,H$47)+'СЕТ СН'!$G$9+СВЦЭМ!$D$10+'СЕТ СН'!$G$6-'СЕТ СН'!$G$19</f>
        <v>1445.4843550400001</v>
      </c>
      <c r="I68" s="36">
        <f>SUMIFS(СВЦЭМ!$C$33:$C$776,СВЦЭМ!$A$33:$A$776,$A68,СВЦЭМ!$B$33:$B$776,I$47)+'СЕТ СН'!$G$9+СВЦЭМ!$D$10+'СЕТ СН'!$G$6-'СЕТ СН'!$G$19</f>
        <v>1404.4553298999999</v>
      </c>
      <c r="J68" s="36">
        <f>SUMIFS(СВЦЭМ!$C$33:$C$776,СВЦЭМ!$A$33:$A$776,$A68,СВЦЭМ!$B$33:$B$776,J$47)+'СЕТ СН'!$G$9+СВЦЭМ!$D$10+'СЕТ СН'!$G$6-'СЕТ СН'!$G$19</f>
        <v>1385.9189626100001</v>
      </c>
      <c r="K68" s="36">
        <f>SUMIFS(СВЦЭМ!$C$33:$C$776,СВЦЭМ!$A$33:$A$776,$A68,СВЦЭМ!$B$33:$B$776,K$47)+'СЕТ СН'!$G$9+СВЦЭМ!$D$10+'СЕТ СН'!$G$6-'СЕТ СН'!$G$19</f>
        <v>1375.6858219000001</v>
      </c>
      <c r="L68" s="36">
        <f>SUMIFS(СВЦЭМ!$C$33:$C$776,СВЦЭМ!$A$33:$A$776,$A68,СВЦЭМ!$B$33:$B$776,L$47)+'СЕТ СН'!$G$9+СВЦЭМ!$D$10+'СЕТ СН'!$G$6-'СЕТ СН'!$G$19</f>
        <v>1363.9500706900001</v>
      </c>
      <c r="M68" s="36">
        <f>SUMIFS(СВЦЭМ!$C$33:$C$776,СВЦЭМ!$A$33:$A$776,$A68,СВЦЭМ!$B$33:$B$776,M$47)+'СЕТ СН'!$G$9+СВЦЭМ!$D$10+'СЕТ СН'!$G$6-'СЕТ СН'!$G$19</f>
        <v>1367.5503931500002</v>
      </c>
      <c r="N68" s="36">
        <f>SUMIFS(СВЦЭМ!$C$33:$C$776,СВЦЭМ!$A$33:$A$776,$A68,СВЦЭМ!$B$33:$B$776,N$47)+'СЕТ СН'!$G$9+СВЦЭМ!$D$10+'СЕТ СН'!$G$6-'СЕТ СН'!$G$19</f>
        <v>1328.22854654</v>
      </c>
      <c r="O68" s="36">
        <f>SUMIFS(СВЦЭМ!$C$33:$C$776,СВЦЭМ!$A$33:$A$776,$A68,СВЦЭМ!$B$33:$B$776,O$47)+'СЕТ СН'!$G$9+СВЦЭМ!$D$10+'СЕТ СН'!$G$6-'СЕТ СН'!$G$19</f>
        <v>1292.06024428</v>
      </c>
      <c r="P68" s="36">
        <f>SUMIFS(СВЦЭМ!$C$33:$C$776,СВЦЭМ!$A$33:$A$776,$A68,СВЦЭМ!$B$33:$B$776,P$47)+'СЕТ СН'!$G$9+СВЦЭМ!$D$10+'СЕТ СН'!$G$6-'СЕТ СН'!$G$19</f>
        <v>1294.70005704</v>
      </c>
      <c r="Q68" s="36">
        <f>SUMIFS(СВЦЭМ!$C$33:$C$776,СВЦЭМ!$A$33:$A$776,$A68,СВЦЭМ!$B$33:$B$776,Q$47)+'СЕТ СН'!$G$9+СВЦЭМ!$D$10+'СЕТ СН'!$G$6-'СЕТ СН'!$G$19</f>
        <v>1296.1671495800001</v>
      </c>
      <c r="R68" s="36">
        <f>SUMIFS(СВЦЭМ!$C$33:$C$776,СВЦЭМ!$A$33:$A$776,$A68,СВЦЭМ!$B$33:$B$776,R$47)+'СЕТ СН'!$G$9+СВЦЭМ!$D$10+'СЕТ СН'!$G$6-'СЕТ СН'!$G$19</f>
        <v>1292.5405808999999</v>
      </c>
      <c r="S68" s="36">
        <f>SUMIFS(СВЦЭМ!$C$33:$C$776,СВЦЭМ!$A$33:$A$776,$A68,СВЦЭМ!$B$33:$B$776,S$47)+'СЕТ СН'!$G$9+СВЦЭМ!$D$10+'СЕТ СН'!$G$6-'СЕТ СН'!$G$19</f>
        <v>1296.6980711400001</v>
      </c>
      <c r="T68" s="36">
        <f>SUMIFS(СВЦЭМ!$C$33:$C$776,СВЦЭМ!$A$33:$A$776,$A68,СВЦЭМ!$B$33:$B$776,T$47)+'СЕТ СН'!$G$9+СВЦЭМ!$D$10+'СЕТ СН'!$G$6-'СЕТ СН'!$G$19</f>
        <v>1285.9276733900001</v>
      </c>
      <c r="U68" s="36">
        <f>SUMIFS(СВЦЭМ!$C$33:$C$776,СВЦЭМ!$A$33:$A$776,$A68,СВЦЭМ!$B$33:$B$776,U$47)+'СЕТ СН'!$G$9+СВЦЭМ!$D$10+'СЕТ СН'!$G$6-'СЕТ СН'!$G$19</f>
        <v>1282.78643291</v>
      </c>
      <c r="V68" s="36">
        <f>SUMIFS(СВЦЭМ!$C$33:$C$776,СВЦЭМ!$A$33:$A$776,$A68,СВЦЭМ!$B$33:$B$776,V$47)+'СЕТ СН'!$G$9+СВЦЭМ!$D$10+'СЕТ СН'!$G$6-'СЕТ СН'!$G$19</f>
        <v>1279.9893673800002</v>
      </c>
      <c r="W68" s="36">
        <f>SUMIFS(СВЦЭМ!$C$33:$C$776,СВЦЭМ!$A$33:$A$776,$A68,СВЦЭМ!$B$33:$B$776,W$47)+'СЕТ СН'!$G$9+СВЦЭМ!$D$10+'СЕТ СН'!$G$6-'СЕТ СН'!$G$19</f>
        <v>1308.7165957000002</v>
      </c>
      <c r="X68" s="36">
        <f>SUMIFS(СВЦЭМ!$C$33:$C$776,СВЦЭМ!$A$33:$A$776,$A68,СВЦЭМ!$B$33:$B$776,X$47)+'СЕТ СН'!$G$9+СВЦЭМ!$D$10+'СЕТ СН'!$G$6-'СЕТ СН'!$G$19</f>
        <v>1314.2175855099999</v>
      </c>
      <c r="Y68" s="36">
        <f>SUMIFS(СВЦЭМ!$C$33:$C$776,СВЦЭМ!$A$33:$A$776,$A68,СВЦЭМ!$B$33:$B$776,Y$47)+'СЕТ СН'!$G$9+СВЦЭМ!$D$10+'СЕТ СН'!$G$6-'СЕТ СН'!$G$19</f>
        <v>1360.1231016300001</v>
      </c>
    </row>
    <row r="69" spans="1:27" ht="15.75" x14ac:dyDescent="0.2">
      <c r="A69" s="35">
        <f t="shared" si="1"/>
        <v>43760</v>
      </c>
      <c r="B69" s="36">
        <f>SUMIFS(СВЦЭМ!$C$33:$C$776,СВЦЭМ!$A$33:$A$776,$A69,СВЦЭМ!$B$33:$B$776,B$47)+'СЕТ СН'!$G$9+СВЦЭМ!$D$10+'СЕТ СН'!$G$6-'СЕТ СН'!$G$19</f>
        <v>1464.96249438</v>
      </c>
      <c r="C69" s="36">
        <f>SUMIFS(СВЦЭМ!$C$33:$C$776,СВЦЭМ!$A$33:$A$776,$A69,СВЦЭМ!$B$33:$B$776,C$47)+'СЕТ СН'!$G$9+СВЦЭМ!$D$10+'СЕТ СН'!$G$6-'СЕТ СН'!$G$19</f>
        <v>1508.5783983599999</v>
      </c>
      <c r="D69" s="36">
        <f>SUMIFS(СВЦЭМ!$C$33:$C$776,СВЦЭМ!$A$33:$A$776,$A69,СВЦЭМ!$B$33:$B$776,D$47)+'СЕТ СН'!$G$9+СВЦЭМ!$D$10+'СЕТ СН'!$G$6-'СЕТ СН'!$G$19</f>
        <v>1527.5171457599999</v>
      </c>
      <c r="E69" s="36">
        <f>SUMIFS(СВЦЭМ!$C$33:$C$776,СВЦЭМ!$A$33:$A$776,$A69,СВЦЭМ!$B$33:$B$776,E$47)+'СЕТ СН'!$G$9+СВЦЭМ!$D$10+'СЕТ СН'!$G$6-'СЕТ СН'!$G$19</f>
        <v>1526.8614145900001</v>
      </c>
      <c r="F69" s="36">
        <f>SUMIFS(СВЦЭМ!$C$33:$C$776,СВЦЭМ!$A$33:$A$776,$A69,СВЦЭМ!$B$33:$B$776,F$47)+'СЕТ СН'!$G$9+СВЦЭМ!$D$10+'СЕТ СН'!$G$6-'СЕТ СН'!$G$19</f>
        <v>1523.40223595</v>
      </c>
      <c r="G69" s="36">
        <f>SUMIFS(СВЦЭМ!$C$33:$C$776,СВЦЭМ!$A$33:$A$776,$A69,СВЦЭМ!$B$33:$B$776,G$47)+'СЕТ СН'!$G$9+СВЦЭМ!$D$10+'СЕТ СН'!$G$6-'СЕТ СН'!$G$19</f>
        <v>1505.8674131600001</v>
      </c>
      <c r="H69" s="36">
        <f>SUMIFS(СВЦЭМ!$C$33:$C$776,СВЦЭМ!$A$33:$A$776,$A69,СВЦЭМ!$B$33:$B$776,H$47)+'СЕТ СН'!$G$9+СВЦЭМ!$D$10+'СЕТ СН'!$G$6-'СЕТ СН'!$G$19</f>
        <v>1442.0158975500001</v>
      </c>
      <c r="I69" s="36">
        <f>SUMIFS(СВЦЭМ!$C$33:$C$776,СВЦЭМ!$A$33:$A$776,$A69,СВЦЭМ!$B$33:$B$776,I$47)+'СЕТ СН'!$G$9+СВЦЭМ!$D$10+'СЕТ СН'!$G$6-'СЕТ СН'!$G$19</f>
        <v>1395.3048398200001</v>
      </c>
      <c r="J69" s="36">
        <f>SUMIFS(СВЦЭМ!$C$33:$C$776,СВЦЭМ!$A$33:$A$776,$A69,СВЦЭМ!$B$33:$B$776,J$47)+'СЕТ СН'!$G$9+СВЦЭМ!$D$10+'СЕТ СН'!$G$6-'СЕТ СН'!$G$19</f>
        <v>1374.6013093900001</v>
      </c>
      <c r="K69" s="36">
        <f>SUMIFS(СВЦЭМ!$C$33:$C$776,СВЦЭМ!$A$33:$A$776,$A69,СВЦЭМ!$B$33:$B$776,K$47)+'СЕТ СН'!$G$9+СВЦЭМ!$D$10+'СЕТ СН'!$G$6-'СЕТ СН'!$G$19</f>
        <v>1355.3474372800001</v>
      </c>
      <c r="L69" s="36">
        <f>SUMIFS(СВЦЭМ!$C$33:$C$776,СВЦЭМ!$A$33:$A$776,$A69,СВЦЭМ!$B$33:$B$776,L$47)+'СЕТ СН'!$G$9+СВЦЭМ!$D$10+'СЕТ СН'!$G$6-'СЕТ СН'!$G$19</f>
        <v>1355.4418020500002</v>
      </c>
      <c r="M69" s="36">
        <f>SUMIFS(СВЦЭМ!$C$33:$C$776,СВЦЭМ!$A$33:$A$776,$A69,СВЦЭМ!$B$33:$B$776,M$47)+'СЕТ СН'!$G$9+СВЦЭМ!$D$10+'СЕТ СН'!$G$6-'СЕТ СН'!$G$19</f>
        <v>1361.2530878600001</v>
      </c>
      <c r="N69" s="36">
        <f>SUMIFS(СВЦЭМ!$C$33:$C$776,СВЦЭМ!$A$33:$A$776,$A69,СВЦЭМ!$B$33:$B$776,N$47)+'СЕТ СН'!$G$9+СВЦЭМ!$D$10+'СЕТ СН'!$G$6-'СЕТ СН'!$G$19</f>
        <v>1326.7403625900001</v>
      </c>
      <c r="O69" s="36">
        <f>SUMIFS(СВЦЭМ!$C$33:$C$776,СВЦЭМ!$A$33:$A$776,$A69,СВЦЭМ!$B$33:$B$776,O$47)+'СЕТ СН'!$G$9+СВЦЭМ!$D$10+'СЕТ СН'!$G$6-'СЕТ СН'!$G$19</f>
        <v>1310.5035358700002</v>
      </c>
      <c r="P69" s="36">
        <f>SUMIFS(СВЦЭМ!$C$33:$C$776,СВЦЭМ!$A$33:$A$776,$A69,СВЦЭМ!$B$33:$B$776,P$47)+'СЕТ СН'!$G$9+СВЦЭМ!$D$10+'СЕТ СН'!$G$6-'СЕТ СН'!$G$19</f>
        <v>1316.41028682</v>
      </c>
      <c r="Q69" s="36">
        <f>SUMIFS(СВЦЭМ!$C$33:$C$776,СВЦЭМ!$A$33:$A$776,$A69,СВЦЭМ!$B$33:$B$776,Q$47)+'СЕТ СН'!$G$9+СВЦЭМ!$D$10+'СЕТ СН'!$G$6-'СЕТ СН'!$G$19</f>
        <v>1321.5765722000001</v>
      </c>
      <c r="R69" s="36">
        <f>SUMIFS(СВЦЭМ!$C$33:$C$776,СВЦЭМ!$A$33:$A$776,$A69,СВЦЭМ!$B$33:$B$776,R$47)+'СЕТ СН'!$G$9+СВЦЭМ!$D$10+'СЕТ СН'!$G$6-'СЕТ СН'!$G$19</f>
        <v>1310.1038318300002</v>
      </c>
      <c r="S69" s="36">
        <f>SUMIFS(СВЦЭМ!$C$33:$C$776,СВЦЭМ!$A$33:$A$776,$A69,СВЦЭМ!$B$33:$B$776,S$47)+'СЕТ СН'!$G$9+СВЦЭМ!$D$10+'СЕТ СН'!$G$6-'СЕТ СН'!$G$19</f>
        <v>1294.02634657</v>
      </c>
      <c r="T69" s="36">
        <f>SUMIFS(СВЦЭМ!$C$33:$C$776,СВЦЭМ!$A$33:$A$776,$A69,СВЦЭМ!$B$33:$B$776,T$47)+'СЕТ СН'!$G$9+СВЦЭМ!$D$10+'СЕТ СН'!$G$6-'СЕТ СН'!$G$19</f>
        <v>1268.7413576500001</v>
      </c>
      <c r="U69" s="36">
        <f>SUMIFS(СВЦЭМ!$C$33:$C$776,СВЦЭМ!$A$33:$A$776,$A69,СВЦЭМ!$B$33:$B$776,U$47)+'СЕТ СН'!$G$9+СВЦЭМ!$D$10+'СЕТ СН'!$G$6-'СЕТ СН'!$G$19</f>
        <v>1254.04866139</v>
      </c>
      <c r="V69" s="36">
        <f>SUMIFS(СВЦЭМ!$C$33:$C$776,СВЦЭМ!$A$33:$A$776,$A69,СВЦЭМ!$B$33:$B$776,V$47)+'СЕТ СН'!$G$9+СВЦЭМ!$D$10+'СЕТ СН'!$G$6-'СЕТ СН'!$G$19</f>
        <v>1256.1358765700002</v>
      </c>
      <c r="W69" s="36">
        <f>SUMIFS(СВЦЭМ!$C$33:$C$776,СВЦЭМ!$A$33:$A$776,$A69,СВЦЭМ!$B$33:$B$776,W$47)+'СЕТ СН'!$G$9+СВЦЭМ!$D$10+'СЕТ СН'!$G$6-'СЕТ СН'!$G$19</f>
        <v>1264.26665499</v>
      </c>
      <c r="X69" s="36">
        <f>SUMIFS(СВЦЭМ!$C$33:$C$776,СВЦЭМ!$A$33:$A$776,$A69,СВЦЭМ!$B$33:$B$776,X$47)+'СЕТ СН'!$G$9+СВЦЭМ!$D$10+'СЕТ СН'!$G$6-'СЕТ СН'!$G$19</f>
        <v>1291.1577045200002</v>
      </c>
      <c r="Y69" s="36">
        <f>SUMIFS(СВЦЭМ!$C$33:$C$776,СВЦЭМ!$A$33:$A$776,$A69,СВЦЭМ!$B$33:$B$776,Y$47)+'СЕТ СН'!$G$9+СВЦЭМ!$D$10+'СЕТ СН'!$G$6-'СЕТ СН'!$G$19</f>
        <v>1346.3821748099999</v>
      </c>
    </row>
    <row r="70" spans="1:27" ht="15.75" x14ac:dyDescent="0.2">
      <c r="A70" s="35">
        <f t="shared" si="1"/>
        <v>43761</v>
      </c>
      <c r="B70" s="36">
        <f>SUMIFS(СВЦЭМ!$C$33:$C$776,СВЦЭМ!$A$33:$A$776,$A70,СВЦЭМ!$B$33:$B$776,B$47)+'СЕТ СН'!$G$9+СВЦЭМ!$D$10+'СЕТ СН'!$G$6-'СЕТ СН'!$G$19</f>
        <v>1429.4396503600001</v>
      </c>
      <c r="C70" s="36">
        <f>SUMIFS(СВЦЭМ!$C$33:$C$776,СВЦЭМ!$A$33:$A$776,$A70,СВЦЭМ!$B$33:$B$776,C$47)+'СЕТ СН'!$G$9+СВЦЭМ!$D$10+'СЕТ СН'!$G$6-'СЕТ СН'!$G$19</f>
        <v>1464.2836334799999</v>
      </c>
      <c r="D70" s="36">
        <f>SUMIFS(СВЦЭМ!$C$33:$C$776,СВЦЭМ!$A$33:$A$776,$A70,СВЦЭМ!$B$33:$B$776,D$47)+'СЕТ СН'!$G$9+СВЦЭМ!$D$10+'СЕТ СН'!$G$6-'СЕТ СН'!$G$19</f>
        <v>1479.5297760000001</v>
      </c>
      <c r="E70" s="36">
        <f>SUMIFS(СВЦЭМ!$C$33:$C$776,СВЦЭМ!$A$33:$A$776,$A70,СВЦЭМ!$B$33:$B$776,E$47)+'СЕТ СН'!$G$9+СВЦЭМ!$D$10+'СЕТ СН'!$G$6-'СЕТ СН'!$G$19</f>
        <v>1504.2615675699999</v>
      </c>
      <c r="F70" s="36">
        <f>SUMIFS(СВЦЭМ!$C$33:$C$776,СВЦЭМ!$A$33:$A$776,$A70,СВЦЭМ!$B$33:$B$776,F$47)+'СЕТ СН'!$G$9+СВЦЭМ!$D$10+'СЕТ СН'!$G$6-'СЕТ СН'!$G$19</f>
        <v>1516.05094308</v>
      </c>
      <c r="G70" s="36">
        <f>SUMIFS(СВЦЭМ!$C$33:$C$776,СВЦЭМ!$A$33:$A$776,$A70,СВЦЭМ!$B$33:$B$776,G$47)+'СЕТ СН'!$G$9+СВЦЭМ!$D$10+'СЕТ СН'!$G$6-'СЕТ СН'!$G$19</f>
        <v>1490.6272214600001</v>
      </c>
      <c r="H70" s="36">
        <f>SUMIFS(СВЦЭМ!$C$33:$C$776,СВЦЭМ!$A$33:$A$776,$A70,СВЦЭМ!$B$33:$B$776,H$47)+'СЕТ СН'!$G$9+СВЦЭМ!$D$10+'СЕТ СН'!$G$6-'СЕТ СН'!$G$19</f>
        <v>1432.0690499299999</v>
      </c>
      <c r="I70" s="36">
        <f>SUMIFS(СВЦЭМ!$C$33:$C$776,СВЦЭМ!$A$33:$A$776,$A70,СВЦЭМ!$B$33:$B$776,I$47)+'СЕТ СН'!$G$9+СВЦЭМ!$D$10+'СЕТ СН'!$G$6-'СЕТ СН'!$G$19</f>
        <v>1386.4276293299999</v>
      </c>
      <c r="J70" s="36">
        <f>SUMIFS(СВЦЭМ!$C$33:$C$776,СВЦЭМ!$A$33:$A$776,$A70,СВЦЭМ!$B$33:$B$776,J$47)+'СЕТ СН'!$G$9+СВЦЭМ!$D$10+'СЕТ СН'!$G$6-'СЕТ СН'!$G$19</f>
        <v>1366.69200821</v>
      </c>
      <c r="K70" s="36">
        <f>SUMIFS(СВЦЭМ!$C$33:$C$776,СВЦЭМ!$A$33:$A$776,$A70,СВЦЭМ!$B$33:$B$776,K$47)+'СЕТ СН'!$G$9+СВЦЭМ!$D$10+'СЕТ СН'!$G$6-'СЕТ СН'!$G$19</f>
        <v>1354.0019713400002</v>
      </c>
      <c r="L70" s="36">
        <f>SUMIFS(СВЦЭМ!$C$33:$C$776,СВЦЭМ!$A$33:$A$776,$A70,СВЦЭМ!$B$33:$B$776,L$47)+'СЕТ СН'!$G$9+СВЦЭМ!$D$10+'СЕТ СН'!$G$6-'СЕТ СН'!$G$19</f>
        <v>1357.62343519</v>
      </c>
      <c r="M70" s="36">
        <f>SUMIFS(СВЦЭМ!$C$33:$C$776,СВЦЭМ!$A$33:$A$776,$A70,СВЦЭМ!$B$33:$B$776,M$47)+'СЕТ СН'!$G$9+СВЦЭМ!$D$10+'СЕТ СН'!$G$6-'СЕТ СН'!$G$19</f>
        <v>1360.8746639800002</v>
      </c>
      <c r="N70" s="36">
        <f>SUMIFS(СВЦЭМ!$C$33:$C$776,СВЦЭМ!$A$33:$A$776,$A70,СВЦЭМ!$B$33:$B$776,N$47)+'СЕТ СН'!$G$9+СВЦЭМ!$D$10+'СЕТ СН'!$G$6-'СЕТ СН'!$G$19</f>
        <v>1339.6372690600001</v>
      </c>
      <c r="O70" s="36">
        <f>SUMIFS(СВЦЭМ!$C$33:$C$776,СВЦЭМ!$A$33:$A$776,$A70,СВЦЭМ!$B$33:$B$776,O$47)+'СЕТ СН'!$G$9+СВЦЭМ!$D$10+'СЕТ СН'!$G$6-'СЕТ СН'!$G$19</f>
        <v>1324.68628829</v>
      </c>
      <c r="P70" s="36">
        <f>SUMIFS(СВЦЭМ!$C$33:$C$776,СВЦЭМ!$A$33:$A$776,$A70,СВЦЭМ!$B$33:$B$776,P$47)+'СЕТ СН'!$G$9+СВЦЭМ!$D$10+'СЕТ СН'!$G$6-'СЕТ СН'!$G$19</f>
        <v>1324.50134774</v>
      </c>
      <c r="Q70" s="36">
        <f>SUMIFS(СВЦЭМ!$C$33:$C$776,СВЦЭМ!$A$33:$A$776,$A70,СВЦЭМ!$B$33:$B$776,Q$47)+'СЕТ СН'!$G$9+СВЦЭМ!$D$10+'СЕТ СН'!$G$6-'СЕТ СН'!$G$19</f>
        <v>1320.7273104300002</v>
      </c>
      <c r="R70" s="36">
        <f>SUMIFS(СВЦЭМ!$C$33:$C$776,СВЦЭМ!$A$33:$A$776,$A70,СВЦЭМ!$B$33:$B$776,R$47)+'СЕТ СН'!$G$9+СВЦЭМ!$D$10+'СЕТ СН'!$G$6-'СЕТ СН'!$G$19</f>
        <v>1315.2530711500001</v>
      </c>
      <c r="S70" s="36">
        <f>SUMIFS(СВЦЭМ!$C$33:$C$776,СВЦЭМ!$A$33:$A$776,$A70,СВЦЭМ!$B$33:$B$776,S$47)+'СЕТ СН'!$G$9+СВЦЭМ!$D$10+'СЕТ СН'!$G$6-'СЕТ СН'!$G$19</f>
        <v>1316.80550083</v>
      </c>
      <c r="T70" s="36">
        <f>SUMIFS(СВЦЭМ!$C$33:$C$776,СВЦЭМ!$A$33:$A$776,$A70,СВЦЭМ!$B$33:$B$776,T$47)+'СЕТ СН'!$G$9+СВЦЭМ!$D$10+'СЕТ СН'!$G$6-'СЕТ СН'!$G$19</f>
        <v>1297.17231857</v>
      </c>
      <c r="U70" s="36">
        <f>SUMIFS(СВЦЭМ!$C$33:$C$776,СВЦЭМ!$A$33:$A$776,$A70,СВЦЭМ!$B$33:$B$776,U$47)+'СЕТ СН'!$G$9+СВЦЭМ!$D$10+'СЕТ СН'!$G$6-'СЕТ СН'!$G$19</f>
        <v>1252.5686832199999</v>
      </c>
      <c r="V70" s="36">
        <f>SUMIFS(СВЦЭМ!$C$33:$C$776,СВЦЭМ!$A$33:$A$776,$A70,СВЦЭМ!$B$33:$B$776,V$47)+'СЕТ СН'!$G$9+СВЦЭМ!$D$10+'СЕТ СН'!$G$6-'СЕТ СН'!$G$19</f>
        <v>1250.6703571100002</v>
      </c>
      <c r="W70" s="36">
        <f>SUMIFS(СВЦЭМ!$C$33:$C$776,СВЦЭМ!$A$33:$A$776,$A70,СВЦЭМ!$B$33:$B$776,W$47)+'СЕТ СН'!$G$9+СВЦЭМ!$D$10+'СЕТ СН'!$G$6-'СЕТ СН'!$G$19</f>
        <v>1257.6001558100002</v>
      </c>
      <c r="X70" s="36">
        <f>SUMIFS(СВЦЭМ!$C$33:$C$776,СВЦЭМ!$A$33:$A$776,$A70,СВЦЭМ!$B$33:$B$776,X$47)+'СЕТ СН'!$G$9+СВЦЭМ!$D$10+'СЕТ СН'!$G$6-'СЕТ СН'!$G$19</f>
        <v>1282.9807116000002</v>
      </c>
      <c r="Y70" s="36">
        <f>SUMIFS(СВЦЭМ!$C$33:$C$776,СВЦЭМ!$A$33:$A$776,$A70,СВЦЭМ!$B$33:$B$776,Y$47)+'СЕТ СН'!$G$9+СВЦЭМ!$D$10+'СЕТ СН'!$G$6-'СЕТ СН'!$G$19</f>
        <v>1331.2691798000001</v>
      </c>
    </row>
    <row r="71" spans="1:27" ht="15.75" x14ac:dyDescent="0.2">
      <c r="A71" s="35">
        <f t="shared" si="1"/>
        <v>43762</v>
      </c>
      <c r="B71" s="36">
        <f>SUMIFS(СВЦЭМ!$C$33:$C$776,СВЦЭМ!$A$33:$A$776,$A71,СВЦЭМ!$B$33:$B$776,B$47)+'СЕТ СН'!$G$9+СВЦЭМ!$D$10+'СЕТ СН'!$G$6-'СЕТ СН'!$G$19</f>
        <v>1435.9727852000001</v>
      </c>
      <c r="C71" s="36">
        <f>SUMIFS(СВЦЭМ!$C$33:$C$776,СВЦЭМ!$A$33:$A$776,$A71,СВЦЭМ!$B$33:$B$776,C$47)+'СЕТ СН'!$G$9+СВЦЭМ!$D$10+'СЕТ СН'!$G$6-'СЕТ СН'!$G$19</f>
        <v>1481.3253493500001</v>
      </c>
      <c r="D71" s="36">
        <f>SUMIFS(СВЦЭМ!$C$33:$C$776,СВЦЭМ!$A$33:$A$776,$A71,СВЦЭМ!$B$33:$B$776,D$47)+'СЕТ СН'!$G$9+СВЦЭМ!$D$10+'СЕТ СН'!$G$6-'СЕТ СН'!$G$19</f>
        <v>1500.8353537200001</v>
      </c>
      <c r="E71" s="36">
        <f>SUMIFS(СВЦЭМ!$C$33:$C$776,СВЦЭМ!$A$33:$A$776,$A71,СВЦЭМ!$B$33:$B$776,E$47)+'СЕТ СН'!$G$9+СВЦЭМ!$D$10+'СЕТ СН'!$G$6-'СЕТ СН'!$G$19</f>
        <v>1509.8159547400001</v>
      </c>
      <c r="F71" s="36">
        <f>SUMIFS(СВЦЭМ!$C$33:$C$776,СВЦЭМ!$A$33:$A$776,$A71,СВЦЭМ!$B$33:$B$776,F$47)+'СЕТ СН'!$G$9+СВЦЭМ!$D$10+'СЕТ СН'!$G$6-'СЕТ СН'!$G$19</f>
        <v>1507.5969991699999</v>
      </c>
      <c r="G71" s="36">
        <f>SUMIFS(СВЦЭМ!$C$33:$C$776,СВЦЭМ!$A$33:$A$776,$A71,СВЦЭМ!$B$33:$B$776,G$47)+'СЕТ СН'!$G$9+СВЦЭМ!$D$10+'СЕТ СН'!$G$6-'СЕТ СН'!$G$19</f>
        <v>1481.3977458700001</v>
      </c>
      <c r="H71" s="36">
        <f>SUMIFS(СВЦЭМ!$C$33:$C$776,СВЦЭМ!$A$33:$A$776,$A71,СВЦЭМ!$B$33:$B$776,H$47)+'СЕТ СН'!$G$9+СВЦЭМ!$D$10+'СЕТ СН'!$G$6-'СЕТ СН'!$G$19</f>
        <v>1420.54714552</v>
      </c>
      <c r="I71" s="36">
        <f>SUMIFS(СВЦЭМ!$C$33:$C$776,СВЦЭМ!$A$33:$A$776,$A71,СВЦЭМ!$B$33:$B$776,I$47)+'СЕТ СН'!$G$9+СВЦЭМ!$D$10+'СЕТ СН'!$G$6-'СЕТ СН'!$G$19</f>
        <v>1379.01155505</v>
      </c>
      <c r="J71" s="36">
        <f>SUMIFS(СВЦЭМ!$C$33:$C$776,СВЦЭМ!$A$33:$A$776,$A71,СВЦЭМ!$B$33:$B$776,J$47)+'СЕТ СН'!$G$9+СВЦЭМ!$D$10+'СЕТ СН'!$G$6-'СЕТ СН'!$G$19</f>
        <v>1370.7647056300002</v>
      </c>
      <c r="K71" s="36">
        <f>SUMIFS(СВЦЭМ!$C$33:$C$776,СВЦЭМ!$A$33:$A$776,$A71,СВЦЭМ!$B$33:$B$776,K$47)+'СЕТ СН'!$G$9+СВЦЭМ!$D$10+'СЕТ СН'!$G$6-'СЕТ СН'!$G$19</f>
        <v>1369.4458195300001</v>
      </c>
      <c r="L71" s="36">
        <f>SUMIFS(СВЦЭМ!$C$33:$C$776,СВЦЭМ!$A$33:$A$776,$A71,СВЦЭМ!$B$33:$B$776,L$47)+'СЕТ СН'!$G$9+СВЦЭМ!$D$10+'СЕТ СН'!$G$6-'СЕТ СН'!$G$19</f>
        <v>1376.4557526799999</v>
      </c>
      <c r="M71" s="36">
        <f>SUMIFS(СВЦЭМ!$C$33:$C$776,СВЦЭМ!$A$33:$A$776,$A71,СВЦЭМ!$B$33:$B$776,M$47)+'СЕТ СН'!$G$9+СВЦЭМ!$D$10+'СЕТ СН'!$G$6-'СЕТ СН'!$G$19</f>
        <v>1375.4706975900001</v>
      </c>
      <c r="N71" s="36">
        <f>SUMIFS(СВЦЭМ!$C$33:$C$776,СВЦЭМ!$A$33:$A$776,$A71,СВЦЭМ!$B$33:$B$776,N$47)+'СЕТ СН'!$G$9+СВЦЭМ!$D$10+'СЕТ СН'!$G$6-'СЕТ СН'!$G$19</f>
        <v>1344.1634486299999</v>
      </c>
      <c r="O71" s="36">
        <f>SUMIFS(СВЦЭМ!$C$33:$C$776,СВЦЭМ!$A$33:$A$776,$A71,СВЦЭМ!$B$33:$B$776,O$47)+'СЕТ СН'!$G$9+СВЦЭМ!$D$10+'СЕТ СН'!$G$6-'СЕТ СН'!$G$19</f>
        <v>1308.8532212700002</v>
      </c>
      <c r="P71" s="36">
        <f>SUMIFS(СВЦЭМ!$C$33:$C$776,СВЦЭМ!$A$33:$A$776,$A71,СВЦЭМ!$B$33:$B$776,P$47)+'СЕТ СН'!$G$9+СВЦЭМ!$D$10+'СЕТ СН'!$G$6-'СЕТ СН'!$G$19</f>
        <v>1315.2959633400001</v>
      </c>
      <c r="Q71" s="36">
        <f>SUMIFS(СВЦЭМ!$C$33:$C$776,СВЦЭМ!$A$33:$A$776,$A71,СВЦЭМ!$B$33:$B$776,Q$47)+'СЕТ СН'!$G$9+СВЦЭМ!$D$10+'СЕТ СН'!$G$6-'СЕТ СН'!$G$19</f>
        <v>1314.94357261</v>
      </c>
      <c r="R71" s="36">
        <f>SUMIFS(СВЦЭМ!$C$33:$C$776,СВЦЭМ!$A$33:$A$776,$A71,СВЦЭМ!$B$33:$B$776,R$47)+'СЕТ СН'!$G$9+СВЦЭМ!$D$10+'СЕТ СН'!$G$6-'СЕТ СН'!$G$19</f>
        <v>1307.64234283</v>
      </c>
      <c r="S71" s="36">
        <f>SUMIFS(СВЦЭМ!$C$33:$C$776,СВЦЭМ!$A$33:$A$776,$A71,СВЦЭМ!$B$33:$B$776,S$47)+'СЕТ СН'!$G$9+СВЦЭМ!$D$10+'СЕТ СН'!$G$6-'СЕТ СН'!$G$19</f>
        <v>1303.4079809700002</v>
      </c>
      <c r="T71" s="36">
        <f>SUMIFS(СВЦЭМ!$C$33:$C$776,СВЦЭМ!$A$33:$A$776,$A71,СВЦЭМ!$B$33:$B$776,T$47)+'СЕТ СН'!$G$9+СВЦЭМ!$D$10+'СЕТ СН'!$G$6-'СЕТ СН'!$G$19</f>
        <v>1302.6383216700001</v>
      </c>
      <c r="U71" s="36">
        <f>SUMIFS(СВЦЭМ!$C$33:$C$776,СВЦЭМ!$A$33:$A$776,$A71,СВЦЭМ!$B$33:$B$776,U$47)+'СЕТ СН'!$G$9+СВЦЭМ!$D$10+'СЕТ СН'!$G$6-'СЕТ СН'!$G$19</f>
        <v>1277.9394559000002</v>
      </c>
      <c r="V71" s="36">
        <f>SUMIFS(СВЦЭМ!$C$33:$C$776,СВЦЭМ!$A$33:$A$776,$A71,СВЦЭМ!$B$33:$B$776,V$47)+'СЕТ СН'!$G$9+СВЦЭМ!$D$10+'СЕТ СН'!$G$6-'СЕТ СН'!$G$19</f>
        <v>1273.3939071100001</v>
      </c>
      <c r="W71" s="36">
        <f>SUMIFS(СВЦЭМ!$C$33:$C$776,СВЦЭМ!$A$33:$A$776,$A71,СВЦЭМ!$B$33:$B$776,W$47)+'СЕТ СН'!$G$9+СВЦЭМ!$D$10+'СЕТ СН'!$G$6-'СЕТ СН'!$G$19</f>
        <v>1278.7249948200001</v>
      </c>
      <c r="X71" s="36">
        <f>SUMIFS(СВЦЭМ!$C$33:$C$776,СВЦЭМ!$A$33:$A$776,$A71,СВЦЭМ!$B$33:$B$776,X$47)+'СЕТ СН'!$G$9+СВЦЭМ!$D$10+'СЕТ СН'!$G$6-'СЕТ СН'!$G$19</f>
        <v>1285.9179975500001</v>
      </c>
      <c r="Y71" s="36">
        <f>SUMIFS(СВЦЭМ!$C$33:$C$776,СВЦЭМ!$A$33:$A$776,$A71,СВЦЭМ!$B$33:$B$776,Y$47)+'СЕТ СН'!$G$9+СВЦЭМ!$D$10+'СЕТ СН'!$G$6-'СЕТ СН'!$G$19</f>
        <v>1324.7500195299999</v>
      </c>
    </row>
    <row r="72" spans="1:27" ht="15.75" x14ac:dyDescent="0.2">
      <c r="A72" s="35">
        <f t="shared" si="1"/>
        <v>43763</v>
      </c>
      <c r="B72" s="36">
        <f>SUMIFS(СВЦЭМ!$C$33:$C$776,СВЦЭМ!$A$33:$A$776,$A72,СВЦЭМ!$B$33:$B$776,B$47)+'СЕТ СН'!$G$9+СВЦЭМ!$D$10+'СЕТ СН'!$G$6-'СЕТ СН'!$G$19</f>
        <v>1433.9086955299999</v>
      </c>
      <c r="C72" s="36">
        <f>SUMIFS(СВЦЭМ!$C$33:$C$776,СВЦЭМ!$A$33:$A$776,$A72,СВЦЭМ!$B$33:$B$776,C$47)+'СЕТ СН'!$G$9+СВЦЭМ!$D$10+'СЕТ СН'!$G$6-'СЕТ СН'!$G$19</f>
        <v>1481.5122824</v>
      </c>
      <c r="D72" s="36">
        <f>SUMIFS(СВЦЭМ!$C$33:$C$776,СВЦЭМ!$A$33:$A$776,$A72,СВЦЭМ!$B$33:$B$776,D$47)+'СЕТ СН'!$G$9+СВЦЭМ!$D$10+'СЕТ СН'!$G$6-'СЕТ СН'!$G$19</f>
        <v>1498.5506043300002</v>
      </c>
      <c r="E72" s="36">
        <f>SUMIFS(СВЦЭМ!$C$33:$C$776,СВЦЭМ!$A$33:$A$776,$A72,СВЦЭМ!$B$33:$B$776,E$47)+'СЕТ СН'!$G$9+СВЦЭМ!$D$10+'СЕТ СН'!$G$6-'СЕТ СН'!$G$19</f>
        <v>1504.77140947</v>
      </c>
      <c r="F72" s="36">
        <f>SUMIFS(СВЦЭМ!$C$33:$C$776,СВЦЭМ!$A$33:$A$776,$A72,СВЦЭМ!$B$33:$B$776,F$47)+'СЕТ СН'!$G$9+СВЦЭМ!$D$10+'СЕТ СН'!$G$6-'СЕТ СН'!$G$19</f>
        <v>1496.41488643</v>
      </c>
      <c r="G72" s="36">
        <f>SUMIFS(СВЦЭМ!$C$33:$C$776,СВЦЭМ!$A$33:$A$776,$A72,СВЦЭМ!$B$33:$B$776,G$47)+'СЕТ СН'!$G$9+СВЦЭМ!$D$10+'СЕТ СН'!$G$6-'СЕТ СН'!$G$19</f>
        <v>1463.3902622800001</v>
      </c>
      <c r="H72" s="36">
        <f>SUMIFS(СВЦЭМ!$C$33:$C$776,СВЦЭМ!$A$33:$A$776,$A72,СВЦЭМ!$B$33:$B$776,H$47)+'СЕТ СН'!$G$9+СВЦЭМ!$D$10+'СЕТ СН'!$G$6-'СЕТ СН'!$G$19</f>
        <v>1413.2656333800001</v>
      </c>
      <c r="I72" s="36">
        <f>SUMIFS(СВЦЭМ!$C$33:$C$776,СВЦЭМ!$A$33:$A$776,$A72,СВЦЭМ!$B$33:$B$776,I$47)+'СЕТ СН'!$G$9+СВЦЭМ!$D$10+'СЕТ СН'!$G$6-'СЕТ СН'!$G$19</f>
        <v>1389.10870645</v>
      </c>
      <c r="J72" s="36">
        <f>SUMIFS(СВЦЭМ!$C$33:$C$776,СВЦЭМ!$A$33:$A$776,$A72,СВЦЭМ!$B$33:$B$776,J$47)+'СЕТ СН'!$G$9+СВЦЭМ!$D$10+'СЕТ СН'!$G$6-'СЕТ СН'!$G$19</f>
        <v>1380.93241106</v>
      </c>
      <c r="K72" s="36">
        <f>SUMIFS(СВЦЭМ!$C$33:$C$776,СВЦЭМ!$A$33:$A$776,$A72,СВЦЭМ!$B$33:$B$776,K$47)+'СЕТ СН'!$G$9+СВЦЭМ!$D$10+'СЕТ СН'!$G$6-'СЕТ СН'!$G$19</f>
        <v>1365.7307304000001</v>
      </c>
      <c r="L72" s="36">
        <f>SUMIFS(СВЦЭМ!$C$33:$C$776,СВЦЭМ!$A$33:$A$776,$A72,СВЦЭМ!$B$33:$B$776,L$47)+'СЕТ СН'!$G$9+СВЦЭМ!$D$10+'СЕТ СН'!$G$6-'СЕТ СН'!$G$19</f>
        <v>1374.2986228</v>
      </c>
      <c r="M72" s="36">
        <f>SUMIFS(СВЦЭМ!$C$33:$C$776,СВЦЭМ!$A$33:$A$776,$A72,СВЦЭМ!$B$33:$B$776,M$47)+'СЕТ СН'!$G$9+СВЦЭМ!$D$10+'СЕТ СН'!$G$6-'СЕТ СН'!$G$19</f>
        <v>1389.1912011200002</v>
      </c>
      <c r="N72" s="36">
        <f>SUMIFS(СВЦЭМ!$C$33:$C$776,СВЦЭМ!$A$33:$A$776,$A72,СВЦЭМ!$B$33:$B$776,N$47)+'СЕТ СН'!$G$9+СВЦЭМ!$D$10+'СЕТ СН'!$G$6-'СЕТ СН'!$G$19</f>
        <v>1360.6330460700001</v>
      </c>
      <c r="O72" s="36">
        <f>SUMIFS(СВЦЭМ!$C$33:$C$776,СВЦЭМ!$A$33:$A$776,$A72,СВЦЭМ!$B$33:$B$776,O$47)+'СЕТ СН'!$G$9+СВЦЭМ!$D$10+'СЕТ СН'!$G$6-'СЕТ СН'!$G$19</f>
        <v>1323.8483849500001</v>
      </c>
      <c r="P72" s="36">
        <f>SUMIFS(СВЦЭМ!$C$33:$C$776,СВЦЭМ!$A$33:$A$776,$A72,СВЦЭМ!$B$33:$B$776,P$47)+'СЕТ СН'!$G$9+СВЦЭМ!$D$10+'СЕТ СН'!$G$6-'СЕТ СН'!$G$19</f>
        <v>1321.2531388900002</v>
      </c>
      <c r="Q72" s="36">
        <f>SUMIFS(СВЦЭМ!$C$33:$C$776,СВЦЭМ!$A$33:$A$776,$A72,СВЦЭМ!$B$33:$B$776,Q$47)+'СЕТ СН'!$G$9+СВЦЭМ!$D$10+'СЕТ СН'!$G$6-'СЕТ СН'!$G$19</f>
        <v>1305.9751043400001</v>
      </c>
      <c r="R72" s="36">
        <f>SUMIFS(СВЦЭМ!$C$33:$C$776,СВЦЭМ!$A$33:$A$776,$A72,СВЦЭМ!$B$33:$B$776,R$47)+'СЕТ СН'!$G$9+СВЦЭМ!$D$10+'СЕТ СН'!$G$6-'СЕТ СН'!$G$19</f>
        <v>1309.84704857</v>
      </c>
      <c r="S72" s="36">
        <f>SUMIFS(СВЦЭМ!$C$33:$C$776,СВЦЭМ!$A$33:$A$776,$A72,СВЦЭМ!$B$33:$B$776,S$47)+'СЕТ СН'!$G$9+СВЦЭМ!$D$10+'СЕТ СН'!$G$6-'СЕТ СН'!$G$19</f>
        <v>1313.20921277</v>
      </c>
      <c r="T72" s="36">
        <f>SUMIFS(СВЦЭМ!$C$33:$C$776,СВЦЭМ!$A$33:$A$776,$A72,СВЦЭМ!$B$33:$B$776,T$47)+'СЕТ СН'!$G$9+СВЦЭМ!$D$10+'СЕТ СН'!$G$6-'СЕТ СН'!$G$19</f>
        <v>1325.41473509</v>
      </c>
      <c r="U72" s="36">
        <f>SUMIFS(СВЦЭМ!$C$33:$C$776,СВЦЭМ!$A$33:$A$776,$A72,СВЦЭМ!$B$33:$B$776,U$47)+'СЕТ СН'!$G$9+СВЦЭМ!$D$10+'СЕТ СН'!$G$6-'СЕТ СН'!$G$19</f>
        <v>1335.69755915</v>
      </c>
      <c r="V72" s="36">
        <f>SUMIFS(СВЦЭМ!$C$33:$C$776,СВЦЭМ!$A$33:$A$776,$A72,СВЦЭМ!$B$33:$B$776,V$47)+'СЕТ СН'!$G$9+СВЦЭМ!$D$10+'СЕТ СН'!$G$6-'СЕТ СН'!$G$19</f>
        <v>1326.1058088499999</v>
      </c>
      <c r="W72" s="36">
        <f>SUMIFS(СВЦЭМ!$C$33:$C$776,СВЦЭМ!$A$33:$A$776,$A72,СВЦЭМ!$B$33:$B$776,W$47)+'СЕТ СН'!$G$9+СВЦЭМ!$D$10+'СЕТ СН'!$G$6-'СЕТ СН'!$G$19</f>
        <v>1316.42267586</v>
      </c>
      <c r="X72" s="36">
        <f>SUMIFS(СВЦЭМ!$C$33:$C$776,СВЦЭМ!$A$33:$A$776,$A72,СВЦЭМ!$B$33:$B$776,X$47)+'СЕТ СН'!$G$9+СВЦЭМ!$D$10+'СЕТ СН'!$G$6-'СЕТ СН'!$G$19</f>
        <v>1306.0962112000002</v>
      </c>
      <c r="Y72" s="36">
        <f>SUMIFS(СВЦЭМ!$C$33:$C$776,СВЦЭМ!$A$33:$A$776,$A72,СВЦЭМ!$B$33:$B$776,Y$47)+'СЕТ СН'!$G$9+СВЦЭМ!$D$10+'СЕТ СН'!$G$6-'СЕТ СН'!$G$19</f>
        <v>1341.0238636200002</v>
      </c>
    </row>
    <row r="73" spans="1:27" ht="15.75" x14ac:dyDescent="0.2">
      <c r="A73" s="35">
        <f t="shared" si="1"/>
        <v>43764</v>
      </c>
      <c r="B73" s="36">
        <f>SUMIFS(СВЦЭМ!$C$33:$C$776,СВЦЭМ!$A$33:$A$776,$A73,СВЦЭМ!$B$33:$B$776,B$47)+'СЕТ СН'!$G$9+СВЦЭМ!$D$10+'СЕТ СН'!$G$6-'СЕТ СН'!$G$19</f>
        <v>1408.47427986</v>
      </c>
      <c r="C73" s="36">
        <f>SUMIFS(СВЦЭМ!$C$33:$C$776,СВЦЭМ!$A$33:$A$776,$A73,СВЦЭМ!$B$33:$B$776,C$47)+'СЕТ СН'!$G$9+СВЦЭМ!$D$10+'СЕТ СН'!$G$6-'СЕТ СН'!$G$19</f>
        <v>1445.5600156400001</v>
      </c>
      <c r="D73" s="36">
        <f>SUMIFS(СВЦЭМ!$C$33:$C$776,СВЦЭМ!$A$33:$A$776,$A73,СВЦЭМ!$B$33:$B$776,D$47)+'СЕТ СН'!$G$9+СВЦЭМ!$D$10+'СЕТ СН'!$G$6-'СЕТ СН'!$G$19</f>
        <v>1469.5623209400001</v>
      </c>
      <c r="E73" s="36">
        <f>SUMIFS(СВЦЭМ!$C$33:$C$776,СВЦЭМ!$A$33:$A$776,$A73,СВЦЭМ!$B$33:$B$776,E$47)+'СЕТ СН'!$G$9+СВЦЭМ!$D$10+'СЕТ СН'!$G$6-'СЕТ СН'!$G$19</f>
        <v>1474.4807758300001</v>
      </c>
      <c r="F73" s="36">
        <f>SUMIFS(СВЦЭМ!$C$33:$C$776,СВЦЭМ!$A$33:$A$776,$A73,СВЦЭМ!$B$33:$B$776,F$47)+'СЕТ СН'!$G$9+СВЦЭМ!$D$10+'СЕТ СН'!$G$6-'СЕТ СН'!$G$19</f>
        <v>1466.1014413299999</v>
      </c>
      <c r="G73" s="36">
        <f>SUMIFS(СВЦЭМ!$C$33:$C$776,СВЦЭМ!$A$33:$A$776,$A73,СВЦЭМ!$B$33:$B$776,G$47)+'СЕТ СН'!$G$9+СВЦЭМ!$D$10+'СЕТ СН'!$G$6-'СЕТ СН'!$G$19</f>
        <v>1439.7832416400001</v>
      </c>
      <c r="H73" s="36">
        <f>SUMIFS(СВЦЭМ!$C$33:$C$776,СВЦЭМ!$A$33:$A$776,$A73,СВЦЭМ!$B$33:$B$776,H$47)+'СЕТ СН'!$G$9+СВЦЭМ!$D$10+'СЕТ СН'!$G$6-'СЕТ СН'!$G$19</f>
        <v>1423.0632602999999</v>
      </c>
      <c r="I73" s="36">
        <f>SUMIFS(СВЦЭМ!$C$33:$C$776,СВЦЭМ!$A$33:$A$776,$A73,СВЦЭМ!$B$33:$B$776,I$47)+'СЕТ СН'!$G$9+СВЦЭМ!$D$10+'СЕТ СН'!$G$6-'СЕТ СН'!$G$19</f>
        <v>1401.4232098100001</v>
      </c>
      <c r="J73" s="36">
        <f>SUMIFS(СВЦЭМ!$C$33:$C$776,СВЦЭМ!$A$33:$A$776,$A73,СВЦЭМ!$B$33:$B$776,J$47)+'СЕТ СН'!$G$9+СВЦЭМ!$D$10+'СЕТ СН'!$G$6-'СЕТ СН'!$G$19</f>
        <v>1376.5809716000001</v>
      </c>
      <c r="K73" s="36">
        <f>SUMIFS(СВЦЭМ!$C$33:$C$776,СВЦЭМ!$A$33:$A$776,$A73,СВЦЭМ!$B$33:$B$776,K$47)+'СЕТ СН'!$G$9+СВЦЭМ!$D$10+'СЕТ СН'!$G$6-'СЕТ СН'!$G$19</f>
        <v>1361.8903599</v>
      </c>
      <c r="L73" s="36">
        <f>SUMIFS(СВЦЭМ!$C$33:$C$776,СВЦЭМ!$A$33:$A$776,$A73,СВЦЭМ!$B$33:$B$776,L$47)+'СЕТ СН'!$G$9+СВЦЭМ!$D$10+'СЕТ СН'!$G$6-'СЕТ СН'!$G$19</f>
        <v>1364.2119446000002</v>
      </c>
      <c r="M73" s="36">
        <f>SUMIFS(СВЦЭМ!$C$33:$C$776,СВЦЭМ!$A$33:$A$776,$A73,СВЦЭМ!$B$33:$B$776,M$47)+'СЕТ СН'!$G$9+СВЦЭМ!$D$10+'СЕТ СН'!$G$6-'СЕТ СН'!$G$19</f>
        <v>1365.6964109600001</v>
      </c>
      <c r="N73" s="36">
        <f>SUMIFS(СВЦЭМ!$C$33:$C$776,СВЦЭМ!$A$33:$A$776,$A73,СВЦЭМ!$B$33:$B$776,N$47)+'СЕТ СН'!$G$9+СВЦЭМ!$D$10+'СЕТ СН'!$G$6-'СЕТ СН'!$G$19</f>
        <v>1329.3523394399999</v>
      </c>
      <c r="O73" s="36">
        <f>SUMIFS(СВЦЭМ!$C$33:$C$776,СВЦЭМ!$A$33:$A$776,$A73,СВЦЭМ!$B$33:$B$776,O$47)+'СЕТ СН'!$G$9+СВЦЭМ!$D$10+'СЕТ СН'!$G$6-'СЕТ СН'!$G$19</f>
        <v>1300.2338395800002</v>
      </c>
      <c r="P73" s="36">
        <f>SUMIFS(СВЦЭМ!$C$33:$C$776,СВЦЭМ!$A$33:$A$776,$A73,СВЦЭМ!$B$33:$B$776,P$47)+'СЕТ СН'!$G$9+СВЦЭМ!$D$10+'СЕТ СН'!$G$6-'СЕТ СН'!$G$19</f>
        <v>1300.6254402300001</v>
      </c>
      <c r="Q73" s="36">
        <f>SUMIFS(СВЦЭМ!$C$33:$C$776,СВЦЭМ!$A$33:$A$776,$A73,СВЦЭМ!$B$33:$B$776,Q$47)+'СЕТ СН'!$G$9+СВЦЭМ!$D$10+'СЕТ СН'!$G$6-'СЕТ СН'!$G$19</f>
        <v>1296.3979658500002</v>
      </c>
      <c r="R73" s="36">
        <f>SUMIFS(СВЦЭМ!$C$33:$C$776,СВЦЭМ!$A$33:$A$776,$A73,СВЦЭМ!$B$33:$B$776,R$47)+'СЕТ СН'!$G$9+СВЦЭМ!$D$10+'СЕТ СН'!$G$6-'СЕТ СН'!$G$19</f>
        <v>1298.31316423</v>
      </c>
      <c r="S73" s="36">
        <f>SUMIFS(СВЦЭМ!$C$33:$C$776,СВЦЭМ!$A$33:$A$776,$A73,СВЦЭМ!$B$33:$B$776,S$47)+'СЕТ СН'!$G$9+СВЦЭМ!$D$10+'СЕТ СН'!$G$6-'СЕТ СН'!$G$19</f>
        <v>1302.4716204900001</v>
      </c>
      <c r="T73" s="36">
        <f>SUMIFS(СВЦЭМ!$C$33:$C$776,СВЦЭМ!$A$33:$A$776,$A73,СВЦЭМ!$B$33:$B$776,T$47)+'СЕТ СН'!$G$9+СВЦЭМ!$D$10+'СЕТ СН'!$G$6-'СЕТ СН'!$G$19</f>
        <v>1309.93291211</v>
      </c>
      <c r="U73" s="36">
        <f>SUMIFS(СВЦЭМ!$C$33:$C$776,СВЦЭМ!$A$33:$A$776,$A73,СВЦЭМ!$B$33:$B$776,U$47)+'СЕТ СН'!$G$9+СВЦЭМ!$D$10+'СЕТ СН'!$G$6-'СЕТ СН'!$G$19</f>
        <v>1313.53930169</v>
      </c>
      <c r="V73" s="36">
        <f>SUMIFS(СВЦЭМ!$C$33:$C$776,СВЦЭМ!$A$33:$A$776,$A73,СВЦЭМ!$B$33:$B$776,V$47)+'СЕТ СН'!$G$9+СВЦЭМ!$D$10+'СЕТ СН'!$G$6-'СЕТ СН'!$G$19</f>
        <v>1307.82762972</v>
      </c>
      <c r="W73" s="36">
        <f>SUMIFS(СВЦЭМ!$C$33:$C$776,СВЦЭМ!$A$33:$A$776,$A73,СВЦЭМ!$B$33:$B$776,W$47)+'СЕТ СН'!$G$9+СВЦЭМ!$D$10+'СЕТ СН'!$G$6-'СЕТ СН'!$G$19</f>
        <v>1303.2980991700001</v>
      </c>
      <c r="X73" s="36">
        <f>SUMIFS(СВЦЭМ!$C$33:$C$776,СВЦЭМ!$A$33:$A$776,$A73,СВЦЭМ!$B$33:$B$776,X$47)+'СЕТ СН'!$G$9+СВЦЭМ!$D$10+'СЕТ СН'!$G$6-'СЕТ СН'!$G$19</f>
        <v>1310.0960313400001</v>
      </c>
      <c r="Y73" s="36">
        <f>SUMIFS(СВЦЭМ!$C$33:$C$776,СВЦЭМ!$A$33:$A$776,$A73,СВЦЭМ!$B$33:$B$776,Y$47)+'СЕТ СН'!$G$9+СВЦЭМ!$D$10+'СЕТ СН'!$G$6-'СЕТ СН'!$G$19</f>
        <v>1344.7648223599999</v>
      </c>
    </row>
    <row r="74" spans="1:27" ht="15.75" x14ac:dyDescent="0.2">
      <c r="A74" s="35">
        <f t="shared" si="1"/>
        <v>43765</v>
      </c>
      <c r="B74" s="36">
        <f>SUMIFS(СВЦЭМ!$C$33:$C$776,СВЦЭМ!$A$33:$A$776,$A74,СВЦЭМ!$B$33:$B$776,B$47)+'СЕТ СН'!$G$9+СВЦЭМ!$D$10+'СЕТ СН'!$G$6-'СЕТ СН'!$G$19</f>
        <v>1444.2542112000001</v>
      </c>
      <c r="C74" s="36">
        <f>SUMIFS(СВЦЭМ!$C$33:$C$776,СВЦЭМ!$A$33:$A$776,$A74,СВЦЭМ!$B$33:$B$776,C$47)+'СЕТ СН'!$G$9+СВЦЭМ!$D$10+'СЕТ СН'!$G$6-'СЕТ СН'!$G$19</f>
        <v>1455.66010553</v>
      </c>
      <c r="D74" s="36">
        <f>SUMIFS(СВЦЭМ!$C$33:$C$776,СВЦЭМ!$A$33:$A$776,$A74,СВЦЭМ!$B$33:$B$776,D$47)+'СЕТ СН'!$G$9+СВЦЭМ!$D$10+'СЕТ СН'!$G$6-'СЕТ СН'!$G$19</f>
        <v>1449.72583803</v>
      </c>
      <c r="E74" s="36">
        <f>SUMIFS(СВЦЭМ!$C$33:$C$776,СВЦЭМ!$A$33:$A$776,$A74,СВЦЭМ!$B$33:$B$776,E$47)+'СЕТ СН'!$G$9+СВЦЭМ!$D$10+'СЕТ СН'!$G$6-'СЕТ СН'!$G$19</f>
        <v>1466.5076141899999</v>
      </c>
      <c r="F74" s="36">
        <f>SUMIFS(СВЦЭМ!$C$33:$C$776,СВЦЭМ!$A$33:$A$776,$A74,СВЦЭМ!$B$33:$B$776,F$47)+'СЕТ СН'!$G$9+СВЦЭМ!$D$10+'СЕТ СН'!$G$6-'СЕТ СН'!$G$19</f>
        <v>1462.57584516</v>
      </c>
      <c r="G74" s="36">
        <f>SUMIFS(СВЦЭМ!$C$33:$C$776,СВЦЭМ!$A$33:$A$776,$A74,СВЦЭМ!$B$33:$B$776,G$47)+'СЕТ СН'!$G$9+СВЦЭМ!$D$10+'СЕТ СН'!$G$6-'СЕТ СН'!$G$19</f>
        <v>1444.34245981</v>
      </c>
      <c r="H74" s="36">
        <f>SUMIFS(СВЦЭМ!$C$33:$C$776,СВЦЭМ!$A$33:$A$776,$A74,СВЦЭМ!$B$33:$B$776,H$47)+'СЕТ СН'!$G$9+СВЦЭМ!$D$10+'СЕТ СН'!$G$6-'СЕТ СН'!$G$19</f>
        <v>1423.71608027</v>
      </c>
      <c r="I74" s="36">
        <f>SUMIFS(СВЦЭМ!$C$33:$C$776,СВЦЭМ!$A$33:$A$776,$A74,СВЦЭМ!$B$33:$B$776,I$47)+'СЕТ СН'!$G$9+СВЦЭМ!$D$10+'СЕТ СН'!$G$6-'СЕТ СН'!$G$19</f>
        <v>1396.6199550800002</v>
      </c>
      <c r="J74" s="36">
        <f>SUMIFS(СВЦЭМ!$C$33:$C$776,СВЦЭМ!$A$33:$A$776,$A74,СВЦЭМ!$B$33:$B$776,J$47)+'СЕТ СН'!$G$9+СВЦЭМ!$D$10+'СЕТ СН'!$G$6-'СЕТ СН'!$G$19</f>
        <v>1389.1603995</v>
      </c>
      <c r="K74" s="36">
        <f>SUMIFS(СВЦЭМ!$C$33:$C$776,СВЦЭМ!$A$33:$A$776,$A74,СВЦЭМ!$B$33:$B$776,K$47)+'СЕТ СН'!$G$9+СВЦЭМ!$D$10+'СЕТ СН'!$G$6-'СЕТ СН'!$G$19</f>
        <v>1356.5520053400001</v>
      </c>
      <c r="L74" s="36">
        <f>SUMIFS(СВЦЭМ!$C$33:$C$776,СВЦЭМ!$A$33:$A$776,$A74,СВЦЭМ!$B$33:$B$776,L$47)+'СЕТ СН'!$G$9+СВЦЭМ!$D$10+'СЕТ СН'!$G$6-'СЕТ СН'!$G$19</f>
        <v>1357.11284617</v>
      </c>
      <c r="M74" s="36">
        <f>SUMIFS(СВЦЭМ!$C$33:$C$776,СВЦЭМ!$A$33:$A$776,$A74,СВЦЭМ!$B$33:$B$776,M$47)+'СЕТ СН'!$G$9+СВЦЭМ!$D$10+'СЕТ СН'!$G$6-'СЕТ СН'!$G$19</f>
        <v>1346.3778698199999</v>
      </c>
      <c r="N74" s="36">
        <f>SUMIFS(СВЦЭМ!$C$33:$C$776,СВЦЭМ!$A$33:$A$776,$A74,СВЦЭМ!$B$33:$B$776,N$47)+'СЕТ СН'!$G$9+СВЦЭМ!$D$10+'СЕТ СН'!$G$6-'СЕТ СН'!$G$19</f>
        <v>1313.6007875400001</v>
      </c>
      <c r="O74" s="36">
        <f>SUMIFS(СВЦЭМ!$C$33:$C$776,СВЦЭМ!$A$33:$A$776,$A74,СВЦЭМ!$B$33:$B$776,O$47)+'СЕТ СН'!$G$9+СВЦЭМ!$D$10+'СЕТ СН'!$G$6-'СЕТ СН'!$G$19</f>
        <v>1294.2203603600001</v>
      </c>
      <c r="P74" s="36">
        <f>SUMIFS(СВЦЭМ!$C$33:$C$776,СВЦЭМ!$A$33:$A$776,$A74,СВЦЭМ!$B$33:$B$776,P$47)+'СЕТ СН'!$G$9+СВЦЭМ!$D$10+'СЕТ СН'!$G$6-'СЕТ СН'!$G$19</f>
        <v>1305.5268758300001</v>
      </c>
      <c r="Q74" s="36">
        <f>SUMIFS(СВЦЭМ!$C$33:$C$776,СВЦЭМ!$A$33:$A$776,$A74,СВЦЭМ!$B$33:$B$776,Q$47)+'СЕТ СН'!$G$9+СВЦЭМ!$D$10+'СЕТ СН'!$G$6-'СЕТ СН'!$G$19</f>
        <v>1306.4584280500001</v>
      </c>
      <c r="R74" s="36">
        <f>SUMIFS(СВЦЭМ!$C$33:$C$776,СВЦЭМ!$A$33:$A$776,$A74,СВЦЭМ!$B$33:$B$776,R$47)+'СЕТ СН'!$G$9+СВЦЭМ!$D$10+'СЕТ СН'!$G$6-'СЕТ СН'!$G$19</f>
        <v>1292.7637824200001</v>
      </c>
      <c r="S74" s="36">
        <f>SUMIFS(СВЦЭМ!$C$33:$C$776,СВЦЭМ!$A$33:$A$776,$A74,СВЦЭМ!$B$33:$B$776,S$47)+'СЕТ СН'!$G$9+СВЦЭМ!$D$10+'СЕТ СН'!$G$6-'СЕТ СН'!$G$19</f>
        <v>1299.91626023</v>
      </c>
      <c r="T74" s="36">
        <f>SUMIFS(СВЦЭМ!$C$33:$C$776,СВЦЭМ!$A$33:$A$776,$A74,СВЦЭМ!$B$33:$B$776,T$47)+'СЕТ СН'!$G$9+СВЦЭМ!$D$10+'СЕТ СН'!$G$6-'СЕТ СН'!$G$19</f>
        <v>1286.05687627</v>
      </c>
      <c r="U74" s="36">
        <f>SUMIFS(СВЦЭМ!$C$33:$C$776,СВЦЭМ!$A$33:$A$776,$A74,СВЦЭМ!$B$33:$B$776,U$47)+'СЕТ СН'!$G$9+СВЦЭМ!$D$10+'СЕТ СН'!$G$6-'СЕТ СН'!$G$19</f>
        <v>1277.02941203</v>
      </c>
      <c r="V74" s="36">
        <f>SUMIFS(СВЦЭМ!$C$33:$C$776,СВЦЭМ!$A$33:$A$776,$A74,СВЦЭМ!$B$33:$B$776,V$47)+'СЕТ СН'!$G$9+СВЦЭМ!$D$10+'СЕТ СН'!$G$6-'СЕТ СН'!$G$19</f>
        <v>1281.30093207</v>
      </c>
      <c r="W74" s="36">
        <f>SUMIFS(СВЦЭМ!$C$33:$C$776,СВЦЭМ!$A$33:$A$776,$A74,СВЦЭМ!$B$33:$B$776,W$47)+'СЕТ СН'!$G$9+СВЦЭМ!$D$10+'СЕТ СН'!$G$6-'СЕТ СН'!$G$19</f>
        <v>1296.7697937</v>
      </c>
      <c r="X74" s="36">
        <f>SUMIFS(СВЦЭМ!$C$33:$C$776,СВЦЭМ!$A$33:$A$776,$A74,СВЦЭМ!$B$33:$B$776,X$47)+'СЕТ СН'!$G$9+СВЦЭМ!$D$10+'СЕТ СН'!$G$6-'СЕТ СН'!$G$19</f>
        <v>1292.13826475</v>
      </c>
      <c r="Y74" s="36">
        <f>SUMIFS(СВЦЭМ!$C$33:$C$776,СВЦЭМ!$A$33:$A$776,$A74,СВЦЭМ!$B$33:$B$776,Y$47)+'СЕТ СН'!$G$9+СВЦЭМ!$D$10+'СЕТ СН'!$G$6-'СЕТ СН'!$G$19</f>
        <v>1322.79005224</v>
      </c>
    </row>
    <row r="75" spans="1:27" ht="15.75" x14ac:dyDescent="0.2">
      <c r="A75" s="35">
        <f t="shared" si="1"/>
        <v>43766</v>
      </c>
      <c r="B75" s="36">
        <f>SUMIFS(СВЦЭМ!$C$33:$C$776,СВЦЭМ!$A$33:$A$776,$A75,СВЦЭМ!$B$33:$B$776,B$47)+'СЕТ СН'!$G$9+СВЦЭМ!$D$10+'СЕТ СН'!$G$6-'СЕТ СН'!$G$19</f>
        <v>1407.71889431</v>
      </c>
      <c r="C75" s="36">
        <f>SUMIFS(СВЦЭМ!$C$33:$C$776,СВЦЭМ!$A$33:$A$776,$A75,СВЦЭМ!$B$33:$B$776,C$47)+'СЕТ СН'!$G$9+СВЦЭМ!$D$10+'СЕТ СН'!$G$6-'СЕТ СН'!$G$19</f>
        <v>1455.3434403900001</v>
      </c>
      <c r="D75" s="36">
        <f>SUMIFS(СВЦЭМ!$C$33:$C$776,СВЦЭМ!$A$33:$A$776,$A75,СВЦЭМ!$B$33:$B$776,D$47)+'СЕТ СН'!$G$9+СВЦЭМ!$D$10+'СЕТ СН'!$G$6-'СЕТ СН'!$G$19</f>
        <v>1471.8987783600001</v>
      </c>
      <c r="E75" s="36">
        <f>SUMIFS(СВЦЭМ!$C$33:$C$776,СВЦЭМ!$A$33:$A$776,$A75,СВЦЭМ!$B$33:$B$776,E$47)+'СЕТ СН'!$G$9+СВЦЭМ!$D$10+'СЕТ СН'!$G$6-'СЕТ СН'!$G$19</f>
        <v>1480.34732132</v>
      </c>
      <c r="F75" s="36">
        <f>SUMIFS(СВЦЭМ!$C$33:$C$776,СВЦЭМ!$A$33:$A$776,$A75,СВЦЭМ!$B$33:$B$776,F$47)+'СЕТ СН'!$G$9+СВЦЭМ!$D$10+'СЕТ СН'!$G$6-'СЕТ СН'!$G$19</f>
        <v>1471.80972451</v>
      </c>
      <c r="G75" s="36">
        <f>SUMIFS(СВЦЭМ!$C$33:$C$776,СВЦЭМ!$A$33:$A$776,$A75,СВЦЭМ!$B$33:$B$776,G$47)+'СЕТ СН'!$G$9+СВЦЭМ!$D$10+'СЕТ СН'!$G$6-'СЕТ СН'!$G$19</f>
        <v>1454.3313763199999</v>
      </c>
      <c r="H75" s="36">
        <f>SUMIFS(СВЦЭМ!$C$33:$C$776,СВЦЭМ!$A$33:$A$776,$A75,СВЦЭМ!$B$33:$B$776,H$47)+'СЕТ СН'!$G$9+СВЦЭМ!$D$10+'СЕТ СН'!$G$6-'СЕТ СН'!$G$19</f>
        <v>1416.95804896</v>
      </c>
      <c r="I75" s="36">
        <f>SUMIFS(СВЦЭМ!$C$33:$C$776,СВЦЭМ!$A$33:$A$776,$A75,СВЦЭМ!$B$33:$B$776,I$47)+'СЕТ СН'!$G$9+СВЦЭМ!$D$10+'СЕТ СН'!$G$6-'СЕТ СН'!$G$19</f>
        <v>1399.13139819</v>
      </c>
      <c r="J75" s="36">
        <f>SUMIFS(СВЦЭМ!$C$33:$C$776,СВЦЭМ!$A$33:$A$776,$A75,СВЦЭМ!$B$33:$B$776,J$47)+'СЕТ СН'!$G$9+СВЦЭМ!$D$10+'СЕТ СН'!$G$6-'СЕТ СН'!$G$19</f>
        <v>1394.1411317100001</v>
      </c>
      <c r="K75" s="36">
        <f>SUMIFS(СВЦЭМ!$C$33:$C$776,СВЦЭМ!$A$33:$A$776,$A75,СВЦЭМ!$B$33:$B$776,K$47)+'СЕТ СН'!$G$9+СВЦЭМ!$D$10+'СЕТ СН'!$G$6-'СЕТ СН'!$G$19</f>
        <v>1361.7917382400001</v>
      </c>
      <c r="L75" s="36">
        <f>SUMIFS(СВЦЭМ!$C$33:$C$776,СВЦЭМ!$A$33:$A$776,$A75,СВЦЭМ!$B$33:$B$776,L$47)+'СЕТ СН'!$G$9+СВЦЭМ!$D$10+'СЕТ СН'!$G$6-'СЕТ СН'!$G$19</f>
        <v>1364.3611034600001</v>
      </c>
      <c r="M75" s="36">
        <f>SUMIFS(СВЦЭМ!$C$33:$C$776,СВЦЭМ!$A$33:$A$776,$A75,СВЦЭМ!$B$33:$B$776,M$47)+'СЕТ СН'!$G$9+СВЦЭМ!$D$10+'СЕТ СН'!$G$6-'СЕТ СН'!$G$19</f>
        <v>1371.5043860400001</v>
      </c>
      <c r="N75" s="36">
        <f>SUMIFS(СВЦЭМ!$C$33:$C$776,СВЦЭМ!$A$33:$A$776,$A75,СВЦЭМ!$B$33:$B$776,N$47)+'СЕТ СН'!$G$9+СВЦЭМ!$D$10+'СЕТ СН'!$G$6-'СЕТ СН'!$G$19</f>
        <v>1341.3792775699999</v>
      </c>
      <c r="O75" s="36">
        <f>SUMIFS(СВЦЭМ!$C$33:$C$776,СВЦЭМ!$A$33:$A$776,$A75,СВЦЭМ!$B$33:$B$776,O$47)+'СЕТ СН'!$G$9+СВЦЭМ!$D$10+'СЕТ СН'!$G$6-'СЕТ СН'!$G$19</f>
        <v>1313.3870665899999</v>
      </c>
      <c r="P75" s="36">
        <f>SUMIFS(СВЦЭМ!$C$33:$C$776,СВЦЭМ!$A$33:$A$776,$A75,СВЦЭМ!$B$33:$B$776,P$47)+'СЕТ СН'!$G$9+СВЦЭМ!$D$10+'СЕТ СН'!$G$6-'СЕТ СН'!$G$19</f>
        <v>1318.79373951</v>
      </c>
      <c r="Q75" s="36">
        <f>SUMIFS(СВЦЭМ!$C$33:$C$776,СВЦЭМ!$A$33:$A$776,$A75,СВЦЭМ!$B$33:$B$776,Q$47)+'СЕТ СН'!$G$9+СВЦЭМ!$D$10+'СЕТ СН'!$G$6-'СЕТ СН'!$G$19</f>
        <v>1315.6980832899999</v>
      </c>
      <c r="R75" s="36">
        <f>SUMIFS(СВЦЭМ!$C$33:$C$776,СВЦЭМ!$A$33:$A$776,$A75,СВЦЭМ!$B$33:$B$776,R$47)+'СЕТ СН'!$G$9+СВЦЭМ!$D$10+'СЕТ СН'!$G$6-'СЕТ СН'!$G$19</f>
        <v>1311.1844601100001</v>
      </c>
      <c r="S75" s="36">
        <f>SUMIFS(СВЦЭМ!$C$33:$C$776,СВЦЭМ!$A$33:$A$776,$A75,СВЦЭМ!$B$33:$B$776,S$47)+'СЕТ СН'!$G$9+СВЦЭМ!$D$10+'СЕТ СН'!$G$6-'СЕТ СН'!$G$19</f>
        <v>1320.1134213400001</v>
      </c>
      <c r="T75" s="36">
        <f>SUMIFS(СВЦЭМ!$C$33:$C$776,СВЦЭМ!$A$33:$A$776,$A75,СВЦЭМ!$B$33:$B$776,T$47)+'СЕТ СН'!$G$9+СВЦЭМ!$D$10+'СЕТ СН'!$G$6-'СЕТ СН'!$G$19</f>
        <v>1312.16380295</v>
      </c>
      <c r="U75" s="36">
        <f>SUMIFS(СВЦЭМ!$C$33:$C$776,СВЦЭМ!$A$33:$A$776,$A75,СВЦЭМ!$B$33:$B$776,U$47)+'СЕТ СН'!$G$9+СВЦЭМ!$D$10+'СЕТ СН'!$G$6-'СЕТ СН'!$G$19</f>
        <v>1319.4573577599999</v>
      </c>
      <c r="V75" s="36">
        <f>SUMIFS(СВЦЭМ!$C$33:$C$776,СВЦЭМ!$A$33:$A$776,$A75,СВЦЭМ!$B$33:$B$776,V$47)+'СЕТ СН'!$G$9+СВЦЭМ!$D$10+'СЕТ СН'!$G$6-'СЕТ СН'!$G$19</f>
        <v>1320.6705938499999</v>
      </c>
      <c r="W75" s="36">
        <f>SUMIFS(СВЦЭМ!$C$33:$C$776,СВЦЭМ!$A$33:$A$776,$A75,СВЦЭМ!$B$33:$B$776,W$47)+'СЕТ СН'!$G$9+СВЦЭМ!$D$10+'СЕТ СН'!$G$6-'СЕТ СН'!$G$19</f>
        <v>1333.36530705</v>
      </c>
      <c r="X75" s="36">
        <f>SUMIFS(СВЦЭМ!$C$33:$C$776,СВЦЭМ!$A$33:$A$776,$A75,СВЦЭМ!$B$33:$B$776,X$47)+'СЕТ СН'!$G$9+СВЦЭМ!$D$10+'СЕТ СН'!$G$6-'СЕТ СН'!$G$19</f>
        <v>1361.1974582100001</v>
      </c>
      <c r="Y75" s="36">
        <f>SUMIFS(СВЦЭМ!$C$33:$C$776,СВЦЭМ!$A$33:$A$776,$A75,СВЦЭМ!$B$33:$B$776,Y$47)+'СЕТ СН'!$G$9+СВЦЭМ!$D$10+'СЕТ СН'!$G$6-'СЕТ СН'!$G$19</f>
        <v>1411.4779755500001</v>
      </c>
    </row>
    <row r="76" spans="1:27" ht="15.75" x14ac:dyDescent="0.2">
      <c r="A76" s="35">
        <f t="shared" si="1"/>
        <v>43767</v>
      </c>
      <c r="B76" s="36">
        <f>SUMIFS(СВЦЭМ!$C$33:$C$776,СВЦЭМ!$A$33:$A$776,$A76,СВЦЭМ!$B$33:$B$776,B$47)+'СЕТ СН'!$G$9+СВЦЭМ!$D$10+'СЕТ СН'!$G$6-'СЕТ СН'!$G$19</f>
        <v>1458.93560961</v>
      </c>
      <c r="C76" s="36">
        <f>SUMIFS(СВЦЭМ!$C$33:$C$776,СВЦЭМ!$A$33:$A$776,$A76,СВЦЭМ!$B$33:$B$776,C$47)+'СЕТ СН'!$G$9+СВЦЭМ!$D$10+'СЕТ СН'!$G$6-'СЕТ СН'!$G$19</f>
        <v>1488.23225168</v>
      </c>
      <c r="D76" s="36">
        <f>SUMIFS(СВЦЭМ!$C$33:$C$776,СВЦЭМ!$A$33:$A$776,$A76,СВЦЭМ!$B$33:$B$776,D$47)+'СЕТ СН'!$G$9+СВЦЭМ!$D$10+'СЕТ СН'!$G$6-'СЕТ СН'!$G$19</f>
        <v>1508.0562693500001</v>
      </c>
      <c r="E76" s="36">
        <f>SUMIFS(СВЦЭМ!$C$33:$C$776,СВЦЭМ!$A$33:$A$776,$A76,СВЦЭМ!$B$33:$B$776,E$47)+'СЕТ СН'!$G$9+СВЦЭМ!$D$10+'СЕТ СН'!$G$6-'СЕТ СН'!$G$19</f>
        <v>1526.1397282900002</v>
      </c>
      <c r="F76" s="36">
        <f>SUMIFS(СВЦЭМ!$C$33:$C$776,СВЦЭМ!$A$33:$A$776,$A76,СВЦЭМ!$B$33:$B$776,F$47)+'СЕТ СН'!$G$9+СВЦЭМ!$D$10+'СЕТ СН'!$G$6-'СЕТ СН'!$G$19</f>
        <v>1515.42396394</v>
      </c>
      <c r="G76" s="36">
        <f>SUMIFS(СВЦЭМ!$C$33:$C$776,СВЦЭМ!$A$33:$A$776,$A76,СВЦЭМ!$B$33:$B$776,G$47)+'СЕТ СН'!$G$9+СВЦЭМ!$D$10+'СЕТ СН'!$G$6-'СЕТ СН'!$G$19</f>
        <v>1486.98780442</v>
      </c>
      <c r="H76" s="36">
        <f>SUMIFS(СВЦЭМ!$C$33:$C$776,СВЦЭМ!$A$33:$A$776,$A76,СВЦЭМ!$B$33:$B$776,H$47)+'СЕТ СН'!$G$9+СВЦЭМ!$D$10+'СЕТ СН'!$G$6-'СЕТ СН'!$G$19</f>
        <v>1446.7513213900002</v>
      </c>
      <c r="I76" s="36">
        <f>SUMIFS(СВЦЭМ!$C$33:$C$776,СВЦЭМ!$A$33:$A$776,$A76,СВЦЭМ!$B$33:$B$776,I$47)+'СЕТ СН'!$G$9+СВЦЭМ!$D$10+'СЕТ СН'!$G$6-'СЕТ СН'!$G$19</f>
        <v>1414.81588175</v>
      </c>
      <c r="J76" s="36">
        <f>SUMIFS(СВЦЭМ!$C$33:$C$776,СВЦЭМ!$A$33:$A$776,$A76,СВЦЭМ!$B$33:$B$776,J$47)+'СЕТ СН'!$G$9+СВЦЭМ!$D$10+'СЕТ СН'!$G$6-'СЕТ СН'!$G$19</f>
        <v>1413.6374579400001</v>
      </c>
      <c r="K76" s="36">
        <f>SUMIFS(СВЦЭМ!$C$33:$C$776,СВЦЭМ!$A$33:$A$776,$A76,СВЦЭМ!$B$33:$B$776,K$47)+'СЕТ СН'!$G$9+СВЦЭМ!$D$10+'СЕТ СН'!$G$6-'СЕТ СН'!$G$19</f>
        <v>1384.13788116</v>
      </c>
      <c r="L76" s="36">
        <f>SUMIFS(СВЦЭМ!$C$33:$C$776,СВЦЭМ!$A$33:$A$776,$A76,СВЦЭМ!$B$33:$B$776,L$47)+'СЕТ СН'!$G$9+СВЦЭМ!$D$10+'СЕТ СН'!$G$6-'СЕТ СН'!$G$19</f>
        <v>1388.2762769599999</v>
      </c>
      <c r="M76" s="36">
        <f>SUMIFS(СВЦЭМ!$C$33:$C$776,СВЦЭМ!$A$33:$A$776,$A76,СВЦЭМ!$B$33:$B$776,M$47)+'СЕТ СН'!$G$9+СВЦЭМ!$D$10+'СЕТ СН'!$G$6-'СЕТ СН'!$G$19</f>
        <v>1390.09138938</v>
      </c>
      <c r="N76" s="36">
        <f>SUMIFS(СВЦЭМ!$C$33:$C$776,СВЦЭМ!$A$33:$A$776,$A76,СВЦЭМ!$B$33:$B$776,N$47)+'СЕТ СН'!$G$9+СВЦЭМ!$D$10+'СЕТ СН'!$G$6-'СЕТ СН'!$G$19</f>
        <v>1349.2774195000002</v>
      </c>
      <c r="O76" s="36">
        <f>SUMIFS(СВЦЭМ!$C$33:$C$776,СВЦЭМ!$A$33:$A$776,$A76,СВЦЭМ!$B$33:$B$776,O$47)+'СЕТ СН'!$G$9+СВЦЭМ!$D$10+'СЕТ СН'!$G$6-'СЕТ СН'!$G$19</f>
        <v>1329.8755057000001</v>
      </c>
      <c r="P76" s="36">
        <f>SUMIFS(СВЦЭМ!$C$33:$C$776,СВЦЭМ!$A$33:$A$776,$A76,СВЦЭМ!$B$33:$B$776,P$47)+'СЕТ СН'!$G$9+СВЦЭМ!$D$10+'СЕТ СН'!$G$6-'СЕТ СН'!$G$19</f>
        <v>1331.84109266</v>
      </c>
      <c r="Q76" s="36">
        <f>SUMIFS(СВЦЭМ!$C$33:$C$776,СВЦЭМ!$A$33:$A$776,$A76,СВЦЭМ!$B$33:$B$776,Q$47)+'СЕТ СН'!$G$9+СВЦЭМ!$D$10+'СЕТ СН'!$G$6-'СЕТ СН'!$G$19</f>
        <v>1331.1367850900001</v>
      </c>
      <c r="R76" s="36">
        <f>SUMIFS(СВЦЭМ!$C$33:$C$776,СВЦЭМ!$A$33:$A$776,$A76,СВЦЭМ!$B$33:$B$776,R$47)+'СЕТ СН'!$G$9+СВЦЭМ!$D$10+'СЕТ СН'!$G$6-'СЕТ СН'!$G$19</f>
        <v>1322.76319814</v>
      </c>
      <c r="S76" s="36">
        <f>SUMIFS(СВЦЭМ!$C$33:$C$776,СВЦЭМ!$A$33:$A$776,$A76,СВЦЭМ!$B$33:$B$776,S$47)+'СЕТ СН'!$G$9+СВЦЭМ!$D$10+'СЕТ СН'!$G$6-'СЕТ СН'!$G$19</f>
        <v>1326.0278944000002</v>
      </c>
      <c r="T76" s="36">
        <f>SUMIFS(СВЦЭМ!$C$33:$C$776,СВЦЭМ!$A$33:$A$776,$A76,СВЦЭМ!$B$33:$B$776,T$47)+'СЕТ СН'!$G$9+СВЦЭМ!$D$10+'СЕТ СН'!$G$6-'СЕТ СН'!$G$19</f>
        <v>1319.56022072</v>
      </c>
      <c r="U76" s="36">
        <f>SUMIFS(СВЦЭМ!$C$33:$C$776,СВЦЭМ!$A$33:$A$776,$A76,СВЦЭМ!$B$33:$B$776,U$47)+'СЕТ СН'!$G$9+СВЦЭМ!$D$10+'СЕТ СН'!$G$6-'СЕТ СН'!$G$19</f>
        <v>1309.8836571100001</v>
      </c>
      <c r="V76" s="36">
        <f>SUMIFS(СВЦЭМ!$C$33:$C$776,СВЦЭМ!$A$33:$A$776,$A76,СВЦЭМ!$B$33:$B$776,V$47)+'СЕТ СН'!$G$9+СВЦЭМ!$D$10+'СЕТ СН'!$G$6-'СЕТ СН'!$G$19</f>
        <v>1301.6075300699999</v>
      </c>
      <c r="W76" s="36">
        <f>SUMIFS(СВЦЭМ!$C$33:$C$776,СВЦЭМ!$A$33:$A$776,$A76,СВЦЭМ!$B$33:$B$776,W$47)+'СЕТ СН'!$G$9+СВЦЭМ!$D$10+'СЕТ СН'!$G$6-'СЕТ СН'!$G$19</f>
        <v>1313.2667394600001</v>
      </c>
      <c r="X76" s="36">
        <f>SUMIFS(СВЦЭМ!$C$33:$C$776,СВЦЭМ!$A$33:$A$776,$A76,СВЦЭМ!$B$33:$B$776,X$47)+'СЕТ СН'!$G$9+СВЦЭМ!$D$10+'СЕТ СН'!$G$6-'СЕТ СН'!$G$19</f>
        <v>1318.08445003</v>
      </c>
      <c r="Y76" s="36">
        <f>SUMIFS(СВЦЭМ!$C$33:$C$776,СВЦЭМ!$A$33:$A$776,$A76,СВЦЭМ!$B$33:$B$776,Y$47)+'СЕТ СН'!$G$9+СВЦЭМ!$D$10+'СЕТ СН'!$G$6-'СЕТ СН'!$G$19</f>
        <v>1359.31593836</v>
      </c>
    </row>
    <row r="77" spans="1:27" ht="15.75" x14ac:dyDescent="0.2">
      <c r="A77" s="35">
        <f t="shared" si="1"/>
        <v>43768</v>
      </c>
      <c r="B77" s="36">
        <f>SUMIFS(СВЦЭМ!$C$33:$C$776,СВЦЭМ!$A$33:$A$776,$A77,СВЦЭМ!$B$33:$B$776,B$47)+'СЕТ СН'!$G$9+СВЦЭМ!$D$10+'СЕТ СН'!$G$6-'СЕТ СН'!$G$19</f>
        <v>1464.7106433399999</v>
      </c>
      <c r="C77" s="36">
        <f>SUMIFS(СВЦЭМ!$C$33:$C$776,СВЦЭМ!$A$33:$A$776,$A77,СВЦЭМ!$B$33:$B$776,C$47)+'СЕТ СН'!$G$9+СВЦЭМ!$D$10+'СЕТ СН'!$G$6-'СЕТ СН'!$G$19</f>
        <v>1510.2702515400001</v>
      </c>
      <c r="D77" s="36">
        <f>SUMIFS(СВЦЭМ!$C$33:$C$776,СВЦЭМ!$A$33:$A$776,$A77,СВЦЭМ!$B$33:$B$776,D$47)+'СЕТ СН'!$G$9+СВЦЭМ!$D$10+'СЕТ СН'!$G$6-'СЕТ СН'!$G$19</f>
        <v>1531.8203719400001</v>
      </c>
      <c r="E77" s="36">
        <f>SUMIFS(СВЦЭМ!$C$33:$C$776,СВЦЭМ!$A$33:$A$776,$A77,СВЦЭМ!$B$33:$B$776,E$47)+'СЕТ СН'!$G$9+СВЦЭМ!$D$10+'СЕТ СН'!$G$6-'СЕТ СН'!$G$19</f>
        <v>1539.1096751700002</v>
      </c>
      <c r="F77" s="36">
        <f>SUMIFS(СВЦЭМ!$C$33:$C$776,СВЦЭМ!$A$33:$A$776,$A77,СВЦЭМ!$B$33:$B$776,F$47)+'СЕТ СН'!$G$9+СВЦЭМ!$D$10+'СЕТ СН'!$G$6-'СЕТ СН'!$G$19</f>
        <v>1537.95298284</v>
      </c>
      <c r="G77" s="36">
        <f>SUMIFS(СВЦЭМ!$C$33:$C$776,СВЦЭМ!$A$33:$A$776,$A77,СВЦЭМ!$B$33:$B$776,G$47)+'СЕТ СН'!$G$9+СВЦЭМ!$D$10+'СЕТ СН'!$G$6-'СЕТ СН'!$G$19</f>
        <v>1505.87575814</v>
      </c>
      <c r="H77" s="36">
        <f>SUMIFS(СВЦЭМ!$C$33:$C$776,СВЦЭМ!$A$33:$A$776,$A77,СВЦЭМ!$B$33:$B$776,H$47)+'СЕТ СН'!$G$9+СВЦЭМ!$D$10+'СЕТ СН'!$G$6-'СЕТ СН'!$G$19</f>
        <v>1462.72110146</v>
      </c>
      <c r="I77" s="36">
        <f>SUMIFS(СВЦЭМ!$C$33:$C$776,СВЦЭМ!$A$33:$A$776,$A77,СВЦЭМ!$B$33:$B$776,I$47)+'СЕТ СН'!$G$9+СВЦЭМ!$D$10+'СЕТ СН'!$G$6-'СЕТ СН'!$G$19</f>
        <v>1427.3990670400001</v>
      </c>
      <c r="J77" s="36">
        <f>SUMIFS(СВЦЭМ!$C$33:$C$776,СВЦЭМ!$A$33:$A$776,$A77,СВЦЭМ!$B$33:$B$776,J$47)+'СЕТ СН'!$G$9+СВЦЭМ!$D$10+'СЕТ СН'!$G$6-'СЕТ СН'!$G$19</f>
        <v>1419.9585968400002</v>
      </c>
      <c r="K77" s="36">
        <f>SUMIFS(СВЦЭМ!$C$33:$C$776,СВЦЭМ!$A$33:$A$776,$A77,СВЦЭМ!$B$33:$B$776,K$47)+'СЕТ СН'!$G$9+СВЦЭМ!$D$10+'СЕТ СН'!$G$6-'СЕТ СН'!$G$19</f>
        <v>1415.7109729399999</v>
      </c>
      <c r="L77" s="36">
        <f>SUMIFS(СВЦЭМ!$C$33:$C$776,СВЦЭМ!$A$33:$A$776,$A77,СВЦЭМ!$B$33:$B$776,L$47)+'СЕТ СН'!$G$9+СВЦЭМ!$D$10+'СЕТ СН'!$G$6-'СЕТ СН'!$G$19</f>
        <v>1418.2564962599999</v>
      </c>
      <c r="M77" s="36">
        <f>SUMIFS(СВЦЭМ!$C$33:$C$776,СВЦЭМ!$A$33:$A$776,$A77,СВЦЭМ!$B$33:$B$776,M$47)+'СЕТ СН'!$G$9+СВЦЭМ!$D$10+'СЕТ СН'!$G$6-'СЕТ СН'!$G$19</f>
        <v>1412.8163670399999</v>
      </c>
      <c r="N77" s="36">
        <f>SUMIFS(СВЦЭМ!$C$33:$C$776,СВЦЭМ!$A$33:$A$776,$A77,СВЦЭМ!$B$33:$B$776,N$47)+'СЕТ СН'!$G$9+СВЦЭМ!$D$10+'СЕТ СН'!$G$6-'СЕТ СН'!$G$19</f>
        <v>1373.9463093500001</v>
      </c>
      <c r="O77" s="36">
        <f>SUMIFS(СВЦЭМ!$C$33:$C$776,СВЦЭМ!$A$33:$A$776,$A77,СВЦЭМ!$B$33:$B$776,O$47)+'СЕТ СН'!$G$9+СВЦЭМ!$D$10+'СЕТ СН'!$G$6-'СЕТ СН'!$G$19</f>
        <v>1339.2804166300002</v>
      </c>
      <c r="P77" s="36">
        <f>SUMIFS(СВЦЭМ!$C$33:$C$776,СВЦЭМ!$A$33:$A$776,$A77,СВЦЭМ!$B$33:$B$776,P$47)+'СЕТ СН'!$G$9+СВЦЭМ!$D$10+'СЕТ СН'!$G$6-'СЕТ СН'!$G$19</f>
        <v>1339.1640199000001</v>
      </c>
      <c r="Q77" s="36">
        <f>SUMIFS(СВЦЭМ!$C$33:$C$776,СВЦЭМ!$A$33:$A$776,$A77,СВЦЭМ!$B$33:$B$776,Q$47)+'СЕТ СН'!$G$9+СВЦЭМ!$D$10+'СЕТ СН'!$G$6-'СЕТ СН'!$G$19</f>
        <v>1341.4958910300002</v>
      </c>
      <c r="R77" s="36">
        <f>SUMIFS(СВЦЭМ!$C$33:$C$776,СВЦЭМ!$A$33:$A$776,$A77,СВЦЭМ!$B$33:$B$776,R$47)+'СЕТ СН'!$G$9+СВЦЭМ!$D$10+'СЕТ СН'!$G$6-'СЕТ СН'!$G$19</f>
        <v>1332.2171531600002</v>
      </c>
      <c r="S77" s="36">
        <f>SUMIFS(СВЦЭМ!$C$33:$C$776,СВЦЭМ!$A$33:$A$776,$A77,СВЦЭМ!$B$33:$B$776,S$47)+'СЕТ СН'!$G$9+СВЦЭМ!$D$10+'СЕТ СН'!$G$6-'СЕТ СН'!$G$19</f>
        <v>1330.9985589</v>
      </c>
      <c r="T77" s="36">
        <f>SUMIFS(СВЦЭМ!$C$33:$C$776,СВЦЭМ!$A$33:$A$776,$A77,СВЦЭМ!$B$33:$B$776,T$47)+'СЕТ СН'!$G$9+СВЦЭМ!$D$10+'СЕТ СН'!$G$6-'СЕТ СН'!$G$19</f>
        <v>1314.62326721</v>
      </c>
      <c r="U77" s="36">
        <f>SUMIFS(СВЦЭМ!$C$33:$C$776,СВЦЭМ!$A$33:$A$776,$A77,СВЦЭМ!$B$33:$B$776,U$47)+'СЕТ СН'!$G$9+СВЦЭМ!$D$10+'СЕТ СН'!$G$6-'СЕТ СН'!$G$19</f>
        <v>1322.1840630700001</v>
      </c>
      <c r="V77" s="36">
        <f>SUMIFS(СВЦЭМ!$C$33:$C$776,СВЦЭМ!$A$33:$A$776,$A77,СВЦЭМ!$B$33:$B$776,V$47)+'СЕТ СН'!$G$9+СВЦЭМ!$D$10+'СЕТ СН'!$G$6-'СЕТ СН'!$G$19</f>
        <v>1319.2336150599999</v>
      </c>
      <c r="W77" s="36">
        <f>SUMIFS(СВЦЭМ!$C$33:$C$776,СВЦЭМ!$A$33:$A$776,$A77,СВЦЭМ!$B$33:$B$776,W$47)+'СЕТ СН'!$G$9+СВЦЭМ!$D$10+'СЕТ СН'!$G$6-'СЕТ СН'!$G$19</f>
        <v>1314.6145955900001</v>
      </c>
      <c r="X77" s="36">
        <f>SUMIFS(СВЦЭМ!$C$33:$C$776,СВЦЭМ!$A$33:$A$776,$A77,СВЦЭМ!$B$33:$B$776,X$47)+'СЕТ СН'!$G$9+СВЦЭМ!$D$10+'СЕТ СН'!$G$6-'СЕТ СН'!$G$19</f>
        <v>1339.1490593200001</v>
      </c>
      <c r="Y77" s="36">
        <f>SUMIFS(СВЦЭМ!$C$33:$C$776,СВЦЭМ!$A$33:$A$776,$A77,СВЦЭМ!$B$33:$B$776,Y$47)+'СЕТ СН'!$G$9+СВЦЭМ!$D$10+'СЕТ СН'!$G$6-'СЕТ СН'!$G$19</f>
        <v>1373.38298878</v>
      </c>
      <c r="AA77" s="37"/>
    </row>
    <row r="78" spans="1:27" ht="15.75" x14ac:dyDescent="0.2">
      <c r="A78" s="35">
        <f t="shared" si="1"/>
        <v>43769</v>
      </c>
      <c r="B78" s="36">
        <f>SUMIFS(СВЦЭМ!$C$33:$C$776,СВЦЭМ!$A$33:$A$776,$A78,СВЦЭМ!$B$33:$B$776,B$47)+'СЕТ СН'!$G$9+СВЦЭМ!$D$10+'СЕТ СН'!$G$6-'СЕТ СН'!$G$19</f>
        <v>1452.67448668</v>
      </c>
      <c r="C78" s="36">
        <f>SUMIFS(СВЦЭМ!$C$33:$C$776,СВЦЭМ!$A$33:$A$776,$A78,СВЦЭМ!$B$33:$B$776,C$47)+'СЕТ СН'!$G$9+СВЦЭМ!$D$10+'СЕТ СН'!$G$6-'СЕТ СН'!$G$19</f>
        <v>1498.5917976300002</v>
      </c>
      <c r="D78" s="36">
        <f>SUMIFS(СВЦЭМ!$C$33:$C$776,СВЦЭМ!$A$33:$A$776,$A78,СВЦЭМ!$B$33:$B$776,D$47)+'СЕТ СН'!$G$9+СВЦЭМ!$D$10+'СЕТ СН'!$G$6-'СЕТ СН'!$G$19</f>
        <v>1520.5346086200002</v>
      </c>
      <c r="E78" s="36">
        <f>SUMIFS(СВЦЭМ!$C$33:$C$776,СВЦЭМ!$A$33:$A$776,$A78,СВЦЭМ!$B$33:$B$776,E$47)+'СЕТ СН'!$G$9+СВЦЭМ!$D$10+'СЕТ СН'!$G$6-'СЕТ СН'!$G$19</f>
        <v>1535.34282136</v>
      </c>
      <c r="F78" s="36">
        <f>SUMIFS(СВЦЭМ!$C$33:$C$776,СВЦЭМ!$A$33:$A$776,$A78,СВЦЭМ!$B$33:$B$776,F$47)+'СЕТ СН'!$G$9+СВЦЭМ!$D$10+'СЕТ СН'!$G$6-'СЕТ СН'!$G$19</f>
        <v>1530.9190868200001</v>
      </c>
      <c r="G78" s="36">
        <f>SUMIFS(СВЦЭМ!$C$33:$C$776,СВЦЭМ!$A$33:$A$776,$A78,СВЦЭМ!$B$33:$B$776,G$47)+'СЕТ СН'!$G$9+СВЦЭМ!$D$10+'СЕТ СН'!$G$6-'СЕТ СН'!$G$19</f>
        <v>1501.3189241600001</v>
      </c>
      <c r="H78" s="36">
        <f>SUMIFS(СВЦЭМ!$C$33:$C$776,СВЦЭМ!$A$33:$A$776,$A78,СВЦЭМ!$B$33:$B$776,H$47)+'СЕТ СН'!$G$9+СВЦЭМ!$D$10+'СЕТ СН'!$G$6-'СЕТ СН'!$G$19</f>
        <v>1463.55454349</v>
      </c>
      <c r="I78" s="36">
        <f>SUMIFS(СВЦЭМ!$C$33:$C$776,СВЦЭМ!$A$33:$A$776,$A78,СВЦЭМ!$B$33:$B$776,I$47)+'СЕТ СН'!$G$9+СВЦЭМ!$D$10+'СЕТ СН'!$G$6-'СЕТ СН'!$G$19</f>
        <v>1428.12876727</v>
      </c>
      <c r="J78" s="36">
        <f>SUMIFS(СВЦЭМ!$C$33:$C$776,СВЦЭМ!$A$33:$A$776,$A78,СВЦЭМ!$B$33:$B$776,J$47)+'СЕТ СН'!$G$9+СВЦЭМ!$D$10+'СЕТ СН'!$G$6-'СЕТ СН'!$G$19</f>
        <v>1432.37474378</v>
      </c>
      <c r="K78" s="36">
        <f>SUMIFS(СВЦЭМ!$C$33:$C$776,СВЦЭМ!$A$33:$A$776,$A78,СВЦЭМ!$B$33:$B$776,K$47)+'СЕТ СН'!$G$9+СВЦЭМ!$D$10+'СЕТ СН'!$G$6-'СЕТ СН'!$G$19</f>
        <v>1409.2046660300002</v>
      </c>
      <c r="L78" s="36">
        <f>SUMIFS(СВЦЭМ!$C$33:$C$776,СВЦЭМ!$A$33:$A$776,$A78,СВЦЭМ!$B$33:$B$776,L$47)+'СЕТ СН'!$G$9+СВЦЭМ!$D$10+'СЕТ СН'!$G$6-'СЕТ СН'!$G$19</f>
        <v>1414.2288492900002</v>
      </c>
      <c r="M78" s="36">
        <f>SUMIFS(СВЦЭМ!$C$33:$C$776,СВЦЭМ!$A$33:$A$776,$A78,СВЦЭМ!$B$33:$B$776,M$47)+'СЕТ СН'!$G$9+СВЦЭМ!$D$10+'СЕТ СН'!$G$6-'СЕТ СН'!$G$19</f>
        <v>1417.56970849</v>
      </c>
      <c r="N78" s="36">
        <f>SUMIFS(СВЦЭМ!$C$33:$C$776,СВЦЭМ!$A$33:$A$776,$A78,СВЦЭМ!$B$33:$B$776,N$47)+'СЕТ СН'!$G$9+СВЦЭМ!$D$10+'СЕТ СН'!$G$6-'СЕТ СН'!$G$19</f>
        <v>1381.67045695</v>
      </c>
      <c r="O78" s="36">
        <f>SUMIFS(СВЦЭМ!$C$33:$C$776,СВЦЭМ!$A$33:$A$776,$A78,СВЦЭМ!$B$33:$B$776,O$47)+'СЕТ СН'!$G$9+СВЦЭМ!$D$10+'СЕТ СН'!$G$6-'СЕТ СН'!$G$19</f>
        <v>1343.11233017</v>
      </c>
      <c r="P78" s="36">
        <f>SUMIFS(СВЦЭМ!$C$33:$C$776,СВЦЭМ!$A$33:$A$776,$A78,СВЦЭМ!$B$33:$B$776,P$47)+'СЕТ СН'!$G$9+СВЦЭМ!$D$10+'СЕТ СН'!$G$6-'СЕТ СН'!$G$19</f>
        <v>1355.9266775599999</v>
      </c>
      <c r="Q78" s="36">
        <f>SUMIFS(СВЦЭМ!$C$33:$C$776,СВЦЭМ!$A$33:$A$776,$A78,СВЦЭМ!$B$33:$B$776,Q$47)+'СЕТ СН'!$G$9+СВЦЭМ!$D$10+'СЕТ СН'!$G$6-'СЕТ СН'!$G$19</f>
        <v>1356.87017442</v>
      </c>
      <c r="R78" s="36">
        <f>SUMIFS(СВЦЭМ!$C$33:$C$776,СВЦЭМ!$A$33:$A$776,$A78,СВЦЭМ!$B$33:$B$776,R$47)+'СЕТ СН'!$G$9+СВЦЭМ!$D$10+'СЕТ СН'!$G$6-'СЕТ СН'!$G$19</f>
        <v>1357.6352935</v>
      </c>
      <c r="S78" s="36">
        <f>SUMIFS(СВЦЭМ!$C$33:$C$776,СВЦЭМ!$A$33:$A$776,$A78,СВЦЭМ!$B$33:$B$776,S$47)+'СЕТ СН'!$G$9+СВЦЭМ!$D$10+'СЕТ СН'!$G$6-'СЕТ СН'!$G$19</f>
        <v>1355.2930684900002</v>
      </c>
      <c r="T78" s="36">
        <f>SUMIFS(СВЦЭМ!$C$33:$C$776,СВЦЭМ!$A$33:$A$776,$A78,СВЦЭМ!$B$33:$B$776,T$47)+'СЕТ СН'!$G$9+СВЦЭМ!$D$10+'СЕТ СН'!$G$6-'СЕТ СН'!$G$19</f>
        <v>1329.5885025699999</v>
      </c>
      <c r="U78" s="36">
        <f>SUMIFS(СВЦЭМ!$C$33:$C$776,СВЦЭМ!$A$33:$A$776,$A78,СВЦЭМ!$B$33:$B$776,U$47)+'СЕТ СН'!$G$9+СВЦЭМ!$D$10+'СЕТ СН'!$G$6-'СЕТ СН'!$G$19</f>
        <v>1326.3460555800002</v>
      </c>
      <c r="V78" s="36">
        <f>SUMIFS(СВЦЭМ!$C$33:$C$776,СВЦЭМ!$A$33:$A$776,$A78,СВЦЭМ!$B$33:$B$776,V$47)+'СЕТ СН'!$G$9+СВЦЭМ!$D$10+'СЕТ СН'!$G$6-'СЕТ СН'!$G$19</f>
        <v>1318.4614963399999</v>
      </c>
      <c r="W78" s="36">
        <f>SUMIFS(СВЦЭМ!$C$33:$C$776,СВЦЭМ!$A$33:$A$776,$A78,СВЦЭМ!$B$33:$B$776,W$47)+'СЕТ СН'!$G$9+СВЦЭМ!$D$10+'СЕТ СН'!$G$6-'СЕТ СН'!$G$19</f>
        <v>1327.3027374400001</v>
      </c>
      <c r="X78" s="36">
        <f>SUMIFS(СВЦЭМ!$C$33:$C$776,СВЦЭМ!$A$33:$A$776,$A78,СВЦЭМ!$B$33:$B$776,X$47)+'СЕТ СН'!$G$9+СВЦЭМ!$D$10+'СЕТ СН'!$G$6-'СЕТ СН'!$G$19</f>
        <v>1285.88640607</v>
      </c>
      <c r="Y78" s="36">
        <f>SUMIFS(СВЦЭМ!$C$33:$C$776,СВЦЭМ!$A$33:$A$776,$A78,СВЦЭМ!$B$33:$B$776,Y$47)+'СЕТ СН'!$G$9+СВЦЭМ!$D$10+'СЕТ СН'!$G$6-'СЕТ СН'!$G$19</f>
        <v>1324.2765477800001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01.10.2019</v>
      </c>
      <c r="B84" s="36">
        <f>SUMIFS(СВЦЭМ!$C$33:$C$776,СВЦЭМ!$A$33:$A$776,$A84,СВЦЭМ!$B$33:$B$776,B$83)+'СЕТ СН'!$H$9+СВЦЭМ!$D$10+'СЕТ СН'!$H$6-'СЕТ СН'!$H$19</f>
        <v>1060.2740036700002</v>
      </c>
      <c r="C84" s="36">
        <f>SUMIFS(СВЦЭМ!$C$33:$C$776,СВЦЭМ!$A$33:$A$776,$A84,СВЦЭМ!$B$33:$B$776,C$83)+'СЕТ СН'!$H$9+СВЦЭМ!$D$10+'СЕТ СН'!$H$6-'СЕТ СН'!$H$19</f>
        <v>1143.9766674900002</v>
      </c>
      <c r="D84" s="36">
        <f>SUMIFS(СВЦЭМ!$C$33:$C$776,СВЦЭМ!$A$33:$A$776,$A84,СВЦЭМ!$B$33:$B$776,D$83)+'СЕТ СН'!$H$9+СВЦЭМ!$D$10+'СЕТ СН'!$H$6-'СЕТ СН'!$H$19</f>
        <v>1221.0126995099999</v>
      </c>
      <c r="E84" s="36">
        <f>SUMIFS(СВЦЭМ!$C$33:$C$776,СВЦЭМ!$A$33:$A$776,$A84,СВЦЭМ!$B$33:$B$776,E$83)+'СЕТ СН'!$H$9+СВЦЭМ!$D$10+'СЕТ СН'!$H$6-'СЕТ СН'!$H$19</f>
        <v>1243.5453964000001</v>
      </c>
      <c r="F84" s="36">
        <f>SUMIFS(СВЦЭМ!$C$33:$C$776,СВЦЭМ!$A$33:$A$776,$A84,СВЦЭМ!$B$33:$B$776,F$83)+'СЕТ СН'!$H$9+СВЦЭМ!$D$10+'СЕТ СН'!$H$6-'СЕТ СН'!$H$19</f>
        <v>1240.59564774</v>
      </c>
      <c r="G84" s="36">
        <f>SUMIFS(СВЦЭМ!$C$33:$C$776,СВЦЭМ!$A$33:$A$776,$A84,СВЦЭМ!$B$33:$B$776,G$83)+'СЕТ СН'!$H$9+СВЦЭМ!$D$10+'СЕТ СН'!$H$6-'СЕТ СН'!$H$19</f>
        <v>1221.09109263</v>
      </c>
      <c r="H84" s="36">
        <f>SUMIFS(СВЦЭМ!$C$33:$C$776,СВЦЭМ!$A$33:$A$776,$A84,СВЦЭМ!$B$33:$B$776,H$83)+'СЕТ СН'!$H$9+СВЦЭМ!$D$10+'СЕТ СН'!$H$6-'СЕТ СН'!$H$19</f>
        <v>1154.8162633100001</v>
      </c>
      <c r="I84" s="36">
        <f>SUMIFS(СВЦЭМ!$C$33:$C$776,СВЦЭМ!$A$33:$A$776,$A84,СВЦЭМ!$B$33:$B$776,I$83)+'СЕТ СН'!$H$9+СВЦЭМ!$D$10+'СЕТ СН'!$H$6-'СЕТ СН'!$H$19</f>
        <v>1068.6154680300001</v>
      </c>
      <c r="J84" s="36">
        <f>SUMIFS(СВЦЭМ!$C$33:$C$776,СВЦЭМ!$A$33:$A$776,$A84,СВЦЭМ!$B$33:$B$776,J$83)+'СЕТ СН'!$H$9+СВЦЭМ!$D$10+'СЕТ СН'!$H$6-'СЕТ СН'!$H$19</f>
        <v>1061.6796117399999</v>
      </c>
      <c r="K84" s="36">
        <f>SUMIFS(СВЦЭМ!$C$33:$C$776,СВЦЭМ!$A$33:$A$776,$A84,СВЦЭМ!$B$33:$B$776,K$83)+'СЕТ СН'!$H$9+СВЦЭМ!$D$10+'СЕТ СН'!$H$6-'СЕТ СН'!$H$19</f>
        <v>1071.94700042</v>
      </c>
      <c r="L84" s="36">
        <f>SUMIFS(СВЦЭМ!$C$33:$C$776,СВЦЭМ!$A$33:$A$776,$A84,СВЦЭМ!$B$33:$B$776,L$83)+'СЕТ СН'!$H$9+СВЦЭМ!$D$10+'СЕТ СН'!$H$6-'СЕТ СН'!$H$19</f>
        <v>1070.7144462000001</v>
      </c>
      <c r="M84" s="36">
        <f>SUMIFS(СВЦЭМ!$C$33:$C$776,СВЦЭМ!$A$33:$A$776,$A84,СВЦЭМ!$B$33:$B$776,M$83)+'СЕТ СН'!$H$9+СВЦЭМ!$D$10+'СЕТ СН'!$H$6-'СЕТ СН'!$H$19</f>
        <v>1060.81715863</v>
      </c>
      <c r="N84" s="36">
        <f>SUMIFS(СВЦЭМ!$C$33:$C$776,СВЦЭМ!$A$33:$A$776,$A84,СВЦЭМ!$B$33:$B$776,N$83)+'СЕТ СН'!$H$9+СВЦЭМ!$D$10+'СЕТ СН'!$H$6-'СЕТ СН'!$H$19</f>
        <v>1043.0681006700001</v>
      </c>
      <c r="O84" s="36">
        <f>SUMIFS(СВЦЭМ!$C$33:$C$776,СВЦЭМ!$A$33:$A$776,$A84,СВЦЭМ!$B$33:$B$776,O$83)+'СЕТ СН'!$H$9+СВЦЭМ!$D$10+'СЕТ СН'!$H$6-'СЕТ СН'!$H$19</f>
        <v>1043.1004001599999</v>
      </c>
      <c r="P84" s="36">
        <f>SUMIFS(СВЦЭМ!$C$33:$C$776,СВЦЭМ!$A$33:$A$776,$A84,СВЦЭМ!$B$33:$B$776,P$83)+'СЕТ СН'!$H$9+СВЦЭМ!$D$10+'СЕТ СН'!$H$6-'СЕТ СН'!$H$19</f>
        <v>1044.9061068000001</v>
      </c>
      <c r="Q84" s="36">
        <f>SUMIFS(СВЦЭМ!$C$33:$C$776,СВЦЭМ!$A$33:$A$776,$A84,СВЦЭМ!$B$33:$B$776,Q$83)+'СЕТ СН'!$H$9+СВЦЭМ!$D$10+'СЕТ СН'!$H$6-'СЕТ СН'!$H$19</f>
        <v>1052.5795774000001</v>
      </c>
      <c r="R84" s="36">
        <f>SUMIFS(СВЦЭМ!$C$33:$C$776,СВЦЭМ!$A$33:$A$776,$A84,СВЦЭМ!$B$33:$B$776,R$83)+'СЕТ СН'!$H$9+СВЦЭМ!$D$10+'СЕТ СН'!$H$6-'СЕТ СН'!$H$19</f>
        <v>1049.424602</v>
      </c>
      <c r="S84" s="36">
        <f>SUMIFS(СВЦЭМ!$C$33:$C$776,СВЦЭМ!$A$33:$A$776,$A84,СВЦЭМ!$B$33:$B$776,S$83)+'СЕТ СН'!$H$9+СВЦЭМ!$D$10+'СЕТ СН'!$H$6-'СЕТ СН'!$H$19</f>
        <v>1048.7389387600001</v>
      </c>
      <c r="T84" s="36">
        <f>SUMIFS(СВЦЭМ!$C$33:$C$776,СВЦЭМ!$A$33:$A$776,$A84,СВЦЭМ!$B$33:$B$776,T$83)+'СЕТ СН'!$H$9+СВЦЭМ!$D$10+'СЕТ СН'!$H$6-'СЕТ СН'!$H$19</f>
        <v>1046.33475494</v>
      </c>
      <c r="U84" s="36">
        <f>SUMIFS(СВЦЭМ!$C$33:$C$776,СВЦЭМ!$A$33:$A$776,$A84,СВЦЭМ!$B$33:$B$776,U$83)+'СЕТ СН'!$H$9+СВЦЭМ!$D$10+'СЕТ СН'!$H$6-'СЕТ СН'!$H$19</f>
        <v>1066.9261758</v>
      </c>
      <c r="V84" s="36">
        <f>SUMIFS(СВЦЭМ!$C$33:$C$776,СВЦЭМ!$A$33:$A$776,$A84,СВЦЭМ!$B$33:$B$776,V$83)+'СЕТ СН'!$H$9+СВЦЭМ!$D$10+'СЕТ СН'!$H$6-'СЕТ СН'!$H$19</f>
        <v>1071.6432657300002</v>
      </c>
      <c r="W84" s="36">
        <f>SUMIFS(СВЦЭМ!$C$33:$C$776,СВЦЭМ!$A$33:$A$776,$A84,СВЦЭМ!$B$33:$B$776,W$83)+'СЕТ СН'!$H$9+СВЦЭМ!$D$10+'СЕТ СН'!$H$6-'СЕТ СН'!$H$19</f>
        <v>1074.5777052600001</v>
      </c>
      <c r="X84" s="36">
        <f>SUMIFS(СВЦЭМ!$C$33:$C$776,СВЦЭМ!$A$33:$A$776,$A84,СВЦЭМ!$B$33:$B$776,X$83)+'СЕТ СН'!$H$9+СВЦЭМ!$D$10+'СЕТ СН'!$H$6-'СЕТ СН'!$H$19</f>
        <v>1065.1114855000001</v>
      </c>
      <c r="Y84" s="36">
        <f>SUMIFS(СВЦЭМ!$C$33:$C$776,СВЦЭМ!$A$33:$A$776,$A84,СВЦЭМ!$B$33:$B$776,Y$83)+'СЕТ СН'!$H$9+СВЦЭМ!$D$10+'СЕТ СН'!$H$6-'СЕТ СН'!$H$19</f>
        <v>1129.7351878500001</v>
      </c>
    </row>
    <row r="85" spans="1:25" ht="15.75" x14ac:dyDescent="0.2">
      <c r="A85" s="35">
        <f>A84+1</f>
        <v>43740</v>
      </c>
      <c r="B85" s="36">
        <f>SUMIFS(СВЦЭМ!$C$33:$C$776,СВЦЭМ!$A$33:$A$776,$A85,СВЦЭМ!$B$33:$B$776,B$83)+'СЕТ СН'!$H$9+СВЦЭМ!$D$10+'СЕТ СН'!$H$6-'СЕТ СН'!$H$19</f>
        <v>1174.2069689099999</v>
      </c>
      <c r="C85" s="36">
        <f>SUMIFS(СВЦЭМ!$C$33:$C$776,СВЦЭМ!$A$33:$A$776,$A85,СВЦЭМ!$B$33:$B$776,C$83)+'СЕТ СН'!$H$9+СВЦЭМ!$D$10+'СЕТ СН'!$H$6-'СЕТ СН'!$H$19</f>
        <v>1201.33762071</v>
      </c>
      <c r="D85" s="36">
        <f>SUMIFS(СВЦЭМ!$C$33:$C$776,СВЦЭМ!$A$33:$A$776,$A85,СВЦЭМ!$B$33:$B$776,D$83)+'СЕТ СН'!$H$9+СВЦЭМ!$D$10+'СЕТ СН'!$H$6-'СЕТ СН'!$H$19</f>
        <v>1217.0952623100002</v>
      </c>
      <c r="E85" s="36">
        <f>SUMIFS(СВЦЭМ!$C$33:$C$776,СВЦЭМ!$A$33:$A$776,$A85,СВЦЭМ!$B$33:$B$776,E$83)+'СЕТ СН'!$H$9+СВЦЭМ!$D$10+'СЕТ СН'!$H$6-'СЕТ СН'!$H$19</f>
        <v>1225.7215323200001</v>
      </c>
      <c r="F85" s="36">
        <f>SUMIFS(СВЦЭМ!$C$33:$C$776,СВЦЭМ!$A$33:$A$776,$A85,СВЦЭМ!$B$33:$B$776,F$83)+'СЕТ СН'!$H$9+СВЦЭМ!$D$10+'СЕТ СН'!$H$6-'СЕТ СН'!$H$19</f>
        <v>1241.6011524700002</v>
      </c>
      <c r="G85" s="36">
        <f>SUMIFS(СВЦЭМ!$C$33:$C$776,СВЦЭМ!$A$33:$A$776,$A85,СВЦЭМ!$B$33:$B$776,G$83)+'СЕТ СН'!$H$9+СВЦЭМ!$D$10+'СЕТ СН'!$H$6-'СЕТ СН'!$H$19</f>
        <v>1219.7707304600001</v>
      </c>
      <c r="H85" s="36">
        <f>SUMIFS(СВЦЭМ!$C$33:$C$776,СВЦЭМ!$A$33:$A$776,$A85,СВЦЭМ!$B$33:$B$776,H$83)+'СЕТ СН'!$H$9+СВЦЭМ!$D$10+'СЕТ СН'!$H$6-'СЕТ СН'!$H$19</f>
        <v>1155.6787468</v>
      </c>
      <c r="I85" s="36">
        <f>SUMIFS(СВЦЭМ!$C$33:$C$776,СВЦЭМ!$A$33:$A$776,$A85,СВЦЭМ!$B$33:$B$776,I$83)+'СЕТ СН'!$H$9+СВЦЭМ!$D$10+'СЕТ СН'!$H$6-'СЕТ СН'!$H$19</f>
        <v>1069.20913993</v>
      </c>
      <c r="J85" s="36">
        <f>SUMIFS(СВЦЭМ!$C$33:$C$776,СВЦЭМ!$A$33:$A$776,$A85,СВЦЭМ!$B$33:$B$776,J$83)+'СЕТ СН'!$H$9+СВЦЭМ!$D$10+'СЕТ СН'!$H$6-'СЕТ СН'!$H$19</f>
        <v>1062.02831995</v>
      </c>
      <c r="K85" s="36">
        <f>SUMIFS(СВЦЭМ!$C$33:$C$776,СВЦЭМ!$A$33:$A$776,$A85,СВЦЭМ!$B$33:$B$776,K$83)+'СЕТ СН'!$H$9+СВЦЭМ!$D$10+'СЕТ СН'!$H$6-'СЕТ СН'!$H$19</f>
        <v>1073.2378174400001</v>
      </c>
      <c r="L85" s="36">
        <f>SUMIFS(СВЦЭМ!$C$33:$C$776,СВЦЭМ!$A$33:$A$776,$A85,СВЦЭМ!$B$33:$B$776,L$83)+'СЕТ СН'!$H$9+СВЦЭМ!$D$10+'СЕТ СН'!$H$6-'СЕТ СН'!$H$19</f>
        <v>1070.1118726300001</v>
      </c>
      <c r="M85" s="36">
        <f>SUMIFS(СВЦЭМ!$C$33:$C$776,СВЦЭМ!$A$33:$A$776,$A85,СВЦЭМ!$B$33:$B$776,M$83)+'СЕТ СН'!$H$9+СВЦЭМ!$D$10+'СЕТ СН'!$H$6-'СЕТ СН'!$H$19</f>
        <v>1067.5828359500001</v>
      </c>
      <c r="N85" s="36">
        <f>SUMIFS(СВЦЭМ!$C$33:$C$776,СВЦЭМ!$A$33:$A$776,$A85,СВЦЭМ!$B$33:$B$776,N$83)+'СЕТ СН'!$H$9+СВЦЭМ!$D$10+'СЕТ СН'!$H$6-'СЕТ СН'!$H$19</f>
        <v>1062.7363653900002</v>
      </c>
      <c r="O85" s="36">
        <f>SUMIFS(СВЦЭМ!$C$33:$C$776,СВЦЭМ!$A$33:$A$776,$A85,СВЦЭМ!$B$33:$B$776,O$83)+'СЕТ СН'!$H$9+СВЦЭМ!$D$10+'СЕТ СН'!$H$6-'СЕТ СН'!$H$19</f>
        <v>1064.4637178</v>
      </c>
      <c r="P85" s="36">
        <f>SUMIFS(СВЦЭМ!$C$33:$C$776,СВЦЭМ!$A$33:$A$776,$A85,СВЦЭМ!$B$33:$B$776,P$83)+'СЕТ СН'!$H$9+СВЦЭМ!$D$10+'СЕТ СН'!$H$6-'СЕТ СН'!$H$19</f>
        <v>1068.9286496</v>
      </c>
      <c r="Q85" s="36">
        <f>SUMIFS(СВЦЭМ!$C$33:$C$776,СВЦЭМ!$A$33:$A$776,$A85,СВЦЭМ!$B$33:$B$776,Q$83)+'СЕТ СН'!$H$9+СВЦЭМ!$D$10+'СЕТ СН'!$H$6-'СЕТ СН'!$H$19</f>
        <v>1070.8780602500001</v>
      </c>
      <c r="R85" s="36">
        <f>SUMIFS(СВЦЭМ!$C$33:$C$776,СВЦЭМ!$A$33:$A$776,$A85,СВЦЭМ!$B$33:$B$776,R$83)+'СЕТ СН'!$H$9+СВЦЭМ!$D$10+'СЕТ СН'!$H$6-'СЕТ СН'!$H$19</f>
        <v>1075.39311563</v>
      </c>
      <c r="S85" s="36">
        <f>SUMIFS(СВЦЭМ!$C$33:$C$776,СВЦЭМ!$A$33:$A$776,$A85,СВЦЭМ!$B$33:$B$776,S$83)+'СЕТ СН'!$H$9+СВЦЭМ!$D$10+'СЕТ СН'!$H$6-'СЕТ СН'!$H$19</f>
        <v>1070.7935438100001</v>
      </c>
      <c r="T85" s="36">
        <f>SUMIFS(СВЦЭМ!$C$33:$C$776,СВЦЭМ!$A$33:$A$776,$A85,СВЦЭМ!$B$33:$B$776,T$83)+'СЕТ СН'!$H$9+СВЦЭМ!$D$10+'СЕТ СН'!$H$6-'СЕТ СН'!$H$19</f>
        <v>1076.0438438400001</v>
      </c>
      <c r="U85" s="36">
        <f>SUMIFS(СВЦЭМ!$C$33:$C$776,СВЦЭМ!$A$33:$A$776,$A85,СВЦЭМ!$B$33:$B$776,U$83)+'СЕТ СН'!$H$9+СВЦЭМ!$D$10+'СЕТ СН'!$H$6-'СЕТ СН'!$H$19</f>
        <v>1097.73162301</v>
      </c>
      <c r="V85" s="36">
        <f>SUMIFS(СВЦЭМ!$C$33:$C$776,СВЦЭМ!$A$33:$A$776,$A85,СВЦЭМ!$B$33:$B$776,V$83)+'СЕТ СН'!$H$9+СВЦЭМ!$D$10+'СЕТ СН'!$H$6-'СЕТ СН'!$H$19</f>
        <v>1095.7770797600001</v>
      </c>
      <c r="W85" s="36">
        <f>SUMIFS(СВЦЭМ!$C$33:$C$776,СВЦЭМ!$A$33:$A$776,$A85,СВЦЭМ!$B$33:$B$776,W$83)+'СЕТ СН'!$H$9+СВЦЭМ!$D$10+'СЕТ СН'!$H$6-'СЕТ СН'!$H$19</f>
        <v>1076.53238048</v>
      </c>
      <c r="X85" s="36">
        <f>SUMIFS(СВЦЭМ!$C$33:$C$776,СВЦЭМ!$A$33:$A$776,$A85,СВЦЭМ!$B$33:$B$776,X$83)+'СЕТ СН'!$H$9+СВЦЭМ!$D$10+'СЕТ СН'!$H$6-'СЕТ СН'!$H$19</f>
        <v>1066.4827158799999</v>
      </c>
      <c r="Y85" s="36">
        <f>SUMIFS(СВЦЭМ!$C$33:$C$776,СВЦЭМ!$A$33:$A$776,$A85,СВЦЭМ!$B$33:$B$776,Y$83)+'СЕТ СН'!$H$9+СВЦЭМ!$D$10+'СЕТ СН'!$H$6-'СЕТ СН'!$H$19</f>
        <v>1138.83299904</v>
      </c>
    </row>
    <row r="86" spans="1:25" ht="15.75" x14ac:dyDescent="0.2">
      <c r="A86" s="35">
        <f t="shared" ref="A86:A114" si="2">A85+1</f>
        <v>43741</v>
      </c>
      <c r="B86" s="36">
        <f>SUMIFS(СВЦЭМ!$C$33:$C$776,СВЦЭМ!$A$33:$A$776,$A86,СВЦЭМ!$B$33:$B$776,B$83)+'СЕТ СН'!$H$9+СВЦЭМ!$D$10+'СЕТ СН'!$H$6-'СЕТ СН'!$H$19</f>
        <v>1180.34389162</v>
      </c>
      <c r="C86" s="36">
        <f>SUMIFS(СВЦЭМ!$C$33:$C$776,СВЦЭМ!$A$33:$A$776,$A86,СВЦЭМ!$B$33:$B$776,C$83)+'СЕТ СН'!$H$9+СВЦЭМ!$D$10+'СЕТ СН'!$H$6-'СЕТ СН'!$H$19</f>
        <v>1217.7269739799999</v>
      </c>
      <c r="D86" s="36">
        <f>SUMIFS(СВЦЭМ!$C$33:$C$776,СВЦЭМ!$A$33:$A$776,$A86,СВЦЭМ!$B$33:$B$776,D$83)+'СЕТ СН'!$H$9+СВЦЭМ!$D$10+'СЕТ СН'!$H$6-'СЕТ СН'!$H$19</f>
        <v>1239.7897031900002</v>
      </c>
      <c r="E86" s="36">
        <f>SUMIFS(СВЦЭМ!$C$33:$C$776,СВЦЭМ!$A$33:$A$776,$A86,СВЦЭМ!$B$33:$B$776,E$83)+'СЕТ СН'!$H$9+СВЦЭМ!$D$10+'СЕТ СН'!$H$6-'СЕТ СН'!$H$19</f>
        <v>1245.4036836300002</v>
      </c>
      <c r="F86" s="36">
        <f>SUMIFS(СВЦЭМ!$C$33:$C$776,СВЦЭМ!$A$33:$A$776,$A86,СВЦЭМ!$B$33:$B$776,F$83)+'СЕТ СН'!$H$9+СВЦЭМ!$D$10+'СЕТ СН'!$H$6-'СЕТ СН'!$H$19</f>
        <v>1241.8464614</v>
      </c>
      <c r="G86" s="36">
        <f>SUMIFS(СВЦЭМ!$C$33:$C$776,СВЦЭМ!$A$33:$A$776,$A86,СВЦЭМ!$B$33:$B$776,G$83)+'СЕТ СН'!$H$9+СВЦЭМ!$D$10+'СЕТ СН'!$H$6-'СЕТ СН'!$H$19</f>
        <v>1226.8676271100001</v>
      </c>
      <c r="H86" s="36">
        <f>SUMIFS(СВЦЭМ!$C$33:$C$776,СВЦЭМ!$A$33:$A$776,$A86,СВЦЭМ!$B$33:$B$776,H$83)+'СЕТ СН'!$H$9+СВЦЭМ!$D$10+'СЕТ СН'!$H$6-'СЕТ СН'!$H$19</f>
        <v>1157.6411307399999</v>
      </c>
      <c r="I86" s="36">
        <f>SUMIFS(СВЦЭМ!$C$33:$C$776,СВЦЭМ!$A$33:$A$776,$A86,СВЦЭМ!$B$33:$B$776,I$83)+'СЕТ СН'!$H$9+СВЦЭМ!$D$10+'СЕТ СН'!$H$6-'СЕТ СН'!$H$19</f>
        <v>1077.2741158700001</v>
      </c>
      <c r="J86" s="36">
        <f>SUMIFS(СВЦЭМ!$C$33:$C$776,СВЦЭМ!$A$33:$A$776,$A86,СВЦЭМ!$B$33:$B$776,J$83)+'СЕТ СН'!$H$9+СВЦЭМ!$D$10+'СЕТ СН'!$H$6-'СЕТ СН'!$H$19</f>
        <v>1079.93555956</v>
      </c>
      <c r="K86" s="36">
        <f>SUMIFS(СВЦЭМ!$C$33:$C$776,СВЦЭМ!$A$33:$A$776,$A86,СВЦЭМ!$B$33:$B$776,K$83)+'СЕТ СН'!$H$9+СВЦЭМ!$D$10+'СЕТ СН'!$H$6-'СЕТ СН'!$H$19</f>
        <v>1090.8602265200002</v>
      </c>
      <c r="L86" s="36">
        <f>SUMIFS(СВЦЭМ!$C$33:$C$776,СВЦЭМ!$A$33:$A$776,$A86,СВЦЭМ!$B$33:$B$776,L$83)+'СЕТ СН'!$H$9+СВЦЭМ!$D$10+'СЕТ СН'!$H$6-'СЕТ СН'!$H$19</f>
        <v>1097.1693802899999</v>
      </c>
      <c r="M86" s="36">
        <f>SUMIFS(СВЦЭМ!$C$33:$C$776,СВЦЭМ!$A$33:$A$776,$A86,СВЦЭМ!$B$33:$B$776,M$83)+'СЕТ СН'!$H$9+СВЦЭМ!$D$10+'СЕТ СН'!$H$6-'СЕТ СН'!$H$19</f>
        <v>1088.99637826</v>
      </c>
      <c r="N86" s="36">
        <f>SUMIFS(СВЦЭМ!$C$33:$C$776,СВЦЭМ!$A$33:$A$776,$A86,СВЦЭМ!$B$33:$B$776,N$83)+'СЕТ СН'!$H$9+СВЦЭМ!$D$10+'СЕТ СН'!$H$6-'СЕТ СН'!$H$19</f>
        <v>1131.29661859</v>
      </c>
      <c r="O86" s="36">
        <f>SUMIFS(СВЦЭМ!$C$33:$C$776,СВЦЭМ!$A$33:$A$776,$A86,СВЦЭМ!$B$33:$B$776,O$83)+'СЕТ СН'!$H$9+СВЦЭМ!$D$10+'СЕТ СН'!$H$6-'СЕТ СН'!$H$19</f>
        <v>1181.37362777</v>
      </c>
      <c r="P86" s="36">
        <f>SUMIFS(СВЦЭМ!$C$33:$C$776,СВЦЭМ!$A$33:$A$776,$A86,СВЦЭМ!$B$33:$B$776,P$83)+'СЕТ СН'!$H$9+СВЦЭМ!$D$10+'СЕТ СН'!$H$6-'СЕТ СН'!$H$19</f>
        <v>1182.74393003</v>
      </c>
      <c r="Q86" s="36">
        <f>SUMIFS(СВЦЭМ!$C$33:$C$776,СВЦЭМ!$A$33:$A$776,$A86,СВЦЭМ!$B$33:$B$776,Q$83)+'СЕТ СН'!$H$9+СВЦЭМ!$D$10+'СЕТ СН'!$H$6-'СЕТ СН'!$H$19</f>
        <v>1178.0785974200001</v>
      </c>
      <c r="R86" s="36">
        <f>SUMIFS(СВЦЭМ!$C$33:$C$776,СВЦЭМ!$A$33:$A$776,$A86,СВЦЭМ!$B$33:$B$776,R$83)+'СЕТ СН'!$H$9+СВЦЭМ!$D$10+'СЕТ СН'!$H$6-'СЕТ СН'!$H$19</f>
        <v>1126.4513363900001</v>
      </c>
      <c r="S86" s="36">
        <f>SUMIFS(СВЦЭМ!$C$33:$C$776,СВЦЭМ!$A$33:$A$776,$A86,СВЦЭМ!$B$33:$B$776,S$83)+'СЕТ СН'!$H$9+СВЦЭМ!$D$10+'СЕТ СН'!$H$6-'СЕТ СН'!$H$19</f>
        <v>1111.9214234599999</v>
      </c>
      <c r="T86" s="36">
        <f>SUMIFS(СВЦЭМ!$C$33:$C$776,СВЦЭМ!$A$33:$A$776,$A86,СВЦЭМ!$B$33:$B$776,T$83)+'СЕТ СН'!$H$9+СВЦЭМ!$D$10+'СЕТ СН'!$H$6-'СЕТ СН'!$H$19</f>
        <v>1099.0608752200001</v>
      </c>
      <c r="U86" s="36">
        <f>SUMIFS(СВЦЭМ!$C$33:$C$776,СВЦЭМ!$A$33:$A$776,$A86,СВЦЭМ!$B$33:$B$776,U$83)+'СЕТ СН'!$H$9+СВЦЭМ!$D$10+'СЕТ СН'!$H$6-'СЕТ СН'!$H$19</f>
        <v>1108.30639554</v>
      </c>
      <c r="V86" s="36">
        <f>SUMIFS(СВЦЭМ!$C$33:$C$776,СВЦЭМ!$A$33:$A$776,$A86,СВЦЭМ!$B$33:$B$776,V$83)+'СЕТ СН'!$H$9+СВЦЭМ!$D$10+'СЕТ СН'!$H$6-'СЕТ СН'!$H$19</f>
        <v>1112.6953542599999</v>
      </c>
      <c r="W86" s="36">
        <f>SUMIFS(СВЦЭМ!$C$33:$C$776,СВЦЭМ!$A$33:$A$776,$A86,СВЦЭМ!$B$33:$B$776,W$83)+'СЕТ СН'!$H$9+СВЦЭМ!$D$10+'СЕТ СН'!$H$6-'СЕТ СН'!$H$19</f>
        <v>1112.2172056500001</v>
      </c>
      <c r="X86" s="36">
        <f>SUMIFS(СВЦЭМ!$C$33:$C$776,СВЦЭМ!$A$33:$A$776,$A86,СВЦЭМ!$B$33:$B$776,X$83)+'СЕТ СН'!$H$9+СВЦЭМ!$D$10+'СЕТ СН'!$H$6-'СЕТ СН'!$H$19</f>
        <v>1079.27639793</v>
      </c>
      <c r="Y86" s="36">
        <f>SUMIFS(СВЦЭМ!$C$33:$C$776,СВЦЭМ!$A$33:$A$776,$A86,СВЦЭМ!$B$33:$B$776,Y$83)+'СЕТ СН'!$H$9+СВЦЭМ!$D$10+'СЕТ СН'!$H$6-'СЕТ СН'!$H$19</f>
        <v>1101.44551617</v>
      </c>
    </row>
    <row r="87" spans="1:25" ht="15.75" x14ac:dyDescent="0.2">
      <c r="A87" s="35">
        <f t="shared" si="2"/>
        <v>43742</v>
      </c>
      <c r="B87" s="36">
        <f>SUMIFS(СВЦЭМ!$C$33:$C$776,СВЦЭМ!$A$33:$A$776,$A87,СВЦЭМ!$B$33:$B$776,B$83)+'СЕТ СН'!$H$9+СВЦЭМ!$D$10+'СЕТ СН'!$H$6-'СЕТ СН'!$H$19</f>
        <v>1168.8832854500001</v>
      </c>
      <c r="C87" s="36">
        <f>SUMIFS(СВЦЭМ!$C$33:$C$776,СВЦЭМ!$A$33:$A$776,$A87,СВЦЭМ!$B$33:$B$776,C$83)+'СЕТ СН'!$H$9+СВЦЭМ!$D$10+'СЕТ СН'!$H$6-'СЕТ СН'!$H$19</f>
        <v>1200.3553268300002</v>
      </c>
      <c r="D87" s="36">
        <f>SUMIFS(СВЦЭМ!$C$33:$C$776,СВЦЭМ!$A$33:$A$776,$A87,СВЦЭМ!$B$33:$B$776,D$83)+'СЕТ СН'!$H$9+СВЦЭМ!$D$10+'СЕТ СН'!$H$6-'СЕТ СН'!$H$19</f>
        <v>1207.3318536500001</v>
      </c>
      <c r="E87" s="36">
        <f>SUMIFS(СВЦЭМ!$C$33:$C$776,СВЦЭМ!$A$33:$A$776,$A87,СВЦЭМ!$B$33:$B$776,E$83)+'СЕТ СН'!$H$9+СВЦЭМ!$D$10+'СЕТ СН'!$H$6-'СЕТ СН'!$H$19</f>
        <v>1227.2269614300001</v>
      </c>
      <c r="F87" s="36">
        <f>SUMIFS(СВЦЭМ!$C$33:$C$776,СВЦЭМ!$A$33:$A$776,$A87,СВЦЭМ!$B$33:$B$776,F$83)+'СЕТ СН'!$H$9+СВЦЭМ!$D$10+'СЕТ СН'!$H$6-'СЕТ СН'!$H$19</f>
        <v>1205.11761265</v>
      </c>
      <c r="G87" s="36">
        <f>SUMIFS(СВЦЭМ!$C$33:$C$776,СВЦЭМ!$A$33:$A$776,$A87,СВЦЭМ!$B$33:$B$776,G$83)+'СЕТ СН'!$H$9+СВЦЭМ!$D$10+'СЕТ СН'!$H$6-'СЕТ СН'!$H$19</f>
        <v>1180.0763757100001</v>
      </c>
      <c r="H87" s="36">
        <f>SUMIFS(СВЦЭМ!$C$33:$C$776,СВЦЭМ!$A$33:$A$776,$A87,СВЦЭМ!$B$33:$B$776,H$83)+'СЕТ СН'!$H$9+СВЦЭМ!$D$10+'СЕТ СН'!$H$6-'СЕТ СН'!$H$19</f>
        <v>1133.02197073</v>
      </c>
      <c r="I87" s="36">
        <f>SUMIFS(СВЦЭМ!$C$33:$C$776,СВЦЭМ!$A$33:$A$776,$A87,СВЦЭМ!$B$33:$B$776,I$83)+'СЕТ СН'!$H$9+СВЦЭМ!$D$10+'СЕТ СН'!$H$6-'СЕТ СН'!$H$19</f>
        <v>1050.7883178000002</v>
      </c>
      <c r="J87" s="36">
        <f>SUMIFS(СВЦЭМ!$C$33:$C$776,СВЦЭМ!$A$33:$A$776,$A87,СВЦЭМ!$B$33:$B$776,J$83)+'СЕТ СН'!$H$9+СВЦЭМ!$D$10+'СЕТ СН'!$H$6-'СЕТ СН'!$H$19</f>
        <v>1053.7367907600001</v>
      </c>
      <c r="K87" s="36">
        <f>SUMIFS(СВЦЭМ!$C$33:$C$776,СВЦЭМ!$A$33:$A$776,$A87,СВЦЭМ!$B$33:$B$776,K$83)+'СЕТ СН'!$H$9+СВЦЭМ!$D$10+'СЕТ СН'!$H$6-'СЕТ СН'!$H$19</f>
        <v>1073.4273736</v>
      </c>
      <c r="L87" s="36">
        <f>SUMIFS(СВЦЭМ!$C$33:$C$776,СВЦЭМ!$A$33:$A$776,$A87,СВЦЭМ!$B$33:$B$776,L$83)+'СЕТ СН'!$H$9+СВЦЭМ!$D$10+'СЕТ СН'!$H$6-'СЕТ СН'!$H$19</f>
        <v>1076.0471129100001</v>
      </c>
      <c r="M87" s="36">
        <f>SUMIFS(СВЦЭМ!$C$33:$C$776,СВЦЭМ!$A$33:$A$776,$A87,СВЦЭМ!$B$33:$B$776,M$83)+'СЕТ СН'!$H$9+СВЦЭМ!$D$10+'СЕТ СН'!$H$6-'СЕТ СН'!$H$19</f>
        <v>1068.6956021800002</v>
      </c>
      <c r="N87" s="36">
        <f>SUMIFS(СВЦЭМ!$C$33:$C$776,СВЦЭМ!$A$33:$A$776,$A87,СВЦЭМ!$B$33:$B$776,N$83)+'СЕТ СН'!$H$9+СВЦЭМ!$D$10+'СЕТ СН'!$H$6-'СЕТ СН'!$H$19</f>
        <v>1065.16054091</v>
      </c>
      <c r="O87" s="36">
        <f>SUMIFS(СВЦЭМ!$C$33:$C$776,СВЦЭМ!$A$33:$A$776,$A87,СВЦЭМ!$B$33:$B$776,O$83)+'СЕТ СН'!$H$9+СВЦЭМ!$D$10+'СЕТ СН'!$H$6-'СЕТ СН'!$H$19</f>
        <v>1065.7391819300001</v>
      </c>
      <c r="P87" s="36">
        <f>SUMIFS(СВЦЭМ!$C$33:$C$776,СВЦЭМ!$A$33:$A$776,$A87,СВЦЭМ!$B$33:$B$776,P$83)+'СЕТ СН'!$H$9+СВЦЭМ!$D$10+'СЕТ СН'!$H$6-'СЕТ СН'!$H$19</f>
        <v>1065.4566219799999</v>
      </c>
      <c r="Q87" s="36">
        <f>SUMIFS(СВЦЭМ!$C$33:$C$776,СВЦЭМ!$A$33:$A$776,$A87,СВЦЭМ!$B$33:$B$776,Q$83)+'СЕТ СН'!$H$9+СВЦЭМ!$D$10+'СЕТ СН'!$H$6-'СЕТ СН'!$H$19</f>
        <v>1065.0514517900001</v>
      </c>
      <c r="R87" s="36">
        <f>SUMIFS(СВЦЭМ!$C$33:$C$776,СВЦЭМ!$A$33:$A$776,$A87,СВЦЭМ!$B$33:$B$776,R$83)+'СЕТ СН'!$H$9+СВЦЭМ!$D$10+'СЕТ СН'!$H$6-'СЕТ СН'!$H$19</f>
        <v>1059.96474345</v>
      </c>
      <c r="S87" s="36">
        <f>SUMIFS(СВЦЭМ!$C$33:$C$776,СВЦЭМ!$A$33:$A$776,$A87,СВЦЭМ!$B$33:$B$776,S$83)+'СЕТ СН'!$H$9+СВЦЭМ!$D$10+'СЕТ СН'!$H$6-'СЕТ СН'!$H$19</f>
        <v>1058.7404068000001</v>
      </c>
      <c r="T87" s="36">
        <f>SUMIFS(СВЦЭМ!$C$33:$C$776,СВЦЭМ!$A$33:$A$776,$A87,СВЦЭМ!$B$33:$B$776,T$83)+'СЕТ СН'!$H$9+СВЦЭМ!$D$10+'СЕТ СН'!$H$6-'СЕТ СН'!$H$19</f>
        <v>1062.9929423900001</v>
      </c>
      <c r="U87" s="36">
        <f>SUMIFS(СВЦЭМ!$C$33:$C$776,СВЦЭМ!$A$33:$A$776,$A87,СВЦЭМ!$B$33:$B$776,U$83)+'СЕТ СН'!$H$9+СВЦЭМ!$D$10+'СЕТ СН'!$H$6-'СЕТ СН'!$H$19</f>
        <v>1077.8829778899999</v>
      </c>
      <c r="V87" s="36">
        <f>SUMIFS(СВЦЭМ!$C$33:$C$776,СВЦЭМ!$A$33:$A$776,$A87,СВЦЭМ!$B$33:$B$776,V$83)+'СЕТ СН'!$H$9+СВЦЭМ!$D$10+'СЕТ СН'!$H$6-'СЕТ СН'!$H$19</f>
        <v>1071.2279995700001</v>
      </c>
      <c r="W87" s="36">
        <f>SUMIFS(СВЦЭМ!$C$33:$C$776,СВЦЭМ!$A$33:$A$776,$A87,СВЦЭМ!$B$33:$B$776,W$83)+'СЕТ СН'!$H$9+СВЦЭМ!$D$10+'СЕТ СН'!$H$6-'СЕТ СН'!$H$19</f>
        <v>1054.51481281</v>
      </c>
      <c r="X87" s="36">
        <f>SUMIFS(СВЦЭМ!$C$33:$C$776,СВЦЭМ!$A$33:$A$776,$A87,СВЦЭМ!$B$33:$B$776,X$83)+'СЕТ СН'!$H$9+СВЦЭМ!$D$10+'СЕТ СН'!$H$6-'СЕТ СН'!$H$19</f>
        <v>1082.43537399</v>
      </c>
      <c r="Y87" s="36">
        <f>SUMIFS(СВЦЭМ!$C$33:$C$776,СВЦЭМ!$A$33:$A$776,$A87,СВЦЭМ!$B$33:$B$776,Y$83)+'СЕТ СН'!$H$9+СВЦЭМ!$D$10+'СЕТ СН'!$H$6-'СЕТ СН'!$H$19</f>
        <v>1143.78052245</v>
      </c>
    </row>
    <row r="88" spans="1:25" ht="15.75" x14ac:dyDescent="0.2">
      <c r="A88" s="35">
        <f t="shared" si="2"/>
        <v>43743</v>
      </c>
      <c r="B88" s="36">
        <f>SUMIFS(СВЦЭМ!$C$33:$C$776,СВЦЭМ!$A$33:$A$776,$A88,СВЦЭМ!$B$33:$B$776,B$83)+'СЕТ СН'!$H$9+СВЦЭМ!$D$10+'СЕТ СН'!$H$6-'СЕТ СН'!$H$19</f>
        <v>1181.3536202300002</v>
      </c>
      <c r="C88" s="36">
        <f>SUMIFS(СВЦЭМ!$C$33:$C$776,СВЦЭМ!$A$33:$A$776,$A88,СВЦЭМ!$B$33:$B$776,C$83)+'СЕТ СН'!$H$9+СВЦЭМ!$D$10+'СЕТ СН'!$H$6-'СЕТ СН'!$H$19</f>
        <v>1223.7284322600001</v>
      </c>
      <c r="D88" s="36">
        <f>SUMIFS(СВЦЭМ!$C$33:$C$776,СВЦЭМ!$A$33:$A$776,$A88,СВЦЭМ!$B$33:$B$776,D$83)+'СЕТ СН'!$H$9+СВЦЭМ!$D$10+'СЕТ СН'!$H$6-'СЕТ СН'!$H$19</f>
        <v>1235.3642737700002</v>
      </c>
      <c r="E88" s="36">
        <f>SUMIFS(СВЦЭМ!$C$33:$C$776,СВЦЭМ!$A$33:$A$776,$A88,СВЦЭМ!$B$33:$B$776,E$83)+'СЕТ СН'!$H$9+СВЦЭМ!$D$10+'СЕТ СН'!$H$6-'СЕТ СН'!$H$19</f>
        <v>1240.3888827599999</v>
      </c>
      <c r="F88" s="36">
        <f>SUMIFS(СВЦЭМ!$C$33:$C$776,СВЦЭМ!$A$33:$A$776,$A88,СВЦЭМ!$B$33:$B$776,F$83)+'СЕТ СН'!$H$9+СВЦЭМ!$D$10+'СЕТ СН'!$H$6-'СЕТ СН'!$H$19</f>
        <v>1231.0288222200002</v>
      </c>
      <c r="G88" s="36">
        <f>SUMIFS(СВЦЭМ!$C$33:$C$776,СВЦЭМ!$A$33:$A$776,$A88,СВЦЭМ!$B$33:$B$776,G$83)+'СЕТ СН'!$H$9+СВЦЭМ!$D$10+'СЕТ СН'!$H$6-'СЕТ СН'!$H$19</f>
        <v>1228.0797200699999</v>
      </c>
      <c r="H88" s="36">
        <f>SUMIFS(СВЦЭМ!$C$33:$C$776,СВЦЭМ!$A$33:$A$776,$A88,СВЦЭМ!$B$33:$B$776,H$83)+'СЕТ СН'!$H$9+СВЦЭМ!$D$10+'СЕТ СН'!$H$6-'СЕТ СН'!$H$19</f>
        <v>1196.95124796</v>
      </c>
      <c r="I88" s="36">
        <f>SUMIFS(СВЦЭМ!$C$33:$C$776,СВЦЭМ!$A$33:$A$776,$A88,СВЦЭМ!$B$33:$B$776,I$83)+'СЕТ СН'!$H$9+СВЦЭМ!$D$10+'СЕТ СН'!$H$6-'СЕТ СН'!$H$19</f>
        <v>1127.49969661</v>
      </c>
      <c r="J88" s="36">
        <f>SUMIFS(СВЦЭМ!$C$33:$C$776,СВЦЭМ!$A$33:$A$776,$A88,СВЦЭМ!$B$33:$B$776,J$83)+'СЕТ СН'!$H$9+СВЦЭМ!$D$10+'СЕТ СН'!$H$6-'СЕТ СН'!$H$19</f>
        <v>1070.1847357900001</v>
      </c>
      <c r="K88" s="36">
        <f>SUMIFS(СВЦЭМ!$C$33:$C$776,СВЦЭМ!$A$33:$A$776,$A88,СВЦЭМ!$B$33:$B$776,K$83)+'СЕТ СН'!$H$9+СВЦЭМ!$D$10+'СЕТ СН'!$H$6-'СЕТ СН'!$H$19</f>
        <v>1054.66421272</v>
      </c>
      <c r="L88" s="36">
        <f>SUMIFS(СВЦЭМ!$C$33:$C$776,СВЦЭМ!$A$33:$A$776,$A88,СВЦЭМ!$B$33:$B$776,L$83)+'СЕТ СН'!$H$9+СВЦЭМ!$D$10+'СЕТ СН'!$H$6-'СЕТ СН'!$H$19</f>
        <v>1065.05832487</v>
      </c>
      <c r="M88" s="36">
        <f>SUMIFS(СВЦЭМ!$C$33:$C$776,СВЦЭМ!$A$33:$A$776,$A88,СВЦЭМ!$B$33:$B$776,M$83)+'СЕТ СН'!$H$9+СВЦЭМ!$D$10+'СЕТ СН'!$H$6-'СЕТ СН'!$H$19</f>
        <v>1057.7211935099999</v>
      </c>
      <c r="N88" s="36">
        <f>SUMIFS(СВЦЭМ!$C$33:$C$776,СВЦЭМ!$A$33:$A$776,$A88,СВЦЭМ!$B$33:$B$776,N$83)+'СЕТ СН'!$H$9+СВЦЭМ!$D$10+'СЕТ СН'!$H$6-'СЕТ СН'!$H$19</f>
        <v>1057.22776828</v>
      </c>
      <c r="O88" s="36">
        <f>SUMIFS(СВЦЭМ!$C$33:$C$776,СВЦЭМ!$A$33:$A$776,$A88,СВЦЭМ!$B$33:$B$776,O$83)+'СЕТ СН'!$H$9+СВЦЭМ!$D$10+'СЕТ СН'!$H$6-'СЕТ СН'!$H$19</f>
        <v>1063.0973354</v>
      </c>
      <c r="P88" s="36">
        <f>SUMIFS(СВЦЭМ!$C$33:$C$776,СВЦЭМ!$A$33:$A$776,$A88,СВЦЭМ!$B$33:$B$776,P$83)+'СЕТ СН'!$H$9+СВЦЭМ!$D$10+'СЕТ СН'!$H$6-'СЕТ СН'!$H$19</f>
        <v>1070.2223264200002</v>
      </c>
      <c r="Q88" s="36">
        <f>SUMIFS(СВЦЭМ!$C$33:$C$776,СВЦЭМ!$A$33:$A$776,$A88,СВЦЭМ!$B$33:$B$776,Q$83)+'СЕТ СН'!$H$9+СВЦЭМ!$D$10+'СЕТ СН'!$H$6-'СЕТ СН'!$H$19</f>
        <v>1071.1425255700001</v>
      </c>
      <c r="R88" s="36">
        <f>SUMIFS(СВЦЭМ!$C$33:$C$776,СВЦЭМ!$A$33:$A$776,$A88,СВЦЭМ!$B$33:$B$776,R$83)+'СЕТ СН'!$H$9+СВЦЭМ!$D$10+'СЕТ СН'!$H$6-'СЕТ СН'!$H$19</f>
        <v>1074.28535648</v>
      </c>
      <c r="S88" s="36">
        <f>SUMIFS(СВЦЭМ!$C$33:$C$776,СВЦЭМ!$A$33:$A$776,$A88,СВЦЭМ!$B$33:$B$776,S$83)+'СЕТ СН'!$H$9+СВЦЭМ!$D$10+'СЕТ СН'!$H$6-'СЕТ СН'!$H$19</f>
        <v>1072.3327260800002</v>
      </c>
      <c r="T88" s="36">
        <f>SUMIFS(СВЦЭМ!$C$33:$C$776,СВЦЭМ!$A$33:$A$776,$A88,СВЦЭМ!$B$33:$B$776,T$83)+'СЕТ СН'!$H$9+СВЦЭМ!$D$10+'СЕТ СН'!$H$6-'СЕТ СН'!$H$19</f>
        <v>1064.9460327000002</v>
      </c>
      <c r="U88" s="36">
        <f>SUMIFS(СВЦЭМ!$C$33:$C$776,СВЦЭМ!$A$33:$A$776,$A88,СВЦЭМ!$B$33:$B$776,U$83)+'СЕТ СН'!$H$9+СВЦЭМ!$D$10+'СЕТ СН'!$H$6-'СЕТ СН'!$H$19</f>
        <v>1083.4459594499999</v>
      </c>
      <c r="V88" s="36">
        <f>SUMIFS(СВЦЭМ!$C$33:$C$776,СВЦЭМ!$A$33:$A$776,$A88,СВЦЭМ!$B$33:$B$776,V$83)+'СЕТ СН'!$H$9+СВЦЭМ!$D$10+'СЕТ СН'!$H$6-'СЕТ СН'!$H$19</f>
        <v>1085.4163850099999</v>
      </c>
      <c r="W88" s="36">
        <f>SUMIFS(СВЦЭМ!$C$33:$C$776,СВЦЭМ!$A$33:$A$776,$A88,СВЦЭМ!$B$33:$B$776,W$83)+'СЕТ СН'!$H$9+СВЦЭМ!$D$10+'СЕТ СН'!$H$6-'СЕТ СН'!$H$19</f>
        <v>1074.8389246900001</v>
      </c>
      <c r="X88" s="36">
        <f>SUMIFS(СВЦЭМ!$C$33:$C$776,СВЦЭМ!$A$33:$A$776,$A88,СВЦЭМ!$B$33:$B$776,X$83)+'СЕТ СН'!$H$9+СВЦЭМ!$D$10+'СЕТ СН'!$H$6-'СЕТ СН'!$H$19</f>
        <v>1073.4993482300001</v>
      </c>
      <c r="Y88" s="36">
        <f>SUMIFS(СВЦЭМ!$C$33:$C$776,СВЦЭМ!$A$33:$A$776,$A88,СВЦЭМ!$B$33:$B$776,Y$83)+'СЕТ СН'!$H$9+СВЦЭМ!$D$10+'СЕТ СН'!$H$6-'СЕТ СН'!$H$19</f>
        <v>1171.2743694300002</v>
      </c>
    </row>
    <row r="89" spans="1:25" ht="15.75" x14ac:dyDescent="0.2">
      <c r="A89" s="35">
        <f t="shared" si="2"/>
        <v>43744</v>
      </c>
      <c r="B89" s="36">
        <f>SUMIFS(СВЦЭМ!$C$33:$C$776,СВЦЭМ!$A$33:$A$776,$A89,СВЦЭМ!$B$33:$B$776,B$83)+'СЕТ СН'!$H$9+СВЦЭМ!$D$10+'СЕТ СН'!$H$6-'СЕТ СН'!$H$19</f>
        <v>1165.4170608200002</v>
      </c>
      <c r="C89" s="36">
        <f>SUMIFS(СВЦЭМ!$C$33:$C$776,СВЦЭМ!$A$33:$A$776,$A89,СВЦЭМ!$B$33:$B$776,C$83)+'СЕТ СН'!$H$9+СВЦЭМ!$D$10+'СЕТ СН'!$H$6-'СЕТ СН'!$H$19</f>
        <v>1197.1841245600001</v>
      </c>
      <c r="D89" s="36">
        <f>SUMIFS(СВЦЭМ!$C$33:$C$776,СВЦЭМ!$A$33:$A$776,$A89,СВЦЭМ!$B$33:$B$776,D$83)+'СЕТ СН'!$H$9+СВЦЭМ!$D$10+'СЕТ СН'!$H$6-'СЕТ СН'!$H$19</f>
        <v>1219.4753243499999</v>
      </c>
      <c r="E89" s="36">
        <f>SUMIFS(СВЦЭМ!$C$33:$C$776,СВЦЭМ!$A$33:$A$776,$A89,СВЦЭМ!$B$33:$B$776,E$83)+'СЕТ СН'!$H$9+СВЦЭМ!$D$10+'СЕТ СН'!$H$6-'СЕТ СН'!$H$19</f>
        <v>1225.45928482</v>
      </c>
      <c r="F89" s="36">
        <f>SUMIFS(СВЦЭМ!$C$33:$C$776,СВЦЭМ!$A$33:$A$776,$A89,СВЦЭМ!$B$33:$B$776,F$83)+'СЕТ СН'!$H$9+СВЦЭМ!$D$10+'СЕТ СН'!$H$6-'СЕТ СН'!$H$19</f>
        <v>1226.62938725</v>
      </c>
      <c r="G89" s="36">
        <f>SUMIFS(СВЦЭМ!$C$33:$C$776,СВЦЭМ!$A$33:$A$776,$A89,СВЦЭМ!$B$33:$B$776,G$83)+'СЕТ СН'!$H$9+СВЦЭМ!$D$10+'СЕТ СН'!$H$6-'СЕТ СН'!$H$19</f>
        <v>1223.2460525400002</v>
      </c>
      <c r="H89" s="36">
        <f>SUMIFS(СВЦЭМ!$C$33:$C$776,СВЦЭМ!$A$33:$A$776,$A89,СВЦЭМ!$B$33:$B$776,H$83)+'СЕТ СН'!$H$9+СВЦЭМ!$D$10+'СЕТ СН'!$H$6-'СЕТ СН'!$H$19</f>
        <v>1173.02436818</v>
      </c>
      <c r="I89" s="36">
        <f>SUMIFS(СВЦЭМ!$C$33:$C$776,СВЦЭМ!$A$33:$A$776,$A89,СВЦЭМ!$B$33:$B$776,I$83)+'СЕТ СН'!$H$9+СВЦЭМ!$D$10+'СЕТ СН'!$H$6-'СЕТ СН'!$H$19</f>
        <v>1094.9878050699999</v>
      </c>
      <c r="J89" s="36">
        <f>SUMIFS(СВЦЭМ!$C$33:$C$776,СВЦЭМ!$A$33:$A$776,$A89,СВЦЭМ!$B$33:$B$776,J$83)+'СЕТ СН'!$H$9+СВЦЭМ!$D$10+'СЕТ СН'!$H$6-'СЕТ СН'!$H$19</f>
        <v>1040.9051562499999</v>
      </c>
      <c r="K89" s="36">
        <f>SUMIFS(СВЦЭМ!$C$33:$C$776,СВЦЭМ!$A$33:$A$776,$A89,СВЦЭМ!$B$33:$B$776,K$83)+'СЕТ СН'!$H$9+СВЦЭМ!$D$10+'СЕТ СН'!$H$6-'СЕТ СН'!$H$19</f>
        <v>1050.9435065800001</v>
      </c>
      <c r="L89" s="36">
        <f>SUMIFS(СВЦЭМ!$C$33:$C$776,СВЦЭМ!$A$33:$A$776,$A89,СВЦЭМ!$B$33:$B$776,L$83)+'СЕТ СН'!$H$9+СВЦЭМ!$D$10+'СЕТ СН'!$H$6-'СЕТ СН'!$H$19</f>
        <v>1066.9964221800001</v>
      </c>
      <c r="M89" s="36">
        <f>SUMIFS(СВЦЭМ!$C$33:$C$776,СВЦЭМ!$A$33:$A$776,$A89,СВЦЭМ!$B$33:$B$776,M$83)+'СЕТ СН'!$H$9+СВЦЭМ!$D$10+'СЕТ СН'!$H$6-'СЕТ СН'!$H$19</f>
        <v>1060.7232022100002</v>
      </c>
      <c r="N89" s="36">
        <f>SUMIFS(СВЦЭМ!$C$33:$C$776,СВЦЭМ!$A$33:$A$776,$A89,СВЦЭМ!$B$33:$B$776,N$83)+'СЕТ СН'!$H$9+СВЦЭМ!$D$10+'СЕТ СН'!$H$6-'СЕТ СН'!$H$19</f>
        <v>1049.2784542899999</v>
      </c>
      <c r="O89" s="36">
        <f>SUMIFS(СВЦЭМ!$C$33:$C$776,СВЦЭМ!$A$33:$A$776,$A89,СВЦЭМ!$B$33:$B$776,O$83)+'СЕТ СН'!$H$9+СВЦЭМ!$D$10+'СЕТ СН'!$H$6-'СЕТ СН'!$H$19</f>
        <v>1050.35179036</v>
      </c>
      <c r="P89" s="36">
        <f>SUMIFS(СВЦЭМ!$C$33:$C$776,СВЦЭМ!$A$33:$A$776,$A89,СВЦЭМ!$B$33:$B$776,P$83)+'СЕТ СН'!$H$9+СВЦЭМ!$D$10+'СЕТ СН'!$H$6-'СЕТ СН'!$H$19</f>
        <v>1050.0698385999999</v>
      </c>
      <c r="Q89" s="36">
        <f>SUMIFS(СВЦЭМ!$C$33:$C$776,СВЦЭМ!$A$33:$A$776,$A89,СВЦЭМ!$B$33:$B$776,Q$83)+'СЕТ СН'!$H$9+СВЦЭМ!$D$10+'СЕТ СН'!$H$6-'СЕТ СН'!$H$19</f>
        <v>1053.59915916</v>
      </c>
      <c r="R89" s="36">
        <f>SUMIFS(СВЦЭМ!$C$33:$C$776,СВЦЭМ!$A$33:$A$776,$A89,СВЦЭМ!$B$33:$B$776,R$83)+'СЕТ СН'!$H$9+СВЦЭМ!$D$10+'СЕТ СН'!$H$6-'СЕТ СН'!$H$19</f>
        <v>1040.0337596899999</v>
      </c>
      <c r="S89" s="36">
        <f>SUMIFS(СВЦЭМ!$C$33:$C$776,СВЦЭМ!$A$33:$A$776,$A89,СВЦЭМ!$B$33:$B$776,S$83)+'СЕТ СН'!$H$9+СВЦЭМ!$D$10+'СЕТ СН'!$H$6-'СЕТ СН'!$H$19</f>
        <v>1049.8546283000001</v>
      </c>
      <c r="T89" s="36">
        <f>SUMIFS(СВЦЭМ!$C$33:$C$776,СВЦЭМ!$A$33:$A$776,$A89,СВЦЭМ!$B$33:$B$776,T$83)+'СЕТ СН'!$H$9+СВЦЭМ!$D$10+'СЕТ СН'!$H$6-'СЕТ СН'!$H$19</f>
        <v>1049.71565259</v>
      </c>
      <c r="U89" s="36">
        <f>SUMIFS(СВЦЭМ!$C$33:$C$776,СВЦЭМ!$A$33:$A$776,$A89,СВЦЭМ!$B$33:$B$776,U$83)+'СЕТ СН'!$H$9+СВЦЭМ!$D$10+'СЕТ СН'!$H$6-'СЕТ СН'!$H$19</f>
        <v>1067.4338538000002</v>
      </c>
      <c r="V89" s="36">
        <f>SUMIFS(СВЦЭМ!$C$33:$C$776,СВЦЭМ!$A$33:$A$776,$A89,СВЦЭМ!$B$33:$B$776,V$83)+'СЕТ СН'!$H$9+СВЦЭМ!$D$10+'СЕТ СН'!$H$6-'СЕТ СН'!$H$19</f>
        <v>1066.4189300799999</v>
      </c>
      <c r="W89" s="36">
        <f>SUMIFS(СВЦЭМ!$C$33:$C$776,СВЦЭМ!$A$33:$A$776,$A89,СВЦЭМ!$B$33:$B$776,W$83)+'СЕТ СН'!$H$9+СВЦЭМ!$D$10+'СЕТ СН'!$H$6-'СЕТ СН'!$H$19</f>
        <v>1055.5860427100001</v>
      </c>
      <c r="X89" s="36">
        <f>SUMIFS(СВЦЭМ!$C$33:$C$776,СВЦЭМ!$A$33:$A$776,$A89,СВЦЭМ!$B$33:$B$776,X$83)+'СЕТ СН'!$H$9+СВЦЭМ!$D$10+'СЕТ СН'!$H$6-'СЕТ СН'!$H$19</f>
        <v>1051.3805148700001</v>
      </c>
      <c r="Y89" s="36">
        <f>SUMIFS(СВЦЭМ!$C$33:$C$776,СВЦЭМ!$A$33:$A$776,$A89,СВЦЭМ!$B$33:$B$776,Y$83)+'СЕТ СН'!$H$9+СВЦЭМ!$D$10+'СЕТ СН'!$H$6-'СЕТ СН'!$H$19</f>
        <v>1091.6545584800001</v>
      </c>
    </row>
    <row r="90" spans="1:25" ht="15.75" x14ac:dyDescent="0.2">
      <c r="A90" s="35">
        <f t="shared" si="2"/>
        <v>43745</v>
      </c>
      <c r="B90" s="36">
        <f>SUMIFS(СВЦЭМ!$C$33:$C$776,СВЦЭМ!$A$33:$A$776,$A90,СВЦЭМ!$B$33:$B$776,B$83)+'СЕТ СН'!$H$9+СВЦЭМ!$D$10+'СЕТ СН'!$H$6-'СЕТ СН'!$H$19</f>
        <v>1185.06742945</v>
      </c>
      <c r="C90" s="36">
        <f>SUMIFS(СВЦЭМ!$C$33:$C$776,СВЦЭМ!$A$33:$A$776,$A90,СВЦЭМ!$B$33:$B$776,C$83)+'СЕТ СН'!$H$9+СВЦЭМ!$D$10+'СЕТ СН'!$H$6-'СЕТ СН'!$H$19</f>
        <v>1204.7230602100001</v>
      </c>
      <c r="D90" s="36">
        <f>SUMIFS(СВЦЭМ!$C$33:$C$776,СВЦЭМ!$A$33:$A$776,$A90,СВЦЭМ!$B$33:$B$776,D$83)+'СЕТ СН'!$H$9+СВЦЭМ!$D$10+'СЕТ СН'!$H$6-'СЕТ СН'!$H$19</f>
        <v>1219.0729356000002</v>
      </c>
      <c r="E90" s="36">
        <f>SUMIFS(СВЦЭМ!$C$33:$C$776,СВЦЭМ!$A$33:$A$776,$A90,СВЦЭМ!$B$33:$B$776,E$83)+'СЕТ СН'!$H$9+СВЦЭМ!$D$10+'СЕТ СН'!$H$6-'СЕТ СН'!$H$19</f>
        <v>1234.9654413799999</v>
      </c>
      <c r="F90" s="36">
        <f>SUMIFS(СВЦЭМ!$C$33:$C$776,СВЦЭМ!$A$33:$A$776,$A90,СВЦЭМ!$B$33:$B$776,F$83)+'СЕТ СН'!$H$9+СВЦЭМ!$D$10+'СЕТ СН'!$H$6-'СЕТ СН'!$H$19</f>
        <v>1242.1500896800001</v>
      </c>
      <c r="G90" s="36">
        <f>SUMIFS(СВЦЭМ!$C$33:$C$776,СВЦЭМ!$A$33:$A$776,$A90,СВЦЭМ!$B$33:$B$776,G$83)+'СЕТ СН'!$H$9+СВЦЭМ!$D$10+'СЕТ СН'!$H$6-'СЕТ СН'!$H$19</f>
        <v>1222.5056470100001</v>
      </c>
      <c r="H90" s="36">
        <f>SUMIFS(СВЦЭМ!$C$33:$C$776,СВЦЭМ!$A$33:$A$776,$A90,СВЦЭМ!$B$33:$B$776,H$83)+'СЕТ СН'!$H$9+СВЦЭМ!$D$10+'СЕТ СН'!$H$6-'СЕТ СН'!$H$19</f>
        <v>1144.15044908</v>
      </c>
      <c r="I90" s="36">
        <f>SUMIFS(СВЦЭМ!$C$33:$C$776,СВЦЭМ!$A$33:$A$776,$A90,СВЦЭМ!$B$33:$B$776,I$83)+'СЕТ СН'!$H$9+СВЦЭМ!$D$10+'СЕТ СН'!$H$6-'СЕТ СН'!$H$19</f>
        <v>1061.5608958800001</v>
      </c>
      <c r="J90" s="36">
        <f>SUMIFS(СВЦЭМ!$C$33:$C$776,СВЦЭМ!$A$33:$A$776,$A90,СВЦЭМ!$B$33:$B$776,J$83)+'СЕТ СН'!$H$9+СВЦЭМ!$D$10+'СЕТ СН'!$H$6-'СЕТ СН'!$H$19</f>
        <v>1048.68773577</v>
      </c>
      <c r="K90" s="36">
        <f>SUMIFS(СВЦЭМ!$C$33:$C$776,СВЦЭМ!$A$33:$A$776,$A90,СВЦЭМ!$B$33:$B$776,K$83)+'СЕТ СН'!$H$9+СВЦЭМ!$D$10+'СЕТ СН'!$H$6-'СЕТ СН'!$H$19</f>
        <v>1049.6856506500001</v>
      </c>
      <c r="L90" s="36">
        <f>SUMIFS(СВЦЭМ!$C$33:$C$776,СВЦЭМ!$A$33:$A$776,$A90,СВЦЭМ!$B$33:$B$776,L$83)+'СЕТ СН'!$H$9+СВЦЭМ!$D$10+'СЕТ СН'!$H$6-'СЕТ СН'!$H$19</f>
        <v>1047.9829589800001</v>
      </c>
      <c r="M90" s="36">
        <f>SUMIFS(СВЦЭМ!$C$33:$C$776,СВЦЭМ!$A$33:$A$776,$A90,СВЦЭМ!$B$33:$B$776,M$83)+'СЕТ СН'!$H$9+СВЦЭМ!$D$10+'СЕТ СН'!$H$6-'СЕТ СН'!$H$19</f>
        <v>1054.4682944900001</v>
      </c>
      <c r="N90" s="36">
        <f>SUMIFS(СВЦЭМ!$C$33:$C$776,СВЦЭМ!$A$33:$A$776,$A90,СВЦЭМ!$B$33:$B$776,N$83)+'СЕТ СН'!$H$9+СВЦЭМ!$D$10+'СЕТ СН'!$H$6-'СЕТ СН'!$H$19</f>
        <v>1063.1750498199999</v>
      </c>
      <c r="O90" s="36">
        <f>SUMIFS(СВЦЭМ!$C$33:$C$776,СВЦЭМ!$A$33:$A$776,$A90,СВЦЭМ!$B$33:$B$776,O$83)+'СЕТ СН'!$H$9+СВЦЭМ!$D$10+'СЕТ СН'!$H$6-'СЕТ СН'!$H$19</f>
        <v>1063.4059505600001</v>
      </c>
      <c r="P90" s="36">
        <f>SUMIFS(СВЦЭМ!$C$33:$C$776,СВЦЭМ!$A$33:$A$776,$A90,СВЦЭМ!$B$33:$B$776,P$83)+'СЕТ СН'!$H$9+СВЦЭМ!$D$10+'СЕТ СН'!$H$6-'СЕТ СН'!$H$19</f>
        <v>1059.11304526</v>
      </c>
      <c r="Q90" s="36">
        <f>SUMIFS(СВЦЭМ!$C$33:$C$776,СВЦЭМ!$A$33:$A$776,$A90,СВЦЭМ!$B$33:$B$776,Q$83)+'СЕТ СН'!$H$9+СВЦЭМ!$D$10+'СЕТ СН'!$H$6-'СЕТ СН'!$H$19</f>
        <v>1066.88251111</v>
      </c>
      <c r="R90" s="36">
        <f>SUMIFS(СВЦЭМ!$C$33:$C$776,СВЦЭМ!$A$33:$A$776,$A90,СВЦЭМ!$B$33:$B$776,R$83)+'СЕТ СН'!$H$9+СВЦЭМ!$D$10+'СЕТ СН'!$H$6-'СЕТ СН'!$H$19</f>
        <v>1060.6947733100001</v>
      </c>
      <c r="S90" s="36">
        <f>SUMIFS(СВЦЭМ!$C$33:$C$776,СВЦЭМ!$A$33:$A$776,$A90,СВЦЭМ!$B$33:$B$776,S$83)+'СЕТ СН'!$H$9+СВЦЭМ!$D$10+'СЕТ СН'!$H$6-'СЕТ СН'!$H$19</f>
        <v>1069.96159607</v>
      </c>
      <c r="T90" s="36">
        <f>SUMIFS(СВЦЭМ!$C$33:$C$776,СВЦЭМ!$A$33:$A$776,$A90,СВЦЭМ!$B$33:$B$776,T$83)+'СЕТ СН'!$H$9+СВЦЭМ!$D$10+'СЕТ СН'!$H$6-'СЕТ СН'!$H$19</f>
        <v>1059.9460478199999</v>
      </c>
      <c r="U90" s="36">
        <f>SUMIFS(СВЦЭМ!$C$33:$C$776,СВЦЭМ!$A$33:$A$776,$A90,СВЦЭМ!$B$33:$B$776,U$83)+'СЕТ СН'!$H$9+СВЦЭМ!$D$10+'СЕТ СН'!$H$6-'СЕТ СН'!$H$19</f>
        <v>1050.14690152</v>
      </c>
      <c r="V90" s="36">
        <f>SUMIFS(СВЦЭМ!$C$33:$C$776,СВЦЭМ!$A$33:$A$776,$A90,СВЦЭМ!$B$33:$B$776,V$83)+'СЕТ СН'!$H$9+СВЦЭМ!$D$10+'СЕТ СН'!$H$6-'СЕТ СН'!$H$19</f>
        <v>1046.7643922900002</v>
      </c>
      <c r="W90" s="36">
        <f>SUMIFS(СВЦЭМ!$C$33:$C$776,СВЦЭМ!$A$33:$A$776,$A90,СВЦЭМ!$B$33:$B$776,W$83)+'СЕТ СН'!$H$9+СВЦЭМ!$D$10+'СЕТ СН'!$H$6-'СЕТ СН'!$H$19</f>
        <v>1067.38160763</v>
      </c>
      <c r="X90" s="36">
        <f>SUMIFS(СВЦЭМ!$C$33:$C$776,СВЦЭМ!$A$33:$A$776,$A90,СВЦЭМ!$B$33:$B$776,X$83)+'СЕТ СН'!$H$9+СВЦЭМ!$D$10+'СЕТ СН'!$H$6-'СЕТ СН'!$H$19</f>
        <v>1085.9406573800002</v>
      </c>
      <c r="Y90" s="36">
        <f>SUMIFS(СВЦЭМ!$C$33:$C$776,СВЦЭМ!$A$33:$A$776,$A90,СВЦЭМ!$B$33:$B$776,Y$83)+'СЕТ СН'!$H$9+СВЦЭМ!$D$10+'СЕТ СН'!$H$6-'СЕТ СН'!$H$19</f>
        <v>1127.75211855</v>
      </c>
    </row>
    <row r="91" spans="1:25" ht="15.75" x14ac:dyDescent="0.2">
      <c r="A91" s="35">
        <f t="shared" si="2"/>
        <v>43746</v>
      </c>
      <c r="B91" s="36">
        <f>SUMIFS(СВЦЭМ!$C$33:$C$776,СВЦЭМ!$A$33:$A$776,$A91,СВЦЭМ!$B$33:$B$776,B$83)+'СЕТ СН'!$H$9+СВЦЭМ!$D$10+'СЕТ СН'!$H$6-'СЕТ СН'!$H$19</f>
        <v>1093.9045135000001</v>
      </c>
      <c r="C91" s="36">
        <f>SUMIFS(СВЦЭМ!$C$33:$C$776,СВЦЭМ!$A$33:$A$776,$A91,СВЦЭМ!$B$33:$B$776,C$83)+'СЕТ СН'!$H$9+СВЦЭМ!$D$10+'СЕТ СН'!$H$6-'СЕТ СН'!$H$19</f>
        <v>1150.5063302900001</v>
      </c>
      <c r="D91" s="36">
        <f>SUMIFS(СВЦЭМ!$C$33:$C$776,СВЦЭМ!$A$33:$A$776,$A91,СВЦЭМ!$B$33:$B$776,D$83)+'СЕТ СН'!$H$9+СВЦЭМ!$D$10+'СЕТ СН'!$H$6-'СЕТ СН'!$H$19</f>
        <v>1140.89328658</v>
      </c>
      <c r="E91" s="36">
        <f>SUMIFS(СВЦЭМ!$C$33:$C$776,СВЦЭМ!$A$33:$A$776,$A91,СВЦЭМ!$B$33:$B$776,E$83)+'СЕТ СН'!$H$9+СВЦЭМ!$D$10+'СЕТ СН'!$H$6-'СЕТ СН'!$H$19</f>
        <v>1155.9906409600001</v>
      </c>
      <c r="F91" s="36">
        <f>SUMIFS(СВЦЭМ!$C$33:$C$776,СВЦЭМ!$A$33:$A$776,$A91,СВЦЭМ!$B$33:$B$776,F$83)+'СЕТ СН'!$H$9+СВЦЭМ!$D$10+'СЕТ СН'!$H$6-'СЕТ СН'!$H$19</f>
        <v>1154.7043571700001</v>
      </c>
      <c r="G91" s="36">
        <f>SUMIFS(СВЦЭМ!$C$33:$C$776,СВЦЭМ!$A$33:$A$776,$A91,СВЦЭМ!$B$33:$B$776,G$83)+'СЕТ СН'!$H$9+СВЦЭМ!$D$10+'СЕТ СН'!$H$6-'СЕТ СН'!$H$19</f>
        <v>1144.41269298</v>
      </c>
      <c r="H91" s="36">
        <f>SUMIFS(СВЦЭМ!$C$33:$C$776,СВЦЭМ!$A$33:$A$776,$A91,СВЦЭМ!$B$33:$B$776,H$83)+'СЕТ СН'!$H$9+СВЦЭМ!$D$10+'СЕТ СН'!$H$6-'СЕТ СН'!$H$19</f>
        <v>1119.1554970900002</v>
      </c>
      <c r="I91" s="36">
        <f>SUMIFS(СВЦЭМ!$C$33:$C$776,СВЦЭМ!$A$33:$A$776,$A91,СВЦЭМ!$B$33:$B$776,I$83)+'СЕТ СН'!$H$9+СВЦЭМ!$D$10+'СЕТ СН'!$H$6-'СЕТ СН'!$H$19</f>
        <v>1080.32432969</v>
      </c>
      <c r="J91" s="36">
        <f>SUMIFS(СВЦЭМ!$C$33:$C$776,СВЦЭМ!$A$33:$A$776,$A91,СВЦЭМ!$B$33:$B$776,J$83)+'СЕТ СН'!$H$9+СВЦЭМ!$D$10+'СЕТ СН'!$H$6-'СЕТ СН'!$H$19</f>
        <v>1054.42209385</v>
      </c>
      <c r="K91" s="36">
        <f>SUMIFS(СВЦЭМ!$C$33:$C$776,СВЦЭМ!$A$33:$A$776,$A91,СВЦЭМ!$B$33:$B$776,K$83)+'СЕТ СН'!$H$9+СВЦЭМ!$D$10+'СЕТ СН'!$H$6-'СЕТ СН'!$H$19</f>
        <v>1056.2792258300001</v>
      </c>
      <c r="L91" s="36">
        <f>SUMIFS(СВЦЭМ!$C$33:$C$776,СВЦЭМ!$A$33:$A$776,$A91,СВЦЭМ!$B$33:$B$776,L$83)+'СЕТ СН'!$H$9+СВЦЭМ!$D$10+'СЕТ СН'!$H$6-'СЕТ СН'!$H$19</f>
        <v>1060.7163688200001</v>
      </c>
      <c r="M91" s="36">
        <f>SUMIFS(СВЦЭМ!$C$33:$C$776,СВЦЭМ!$A$33:$A$776,$A91,СВЦЭМ!$B$33:$B$776,M$83)+'СЕТ СН'!$H$9+СВЦЭМ!$D$10+'СЕТ СН'!$H$6-'СЕТ СН'!$H$19</f>
        <v>1053.13000721</v>
      </c>
      <c r="N91" s="36">
        <f>SUMIFS(СВЦЭМ!$C$33:$C$776,СВЦЭМ!$A$33:$A$776,$A91,СВЦЭМ!$B$33:$B$776,N$83)+'СЕТ СН'!$H$9+СВЦЭМ!$D$10+'СЕТ СН'!$H$6-'СЕТ СН'!$H$19</f>
        <v>1034.0900247700001</v>
      </c>
      <c r="O91" s="36">
        <f>SUMIFS(СВЦЭМ!$C$33:$C$776,СВЦЭМ!$A$33:$A$776,$A91,СВЦЭМ!$B$33:$B$776,O$83)+'СЕТ СН'!$H$9+СВЦЭМ!$D$10+'СЕТ СН'!$H$6-'СЕТ СН'!$H$19</f>
        <v>1006.7442432400001</v>
      </c>
      <c r="P91" s="36">
        <f>SUMIFS(СВЦЭМ!$C$33:$C$776,СВЦЭМ!$A$33:$A$776,$A91,СВЦЭМ!$B$33:$B$776,P$83)+'СЕТ СН'!$H$9+СВЦЭМ!$D$10+'СЕТ СН'!$H$6-'СЕТ СН'!$H$19</f>
        <v>1055.79885141</v>
      </c>
      <c r="Q91" s="36">
        <f>SUMIFS(СВЦЭМ!$C$33:$C$776,СВЦЭМ!$A$33:$A$776,$A91,СВЦЭМ!$B$33:$B$776,Q$83)+'СЕТ СН'!$H$9+СВЦЭМ!$D$10+'СЕТ СН'!$H$6-'СЕТ СН'!$H$19</f>
        <v>1102.80227522</v>
      </c>
      <c r="R91" s="36">
        <f>SUMIFS(СВЦЭМ!$C$33:$C$776,СВЦЭМ!$A$33:$A$776,$A91,СВЦЭМ!$B$33:$B$776,R$83)+'СЕТ СН'!$H$9+СВЦЭМ!$D$10+'СЕТ СН'!$H$6-'СЕТ СН'!$H$19</f>
        <v>996.89927879000004</v>
      </c>
      <c r="S91" s="36">
        <f>SUMIFS(СВЦЭМ!$C$33:$C$776,СВЦЭМ!$A$33:$A$776,$A91,СВЦЭМ!$B$33:$B$776,S$83)+'СЕТ СН'!$H$9+СВЦЭМ!$D$10+'СЕТ СН'!$H$6-'СЕТ СН'!$H$19</f>
        <v>1007.4031813500001</v>
      </c>
      <c r="T91" s="36">
        <f>SUMIFS(СВЦЭМ!$C$33:$C$776,СВЦЭМ!$A$33:$A$776,$A91,СВЦЭМ!$B$33:$B$776,T$83)+'СЕТ СН'!$H$9+СВЦЭМ!$D$10+'СЕТ СН'!$H$6-'СЕТ СН'!$H$19</f>
        <v>1019.60437143</v>
      </c>
      <c r="U91" s="36">
        <f>SUMIFS(СВЦЭМ!$C$33:$C$776,СВЦЭМ!$A$33:$A$776,$A91,СВЦЭМ!$B$33:$B$776,U$83)+'СЕТ СН'!$H$9+СВЦЭМ!$D$10+'СЕТ СН'!$H$6-'СЕТ СН'!$H$19</f>
        <v>1043.5708324900002</v>
      </c>
      <c r="V91" s="36">
        <f>SUMIFS(СВЦЭМ!$C$33:$C$776,СВЦЭМ!$A$33:$A$776,$A91,СВЦЭМ!$B$33:$B$776,V$83)+'СЕТ СН'!$H$9+СВЦЭМ!$D$10+'СЕТ СН'!$H$6-'СЕТ СН'!$H$19</f>
        <v>1047.5801351700002</v>
      </c>
      <c r="W91" s="36">
        <f>SUMIFS(СВЦЭМ!$C$33:$C$776,СВЦЭМ!$A$33:$A$776,$A91,СВЦЭМ!$B$33:$B$776,W$83)+'СЕТ СН'!$H$9+СВЦЭМ!$D$10+'СЕТ СН'!$H$6-'СЕТ СН'!$H$19</f>
        <v>1035.9738157900001</v>
      </c>
      <c r="X91" s="36">
        <f>SUMIFS(СВЦЭМ!$C$33:$C$776,СВЦЭМ!$A$33:$A$776,$A91,СВЦЭМ!$B$33:$B$776,X$83)+'СЕТ СН'!$H$9+СВЦЭМ!$D$10+'СЕТ СН'!$H$6-'СЕТ СН'!$H$19</f>
        <v>1001.2364188800001</v>
      </c>
      <c r="Y91" s="36">
        <f>SUMIFS(СВЦЭМ!$C$33:$C$776,СВЦЭМ!$A$33:$A$776,$A91,СВЦЭМ!$B$33:$B$776,Y$83)+'СЕТ СН'!$H$9+СВЦЭМ!$D$10+'СЕТ СН'!$H$6-'СЕТ СН'!$H$19</f>
        <v>980.48272267000004</v>
      </c>
    </row>
    <row r="92" spans="1:25" ht="15.75" x14ac:dyDescent="0.2">
      <c r="A92" s="35">
        <f t="shared" si="2"/>
        <v>43747</v>
      </c>
      <c r="B92" s="36">
        <f>SUMIFS(СВЦЭМ!$C$33:$C$776,СВЦЭМ!$A$33:$A$776,$A92,СВЦЭМ!$B$33:$B$776,B$83)+'СЕТ СН'!$H$9+СВЦЭМ!$D$10+'СЕТ СН'!$H$6-'СЕТ СН'!$H$19</f>
        <v>1115.4467862800002</v>
      </c>
      <c r="C92" s="36">
        <f>SUMIFS(СВЦЭМ!$C$33:$C$776,СВЦЭМ!$A$33:$A$776,$A92,СВЦЭМ!$B$33:$B$776,C$83)+'СЕТ СН'!$H$9+СВЦЭМ!$D$10+'СЕТ СН'!$H$6-'СЕТ СН'!$H$19</f>
        <v>1150.28985463</v>
      </c>
      <c r="D92" s="36">
        <f>SUMIFS(СВЦЭМ!$C$33:$C$776,СВЦЭМ!$A$33:$A$776,$A92,СВЦЭМ!$B$33:$B$776,D$83)+'СЕТ СН'!$H$9+СВЦЭМ!$D$10+'СЕТ СН'!$H$6-'СЕТ СН'!$H$19</f>
        <v>1172.2006301800002</v>
      </c>
      <c r="E92" s="36">
        <f>SUMIFS(СВЦЭМ!$C$33:$C$776,СВЦЭМ!$A$33:$A$776,$A92,СВЦЭМ!$B$33:$B$776,E$83)+'СЕТ СН'!$H$9+СВЦЭМ!$D$10+'СЕТ СН'!$H$6-'СЕТ СН'!$H$19</f>
        <v>1180.3848982</v>
      </c>
      <c r="F92" s="36">
        <f>SUMIFS(СВЦЭМ!$C$33:$C$776,СВЦЭМ!$A$33:$A$776,$A92,СВЦЭМ!$B$33:$B$776,F$83)+'СЕТ СН'!$H$9+СВЦЭМ!$D$10+'СЕТ СН'!$H$6-'СЕТ СН'!$H$19</f>
        <v>1182.3239575699999</v>
      </c>
      <c r="G92" s="36">
        <f>SUMIFS(СВЦЭМ!$C$33:$C$776,СВЦЭМ!$A$33:$A$776,$A92,СВЦЭМ!$B$33:$B$776,G$83)+'СЕТ СН'!$H$9+СВЦЭМ!$D$10+'СЕТ СН'!$H$6-'СЕТ СН'!$H$19</f>
        <v>1164.6727361400001</v>
      </c>
      <c r="H92" s="36">
        <f>SUMIFS(СВЦЭМ!$C$33:$C$776,СВЦЭМ!$A$33:$A$776,$A92,СВЦЭМ!$B$33:$B$776,H$83)+'СЕТ СН'!$H$9+СВЦЭМ!$D$10+'СЕТ СН'!$H$6-'СЕТ СН'!$H$19</f>
        <v>1126.6153865700001</v>
      </c>
      <c r="I92" s="36">
        <f>SUMIFS(СВЦЭМ!$C$33:$C$776,СВЦЭМ!$A$33:$A$776,$A92,СВЦЭМ!$B$33:$B$776,I$83)+'СЕТ СН'!$H$9+СВЦЭМ!$D$10+'СЕТ СН'!$H$6-'СЕТ СН'!$H$19</f>
        <v>1104.7898348799999</v>
      </c>
      <c r="J92" s="36">
        <f>SUMIFS(СВЦЭМ!$C$33:$C$776,СВЦЭМ!$A$33:$A$776,$A92,СВЦЭМ!$B$33:$B$776,J$83)+'СЕТ СН'!$H$9+СВЦЭМ!$D$10+'СЕТ СН'!$H$6-'СЕТ СН'!$H$19</f>
        <v>1107.6093637399999</v>
      </c>
      <c r="K92" s="36">
        <f>SUMIFS(СВЦЭМ!$C$33:$C$776,СВЦЭМ!$A$33:$A$776,$A92,СВЦЭМ!$B$33:$B$776,K$83)+'СЕТ СН'!$H$9+СВЦЭМ!$D$10+'СЕТ СН'!$H$6-'СЕТ СН'!$H$19</f>
        <v>1122.27625059</v>
      </c>
      <c r="L92" s="36">
        <f>SUMIFS(СВЦЭМ!$C$33:$C$776,СВЦЭМ!$A$33:$A$776,$A92,СВЦЭМ!$B$33:$B$776,L$83)+'СЕТ СН'!$H$9+СВЦЭМ!$D$10+'СЕТ СН'!$H$6-'СЕТ СН'!$H$19</f>
        <v>1123.8788559100001</v>
      </c>
      <c r="M92" s="36">
        <f>SUMIFS(СВЦЭМ!$C$33:$C$776,СВЦЭМ!$A$33:$A$776,$A92,СВЦЭМ!$B$33:$B$776,M$83)+'СЕТ СН'!$H$9+СВЦЭМ!$D$10+'СЕТ СН'!$H$6-'СЕТ СН'!$H$19</f>
        <v>1117.2241714700001</v>
      </c>
      <c r="N92" s="36">
        <f>SUMIFS(СВЦЭМ!$C$33:$C$776,СВЦЭМ!$A$33:$A$776,$A92,СВЦЭМ!$B$33:$B$776,N$83)+'СЕТ СН'!$H$9+СВЦЭМ!$D$10+'СЕТ СН'!$H$6-'СЕТ СН'!$H$19</f>
        <v>1075.3581290500001</v>
      </c>
      <c r="O92" s="36">
        <f>SUMIFS(СВЦЭМ!$C$33:$C$776,СВЦЭМ!$A$33:$A$776,$A92,СВЦЭМ!$B$33:$B$776,O$83)+'СЕТ СН'!$H$9+СВЦЭМ!$D$10+'СЕТ СН'!$H$6-'СЕТ СН'!$H$19</f>
        <v>1048.6064484100002</v>
      </c>
      <c r="P92" s="36">
        <f>SUMIFS(СВЦЭМ!$C$33:$C$776,СВЦЭМ!$A$33:$A$776,$A92,СВЦЭМ!$B$33:$B$776,P$83)+'СЕТ СН'!$H$9+СВЦЭМ!$D$10+'СЕТ СН'!$H$6-'СЕТ СН'!$H$19</f>
        <v>1056.5862107100002</v>
      </c>
      <c r="Q92" s="36">
        <f>SUMIFS(СВЦЭМ!$C$33:$C$776,СВЦЭМ!$A$33:$A$776,$A92,СВЦЭМ!$B$33:$B$776,Q$83)+'СЕТ СН'!$H$9+СВЦЭМ!$D$10+'СЕТ СН'!$H$6-'СЕТ СН'!$H$19</f>
        <v>1055.3551060300001</v>
      </c>
      <c r="R92" s="36">
        <f>SUMIFS(СВЦЭМ!$C$33:$C$776,СВЦЭМ!$A$33:$A$776,$A92,СВЦЭМ!$B$33:$B$776,R$83)+'СЕТ СН'!$H$9+СВЦЭМ!$D$10+'СЕТ СН'!$H$6-'СЕТ СН'!$H$19</f>
        <v>1044.1574467800001</v>
      </c>
      <c r="S92" s="36">
        <f>SUMIFS(СВЦЭМ!$C$33:$C$776,СВЦЭМ!$A$33:$A$776,$A92,СВЦЭМ!$B$33:$B$776,S$83)+'СЕТ СН'!$H$9+СВЦЭМ!$D$10+'СЕТ СН'!$H$6-'СЕТ СН'!$H$19</f>
        <v>1050.35272674</v>
      </c>
      <c r="T92" s="36">
        <f>SUMIFS(СВЦЭМ!$C$33:$C$776,СВЦЭМ!$A$33:$A$776,$A92,СВЦЭМ!$B$33:$B$776,T$83)+'СЕТ СН'!$H$9+СВЦЭМ!$D$10+'СЕТ СН'!$H$6-'СЕТ СН'!$H$19</f>
        <v>1070.58947878</v>
      </c>
      <c r="U92" s="36">
        <f>SUMIFS(СВЦЭМ!$C$33:$C$776,СВЦЭМ!$A$33:$A$776,$A92,СВЦЭМ!$B$33:$B$776,U$83)+'СЕТ СН'!$H$9+СВЦЭМ!$D$10+'СЕТ СН'!$H$6-'СЕТ СН'!$H$19</f>
        <v>1063.9726639400001</v>
      </c>
      <c r="V92" s="36">
        <f>SUMIFS(СВЦЭМ!$C$33:$C$776,СВЦЭМ!$A$33:$A$776,$A92,СВЦЭМ!$B$33:$B$776,V$83)+'СЕТ СН'!$H$9+СВЦЭМ!$D$10+'СЕТ СН'!$H$6-'СЕТ СН'!$H$19</f>
        <v>1056.20399099</v>
      </c>
      <c r="W92" s="36">
        <f>SUMIFS(СВЦЭМ!$C$33:$C$776,СВЦЭМ!$A$33:$A$776,$A92,СВЦЭМ!$B$33:$B$776,W$83)+'СЕТ СН'!$H$9+СВЦЭМ!$D$10+'СЕТ СН'!$H$6-'СЕТ СН'!$H$19</f>
        <v>1071.5542519800001</v>
      </c>
      <c r="X92" s="36">
        <f>SUMIFS(СВЦЭМ!$C$33:$C$776,СВЦЭМ!$A$33:$A$776,$A92,СВЦЭМ!$B$33:$B$776,X$83)+'СЕТ СН'!$H$9+СВЦЭМ!$D$10+'СЕТ СН'!$H$6-'СЕТ СН'!$H$19</f>
        <v>1048.0151171299999</v>
      </c>
      <c r="Y92" s="36">
        <f>SUMIFS(СВЦЭМ!$C$33:$C$776,СВЦЭМ!$A$33:$A$776,$A92,СВЦЭМ!$B$33:$B$776,Y$83)+'СЕТ СН'!$H$9+СВЦЭМ!$D$10+'СЕТ СН'!$H$6-'СЕТ СН'!$H$19</f>
        <v>1060.6189006300001</v>
      </c>
    </row>
    <row r="93" spans="1:25" ht="15.75" x14ac:dyDescent="0.2">
      <c r="A93" s="35">
        <f t="shared" si="2"/>
        <v>43748</v>
      </c>
      <c r="B93" s="36">
        <f>SUMIFS(СВЦЭМ!$C$33:$C$776,СВЦЭМ!$A$33:$A$776,$A93,СВЦЭМ!$B$33:$B$776,B$83)+'СЕТ СН'!$H$9+СВЦЭМ!$D$10+'СЕТ СН'!$H$6-'СЕТ СН'!$H$19</f>
        <v>1213.8691008200001</v>
      </c>
      <c r="C93" s="36">
        <f>SUMIFS(СВЦЭМ!$C$33:$C$776,СВЦЭМ!$A$33:$A$776,$A93,СВЦЭМ!$B$33:$B$776,C$83)+'СЕТ СН'!$H$9+СВЦЭМ!$D$10+'СЕТ СН'!$H$6-'СЕТ СН'!$H$19</f>
        <v>1255.4051382500002</v>
      </c>
      <c r="D93" s="36">
        <f>SUMIFS(СВЦЭМ!$C$33:$C$776,СВЦЭМ!$A$33:$A$776,$A93,СВЦЭМ!$B$33:$B$776,D$83)+'СЕТ СН'!$H$9+СВЦЭМ!$D$10+'СЕТ СН'!$H$6-'СЕТ СН'!$H$19</f>
        <v>1280.17582004</v>
      </c>
      <c r="E93" s="36">
        <f>SUMIFS(СВЦЭМ!$C$33:$C$776,СВЦЭМ!$A$33:$A$776,$A93,СВЦЭМ!$B$33:$B$776,E$83)+'СЕТ СН'!$H$9+СВЦЭМ!$D$10+'СЕТ СН'!$H$6-'СЕТ СН'!$H$19</f>
        <v>1288.5033975000001</v>
      </c>
      <c r="F93" s="36">
        <f>SUMIFS(СВЦЭМ!$C$33:$C$776,СВЦЭМ!$A$33:$A$776,$A93,СВЦЭМ!$B$33:$B$776,F$83)+'СЕТ СН'!$H$9+СВЦЭМ!$D$10+'СЕТ СН'!$H$6-'СЕТ СН'!$H$19</f>
        <v>1292.5250439000001</v>
      </c>
      <c r="G93" s="36">
        <f>SUMIFS(СВЦЭМ!$C$33:$C$776,СВЦЭМ!$A$33:$A$776,$A93,СВЦЭМ!$B$33:$B$776,G$83)+'СЕТ СН'!$H$9+СВЦЭМ!$D$10+'СЕТ СН'!$H$6-'СЕТ СН'!$H$19</f>
        <v>1272.42331657</v>
      </c>
      <c r="H93" s="36">
        <f>SUMIFS(СВЦЭМ!$C$33:$C$776,СВЦЭМ!$A$33:$A$776,$A93,СВЦЭМ!$B$33:$B$776,H$83)+'СЕТ СН'!$H$9+СВЦЭМ!$D$10+'СЕТ СН'!$H$6-'СЕТ СН'!$H$19</f>
        <v>1241.7559559599999</v>
      </c>
      <c r="I93" s="36">
        <f>SUMIFS(СВЦЭМ!$C$33:$C$776,СВЦЭМ!$A$33:$A$776,$A93,СВЦЭМ!$B$33:$B$776,I$83)+'СЕТ СН'!$H$9+СВЦЭМ!$D$10+'СЕТ СН'!$H$6-'СЕТ СН'!$H$19</f>
        <v>1152.9047658300001</v>
      </c>
      <c r="J93" s="36">
        <f>SUMIFS(СВЦЭМ!$C$33:$C$776,СВЦЭМ!$A$33:$A$776,$A93,СВЦЭМ!$B$33:$B$776,J$83)+'СЕТ СН'!$H$9+СВЦЭМ!$D$10+'СЕТ СН'!$H$6-'СЕТ СН'!$H$19</f>
        <v>1142.4212146700002</v>
      </c>
      <c r="K93" s="36">
        <f>SUMIFS(СВЦЭМ!$C$33:$C$776,СВЦЭМ!$A$33:$A$776,$A93,СВЦЭМ!$B$33:$B$776,K$83)+'СЕТ СН'!$H$9+СВЦЭМ!$D$10+'СЕТ СН'!$H$6-'СЕТ СН'!$H$19</f>
        <v>1137.0291034300001</v>
      </c>
      <c r="L93" s="36">
        <f>SUMIFS(СВЦЭМ!$C$33:$C$776,СВЦЭМ!$A$33:$A$776,$A93,СВЦЭМ!$B$33:$B$776,L$83)+'СЕТ СН'!$H$9+СВЦЭМ!$D$10+'СЕТ СН'!$H$6-'СЕТ СН'!$H$19</f>
        <v>1133.8243626100002</v>
      </c>
      <c r="M93" s="36">
        <f>SUMIFS(СВЦЭМ!$C$33:$C$776,СВЦЭМ!$A$33:$A$776,$A93,СВЦЭМ!$B$33:$B$776,M$83)+'СЕТ СН'!$H$9+СВЦЭМ!$D$10+'СЕТ СН'!$H$6-'СЕТ СН'!$H$19</f>
        <v>1140.1849118099999</v>
      </c>
      <c r="N93" s="36">
        <f>SUMIFS(СВЦЭМ!$C$33:$C$776,СВЦЭМ!$A$33:$A$776,$A93,СВЦЭМ!$B$33:$B$776,N$83)+'СЕТ СН'!$H$9+СВЦЭМ!$D$10+'СЕТ СН'!$H$6-'СЕТ СН'!$H$19</f>
        <v>1105.1651022800002</v>
      </c>
      <c r="O93" s="36">
        <f>SUMIFS(СВЦЭМ!$C$33:$C$776,СВЦЭМ!$A$33:$A$776,$A93,СВЦЭМ!$B$33:$B$776,O$83)+'СЕТ СН'!$H$9+СВЦЭМ!$D$10+'СЕТ СН'!$H$6-'СЕТ СН'!$H$19</f>
        <v>1067.19013969</v>
      </c>
      <c r="P93" s="36">
        <f>SUMIFS(СВЦЭМ!$C$33:$C$776,СВЦЭМ!$A$33:$A$776,$A93,СВЦЭМ!$B$33:$B$776,P$83)+'СЕТ СН'!$H$9+СВЦЭМ!$D$10+'СЕТ СН'!$H$6-'СЕТ СН'!$H$19</f>
        <v>1069.5701520500002</v>
      </c>
      <c r="Q93" s="36">
        <f>SUMIFS(СВЦЭМ!$C$33:$C$776,СВЦЭМ!$A$33:$A$776,$A93,СВЦЭМ!$B$33:$B$776,Q$83)+'СЕТ СН'!$H$9+СВЦЭМ!$D$10+'СЕТ СН'!$H$6-'СЕТ СН'!$H$19</f>
        <v>1069.3014141900001</v>
      </c>
      <c r="R93" s="36">
        <f>SUMIFS(СВЦЭМ!$C$33:$C$776,СВЦЭМ!$A$33:$A$776,$A93,СВЦЭМ!$B$33:$B$776,R$83)+'СЕТ СН'!$H$9+СВЦЭМ!$D$10+'СЕТ СН'!$H$6-'СЕТ СН'!$H$19</f>
        <v>1069.91904574</v>
      </c>
      <c r="S93" s="36">
        <f>SUMIFS(СВЦЭМ!$C$33:$C$776,СВЦЭМ!$A$33:$A$776,$A93,СВЦЭМ!$B$33:$B$776,S$83)+'СЕТ СН'!$H$9+СВЦЭМ!$D$10+'СЕТ СН'!$H$6-'СЕТ СН'!$H$19</f>
        <v>1078.64288769</v>
      </c>
      <c r="T93" s="36">
        <f>SUMIFS(СВЦЭМ!$C$33:$C$776,СВЦЭМ!$A$33:$A$776,$A93,СВЦЭМ!$B$33:$B$776,T$83)+'СЕТ СН'!$H$9+СВЦЭМ!$D$10+'СЕТ СН'!$H$6-'СЕТ СН'!$H$19</f>
        <v>1085.3621444999999</v>
      </c>
      <c r="U93" s="36">
        <f>SUMIFS(СВЦЭМ!$C$33:$C$776,СВЦЭМ!$A$33:$A$776,$A93,СВЦЭМ!$B$33:$B$776,U$83)+'СЕТ СН'!$H$9+СВЦЭМ!$D$10+'СЕТ СН'!$H$6-'СЕТ СН'!$H$19</f>
        <v>1100.5647751700001</v>
      </c>
      <c r="V93" s="36">
        <f>SUMIFS(СВЦЭМ!$C$33:$C$776,СВЦЭМ!$A$33:$A$776,$A93,СВЦЭМ!$B$33:$B$776,V$83)+'СЕТ СН'!$H$9+СВЦЭМ!$D$10+'СЕТ СН'!$H$6-'СЕТ СН'!$H$19</f>
        <v>1097.3173916200001</v>
      </c>
      <c r="W93" s="36">
        <f>SUMIFS(СВЦЭМ!$C$33:$C$776,СВЦЭМ!$A$33:$A$776,$A93,СВЦЭМ!$B$33:$B$776,W$83)+'СЕТ СН'!$H$9+СВЦЭМ!$D$10+'СЕТ СН'!$H$6-'СЕТ СН'!$H$19</f>
        <v>1089.2270223800001</v>
      </c>
      <c r="X93" s="36">
        <f>SUMIFS(СВЦЭМ!$C$33:$C$776,СВЦЭМ!$A$33:$A$776,$A93,СВЦЭМ!$B$33:$B$776,X$83)+'СЕТ СН'!$H$9+СВЦЭМ!$D$10+'СЕТ СН'!$H$6-'СЕТ СН'!$H$19</f>
        <v>1080.4158777500002</v>
      </c>
      <c r="Y93" s="36">
        <f>SUMIFS(СВЦЭМ!$C$33:$C$776,СВЦЭМ!$A$33:$A$776,$A93,СВЦЭМ!$B$33:$B$776,Y$83)+'СЕТ СН'!$H$9+СВЦЭМ!$D$10+'СЕТ СН'!$H$6-'СЕТ СН'!$H$19</f>
        <v>1105.1227193899999</v>
      </c>
    </row>
    <row r="94" spans="1:25" ht="15.75" x14ac:dyDescent="0.2">
      <c r="A94" s="35">
        <f t="shared" si="2"/>
        <v>43749</v>
      </c>
      <c r="B94" s="36">
        <f>SUMIFS(СВЦЭМ!$C$33:$C$776,СВЦЭМ!$A$33:$A$776,$A94,СВЦЭМ!$B$33:$B$776,B$83)+'СЕТ СН'!$H$9+СВЦЭМ!$D$10+'СЕТ СН'!$H$6-'СЕТ СН'!$H$19</f>
        <v>1167.6824753400001</v>
      </c>
      <c r="C94" s="36">
        <f>SUMIFS(СВЦЭМ!$C$33:$C$776,СВЦЭМ!$A$33:$A$776,$A94,СВЦЭМ!$B$33:$B$776,C$83)+'СЕТ СН'!$H$9+СВЦЭМ!$D$10+'СЕТ СН'!$H$6-'СЕТ СН'!$H$19</f>
        <v>1226.5772602400002</v>
      </c>
      <c r="D94" s="36">
        <f>SUMIFS(СВЦЭМ!$C$33:$C$776,СВЦЭМ!$A$33:$A$776,$A94,СВЦЭМ!$B$33:$B$776,D$83)+'СЕТ СН'!$H$9+СВЦЭМ!$D$10+'СЕТ СН'!$H$6-'СЕТ СН'!$H$19</f>
        <v>1235.9855377900001</v>
      </c>
      <c r="E94" s="36">
        <f>SUMIFS(СВЦЭМ!$C$33:$C$776,СВЦЭМ!$A$33:$A$776,$A94,СВЦЭМ!$B$33:$B$776,E$83)+'СЕТ СН'!$H$9+СВЦЭМ!$D$10+'СЕТ СН'!$H$6-'СЕТ СН'!$H$19</f>
        <v>1245.3342108400002</v>
      </c>
      <c r="F94" s="36">
        <f>SUMIFS(СВЦЭМ!$C$33:$C$776,СВЦЭМ!$A$33:$A$776,$A94,СВЦЭМ!$B$33:$B$776,F$83)+'СЕТ СН'!$H$9+СВЦЭМ!$D$10+'СЕТ СН'!$H$6-'СЕТ СН'!$H$19</f>
        <v>1242.5290178800001</v>
      </c>
      <c r="G94" s="36">
        <f>SUMIFS(СВЦЭМ!$C$33:$C$776,СВЦЭМ!$A$33:$A$776,$A94,СВЦЭМ!$B$33:$B$776,G$83)+'СЕТ СН'!$H$9+СВЦЭМ!$D$10+'СЕТ СН'!$H$6-'СЕТ СН'!$H$19</f>
        <v>1226.16836173</v>
      </c>
      <c r="H94" s="36">
        <f>SUMIFS(СВЦЭМ!$C$33:$C$776,СВЦЭМ!$A$33:$A$776,$A94,СВЦЭМ!$B$33:$B$776,H$83)+'СЕТ СН'!$H$9+СВЦЭМ!$D$10+'СЕТ СН'!$H$6-'СЕТ СН'!$H$19</f>
        <v>1184.0176572</v>
      </c>
      <c r="I94" s="36">
        <f>SUMIFS(СВЦЭМ!$C$33:$C$776,СВЦЭМ!$A$33:$A$776,$A94,СВЦЭМ!$B$33:$B$776,I$83)+'СЕТ СН'!$H$9+СВЦЭМ!$D$10+'СЕТ СН'!$H$6-'СЕТ СН'!$H$19</f>
        <v>1161.39703362</v>
      </c>
      <c r="J94" s="36">
        <f>SUMIFS(СВЦЭМ!$C$33:$C$776,СВЦЭМ!$A$33:$A$776,$A94,СВЦЭМ!$B$33:$B$776,J$83)+'СЕТ СН'!$H$9+СВЦЭМ!$D$10+'СЕТ СН'!$H$6-'СЕТ СН'!$H$19</f>
        <v>1139.99893232</v>
      </c>
      <c r="K94" s="36">
        <f>SUMIFS(СВЦЭМ!$C$33:$C$776,СВЦЭМ!$A$33:$A$776,$A94,СВЦЭМ!$B$33:$B$776,K$83)+'СЕТ СН'!$H$9+СВЦЭМ!$D$10+'СЕТ СН'!$H$6-'СЕТ СН'!$H$19</f>
        <v>1128.8921138000001</v>
      </c>
      <c r="L94" s="36">
        <f>SUMIFS(СВЦЭМ!$C$33:$C$776,СВЦЭМ!$A$33:$A$776,$A94,СВЦЭМ!$B$33:$B$776,L$83)+'СЕТ СН'!$H$9+СВЦЭМ!$D$10+'СЕТ СН'!$H$6-'СЕТ СН'!$H$19</f>
        <v>1129.0656877700001</v>
      </c>
      <c r="M94" s="36">
        <f>SUMIFS(СВЦЭМ!$C$33:$C$776,СВЦЭМ!$A$33:$A$776,$A94,СВЦЭМ!$B$33:$B$776,M$83)+'СЕТ СН'!$H$9+СВЦЭМ!$D$10+'СЕТ СН'!$H$6-'СЕТ СН'!$H$19</f>
        <v>1128.3259334600002</v>
      </c>
      <c r="N94" s="36">
        <f>SUMIFS(СВЦЭМ!$C$33:$C$776,СВЦЭМ!$A$33:$A$776,$A94,СВЦЭМ!$B$33:$B$776,N$83)+'СЕТ СН'!$H$9+СВЦЭМ!$D$10+'СЕТ СН'!$H$6-'СЕТ СН'!$H$19</f>
        <v>1101.73980452</v>
      </c>
      <c r="O94" s="36">
        <f>SUMIFS(СВЦЭМ!$C$33:$C$776,СВЦЭМ!$A$33:$A$776,$A94,СВЦЭМ!$B$33:$B$776,O$83)+'СЕТ СН'!$H$9+СВЦЭМ!$D$10+'СЕТ СН'!$H$6-'СЕТ СН'!$H$19</f>
        <v>1078.16457795</v>
      </c>
      <c r="P94" s="36">
        <f>SUMIFS(СВЦЭМ!$C$33:$C$776,СВЦЭМ!$A$33:$A$776,$A94,СВЦЭМ!$B$33:$B$776,P$83)+'СЕТ СН'!$H$9+СВЦЭМ!$D$10+'СЕТ СН'!$H$6-'СЕТ СН'!$H$19</f>
        <v>1088.90916978</v>
      </c>
      <c r="Q94" s="36">
        <f>SUMIFS(СВЦЭМ!$C$33:$C$776,СВЦЭМ!$A$33:$A$776,$A94,СВЦЭМ!$B$33:$B$776,Q$83)+'СЕТ СН'!$H$9+СВЦЭМ!$D$10+'СЕТ СН'!$H$6-'СЕТ СН'!$H$19</f>
        <v>1086.9051654300001</v>
      </c>
      <c r="R94" s="36">
        <f>SUMIFS(СВЦЭМ!$C$33:$C$776,СВЦЭМ!$A$33:$A$776,$A94,СВЦЭМ!$B$33:$B$776,R$83)+'СЕТ СН'!$H$9+СВЦЭМ!$D$10+'СЕТ СН'!$H$6-'СЕТ СН'!$H$19</f>
        <v>1088.0065162200001</v>
      </c>
      <c r="S94" s="36">
        <f>SUMIFS(СВЦЭМ!$C$33:$C$776,СВЦЭМ!$A$33:$A$776,$A94,СВЦЭМ!$B$33:$B$776,S$83)+'СЕТ СН'!$H$9+СВЦЭМ!$D$10+'СЕТ СН'!$H$6-'СЕТ СН'!$H$19</f>
        <v>1073.2243373700001</v>
      </c>
      <c r="T94" s="36">
        <f>SUMIFS(СВЦЭМ!$C$33:$C$776,СВЦЭМ!$A$33:$A$776,$A94,СВЦЭМ!$B$33:$B$776,T$83)+'СЕТ СН'!$H$9+СВЦЭМ!$D$10+'СЕТ СН'!$H$6-'СЕТ СН'!$H$19</f>
        <v>1063.8906340200001</v>
      </c>
      <c r="U94" s="36">
        <f>SUMIFS(СВЦЭМ!$C$33:$C$776,СВЦЭМ!$A$33:$A$776,$A94,СВЦЭМ!$B$33:$B$776,U$83)+'СЕТ СН'!$H$9+СВЦЭМ!$D$10+'СЕТ СН'!$H$6-'СЕТ СН'!$H$19</f>
        <v>1088.4197885200001</v>
      </c>
      <c r="V94" s="36">
        <f>SUMIFS(СВЦЭМ!$C$33:$C$776,СВЦЭМ!$A$33:$A$776,$A94,СВЦЭМ!$B$33:$B$776,V$83)+'СЕТ СН'!$H$9+СВЦЭМ!$D$10+'СЕТ СН'!$H$6-'СЕТ СН'!$H$19</f>
        <v>1110.1283489100001</v>
      </c>
      <c r="W94" s="36">
        <f>SUMIFS(СВЦЭМ!$C$33:$C$776,СВЦЭМ!$A$33:$A$776,$A94,СВЦЭМ!$B$33:$B$776,W$83)+'СЕТ СН'!$H$9+СВЦЭМ!$D$10+'СЕТ СН'!$H$6-'СЕТ СН'!$H$19</f>
        <v>1116.2890734</v>
      </c>
      <c r="X94" s="36">
        <f>SUMIFS(СВЦЭМ!$C$33:$C$776,СВЦЭМ!$A$33:$A$776,$A94,СВЦЭМ!$B$33:$B$776,X$83)+'СЕТ СН'!$H$9+СВЦЭМ!$D$10+'СЕТ СН'!$H$6-'СЕТ СН'!$H$19</f>
        <v>1120.1536210500001</v>
      </c>
      <c r="Y94" s="36">
        <f>SUMIFS(СВЦЭМ!$C$33:$C$776,СВЦЭМ!$A$33:$A$776,$A94,СВЦЭМ!$B$33:$B$776,Y$83)+'СЕТ СН'!$H$9+СВЦЭМ!$D$10+'СЕТ СН'!$H$6-'СЕТ СН'!$H$19</f>
        <v>1150.9572745</v>
      </c>
    </row>
    <row r="95" spans="1:25" ht="15.75" x14ac:dyDescent="0.2">
      <c r="A95" s="35">
        <f t="shared" si="2"/>
        <v>43750</v>
      </c>
      <c r="B95" s="36">
        <f>SUMIFS(СВЦЭМ!$C$33:$C$776,СВЦЭМ!$A$33:$A$776,$A95,СВЦЭМ!$B$33:$B$776,B$83)+'СЕТ СН'!$H$9+СВЦЭМ!$D$10+'СЕТ СН'!$H$6-'СЕТ СН'!$H$19</f>
        <v>1141.9360554700002</v>
      </c>
      <c r="C95" s="36">
        <f>SUMIFS(СВЦЭМ!$C$33:$C$776,СВЦЭМ!$A$33:$A$776,$A95,СВЦЭМ!$B$33:$B$776,C$83)+'СЕТ СН'!$H$9+СВЦЭМ!$D$10+'СЕТ СН'!$H$6-'СЕТ СН'!$H$19</f>
        <v>1140.2644496500002</v>
      </c>
      <c r="D95" s="36">
        <f>SUMIFS(СВЦЭМ!$C$33:$C$776,СВЦЭМ!$A$33:$A$776,$A95,СВЦЭМ!$B$33:$B$776,D$83)+'СЕТ СН'!$H$9+СВЦЭМ!$D$10+'СЕТ СН'!$H$6-'СЕТ СН'!$H$19</f>
        <v>1140.8308065900001</v>
      </c>
      <c r="E95" s="36">
        <f>SUMIFS(СВЦЭМ!$C$33:$C$776,СВЦЭМ!$A$33:$A$776,$A95,СВЦЭМ!$B$33:$B$776,E$83)+'СЕТ СН'!$H$9+СВЦЭМ!$D$10+'СЕТ СН'!$H$6-'СЕТ СН'!$H$19</f>
        <v>1151.0548161199999</v>
      </c>
      <c r="F95" s="36">
        <f>SUMIFS(СВЦЭМ!$C$33:$C$776,СВЦЭМ!$A$33:$A$776,$A95,СВЦЭМ!$B$33:$B$776,F$83)+'СЕТ СН'!$H$9+СВЦЭМ!$D$10+'СЕТ СН'!$H$6-'СЕТ СН'!$H$19</f>
        <v>1155.23975799</v>
      </c>
      <c r="G95" s="36">
        <f>SUMIFS(СВЦЭМ!$C$33:$C$776,СВЦЭМ!$A$33:$A$776,$A95,СВЦЭМ!$B$33:$B$776,G$83)+'СЕТ СН'!$H$9+СВЦЭМ!$D$10+'СЕТ СН'!$H$6-'СЕТ СН'!$H$19</f>
        <v>1147.4992333499999</v>
      </c>
      <c r="H95" s="36">
        <f>SUMIFS(СВЦЭМ!$C$33:$C$776,СВЦЭМ!$A$33:$A$776,$A95,СВЦЭМ!$B$33:$B$776,H$83)+'СЕТ СН'!$H$9+СВЦЭМ!$D$10+'СЕТ СН'!$H$6-'СЕТ СН'!$H$19</f>
        <v>1129.84053799</v>
      </c>
      <c r="I95" s="36">
        <f>SUMIFS(СВЦЭМ!$C$33:$C$776,СВЦЭМ!$A$33:$A$776,$A95,СВЦЭМ!$B$33:$B$776,I$83)+'СЕТ СН'!$H$9+СВЦЭМ!$D$10+'СЕТ СН'!$H$6-'СЕТ СН'!$H$19</f>
        <v>1160.9343783200002</v>
      </c>
      <c r="J95" s="36">
        <f>SUMIFS(СВЦЭМ!$C$33:$C$776,СВЦЭМ!$A$33:$A$776,$A95,СВЦЭМ!$B$33:$B$776,J$83)+'СЕТ СН'!$H$9+СВЦЭМ!$D$10+'СЕТ СН'!$H$6-'СЕТ СН'!$H$19</f>
        <v>1168.51735113</v>
      </c>
      <c r="K95" s="36">
        <f>SUMIFS(СВЦЭМ!$C$33:$C$776,СВЦЭМ!$A$33:$A$776,$A95,СВЦЭМ!$B$33:$B$776,K$83)+'СЕТ СН'!$H$9+СВЦЭМ!$D$10+'СЕТ СН'!$H$6-'СЕТ СН'!$H$19</f>
        <v>1166.11964979</v>
      </c>
      <c r="L95" s="36">
        <f>SUMIFS(СВЦЭМ!$C$33:$C$776,СВЦЭМ!$A$33:$A$776,$A95,СВЦЭМ!$B$33:$B$776,L$83)+'СЕТ СН'!$H$9+СВЦЭМ!$D$10+'СЕТ СН'!$H$6-'СЕТ СН'!$H$19</f>
        <v>1170.8929966999999</v>
      </c>
      <c r="M95" s="36">
        <f>SUMIFS(СВЦЭМ!$C$33:$C$776,СВЦЭМ!$A$33:$A$776,$A95,СВЦЭМ!$B$33:$B$776,M$83)+'СЕТ СН'!$H$9+СВЦЭМ!$D$10+'СЕТ СН'!$H$6-'СЕТ СН'!$H$19</f>
        <v>1174.11354039</v>
      </c>
      <c r="N95" s="36">
        <f>SUMIFS(СВЦЭМ!$C$33:$C$776,СВЦЭМ!$A$33:$A$776,$A95,СВЦЭМ!$B$33:$B$776,N$83)+'СЕТ СН'!$H$9+СВЦЭМ!$D$10+'СЕТ СН'!$H$6-'СЕТ СН'!$H$19</f>
        <v>1123.8200982600001</v>
      </c>
      <c r="O95" s="36">
        <f>SUMIFS(СВЦЭМ!$C$33:$C$776,СВЦЭМ!$A$33:$A$776,$A95,СВЦЭМ!$B$33:$B$776,O$83)+'СЕТ СН'!$H$9+СВЦЭМ!$D$10+'СЕТ СН'!$H$6-'СЕТ СН'!$H$19</f>
        <v>1078.5613201199999</v>
      </c>
      <c r="P95" s="36">
        <f>SUMIFS(СВЦЭМ!$C$33:$C$776,СВЦЭМ!$A$33:$A$776,$A95,СВЦЭМ!$B$33:$B$776,P$83)+'СЕТ СН'!$H$9+СВЦЭМ!$D$10+'СЕТ СН'!$H$6-'СЕТ СН'!$H$19</f>
        <v>1073.2183190000001</v>
      </c>
      <c r="Q95" s="36">
        <f>SUMIFS(СВЦЭМ!$C$33:$C$776,СВЦЭМ!$A$33:$A$776,$A95,СВЦЭМ!$B$33:$B$776,Q$83)+'СЕТ СН'!$H$9+СВЦЭМ!$D$10+'СЕТ СН'!$H$6-'СЕТ СН'!$H$19</f>
        <v>1069.7640873099999</v>
      </c>
      <c r="R95" s="36">
        <f>SUMIFS(СВЦЭМ!$C$33:$C$776,СВЦЭМ!$A$33:$A$776,$A95,СВЦЭМ!$B$33:$B$776,R$83)+'СЕТ СН'!$H$9+СВЦЭМ!$D$10+'СЕТ СН'!$H$6-'СЕТ СН'!$H$19</f>
        <v>1065.7948546500002</v>
      </c>
      <c r="S95" s="36">
        <f>SUMIFS(СВЦЭМ!$C$33:$C$776,СВЦЭМ!$A$33:$A$776,$A95,СВЦЭМ!$B$33:$B$776,S$83)+'СЕТ СН'!$H$9+СВЦЭМ!$D$10+'СЕТ СН'!$H$6-'СЕТ СН'!$H$19</f>
        <v>1077.2781408200001</v>
      </c>
      <c r="T95" s="36">
        <f>SUMIFS(СВЦЭМ!$C$33:$C$776,СВЦЭМ!$A$33:$A$776,$A95,СВЦЭМ!$B$33:$B$776,T$83)+'СЕТ СН'!$H$9+СВЦЭМ!$D$10+'СЕТ СН'!$H$6-'СЕТ СН'!$H$19</f>
        <v>1086.4833118900001</v>
      </c>
      <c r="U95" s="36">
        <f>SUMIFS(СВЦЭМ!$C$33:$C$776,СВЦЭМ!$A$33:$A$776,$A95,СВЦЭМ!$B$33:$B$776,U$83)+'СЕТ СН'!$H$9+СВЦЭМ!$D$10+'СЕТ СН'!$H$6-'СЕТ СН'!$H$19</f>
        <v>1041.2505559900001</v>
      </c>
      <c r="V95" s="36">
        <f>SUMIFS(СВЦЭМ!$C$33:$C$776,СВЦЭМ!$A$33:$A$776,$A95,СВЦЭМ!$B$33:$B$776,V$83)+'СЕТ СН'!$H$9+СВЦЭМ!$D$10+'СЕТ СН'!$H$6-'СЕТ СН'!$H$19</f>
        <v>1036.5201673700001</v>
      </c>
      <c r="W95" s="36">
        <f>SUMIFS(СВЦЭМ!$C$33:$C$776,СВЦЭМ!$A$33:$A$776,$A95,СВЦЭМ!$B$33:$B$776,W$83)+'СЕТ СН'!$H$9+СВЦЭМ!$D$10+'СЕТ СН'!$H$6-'СЕТ СН'!$H$19</f>
        <v>1041.3080771700002</v>
      </c>
      <c r="X95" s="36">
        <f>SUMIFS(СВЦЭМ!$C$33:$C$776,СВЦЭМ!$A$33:$A$776,$A95,СВЦЭМ!$B$33:$B$776,X$83)+'СЕТ СН'!$H$9+СВЦЭМ!$D$10+'СЕТ СН'!$H$6-'СЕТ СН'!$H$19</f>
        <v>1061.89951821</v>
      </c>
      <c r="Y95" s="36">
        <f>SUMIFS(СВЦЭМ!$C$33:$C$776,СВЦЭМ!$A$33:$A$776,$A95,СВЦЭМ!$B$33:$B$776,Y$83)+'СЕТ СН'!$H$9+СВЦЭМ!$D$10+'СЕТ СН'!$H$6-'СЕТ СН'!$H$19</f>
        <v>1085.9570942700002</v>
      </c>
    </row>
    <row r="96" spans="1:25" ht="15.75" x14ac:dyDescent="0.2">
      <c r="A96" s="35">
        <f t="shared" si="2"/>
        <v>43751</v>
      </c>
      <c r="B96" s="36">
        <f>SUMIFS(СВЦЭМ!$C$33:$C$776,СВЦЭМ!$A$33:$A$776,$A96,СВЦЭМ!$B$33:$B$776,B$83)+'СЕТ СН'!$H$9+СВЦЭМ!$D$10+'СЕТ СН'!$H$6-'СЕТ СН'!$H$19</f>
        <v>1179.48442565</v>
      </c>
      <c r="C96" s="36">
        <f>SUMIFS(СВЦЭМ!$C$33:$C$776,СВЦЭМ!$A$33:$A$776,$A96,СВЦЭМ!$B$33:$B$776,C$83)+'СЕТ СН'!$H$9+СВЦЭМ!$D$10+'СЕТ СН'!$H$6-'СЕТ СН'!$H$19</f>
        <v>1216.9175329</v>
      </c>
      <c r="D96" s="36">
        <f>SUMIFS(СВЦЭМ!$C$33:$C$776,СВЦЭМ!$A$33:$A$776,$A96,СВЦЭМ!$B$33:$B$776,D$83)+'СЕТ СН'!$H$9+СВЦЭМ!$D$10+'СЕТ СН'!$H$6-'СЕТ СН'!$H$19</f>
        <v>1235.99113687</v>
      </c>
      <c r="E96" s="36">
        <f>SUMIFS(СВЦЭМ!$C$33:$C$776,СВЦЭМ!$A$33:$A$776,$A96,СВЦЭМ!$B$33:$B$776,E$83)+'СЕТ СН'!$H$9+СВЦЭМ!$D$10+'СЕТ СН'!$H$6-'СЕТ СН'!$H$19</f>
        <v>1246.6372845800001</v>
      </c>
      <c r="F96" s="36">
        <f>SUMIFS(СВЦЭМ!$C$33:$C$776,СВЦЭМ!$A$33:$A$776,$A96,СВЦЭМ!$B$33:$B$776,F$83)+'СЕТ СН'!$H$9+СВЦЭМ!$D$10+'СЕТ СН'!$H$6-'СЕТ СН'!$H$19</f>
        <v>1243.5899406799999</v>
      </c>
      <c r="G96" s="36">
        <f>SUMIFS(СВЦЭМ!$C$33:$C$776,СВЦЭМ!$A$33:$A$776,$A96,СВЦЭМ!$B$33:$B$776,G$83)+'СЕТ СН'!$H$9+СВЦЭМ!$D$10+'СЕТ СН'!$H$6-'СЕТ СН'!$H$19</f>
        <v>1234.8286064399999</v>
      </c>
      <c r="H96" s="36">
        <f>SUMIFS(СВЦЭМ!$C$33:$C$776,СВЦЭМ!$A$33:$A$776,$A96,СВЦЭМ!$B$33:$B$776,H$83)+'СЕТ СН'!$H$9+СВЦЭМ!$D$10+'СЕТ СН'!$H$6-'СЕТ СН'!$H$19</f>
        <v>1206.29640036</v>
      </c>
      <c r="I96" s="36">
        <f>SUMIFS(СВЦЭМ!$C$33:$C$776,СВЦЭМ!$A$33:$A$776,$A96,СВЦЭМ!$B$33:$B$776,I$83)+'СЕТ СН'!$H$9+СВЦЭМ!$D$10+'СЕТ СН'!$H$6-'СЕТ СН'!$H$19</f>
        <v>1165.3933490100001</v>
      </c>
      <c r="J96" s="36">
        <f>SUMIFS(СВЦЭМ!$C$33:$C$776,СВЦЭМ!$A$33:$A$776,$A96,СВЦЭМ!$B$33:$B$776,J$83)+'СЕТ СН'!$H$9+СВЦЭМ!$D$10+'СЕТ СН'!$H$6-'СЕТ СН'!$H$19</f>
        <v>1139.1949201500001</v>
      </c>
      <c r="K96" s="36">
        <f>SUMIFS(СВЦЭМ!$C$33:$C$776,СВЦЭМ!$A$33:$A$776,$A96,СВЦЭМ!$B$33:$B$776,K$83)+'СЕТ СН'!$H$9+СВЦЭМ!$D$10+'СЕТ СН'!$H$6-'СЕТ СН'!$H$19</f>
        <v>1151.7306037100002</v>
      </c>
      <c r="L96" s="36">
        <f>SUMIFS(СВЦЭМ!$C$33:$C$776,СВЦЭМ!$A$33:$A$776,$A96,СВЦЭМ!$B$33:$B$776,L$83)+'СЕТ СН'!$H$9+СВЦЭМ!$D$10+'СЕТ СН'!$H$6-'СЕТ СН'!$H$19</f>
        <v>1161.84187552</v>
      </c>
      <c r="M96" s="36">
        <f>SUMIFS(СВЦЭМ!$C$33:$C$776,СВЦЭМ!$A$33:$A$776,$A96,СВЦЭМ!$B$33:$B$776,M$83)+'СЕТ СН'!$H$9+СВЦЭМ!$D$10+'СЕТ СН'!$H$6-'СЕТ СН'!$H$19</f>
        <v>1152.5253699099999</v>
      </c>
      <c r="N96" s="36">
        <f>SUMIFS(СВЦЭМ!$C$33:$C$776,СВЦЭМ!$A$33:$A$776,$A96,СВЦЭМ!$B$33:$B$776,N$83)+'СЕТ СН'!$H$9+СВЦЭМ!$D$10+'СЕТ СН'!$H$6-'СЕТ СН'!$H$19</f>
        <v>1105.60231632</v>
      </c>
      <c r="O96" s="36">
        <f>SUMIFS(СВЦЭМ!$C$33:$C$776,СВЦЭМ!$A$33:$A$776,$A96,СВЦЭМ!$B$33:$B$776,O$83)+'СЕТ СН'!$H$9+СВЦЭМ!$D$10+'СЕТ СН'!$H$6-'СЕТ СН'!$H$19</f>
        <v>1075.51495834</v>
      </c>
      <c r="P96" s="36">
        <f>SUMIFS(СВЦЭМ!$C$33:$C$776,СВЦЭМ!$A$33:$A$776,$A96,СВЦЭМ!$B$33:$B$776,P$83)+'СЕТ СН'!$H$9+СВЦЭМ!$D$10+'СЕТ СН'!$H$6-'СЕТ СН'!$H$19</f>
        <v>1070.6174151499999</v>
      </c>
      <c r="Q96" s="36">
        <f>SUMIFS(СВЦЭМ!$C$33:$C$776,СВЦЭМ!$A$33:$A$776,$A96,СВЦЭМ!$B$33:$B$776,Q$83)+'СЕТ СН'!$H$9+СВЦЭМ!$D$10+'СЕТ СН'!$H$6-'СЕТ СН'!$H$19</f>
        <v>1074.5988818800001</v>
      </c>
      <c r="R96" s="36">
        <f>SUMIFS(СВЦЭМ!$C$33:$C$776,СВЦЭМ!$A$33:$A$776,$A96,СВЦЭМ!$B$33:$B$776,R$83)+'СЕТ СН'!$H$9+СВЦЭМ!$D$10+'СЕТ СН'!$H$6-'СЕТ СН'!$H$19</f>
        <v>1068.5404943200001</v>
      </c>
      <c r="S96" s="36">
        <f>SUMIFS(СВЦЭМ!$C$33:$C$776,СВЦЭМ!$A$33:$A$776,$A96,СВЦЭМ!$B$33:$B$776,S$83)+'СЕТ СН'!$H$9+СВЦЭМ!$D$10+'СЕТ СН'!$H$6-'СЕТ СН'!$H$19</f>
        <v>1075.9162434</v>
      </c>
      <c r="T96" s="36">
        <f>SUMIFS(СВЦЭМ!$C$33:$C$776,СВЦЭМ!$A$33:$A$776,$A96,СВЦЭМ!$B$33:$B$776,T$83)+'СЕТ СН'!$H$9+СВЦЭМ!$D$10+'СЕТ СН'!$H$6-'СЕТ СН'!$H$19</f>
        <v>1088.56716093</v>
      </c>
      <c r="U96" s="36">
        <f>SUMIFS(СВЦЭМ!$C$33:$C$776,СВЦЭМ!$A$33:$A$776,$A96,СВЦЭМ!$B$33:$B$776,U$83)+'СЕТ СН'!$H$9+СВЦЭМ!$D$10+'СЕТ СН'!$H$6-'СЕТ СН'!$H$19</f>
        <v>1051.0560866599999</v>
      </c>
      <c r="V96" s="36">
        <f>SUMIFS(СВЦЭМ!$C$33:$C$776,СВЦЭМ!$A$33:$A$776,$A96,СВЦЭМ!$B$33:$B$776,V$83)+'СЕТ СН'!$H$9+СВЦЭМ!$D$10+'СЕТ СН'!$H$6-'СЕТ СН'!$H$19</f>
        <v>1044.9336524999999</v>
      </c>
      <c r="W96" s="36">
        <f>SUMIFS(СВЦЭМ!$C$33:$C$776,СВЦЭМ!$A$33:$A$776,$A96,СВЦЭМ!$B$33:$B$776,W$83)+'СЕТ СН'!$H$9+СВЦЭМ!$D$10+'СЕТ СН'!$H$6-'СЕТ СН'!$H$19</f>
        <v>1066.9895470700001</v>
      </c>
      <c r="X96" s="36">
        <f>SUMIFS(СВЦЭМ!$C$33:$C$776,СВЦЭМ!$A$33:$A$776,$A96,СВЦЭМ!$B$33:$B$776,X$83)+'СЕТ СН'!$H$9+СВЦЭМ!$D$10+'СЕТ СН'!$H$6-'СЕТ СН'!$H$19</f>
        <v>1088.7548988000001</v>
      </c>
      <c r="Y96" s="36">
        <f>SUMIFS(СВЦЭМ!$C$33:$C$776,СВЦЭМ!$A$33:$A$776,$A96,СВЦЭМ!$B$33:$B$776,Y$83)+'СЕТ СН'!$H$9+СВЦЭМ!$D$10+'СЕТ СН'!$H$6-'СЕТ СН'!$H$19</f>
        <v>1130.8748374199999</v>
      </c>
    </row>
    <row r="97" spans="1:25" ht="15.75" x14ac:dyDescent="0.2">
      <c r="A97" s="35">
        <f t="shared" si="2"/>
        <v>43752</v>
      </c>
      <c r="B97" s="36">
        <f>SUMIFS(СВЦЭМ!$C$33:$C$776,СВЦЭМ!$A$33:$A$776,$A97,СВЦЭМ!$B$33:$B$776,B$83)+'СЕТ СН'!$H$9+СВЦЭМ!$D$10+'СЕТ СН'!$H$6-'СЕТ СН'!$H$19</f>
        <v>1153.08525865</v>
      </c>
      <c r="C97" s="36">
        <f>SUMIFS(СВЦЭМ!$C$33:$C$776,СВЦЭМ!$A$33:$A$776,$A97,СВЦЭМ!$B$33:$B$776,C$83)+'СЕТ СН'!$H$9+СВЦЭМ!$D$10+'СЕТ СН'!$H$6-'СЕТ СН'!$H$19</f>
        <v>1194.9486417799999</v>
      </c>
      <c r="D97" s="36">
        <f>SUMIFS(СВЦЭМ!$C$33:$C$776,СВЦЭМ!$A$33:$A$776,$A97,СВЦЭМ!$B$33:$B$776,D$83)+'СЕТ СН'!$H$9+СВЦЭМ!$D$10+'СЕТ СН'!$H$6-'СЕТ СН'!$H$19</f>
        <v>1204.86071302</v>
      </c>
      <c r="E97" s="36">
        <f>SUMIFS(СВЦЭМ!$C$33:$C$776,СВЦЭМ!$A$33:$A$776,$A97,СВЦЭМ!$B$33:$B$776,E$83)+'СЕТ СН'!$H$9+СВЦЭМ!$D$10+'СЕТ СН'!$H$6-'СЕТ СН'!$H$19</f>
        <v>1170.3205466700001</v>
      </c>
      <c r="F97" s="36">
        <f>SUMIFS(СВЦЭМ!$C$33:$C$776,СВЦЭМ!$A$33:$A$776,$A97,СВЦЭМ!$B$33:$B$776,F$83)+'СЕТ СН'!$H$9+СВЦЭМ!$D$10+'СЕТ СН'!$H$6-'СЕТ СН'!$H$19</f>
        <v>1177.5247234799999</v>
      </c>
      <c r="G97" s="36">
        <f>SUMIFS(СВЦЭМ!$C$33:$C$776,СВЦЭМ!$A$33:$A$776,$A97,СВЦЭМ!$B$33:$B$776,G$83)+'СЕТ СН'!$H$9+СВЦЭМ!$D$10+'СЕТ СН'!$H$6-'СЕТ СН'!$H$19</f>
        <v>1175.95673517</v>
      </c>
      <c r="H97" s="36">
        <f>SUMIFS(СВЦЭМ!$C$33:$C$776,СВЦЭМ!$A$33:$A$776,$A97,СВЦЭМ!$B$33:$B$776,H$83)+'СЕТ СН'!$H$9+СВЦЭМ!$D$10+'СЕТ СН'!$H$6-'СЕТ СН'!$H$19</f>
        <v>1176.4229879100001</v>
      </c>
      <c r="I97" s="36">
        <f>SUMIFS(СВЦЭМ!$C$33:$C$776,СВЦЭМ!$A$33:$A$776,$A97,СВЦЭМ!$B$33:$B$776,I$83)+'СЕТ СН'!$H$9+СВЦЭМ!$D$10+'СЕТ СН'!$H$6-'СЕТ СН'!$H$19</f>
        <v>1156.0975074400001</v>
      </c>
      <c r="J97" s="36">
        <f>SUMIFS(СВЦЭМ!$C$33:$C$776,СВЦЭМ!$A$33:$A$776,$A97,СВЦЭМ!$B$33:$B$776,J$83)+'СЕТ СН'!$H$9+СВЦЭМ!$D$10+'СЕТ СН'!$H$6-'СЕТ СН'!$H$19</f>
        <v>1126.73425423</v>
      </c>
      <c r="K97" s="36">
        <f>SUMIFS(СВЦЭМ!$C$33:$C$776,СВЦЭМ!$A$33:$A$776,$A97,СВЦЭМ!$B$33:$B$776,K$83)+'СЕТ СН'!$H$9+СВЦЭМ!$D$10+'СЕТ СН'!$H$6-'СЕТ СН'!$H$19</f>
        <v>1111.5799911600002</v>
      </c>
      <c r="L97" s="36">
        <f>SUMIFS(СВЦЭМ!$C$33:$C$776,СВЦЭМ!$A$33:$A$776,$A97,СВЦЭМ!$B$33:$B$776,L$83)+'СЕТ СН'!$H$9+СВЦЭМ!$D$10+'СЕТ СН'!$H$6-'СЕТ СН'!$H$19</f>
        <v>1105.8457896800001</v>
      </c>
      <c r="M97" s="36">
        <f>SUMIFS(СВЦЭМ!$C$33:$C$776,СВЦЭМ!$A$33:$A$776,$A97,СВЦЭМ!$B$33:$B$776,M$83)+'СЕТ СН'!$H$9+СВЦЭМ!$D$10+'СЕТ СН'!$H$6-'СЕТ СН'!$H$19</f>
        <v>1114.5676736200001</v>
      </c>
      <c r="N97" s="36">
        <f>SUMIFS(СВЦЭМ!$C$33:$C$776,СВЦЭМ!$A$33:$A$776,$A97,СВЦЭМ!$B$33:$B$776,N$83)+'СЕТ СН'!$H$9+СВЦЭМ!$D$10+'СЕТ СН'!$H$6-'СЕТ СН'!$H$19</f>
        <v>1092.32935731</v>
      </c>
      <c r="O97" s="36">
        <f>SUMIFS(СВЦЭМ!$C$33:$C$776,СВЦЭМ!$A$33:$A$776,$A97,СВЦЭМ!$B$33:$B$776,O$83)+'СЕТ СН'!$H$9+СВЦЭМ!$D$10+'СЕТ СН'!$H$6-'СЕТ СН'!$H$19</f>
        <v>1084.8684335100002</v>
      </c>
      <c r="P97" s="36">
        <f>SUMIFS(СВЦЭМ!$C$33:$C$776,СВЦЭМ!$A$33:$A$776,$A97,СВЦЭМ!$B$33:$B$776,P$83)+'СЕТ СН'!$H$9+СВЦЭМ!$D$10+'СЕТ СН'!$H$6-'СЕТ СН'!$H$19</f>
        <v>1074.7344502599999</v>
      </c>
      <c r="Q97" s="36">
        <f>SUMIFS(СВЦЭМ!$C$33:$C$776,СВЦЭМ!$A$33:$A$776,$A97,СВЦЭМ!$B$33:$B$776,Q$83)+'СЕТ СН'!$H$9+СВЦЭМ!$D$10+'СЕТ СН'!$H$6-'СЕТ СН'!$H$19</f>
        <v>1079.7829453300001</v>
      </c>
      <c r="R97" s="36">
        <f>SUMIFS(СВЦЭМ!$C$33:$C$776,СВЦЭМ!$A$33:$A$776,$A97,СВЦЭМ!$B$33:$B$776,R$83)+'СЕТ СН'!$H$9+СВЦЭМ!$D$10+'СЕТ СН'!$H$6-'СЕТ СН'!$H$19</f>
        <v>1073.6340628</v>
      </c>
      <c r="S97" s="36">
        <f>SUMIFS(СВЦЭМ!$C$33:$C$776,СВЦЭМ!$A$33:$A$776,$A97,СВЦЭМ!$B$33:$B$776,S$83)+'СЕТ СН'!$H$9+СВЦЭМ!$D$10+'СЕТ СН'!$H$6-'СЕТ СН'!$H$19</f>
        <v>1078.58966639</v>
      </c>
      <c r="T97" s="36">
        <f>SUMIFS(СВЦЭМ!$C$33:$C$776,СВЦЭМ!$A$33:$A$776,$A97,СВЦЭМ!$B$33:$B$776,T$83)+'СЕТ СН'!$H$9+СВЦЭМ!$D$10+'СЕТ СН'!$H$6-'СЕТ СН'!$H$19</f>
        <v>1097.88302174</v>
      </c>
      <c r="U97" s="36">
        <f>SUMIFS(СВЦЭМ!$C$33:$C$776,СВЦЭМ!$A$33:$A$776,$A97,СВЦЭМ!$B$33:$B$776,U$83)+'СЕТ СН'!$H$9+СВЦЭМ!$D$10+'СЕТ СН'!$H$6-'СЕТ СН'!$H$19</f>
        <v>1040.8333927799999</v>
      </c>
      <c r="V97" s="36">
        <f>SUMIFS(СВЦЭМ!$C$33:$C$776,СВЦЭМ!$A$33:$A$776,$A97,СВЦЭМ!$B$33:$B$776,V$83)+'СЕТ СН'!$H$9+СВЦЭМ!$D$10+'СЕТ СН'!$H$6-'СЕТ СН'!$H$19</f>
        <v>1043.5122543</v>
      </c>
      <c r="W97" s="36">
        <f>SUMIFS(СВЦЭМ!$C$33:$C$776,СВЦЭМ!$A$33:$A$776,$A97,СВЦЭМ!$B$33:$B$776,W$83)+'СЕТ СН'!$H$9+СВЦЭМ!$D$10+'СЕТ СН'!$H$6-'СЕТ СН'!$H$19</f>
        <v>1067.2825244200001</v>
      </c>
      <c r="X97" s="36">
        <f>SUMIFS(СВЦЭМ!$C$33:$C$776,СВЦЭМ!$A$33:$A$776,$A97,СВЦЭМ!$B$33:$B$776,X$83)+'СЕТ СН'!$H$9+СВЦЭМ!$D$10+'СЕТ СН'!$H$6-'СЕТ СН'!$H$19</f>
        <v>1088.4780187700001</v>
      </c>
      <c r="Y97" s="36">
        <f>SUMIFS(СВЦЭМ!$C$33:$C$776,СВЦЭМ!$A$33:$A$776,$A97,СВЦЭМ!$B$33:$B$776,Y$83)+'СЕТ СН'!$H$9+СВЦЭМ!$D$10+'СЕТ СН'!$H$6-'СЕТ СН'!$H$19</f>
        <v>1119.7184104299999</v>
      </c>
    </row>
    <row r="98" spans="1:25" ht="15.75" x14ac:dyDescent="0.2">
      <c r="A98" s="35">
        <f t="shared" si="2"/>
        <v>43753</v>
      </c>
      <c r="B98" s="36">
        <f>SUMIFS(СВЦЭМ!$C$33:$C$776,СВЦЭМ!$A$33:$A$776,$A98,СВЦЭМ!$B$33:$B$776,B$83)+'СЕТ СН'!$H$9+СВЦЭМ!$D$10+'СЕТ СН'!$H$6-'СЕТ СН'!$H$19</f>
        <v>1184.4343271299999</v>
      </c>
      <c r="C98" s="36">
        <f>SUMIFS(СВЦЭМ!$C$33:$C$776,СВЦЭМ!$A$33:$A$776,$A98,СВЦЭМ!$B$33:$B$776,C$83)+'СЕТ СН'!$H$9+СВЦЭМ!$D$10+'СЕТ СН'!$H$6-'СЕТ СН'!$H$19</f>
        <v>1228.13755829</v>
      </c>
      <c r="D98" s="36">
        <f>SUMIFS(СВЦЭМ!$C$33:$C$776,СВЦЭМ!$A$33:$A$776,$A98,СВЦЭМ!$B$33:$B$776,D$83)+'СЕТ СН'!$H$9+СВЦЭМ!$D$10+'СЕТ СН'!$H$6-'СЕТ СН'!$H$19</f>
        <v>1249.15173241</v>
      </c>
      <c r="E98" s="36">
        <f>SUMIFS(СВЦЭМ!$C$33:$C$776,СВЦЭМ!$A$33:$A$776,$A98,СВЦЭМ!$B$33:$B$776,E$83)+'СЕТ СН'!$H$9+СВЦЭМ!$D$10+'СЕТ СН'!$H$6-'СЕТ СН'!$H$19</f>
        <v>1261.55157186</v>
      </c>
      <c r="F98" s="36">
        <f>SUMIFS(СВЦЭМ!$C$33:$C$776,СВЦЭМ!$A$33:$A$776,$A98,СВЦЭМ!$B$33:$B$776,F$83)+'СЕТ СН'!$H$9+СВЦЭМ!$D$10+'СЕТ СН'!$H$6-'СЕТ СН'!$H$19</f>
        <v>1261.68280495</v>
      </c>
      <c r="G98" s="36">
        <f>SUMIFS(СВЦЭМ!$C$33:$C$776,СВЦЭМ!$A$33:$A$776,$A98,СВЦЭМ!$B$33:$B$776,G$83)+'СЕТ СН'!$H$9+СВЦЭМ!$D$10+'СЕТ СН'!$H$6-'СЕТ СН'!$H$19</f>
        <v>1243.4361080600002</v>
      </c>
      <c r="H98" s="36">
        <f>SUMIFS(СВЦЭМ!$C$33:$C$776,СВЦЭМ!$A$33:$A$776,$A98,СВЦЭМ!$B$33:$B$776,H$83)+'СЕТ СН'!$H$9+СВЦЭМ!$D$10+'СЕТ СН'!$H$6-'СЕТ СН'!$H$19</f>
        <v>1202.06823639</v>
      </c>
      <c r="I98" s="36">
        <f>SUMIFS(СВЦЭМ!$C$33:$C$776,СВЦЭМ!$A$33:$A$776,$A98,СВЦЭМ!$B$33:$B$776,I$83)+'СЕТ СН'!$H$9+СВЦЭМ!$D$10+'СЕТ СН'!$H$6-'СЕТ СН'!$H$19</f>
        <v>1190.96626926</v>
      </c>
      <c r="J98" s="36">
        <f>SUMIFS(СВЦЭМ!$C$33:$C$776,СВЦЭМ!$A$33:$A$776,$A98,СВЦЭМ!$B$33:$B$776,J$83)+'СЕТ СН'!$H$9+СВЦЭМ!$D$10+'СЕТ СН'!$H$6-'СЕТ СН'!$H$19</f>
        <v>1172.2930895499999</v>
      </c>
      <c r="K98" s="36">
        <f>SUMIFS(СВЦЭМ!$C$33:$C$776,СВЦЭМ!$A$33:$A$776,$A98,СВЦЭМ!$B$33:$B$776,K$83)+'СЕТ СН'!$H$9+СВЦЭМ!$D$10+'СЕТ СН'!$H$6-'СЕТ СН'!$H$19</f>
        <v>1159.8886251399999</v>
      </c>
      <c r="L98" s="36">
        <f>SUMIFS(СВЦЭМ!$C$33:$C$776,СВЦЭМ!$A$33:$A$776,$A98,СВЦЭМ!$B$33:$B$776,L$83)+'СЕТ СН'!$H$9+СВЦЭМ!$D$10+'СЕТ СН'!$H$6-'СЕТ СН'!$H$19</f>
        <v>1161.38228162</v>
      </c>
      <c r="M98" s="36">
        <f>SUMIFS(СВЦЭМ!$C$33:$C$776,СВЦЭМ!$A$33:$A$776,$A98,СВЦЭМ!$B$33:$B$776,M$83)+'СЕТ СН'!$H$9+СВЦЭМ!$D$10+'СЕТ СН'!$H$6-'СЕТ СН'!$H$19</f>
        <v>1175.6639378899999</v>
      </c>
      <c r="N98" s="36">
        <f>SUMIFS(СВЦЭМ!$C$33:$C$776,СВЦЭМ!$A$33:$A$776,$A98,СВЦЭМ!$B$33:$B$776,N$83)+'СЕТ СН'!$H$9+СВЦЭМ!$D$10+'СЕТ СН'!$H$6-'СЕТ СН'!$H$19</f>
        <v>1136.66423246</v>
      </c>
      <c r="O98" s="36">
        <f>SUMIFS(СВЦЭМ!$C$33:$C$776,СВЦЭМ!$A$33:$A$776,$A98,СВЦЭМ!$B$33:$B$776,O$83)+'СЕТ СН'!$H$9+СВЦЭМ!$D$10+'СЕТ СН'!$H$6-'СЕТ СН'!$H$19</f>
        <v>1119.6776642700002</v>
      </c>
      <c r="P98" s="36">
        <f>SUMIFS(СВЦЭМ!$C$33:$C$776,СВЦЭМ!$A$33:$A$776,$A98,СВЦЭМ!$B$33:$B$776,P$83)+'СЕТ СН'!$H$9+СВЦЭМ!$D$10+'СЕТ СН'!$H$6-'СЕТ СН'!$H$19</f>
        <v>1110.4946462299999</v>
      </c>
      <c r="Q98" s="36">
        <f>SUMIFS(СВЦЭМ!$C$33:$C$776,СВЦЭМ!$A$33:$A$776,$A98,СВЦЭМ!$B$33:$B$776,Q$83)+'СЕТ СН'!$H$9+СВЦЭМ!$D$10+'СЕТ СН'!$H$6-'СЕТ СН'!$H$19</f>
        <v>1106.3252951200002</v>
      </c>
      <c r="R98" s="36">
        <f>SUMIFS(СВЦЭМ!$C$33:$C$776,СВЦЭМ!$A$33:$A$776,$A98,СВЦЭМ!$B$33:$B$776,R$83)+'СЕТ СН'!$H$9+СВЦЭМ!$D$10+'СЕТ СН'!$H$6-'СЕТ СН'!$H$19</f>
        <v>1102.9498319700001</v>
      </c>
      <c r="S98" s="36">
        <f>SUMIFS(СВЦЭМ!$C$33:$C$776,СВЦЭМ!$A$33:$A$776,$A98,СВЦЭМ!$B$33:$B$776,S$83)+'СЕТ СН'!$H$9+СВЦЭМ!$D$10+'СЕТ СН'!$H$6-'СЕТ СН'!$H$19</f>
        <v>1108.6238040600001</v>
      </c>
      <c r="T98" s="36">
        <f>SUMIFS(СВЦЭМ!$C$33:$C$776,СВЦЭМ!$A$33:$A$776,$A98,СВЦЭМ!$B$33:$B$776,T$83)+'СЕТ СН'!$H$9+СВЦЭМ!$D$10+'СЕТ СН'!$H$6-'СЕТ СН'!$H$19</f>
        <v>1125.9037322300001</v>
      </c>
      <c r="U98" s="36">
        <f>SUMIFS(СВЦЭМ!$C$33:$C$776,СВЦЭМ!$A$33:$A$776,$A98,СВЦЭМ!$B$33:$B$776,U$83)+'СЕТ СН'!$H$9+СВЦЭМ!$D$10+'СЕТ СН'!$H$6-'СЕТ СН'!$H$19</f>
        <v>1072.6128277600001</v>
      </c>
      <c r="V98" s="36">
        <f>SUMIFS(СВЦЭМ!$C$33:$C$776,СВЦЭМ!$A$33:$A$776,$A98,СВЦЭМ!$B$33:$B$776,V$83)+'СЕТ СН'!$H$9+СВЦЭМ!$D$10+'СЕТ СН'!$H$6-'СЕТ СН'!$H$19</f>
        <v>1075.3810647300002</v>
      </c>
      <c r="W98" s="36">
        <f>SUMIFS(СВЦЭМ!$C$33:$C$776,СВЦЭМ!$A$33:$A$776,$A98,СВЦЭМ!$B$33:$B$776,W$83)+'СЕТ СН'!$H$9+СВЦЭМ!$D$10+'СЕТ СН'!$H$6-'СЕТ СН'!$H$19</f>
        <v>1092.2234166799999</v>
      </c>
      <c r="X98" s="36">
        <f>SUMIFS(СВЦЭМ!$C$33:$C$776,СВЦЭМ!$A$33:$A$776,$A98,СВЦЭМ!$B$33:$B$776,X$83)+'СЕТ СН'!$H$9+СВЦЭМ!$D$10+'СЕТ СН'!$H$6-'СЕТ СН'!$H$19</f>
        <v>1085.1798563900002</v>
      </c>
      <c r="Y98" s="36">
        <f>SUMIFS(СВЦЭМ!$C$33:$C$776,СВЦЭМ!$A$33:$A$776,$A98,СВЦЭМ!$B$33:$B$776,Y$83)+'СЕТ СН'!$H$9+СВЦЭМ!$D$10+'СЕТ СН'!$H$6-'СЕТ СН'!$H$19</f>
        <v>1096.2586529099999</v>
      </c>
    </row>
    <row r="99" spans="1:25" ht="15.75" x14ac:dyDescent="0.2">
      <c r="A99" s="35">
        <f t="shared" si="2"/>
        <v>43754</v>
      </c>
      <c r="B99" s="36">
        <f>SUMIFS(СВЦЭМ!$C$33:$C$776,СВЦЭМ!$A$33:$A$776,$A99,СВЦЭМ!$B$33:$B$776,B$83)+'СЕТ СН'!$H$9+СВЦЭМ!$D$10+'СЕТ СН'!$H$6-'СЕТ СН'!$H$19</f>
        <v>1245.39617499</v>
      </c>
      <c r="C99" s="36">
        <f>SUMIFS(СВЦЭМ!$C$33:$C$776,СВЦЭМ!$A$33:$A$776,$A99,СВЦЭМ!$B$33:$B$776,C$83)+'СЕТ СН'!$H$9+СВЦЭМ!$D$10+'СЕТ СН'!$H$6-'СЕТ СН'!$H$19</f>
        <v>1288.76434801</v>
      </c>
      <c r="D99" s="36">
        <f>SUMIFS(СВЦЭМ!$C$33:$C$776,СВЦЭМ!$A$33:$A$776,$A99,СВЦЭМ!$B$33:$B$776,D$83)+'СЕТ СН'!$H$9+СВЦЭМ!$D$10+'СЕТ СН'!$H$6-'СЕТ СН'!$H$19</f>
        <v>1305.4488060399999</v>
      </c>
      <c r="E99" s="36">
        <f>SUMIFS(СВЦЭМ!$C$33:$C$776,СВЦЭМ!$A$33:$A$776,$A99,СВЦЭМ!$B$33:$B$776,E$83)+'СЕТ СН'!$H$9+СВЦЭМ!$D$10+'СЕТ СН'!$H$6-'СЕТ СН'!$H$19</f>
        <v>1312.7486064700001</v>
      </c>
      <c r="F99" s="36">
        <f>SUMIFS(СВЦЭМ!$C$33:$C$776,СВЦЭМ!$A$33:$A$776,$A99,СВЦЭМ!$B$33:$B$776,F$83)+'СЕТ СН'!$H$9+СВЦЭМ!$D$10+'СЕТ СН'!$H$6-'СЕТ СН'!$H$19</f>
        <v>1304.23018942</v>
      </c>
      <c r="G99" s="36">
        <f>SUMIFS(СВЦЭМ!$C$33:$C$776,СВЦЭМ!$A$33:$A$776,$A99,СВЦЭМ!$B$33:$B$776,G$83)+'СЕТ СН'!$H$9+СВЦЭМ!$D$10+'СЕТ СН'!$H$6-'СЕТ СН'!$H$19</f>
        <v>1270.0165996300002</v>
      </c>
      <c r="H99" s="36">
        <f>SUMIFS(СВЦЭМ!$C$33:$C$776,СВЦЭМ!$A$33:$A$776,$A99,СВЦЭМ!$B$33:$B$776,H$83)+'СЕТ СН'!$H$9+СВЦЭМ!$D$10+'СЕТ СН'!$H$6-'СЕТ СН'!$H$19</f>
        <v>1212.61161427</v>
      </c>
      <c r="I99" s="36">
        <f>SUMIFS(СВЦЭМ!$C$33:$C$776,СВЦЭМ!$A$33:$A$776,$A99,СВЦЭМ!$B$33:$B$776,I$83)+'СЕТ СН'!$H$9+СВЦЭМ!$D$10+'СЕТ СН'!$H$6-'СЕТ СН'!$H$19</f>
        <v>1165.68442841</v>
      </c>
      <c r="J99" s="36">
        <f>SUMIFS(СВЦЭМ!$C$33:$C$776,СВЦЭМ!$A$33:$A$776,$A99,СВЦЭМ!$B$33:$B$776,J$83)+'СЕТ СН'!$H$9+СВЦЭМ!$D$10+'СЕТ СН'!$H$6-'СЕТ СН'!$H$19</f>
        <v>1164.05710133</v>
      </c>
      <c r="K99" s="36">
        <f>SUMIFS(СВЦЭМ!$C$33:$C$776,СВЦЭМ!$A$33:$A$776,$A99,СВЦЭМ!$B$33:$B$776,K$83)+'СЕТ СН'!$H$9+СВЦЭМ!$D$10+'СЕТ СН'!$H$6-'СЕТ СН'!$H$19</f>
        <v>1162.7114152500001</v>
      </c>
      <c r="L99" s="36">
        <f>SUMIFS(СВЦЭМ!$C$33:$C$776,СВЦЭМ!$A$33:$A$776,$A99,СВЦЭМ!$B$33:$B$776,L$83)+'СЕТ СН'!$H$9+СВЦЭМ!$D$10+'СЕТ СН'!$H$6-'СЕТ СН'!$H$19</f>
        <v>1179.8487156599999</v>
      </c>
      <c r="M99" s="36">
        <f>SUMIFS(СВЦЭМ!$C$33:$C$776,СВЦЭМ!$A$33:$A$776,$A99,СВЦЭМ!$B$33:$B$776,M$83)+'СЕТ СН'!$H$9+СВЦЭМ!$D$10+'СЕТ СН'!$H$6-'СЕТ СН'!$H$19</f>
        <v>1180.6788635800001</v>
      </c>
      <c r="N99" s="36">
        <f>SUMIFS(СВЦЭМ!$C$33:$C$776,СВЦЭМ!$A$33:$A$776,$A99,СВЦЭМ!$B$33:$B$776,N$83)+'СЕТ СН'!$H$9+СВЦЭМ!$D$10+'СЕТ СН'!$H$6-'СЕТ СН'!$H$19</f>
        <v>1152.4710098999999</v>
      </c>
      <c r="O99" s="36">
        <f>SUMIFS(СВЦЭМ!$C$33:$C$776,СВЦЭМ!$A$33:$A$776,$A99,СВЦЭМ!$B$33:$B$776,O$83)+'СЕТ СН'!$H$9+СВЦЭМ!$D$10+'СЕТ СН'!$H$6-'СЕТ СН'!$H$19</f>
        <v>1118.3180395200002</v>
      </c>
      <c r="P99" s="36">
        <f>SUMIFS(СВЦЭМ!$C$33:$C$776,СВЦЭМ!$A$33:$A$776,$A99,СВЦЭМ!$B$33:$B$776,P$83)+'СЕТ СН'!$H$9+СВЦЭМ!$D$10+'СЕТ СН'!$H$6-'СЕТ СН'!$H$19</f>
        <v>1129.3009706400001</v>
      </c>
      <c r="Q99" s="36">
        <f>SUMIFS(СВЦЭМ!$C$33:$C$776,СВЦЭМ!$A$33:$A$776,$A99,СВЦЭМ!$B$33:$B$776,Q$83)+'СЕТ СН'!$H$9+СВЦЭМ!$D$10+'СЕТ СН'!$H$6-'СЕТ СН'!$H$19</f>
        <v>1135.71161639</v>
      </c>
      <c r="R99" s="36">
        <f>SUMIFS(СВЦЭМ!$C$33:$C$776,СВЦЭМ!$A$33:$A$776,$A99,СВЦЭМ!$B$33:$B$776,R$83)+'СЕТ СН'!$H$9+СВЦЭМ!$D$10+'СЕТ СН'!$H$6-'СЕТ СН'!$H$19</f>
        <v>1139.2465073799999</v>
      </c>
      <c r="S99" s="36">
        <f>SUMIFS(СВЦЭМ!$C$33:$C$776,СВЦЭМ!$A$33:$A$776,$A99,СВЦЭМ!$B$33:$B$776,S$83)+'СЕТ СН'!$H$9+СВЦЭМ!$D$10+'СЕТ СН'!$H$6-'СЕТ СН'!$H$19</f>
        <v>1134.9536340100001</v>
      </c>
      <c r="T99" s="36">
        <f>SUMIFS(СВЦЭМ!$C$33:$C$776,СВЦЭМ!$A$33:$A$776,$A99,СВЦЭМ!$B$33:$B$776,T$83)+'СЕТ СН'!$H$9+СВЦЭМ!$D$10+'СЕТ СН'!$H$6-'СЕТ СН'!$H$19</f>
        <v>1119.48189871</v>
      </c>
      <c r="U99" s="36">
        <f>SUMIFS(СВЦЭМ!$C$33:$C$776,СВЦЭМ!$A$33:$A$776,$A99,СВЦЭМ!$B$33:$B$776,U$83)+'СЕТ СН'!$H$9+СВЦЭМ!$D$10+'СЕТ СН'!$H$6-'СЕТ СН'!$H$19</f>
        <v>1139.5488390600001</v>
      </c>
      <c r="V99" s="36">
        <f>SUMIFS(СВЦЭМ!$C$33:$C$776,СВЦЭМ!$A$33:$A$776,$A99,СВЦЭМ!$B$33:$B$776,V$83)+'СЕТ СН'!$H$9+СВЦЭМ!$D$10+'СЕТ СН'!$H$6-'СЕТ СН'!$H$19</f>
        <v>1134.3212912600002</v>
      </c>
      <c r="W99" s="36">
        <f>SUMIFS(СВЦЭМ!$C$33:$C$776,СВЦЭМ!$A$33:$A$776,$A99,СВЦЭМ!$B$33:$B$776,W$83)+'СЕТ СН'!$H$9+СВЦЭМ!$D$10+'СЕТ СН'!$H$6-'СЕТ СН'!$H$19</f>
        <v>1119.5498854900002</v>
      </c>
      <c r="X99" s="36">
        <f>SUMIFS(СВЦЭМ!$C$33:$C$776,СВЦЭМ!$A$33:$A$776,$A99,СВЦЭМ!$B$33:$B$776,X$83)+'СЕТ СН'!$H$9+СВЦЭМ!$D$10+'СЕТ СН'!$H$6-'СЕТ СН'!$H$19</f>
        <v>1097.2938326399999</v>
      </c>
      <c r="Y99" s="36">
        <f>SUMIFS(СВЦЭМ!$C$33:$C$776,СВЦЭМ!$A$33:$A$776,$A99,СВЦЭМ!$B$33:$B$776,Y$83)+'СЕТ СН'!$H$9+СВЦЭМ!$D$10+'СЕТ СН'!$H$6-'СЕТ СН'!$H$19</f>
        <v>1147.03472407</v>
      </c>
    </row>
    <row r="100" spans="1:25" ht="15.75" x14ac:dyDescent="0.2">
      <c r="A100" s="35">
        <f t="shared" si="2"/>
        <v>43755</v>
      </c>
      <c r="B100" s="36">
        <f>SUMIFS(СВЦЭМ!$C$33:$C$776,СВЦЭМ!$A$33:$A$776,$A100,СВЦЭМ!$B$33:$B$776,B$83)+'СЕТ СН'!$H$9+СВЦЭМ!$D$10+'СЕТ СН'!$H$6-'СЕТ СН'!$H$19</f>
        <v>1224.3333825499999</v>
      </c>
      <c r="C100" s="36">
        <f>SUMIFS(СВЦЭМ!$C$33:$C$776,СВЦЭМ!$A$33:$A$776,$A100,СВЦЭМ!$B$33:$B$776,C$83)+'СЕТ СН'!$H$9+СВЦЭМ!$D$10+'СЕТ СН'!$H$6-'СЕТ СН'!$H$19</f>
        <v>1287.9439995299999</v>
      </c>
      <c r="D100" s="36">
        <f>SUMIFS(СВЦЭМ!$C$33:$C$776,СВЦЭМ!$A$33:$A$776,$A100,СВЦЭМ!$B$33:$B$776,D$83)+'СЕТ СН'!$H$9+СВЦЭМ!$D$10+'СЕТ СН'!$H$6-'СЕТ СН'!$H$19</f>
        <v>1331.8039093299999</v>
      </c>
      <c r="E100" s="36">
        <f>SUMIFS(СВЦЭМ!$C$33:$C$776,СВЦЭМ!$A$33:$A$776,$A100,СВЦЭМ!$B$33:$B$776,E$83)+'СЕТ СН'!$H$9+СВЦЭМ!$D$10+'СЕТ СН'!$H$6-'СЕТ СН'!$H$19</f>
        <v>1358.0175154000001</v>
      </c>
      <c r="F100" s="36">
        <f>SUMIFS(СВЦЭМ!$C$33:$C$776,СВЦЭМ!$A$33:$A$776,$A100,СВЦЭМ!$B$33:$B$776,F$83)+'СЕТ СН'!$H$9+СВЦЭМ!$D$10+'СЕТ СН'!$H$6-'СЕТ СН'!$H$19</f>
        <v>1365.4042918099999</v>
      </c>
      <c r="G100" s="36">
        <f>SUMIFS(СВЦЭМ!$C$33:$C$776,СВЦЭМ!$A$33:$A$776,$A100,СВЦЭМ!$B$33:$B$776,G$83)+'СЕТ СН'!$H$9+СВЦЭМ!$D$10+'СЕТ СН'!$H$6-'СЕТ СН'!$H$19</f>
        <v>1342.2369290800002</v>
      </c>
      <c r="H100" s="36">
        <f>SUMIFS(СВЦЭМ!$C$33:$C$776,СВЦЭМ!$A$33:$A$776,$A100,СВЦЭМ!$B$33:$B$776,H$83)+'СЕТ СН'!$H$9+СВЦЭМ!$D$10+'СЕТ СН'!$H$6-'СЕТ СН'!$H$19</f>
        <v>1288.72480189</v>
      </c>
      <c r="I100" s="36">
        <f>SUMIFS(СВЦЭМ!$C$33:$C$776,СВЦЭМ!$A$33:$A$776,$A100,СВЦЭМ!$B$33:$B$776,I$83)+'СЕТ СН'!$H$9+СВЦЭМ!$D$10+'СЕТ СН'!$H$6-'СЕТ СН'!$H$19</f>
        <v>1216.4213393700002</v>
      </c>
      <c r="J100" s="36">
        <f>SUMIFS(СВЦЭМ!$C$33:$C$776,СВЦЭМ!$A$33:$A$776,$A100,СВЦЭМ!$B$33:$B$776,J$83)+'СЕТ СН'!$H$9+СВЦЭМ!$D$10+'СЕТ СН'!$H$6-'СЕТ СН'!$H$19</f>
        <v>1222.7922839299999</v>
      </c>
      <c r="K100" s="36">
        <f>SUMIFS(СВЦЭМ!$C$33:$C$776,СВЦЭМ!$A$33:$A$776,$A100,СВЦЭМ!$B$33:$B$776,K$83)+'СЕТ СН'!$H$9+СВЦЭМ!$D$10+'СЕТ СН'!$H$6-'СЕТ СН'!$H$19</f>
        <v>1217.9056924900001</v>
      </c>
      <c r="L100" s="36">
        <f>SUMIFS(СВЦЭМ!$C$33:$C$776,СВЦЭМ!$A$33:$A$776,$A100,СВЦЭМ!$B$33:$B$776,L$83)+'СЕТ СН'!$H$9+СВЦЭМ!$D$10+'СЕТ СН'!$H$6-'СЕТ СН'!$H$19</f>
        <v>1213.5517535200001</v>
      </c>
      <c r="M100" s="36">
        <f>SUMIFS(СВЦЭМ!$C$33:$C$776,СВЦЭМ!$A$33:$A$776,$A100,СВЦЭМ!$B$33:$B$776,M$83)+'СЕТ СН'!$H$9+СВЦЭМ!$D$10+'СЕТ СН'!$H$6-'СЕТ СН'!$H$19</f>
        <v>1221.6776404699999</v>
      </c>
      <c r="N100" s="36">
        <f>SUMIFS(СВЦЭМ!$C$33:$C$776,СВЦЭМ!$A$33:$A$776,$A100,СВЦЭМ!$B$33:$B$776,N$83)+'СЕТ СН'!$H$9+СВЦЭМ!$D$10+'СЕТ СН'!$H$6-'СЕТ СН'!$H$19</f>
        <v>1187.9716189000001</v>
      </c>
      <c r="O100" s="36">
        <f>SUMIFS(СВЦЭМ!$C$33:$C$776,СВЦЭМ!$A$33:$A$776,$A100,СВЦЭМ!$B$33:$B$776,O$83)+'СЕТ СН'!$H$9+СВЦЭМ!$D$10+'СЕТ СН'!$H$6-'СЕТ СН'!$H$19</f>
        <v>1144.64715916</v>
      </c>
      <c r="P100" s="36">
        <f>SUMIFS(СВЦЭМ!$C$33:$C$776,СВЦЭМ!$A$33:$A$776,$A100,СВЦЭМ!$B$33:$B$776,P$83)+'СЕТ СН'!$H$9+СВЦЭМ!$D$10+'СЕТ СН'!$H$6-'СЕТ СН'!$H$19</f>
        <v>1151.9320370800001</v>
      </c>
      <c r="Q100" s="36">
        <f>SUMIFS(СВЦЭМ!$C$33:$C$776,СВЦЭМ!$A$33:$A$776,$A100,СВЦЭМ!$B$33:$B$776,Q$83)+'СЕТ СН'!$H$9+СВЦЭМ!$D$10+'СЕТ СН'!$H$6-'СЕТ СН'!$H$19</f>
        <v>1148.2612720100001</v>
      </c>
      <c r="R100" s="36">
        <f>SUMIFS(СВЦЭМ!$C$33:$C$776,СВЦЭМ!$A$33:$A$776,$A100,СВЦЭМ!$B$33:$B$776,R$83)+'СЕТ СН'!$H$9+СВЦЭМ!$D$10+'СЕТ СН'!$H$6-'СЕТ СН'!$H$19</f>
        <v>1151.6676887399999</v>
      </c>
      <c r="S100" s="36">
        <f>SUMIFS(СВЦЭМ!$C$33:$C$776,СВЦЭМ!$A$33:$A$776,$A100,СВЦЭМ!$B$33:$B$776,S$83)+'СЕТ СН'!$H$9+СВЦЭМ!$D$10+'СЕТ СН'!$H$6-'СЕТ СН'!$H$19</f>
        <v>1149.8313837000001</v>
      </c>
      <c r="T100" s="36">
        <f>SUMIFS(СВЦЭМ!$C$33:$C$776,СВЦЭМ!$A$33:$A$776,$A100,СВЦЭМ!$B$33:$B$776,T$83)+'СЕТ СН'!$H$9+СВЦЭМ!$D$10+'СЕТ СН'!$H$6-'СЕТ СН'!$H$19</f>
        <v>1124.28605455</v>
      </c>
      <c r="U100" s="36">
        <f>SUMIFS(СВЦЭМ!$C$33:$C$776,СВЦЭМ!$A$33:$A$776,$A100,СВЦЭМ!$B$33:$B$776,U$83)+'СЕТ СН'!$H$9+СВЦЭМ!$D$10+'СЕТ СН'!$H$6-'СЕТ СН'!$H$19</f>
        <v>1117.5967120800001</v>
      </c>
      <c r="V100" s="36">
        <f>SUMIFS(СВЦЭМ!$C$33:$C$776,СВЦЭМ!$A$33:$A$776,$A100,СВЦЭМ!$B$33:$B$776,V$83)+'СЕТ СН'!$H$9+СВЦЭМ!$D$10+'СЕТ СН'!$H$6-'СЕТ СН'!$H$19</f>
        <v>1105.21241854</v>
      </c>
      <c r="W100" s="36">
        <f>SUMIFS(СВЦЭМ!$C$33:$C$776,СВЦЭМ!$A$33:$A$776,$A100,СВЦЭМ!$B$33:$B$776,W$83)+'СЕТ СН'!$H$9+СВЦЭМ!$D$10+'СЕТ СН'!$H$6-'СЕТ СН'!$H$19</f>
        <v>1114.0298511400001</v>
      </c>
      <c r="X100" s="36">
        <f>SUMIFS(СВЦЭМ!$C$33:$C$776,СВЦЭМ!$A$33:$A$776,$A100,СВЦЭМ!$B$33:$B$776,X$83)+'СЕТ СН'!$H$9+СВЦЭМ!$D$10+'СЕТ СН'!$H$6-'СЕТ СН'!$H$19</f>
        <v>1133.85302469</v>
      </c>
      <c r="Y100" s="36">
        <f>SUMIFS(СВЦЭМ!$C$33:$C$776,СВЦЭМ!$A$33:$A$776,$A100,СВЦЭМ!$B$33:$B$776,Y$83)+'СЕТ СН'!$H$9+СВЦЭМ!$D$10+'СЕТ СН'!$H$6-'СЕТ СН'!$H$19</f>
        <v>1177.6367676099999</v>
      </c>
    </row>
    <row r="101" spans="1:25" ht="15.75" x14ac:dyDescent="0.2">
      <c r="A101" s="35">
        <f t="shared" si="2"/>
        <v>43756</v>
      </c>
      <c r="B101" s="36">
        <f>SUMIFS(СВЦЭМ!$C$33:$C$776,СВЦЭМ!$A$33:$A$776,$A101,СВЦЭМ!$B$33:$B$776,B$83)+'СЕТ СН'!$H$9+СВЦЭМ!$D$10+'СЕТ СН'!$H$6-'СЕТ СН'!$H$19</f>
        <v>1295.3887190300002</v>
      </c>
      <c r="C101" s="36">
        <f>SUMIFS(СВЦЭМ!$C$33:$C$776,СВЦЭМ!$A$33:$A$776,$A101,СВЦЭМ!$B$33:$B$776,C$83)+'СЕТ СН'!$H$9+СВЦЭМ!$D$10+'СЕТ СН'!$H$6-'СЕТ СН'!$H$19</f>
        <v>1298.8698533100001</v>
      </c>
      <c r="D101" s="36">
        <f>SUMIFS(СВЦЭМ!$C$33:$C$776,СВЦЭМ!$A$33:$A$776,$A101,СВЦЭМ!$B$33:$B$776,D$83)+'СЕТ СН'!$H$9+СВЦЭМ!$D$10+'СЕТ СН'!$H$6-'СЕТ СН'!$H$19</f>
        <v>1323.2997736900002</v>
      </c>
      <c r="E101" s="36">
        <f>SUMIFS(СВЦЭМ!$C$33:$C$776,СВЦЭМ!$A$33:$A$776,$A101,СВЦЭМ!$B$33:$B$776,E$83)+'СЕТ СН'!$H$9+СВЦЭМ!$D$10+'СЕТ СН'!$H$6-'СЕТ СН'!$H$19</f>
        <v>1332.43673562</v>
      </c>
      <c r="F101" s="36">
        <f>SUMIFS(СВЦЭМ!$C$33:$C$776,СВЦЭМ!$A$33:$A$776,$A101,СВЦЭМ!$B$33:$B$776,F$83)+'СЕТ СН'!$H$9+СВЦЭМ!$D$10+'СЕТ СН'!$H$6-'СЕТ СН'!$H$19</f>
        <v>1331.0036129499999</v>
      </c>
      <c r="G101" s="36">
        <f>SUMIFS(СВЦЭМ!$C$33:$C$776,СВЦЭМ!$A$33:$A$776,$A101,СВЦЭМ!$B$33:$B$776,G$83)+'СЕТ СН'!$H$9+СВЦЭМ!$D$10+'СЕТ СН'!$H$6-'СЕТ СН'!$H$19</f>
        <v>1305.00868216</v>
      </c>
      <c r="H101" s="36">
        <f>SUMIFS(СВЦЭМ!$C$33:$C$776,СВЦЭМ!$A$33:$A$776,$A101,СВЦЭМ!$B$33:$B$776,H$83)+'СЕТ СН'!$H$9+СВЦЭМ!$D$10+'СЕТ СН'!$H$6-'СЕТ СН'!$H$19</f>
        <v>1249.00482132</v>
      </c>
      <c r="I101" s="36">
        <f>SUMIFS(СВЦЭМ!$C$33:$C$776,СВЦЭМ!$A$33:$A$776,$A101,СВЦЭМ!$B$33:$B$776,I$83)+'СЕТ СН'!$H$9+СВЦЭМ!$D$10+'СЕТ СН'!$H$6-'СЕТ СН'!$H$19</f>
        <v>1183.8291345900002</v>
      </c>
      <c r="J101" s="36">
        <f>SUMIFS(СВЦЭМ!$C$33:$C$776,СВЦЭМ!$A$33:$A$776,$A101,СВЦЭМ!$B$33:$B$776,J$83)+'СЕТ СН'!$H$9+СВЦЭМ!$D$10+'СЕТ СН'!$H$6-'СЕТ СН'!$H$19</f>
        <v>1170.7750089199999</v>
      </c>
      <c r="K101" s="36">
        <f>SUMIFS(СВЦЭМ!$C$33:$C$776,СВЦЭМ!$A$33:$A$776,$A101,СВЦЭМ!$B$33:$B$776,K$83)+'СЕТ СН'!$H$9+СВЦЭМ!$D$10+'СЕТ СН'!$H$6-'СЕТ СН'!$H$19</f>
        <v>1167.0161962699999</v>
      </c>
      <c r="L101" s="36">
        <f>SUMIFS(СВЦЭМ!$C$33:$C$776,СВЦЭМ!$A$33:$A$776,$A101,СВЦЭМ!$B$33:$B$776,L$83)+'СЕТ СН'!$H$9+СВЦЭМ!$D$10+'СЕТ СН'!$H$6-'СЕТ СН'!$H$19</f>
        <v>1173.691775</v>
      </c>
      <c r="M101" s="36">
        <f>SUMIFS(СВЦЭМ!$C$33:$C$776,СВЦЭМ!$A$33:$A$776,$A101,СВЦЭМ!$B$33:$B$776,M$83)+'СЕТ СН'!$H$9+СВЦЭМ!$D$10+'СЕТ СН'!$H$6-'СЕТ СН'!$H$19</f>
        <v>1180.71138974</v>
      </c>
      <c r="N101" s="36">
        <f>SUMIFS(СВЦЭМ!$C$33:$C$776,СВЦЭМ!$A$33:$A$776,$A101,СВЦЭМ!$B$33:$B$776,N$83)+'СЕТ СН'!$H$9+СВЦЭМ!$D$10+'СЕТ СН'!$H$6-'СЕТ СН'!$H$19</f>
        <v>1150.3038241899999</v>
      </c>
      <c r="O101" s="36">
        <f>SUMIFS(СВЦЭМ!$C$33:$C$776,СВЦЭМ!$A$33:$A$776,$A101,СВЦЭМ!$B$33:$B$776,O$83)+'СЕТ СН'!$H$9+СВЦЭМ!$D$10+'СЕТ СН'!$H$6-'СЕТ СН'!$H$19</f>
        <v>1114.6608178900001</v>
      </c>
      <c r="P101" s="36">
        <f>SUMIFS(СВЦЭМ!$C$33:$C$776,СВЦЭМ!$A$33:$A$776,$A101,СВЦЭМ!$B$33:$B$776,P$83)+'СЕТ СН'!$H$9+СВЦЭМ!$D$10+'СЕТ СН'!$H$6-'СЕТ СН'!$H$19</f>
        <v>1125.8362058600001</v>
      </c>
      <c r="Q101" s="36">
        <f>SUMIFS(СВЦЭМ!$C$33:$C$776,СВЦЭМ!$A$33:$A$776,$A101,СВЦЭМ!$B$33:$B$776,Q$83)+'СЕТ СН'!$H$9+СВЦЭМ!$D$10+'СЕТ СН'!$H$6-'СЕТ СН'!$H$19</f>
        <v>1131.73981749</v>
      </c>
      <c r="R101" s="36">
        <f>SUMIFS(СВЦЭМ!$C$33:$C$776,СВЦЭМ!$A$33:$A$776,$A101,СВЦЭМ!$B$33:$B$776,R$83)+'СЕТ СН'!$H$9+СВЦЭМ!$D$10+'СЕТ СН'!$H$6-'СЕТ СН'!$H$19</f>
        <v>1122.4919721599999</v>
      </c>
      <c r="S101" s="36">
        <f>SUMIFS(СВЦЭМ!$C$33:$C$776,СВЦЭМ!$A$33:$A$776,$A101,СВЦЭМ!$B$33:$B$776,S$83)+'СЕТ СН'!$H$9+СВЦЭМ!$D$10+'СЕТ СН'!$H$6-'СЕТ СН'!$H$19</f>
        <v>1110.57913616</v>
      </c>
      <c r="T101" s="36">
        <f>SUMIFS(СВЦЭМ!$C$33:$C$776,СВЦЭМ!$A$33:$A$776,$A101,СВЦЭМ!$B$33:$B$776,T$83)+'СЕТ СН'!$H$9+СВЦЭМ!$D$10+'СЕТ СН'!$H$6-'СЕТ СН'!$H$19</f>
        <v>1113.84772251</v>
      </c>
      <c r="U101" s="36">
        <f>SUMIFS(СВЦЭМ!$C$33:$C$776,СВЦЭМ!$A$33:$A$776,$A101,СВЦЭМ!$B$33:$B$776,U$83)+'СЕТ СН'!$H$9+СВЦЭМ!$D$10+'СЕТ СН'!$H$6-'СЕТ СН'!$H$19</f>
        <v>1114.93437393</v>
      </c>
      <c r="V101" s="36">
        <f>SUMIFS(СВЦЭМ!$C$33:$C$776,СВЦЭМ!$A$33:$A$776,$A101,СВЦЭМ!$B$33:$B$776,V$83)+'СЕТ СН'!$H$9+СВЦЭМ!$D$10+'СЕТ СН'!$H$6-'СЕТ СН'!$H$19</f>
        <v>1108.68807902</v>
      </c>
      <c r="W101" s="36">
        <f>SUMIFS(СВЦЭМ!$C$33:$C$776,СВЦЭМ!$A$33:$A$776,$A101,СВЦЭМ!$B$33:$B$776,W$83)+'СЕТ СН'!$H$9+СВЦЭМ!$D$10+'СЕТ СН'!$H$6-'СЕТ СН'!$H$19</f>
        <v>1130.5476066000001</v>
      </c>
      <c r="X101" s="36">
        <f>SUMIFS(СВЦЭМ!$C$33:$C$776,СВЦЭМ!$A$33:$A$776,$A101,СВЦЭМ!$B$33:$B$776,X$83)+'СЕТ СН'!$H$9+СВЦЭМ!$D$10+'СЕТ СН'!$H$6-'СЕТ СН'!$H$19</f>
        <v>1148.24846374</v>
      </c>
      <c r="Y101" s="36">
        <f>SUMIFS(СВЦЭМ!$C$33:$C$776,СВЦЭМ!$A$33:$A$776,$A101,СВЦЭМ!$B$33:$B$776,Y$83)+'СЕТ СН'!$H$9+СВЦЭМ!$D$10+'СЕТ СН'!$H$6-'СЕТ СН'!$H$19</f>
        <v>1194.2766766700001</v>
      </c>
    </row>
    <row r="102" spans="1:25" ht="15.75" x14ac:dyDescent="0.2">
      <c r="A102" s="35">
        <f t="shared" si="2"/>
        <v>43757</v>
      </c>
      <c r="B102" s="36">
        <f>SUMIFS(СВЦЭМ!$C$33:$C$776,СВЦЭМ!$A$33:$A$776,$A102,СВЦЭМ!$B$33:$B$776,B$83)+'СЕТ СН'!$H$9+СВЦЭМ!$D$10+'СЕТ СН'!$H$6-'СЕТ СН'!$H$19</f>
        <v>1239.9066899300001</v>
      </c>
      <c r="C102" s="36">
        <f>SUMIFS(СВЦЭМ!$C$33:$C$776,СВЦЭМ!$A$33:$A$776,$A102,СВЦЭМ!$B$33:$B$776,C$83)+'СЕТ СН'!$H$9+СВЦЭМ!$D$10+'СЕТ СН'!$H$6-'СЕТ СН'!$H$19</f>
        <v>1291.3892474500001</v>
      </c>
      <c r="D102" s="36">
        <f>SUMIFS(СВЦЭМ!$C$33:$C$776,СВЦЭМ!$A$33:$A$776,$A102,СВЦЭМ!$B$33:$B$776,D$83)+'СЕТ СН'!$H$9+СВЦЭМ!$D$10+'СЕТ СН'!$H$6-'СЕТ СН'!$H$19</f>
        <v>1286.4314526200001</v>
      </c>
      <c r="E102" s="36">
        <f>SUMIFS(СВЦЭМ!$C$33:$C$776,СВЦЭМ!$A$33:$A$776,$A102,СВЦЭМ!$B$33:$B$776,E$83)+'СЕТ СН'!$H$9+СВЦЭМ!$D$10+'СЕТ СН'!$H$6-'СЕТ СН'!$H$19</f>
        <v>1284.7585095200002</v>
      </c>
      <c r="F102" s="36">
        <f>SUMIFS(СВЦЭМ!$C$33:$C$776,СВЦЭМ!$A$33:$A$776,$A102,СВЦЭМ!$B$33:$B$776,F$83)+'СЕТ СН'!$H$9+СВЦЭМ!$D$10+'СЕТ СН'!$H$6-'СЕТ СН'!$H$19</f>
        <v>1278.8892073699999</v>
      </c>
      <c r="G102" s="36">
        <f>SUMIFS(СВЦЭМ!$C$33:$C$776,СВЦЭМ!$A$33:$A$776,$A102,СВЦЭМ!$B$33:$B$776,G$83)+'СЕТ СН'!$H$9+СВЦЭМ!$D$10+'СЕТ СН'!$H$6-'СЕТ СН'!$H$19</f>
        <v>1268.06956913</v>
      </c>
      <c r="H102" s="36">
        <f>SUMIFS(СВЦЭМ!$C$33:$C$776,СВЦЭМ!$A$33:$A$776,$A102,СВЦЭМ!$B$33:$B$776,H$83)+'СЕТ СН'!$H$9+СВЦЭМ!$D$10+'СЕТ СН'!$H$6-'СЕТ СН'!$H$19</f>
        <v>1235.1918728400001</v>
      </c>
      <c r="I102" s="36">
        <f>SUMIFS(СВЦЭМ!$C$33:$C$776,СВЦЭМ!$A$33:$A$776,$A102,СВЦЭМ!$B$33:$B$776,I$83)+'СЕТ СН'!$H$9+СВЦЭМ!$D$10+'СЕТ СН'!$H$6-'СЕТ СН'!$H$19</f>
        <v>1206.0102832800001</v>
      </c>
      <c r="J102" s="36">
        <f>SUMIFS(СВЦЭМ!$C$33:$C$776,СВЦЭМ!$A$33:$A$776,$A102,СВЦЭМ!$B$33:$B$776,J$83)+'СЕТ СН'!$H$9+СВЦЭМ!$D$10+'СЕТ СН'!$H$6-'СЕТ СН'!$H$19</f>
        <v>1177.12983936</v>
      </c>
      <c r="K102" s="36">
        <f>SUMIFS(СВЦЭМ!$C$33:$C$776,СВЦЭМ!$A$33:$A$776,$A102,СВЦЭМ!$B$33:$B$776,K$83)+'СЕТ СН'!$H$9+СВЦЭМ!$D$10+'СЕТ СН'!$H$6-'СЕТ СН'!$H$19</f>
        <v>1168.1780425100001</v>
      </c>
      <c r="L102" s="36">
        <f>SUMIFS(СВЦЭМ!$C$33:$C$776,СВЦЭМ!$A$33:$A$776,$A102,СВЦЭМ!$B$33:$B$776,L$83)+'СЕТ СН'!$H$9+СВЦЭМ!$D$10+'СЕТ СН'!$H$6-'СЕТ СН'!$H$19</f>
        <v>1154.8555268499999</v>
      </c>
      <c r="M102" s="36">
        <f>SUMIFS(СВЦЭМ!$C$33:$C$776,СВЦЭМ!$A$33:$A$776,$A102,СВЦЭМ!$B$33:$B$776,M$83)+'СЕТ СН'!$H$9+СВЦЭМ!$D$10+'СЕТ СН'!$H$6-'СЕТ СН'!$H$19</f>
        <v>1149.40765921</v>
      </c>
      <c r="N102" s="36">
        <f>SUMIFS(СВЦЭМ!$C$33:$C$776,СВЦЭМ!$A$33:$A$776,$A102,СВЦЭМ!$B$33:$B$776,N$83)+'СЕТ СН'!$H$9+СВЦЭМ!$D$10+'СЕТ СН'!$H$6-'СЕТ СН'!$H$19</f>
        <v>1133.6789790400001</v>
      </c>
      <c r="O102" s="36">
        <f>SUMIFS(СВЦЭМ!$C$33:$C$776,СВЦЭМ!$A$33:$A$776,$A102,СВЦЭМ!$B$33:$B$776,O$83)+'СЕТ СН'!$H$9+СВЦЭМ!$D$10+'СЕТ СН'!$H$6-'СЕТ СН'!$H$19</f>
        <v>1108.71708588</v>
      </c>
      <c r="P102" s="36">
        <f>SUMIFS(СВЦЭМ!$C$33:$C$776,СВЦЭМ!$A$33:$A$776,$A102,СВЦЭМ!$B$33:$B$776,P$83)+'СЕТ СН'!$H$9+СВЦЭМ!$D$10+'СЕТ СН'!$H$6-'СЕТ СН'!$H$19</f>
        <v>1119.53615061</v>
      </c>
      <c r="Q102" s="36">
        <f>SUMIFS(СВЦЭМ!$C$33:$C$776,СВЦЭМ!$A$33:$A$776,$A102,СВЦЭМ!$B$33:$B$776,Q$83)+'СЕТ СН'!$H$9+СВЦЭМ!$D$10+'СЕТ СН'!$H$6-'СЕТ СН'!$H$19</f>
        <v>1123.0481946700002</v>
      </c>
      <c r="R102" s="36">
        <f>SUMIFS(СВЦЭМ!$C$33:$C$776,СВЦЭМ!$A$33:$A$776,$A102,СВЦЭМ!$B$33:$B$776,R$83)+'СЕТ СН'!$H$9+СВЦЭМ!$D$10+'СЕТ СН'!$H$6-'СЕТ СН'!$H$19</f>
        <v>1113.5806004999999</v>
      </c>
      <c r="S102" s="36">
        <f>SUMIFS(СВЦЭМ!$C$33:$C$776,СВЦЭМ!$A$33:$A$776,$A102,СВЦЭМ!$B$33:$B$776,S$83)+'СЕТ СН'!$H$9+СВЦЭМ!$D$10+'СЕТ СН'!$H$6-'СЕТ СН'!$H$19</f>
        <v>1107.2957365100001</v>
      </c>
      <c r="T102" s="36">
        <f>SUMIFS(СВЦЭМ!$C$33:$C$776,СВЦЭМ!$A$33:$A$776,$A102,СВЦЭМ!$B$33:$B$776,T$83)+'СЕТ СН'!$H$9+СВЦЭМ!$D$10+'СЕТ СН'!$H$6-'СЕТ СН'!$H$19</f>
        <v>1090.8600662600002</v>
      </c>
      <c r="U102" s="36">
        <f>SUMIFS(СВЦЭМ!$C$33:$C$776,СВЦЭМ!$A$33:$A$776,$A102,СВЦЭМ!$B$33:$B$776,U$83)+'СЕТ СН'!$H$9+СВЦЭМ!$D$10+'СЕТ СН'!$H$6-'СЕТ СН'!$H$19</f>
        <v>1105.65765291</v>
      </c>
      <c r="V102" s="36">
        <f>SUMIFS(СВЦЭМ!$C$33:$C$776,СВЦЭМ!$A$33:$A$776,$A102,СВЦЭМ!$B$33:$B$776,V$83)+'СЕТ СН'!$H$9+СВЦЭМ!$D$10+'СЕТ СН'!$H$6-'СЕТ СН'!$H$19</f>
        <v>1096.5378939900002</v>
      </c>
      <c r="W102" s="36">
        <f>SUMIFS(СВЦЭМ!$C$33:$C$776,СВЦЭМ!$A$33:$A$776,$A102,СВЦЭМ!$B$33:$B$776,W$83)+'СЕТ СН'!$H$9+СВЦЭМ!$D$10+'СЕТ СН'!$H$6-'СЕТ СН'!$H$19</f>
        <v>1105.7525953700001</v>
      </c>
      <c r="X102" s="36">
        <f>SUMIFS(СВЦЭМ!$C$33:$C$776,СВЦЭМ!$A$33:$A$776,$A102,СВЦЭМ!$B$33:$B$776,X$83)+'СЕТ СН'!$H$9+СВЦЭМ!$D$10+'СЕТ СН'!$H$6-'СЕТ СН'!$H$19</f>
        <v>1127.1441024400001</v>
      </c>
      <c r="Y102" s="36">
        <f>SUMIFS(СВЦЭМ!$C$33:$C$776,СВЦЭМ!$A$33:$A$776,$A102,СВЦЭМ!$B$33:$B$776,Y$83)+'СЕТ СН'!$H$9+СВЦЭМ!$D$10+'СЕТ СН'!$H$6-'СЕТ СН'!$H$19</f>
        <v>1181.42307179</v>
      </c>
    </row>
    <row r="103" spans="1:25" ht="15.75" x14ac:dyDescent="0.2">
      <c r="A103" s="35">
        <f t="shared" si="2"/>
        <v>43758</v>
      </c>
      <c r="B103" s="36">
        <f>SUMIFS(СВЦЭМ!$C$33:$C$776,СВЦЭМ!$A$33:$A$776,$A103,СВЦЭМ!$B$33:$B$776,B$83)+'СЕТ СН'!$H$9+СВЦЭМ!$D$10+'СЕТ СН'!$H$6-'СЕТ СН'!$H$19</f>
        <v>1240.7332859799999</v>
      </c>
      <c r="C103" s="36">
        <f>SUMIFS(СВЦЭМ!$C$33:$C$776,СВЦЭМ!$A$33:$A$776,$A103,СВЦЭМ!$B$33:$B$776,C$83)+'СЕТ СН'!$H$9+СВЦЭМ!$D$10+'СЕТ СН'!$H$6-'СЕТ СН'!$H$19</f>
        <v>1284.1228425899999</v>
      </c>
      <c r="D103" s="36">
        <f>SUMIFS(СВЦЭМ!$C$33:$C$776,СВЦЭМ!$A$33:$A$776,$A103,СВЦЭМ!$B$33:$B$776,D$83)+'СЕТ СН'!$H$9+СВЦЭМ!$D$10+'СЕТ СН'!$H$6-'СЕТ СН'!$H$19</f>
        <v>1301.9442672800001</v>
      </c>
      <c r="E103" s="36">
        <f>SUMIFS(СВЦЭМ!$C$33:$C$776,СВЦЭМ!$A$33:$A$776,$A103,СВЦЭМ!$B$33:$B$776,E$83)+'СЕТ СН'!$H$9+СВЦЭМ!$D$10+'СЕТ СН'!$H$6-'СЕТ СН'!$H$19</f>
        <v>1307.3755119299999</v>
      </c>
      <c r="F103" s="36">
        <f>SUMIFS(СВЦЭМ!$C$33:$C$776,СВЦЭМ!$A$33:$A$776,$A103,СВЦЭМ!$B$33:$B$776,F$83)+'СЕТ СН'!$H$9+СВЦЭМ!$D$10+'СЕТ СН'!$H$6-'СЕТ СН'!$H$19</f>
        <v>1305.9461925300002</v>
      </c>
      <c r="G103" s="36">
        <f>SUMIFS(СВЦЭМ!$C$33:$C$776,СВЦЭМ!$A$33:$A$776,$A103,СВЦЭМ!$B$33:$B$776,G$83)+'СЕТ СН'!$H$9+СВЦЭМ!$D$10+'СЕТ СН'!$H$6-'СЕТ СН'!$H$19</f>
        <v>1281.4487237200001</v>
      </c>
      <c r="H103" s="36">
        <f>SUMIFS(СВЦЭМ!$C$33:$C$776,СВЦЭМ!$A$33:$A$776,$A103,СВЦЭМ!$B$33:$B$776,H$83)+'СЕТ СН'!$H$9+СВЦЭМ!$D$10+'СЕТ СН'!$H$6-'СЕТ СН'!$H$19</f>
        <v>1270.8818691000001</v>
      </c>
      <c r="I103" s="36">
        <f>SUMIFS(СВЦЭМ!$C$33:$C$776,СВЦЭМ!$A$33:$A$776,$A103,СВЦЭМ!$B$33:$B$776,I$83)+'СЕТ СН'!$H$9+СВЦЭМ!$D$10+'СЕТ СН'!$H$6-'СЕТ СН'!$H$19</f>
        <v>1242.74132882</v>
      </c>
      <c r="J103" s="36">
        <f>SUMIFS(СВЦЭМ!$C$33:$C$776,СВЦЭМ!$A$33:$A$776,$A103,СВЦЭМ!$B$33:$B$776,J$83)+'СЕТ СН'!$H$9+СВЦЭМ!$D$10+'СЕТ СН'!$H$6-'СЕТ СН'!$H$19</f>
        <v>1184.74212732</v>
      </c>
      <c r="K103" s="36">
        <f>SUMIFS(СВЦЭМ!$C$33:$C$776,СВЦЭМ!$A$33:$A$776,$A103,СВЦЭМ!$B$33:$B$776,K$83)+'СЕТ СН'!$H$9+СВЦЭМ!$D$10+'СЕТ СН'!$H$6-'СЕТ СН'!$H$19</f>
        <v>1160.90394231</v>
      </c>
      <c r="L103" s="36">
        <f>SUMIFS(СВЦЭМ!$C$33:$C$776,СВЦЭМ!$A$33:$A$776,$A103,СВЦЭМ!$B$33:$B$776,L$83)+'СЕТ СН'!$H$9+СВЦЭМ!$D$10+'СЕТ СН'!$H$6-'СЕТ СН'!$H$19</f>
        <v>1164.7470323900002</v>
      </c>
      <c r="M103" s="36">
        <f>SUMIFS(СВЦЭМ!$C$33:$C$776,СВЦЭМ!$A$33:$A$776,$A103,СВЦЭМ!$B$33:$B$776,M$83)+'СЕТ СН'!$H$9+СВЦЭМ!$D$10+'СЕТ СН'!$H$6-'СЕТ СН'!$H$19</f>
        <v>1167.9500037800001</v>
      </c>
      <c r="N103" s="36">
        <f>SUMIFS(СВЦЭМ!$C$33:$C$776,СВЦЭМ!$A$33:$A$776,$A103,СВЦЭМ!$B$33:$B$776,N$83)+'СЕТ СН'!$H$9+СВЦЭМ!$D$10+'СЕТ СН'!$H$6-'СЕТ СН'!$H$19</f>
        <v>1125.57930347</v>
      </c>
      <c r="O103" s="36">
        <f>SUMIFS(СВЦЭМ!$C$33:$C$776,СВЦЭМ!$A$33:$A$776,$A103,СВЦЭМ!$B$33:$B$776,O$83)+'СЕТ СН'!$H$9+СВЦЭМ!$D$10+'СЕТ СН'!$H$6-'СЕТ СН'!$H$19</f>
        <v>1116.8543189699999</v>
      </c>
      <c r="P103" s="36">
        <f>SUMIFS(СВЦЭМ!$C$33:$C$776,СВЦЭМ!$A$33:$A$776,$A103,СВЦЭМ!$B$33:$B$776,P$83)+'СЕТ СН'!$H$9+СВЦЭМ!$D$10+'СЕТ СН'!$H$6-'СЕТ СН'!$H$19</f>
        <v>1125.3504403500001</v>
      </c>
      <c r="Q103" s="36">
        <f>SUMIFS(СВЦЭМ!$C$33:$C$776,СВЦЭМ!$A$33:$A$776,$A103,СВЦЭМ!$B$33:$B$776,Q$83)+'СЕТ СН'!$H$9+СВЦЭМ!$D$10+'СЕТ СН'!$H$6-'СЕТ СН'!$H$19</f>
        <v>1122.8838883799999</v>
      </c>
      <c r="R103" s="36">
        <f>SUMIFS(СВЦЭМ!$C$33:$C$776,СВЦЭМ!$A$33:$A$776,$A103,СВЦЭМ!$B$33:$B$776,R$83)+'СЕТ СН'!$H$9+СВЦЭМ!$D$10+'СЕТ СН'!$H$6-'СЕТ СН'!$H$19</f>
        <v>1124.4978817400001</v>
      </c>
      <c r="S103" s="36">
        <f>SUMIFS(СВЦЭМ!$C$33:$C$776,СВЦЭМ!$A$33:$A$776,$A103,СВЦЭМ!$B$33:$B$776,S$83)+'СЕТ СН'!$H$9+СВЦЭМ!$D$10+'СЕТ СН'!$H$6-'СЕТ СН'!$H$19</f>
        <v>1119.5384201900001</v>
      </c>
      <c r="T103" s="36">
        <f>SUMIFS(СВЦЭМ!$C$33:$C$776,СВЦЭМ!$A$33:$A$776,$A103,СВЦЭМ!$B$33:$B$776,T$83)+'СЕТ СН'!$H$9+СВЦЭМ!$D$10+'СЕТ СН'!$H$6-'СЕТ СН'!$H$19</f>
        <v>1110.72759236</v>
      </c>
      <c r="U103" s="36">
        <f>SUMIFS(СВЦЭМ!$C$33:$C$776,СВЦЭМ!$A$33:$A$776,$A103,СВЦЭМ!$B$33:$B$776,U$83)+'СЕТ СН'!$H$9+СВЦЭМ!$D$10+'СЕТ СН'!$H$6-'СЕТ СН'!$H$19</f>
        <v>1115.6784725800001</v>
      </c>
      <c r="V103" s="36">
        <f>SUMIFS(СВЦЭМ!$C$33:$C$776,СВЦЭМ!$A$33:$A$776,$A103,СВЦЭМ!$B$33:$B$776,V$83)+'СЕТ СН'!$H$9+СВЦЭМ!$D$10+'СЕТ СН'!$H$6-'СЕТ СН'!$H$19</f>
        <v>1101.5326942300001</v>
      </c>
      <c r="W103" s="36">
        <f>SUMIFS(СВЦЭМ!$C$33:$C$776,СВЦЭМ!$A$33:$A$776,$A103,СВЦЭМ!$B$33:$B$776,W$83)+'СЕТ СН'!$H$9+СВЦЭМ!$D$10+'СЕТ СН'!$H$6-'СЕТ СН'!$H$19</f>
        <v>1094.0212477099999</v>
      </c>
      <c r="X103" s="36">
        <f>SUMIFS(СВЦЭМ!$C$33:$C$776,СВЦЭМ!$A$33:$A$776,$A103,СВЦЭМ!$B$33:$B$776,X$83)+'СЕТ СН'!$H$9+СВЦЭМ!$D$10+'СЕТ СН'!$H$6-'СЕТ СН'!$H$19</f>
        <v>1103.0228627199999</v>
      </c>
      <c r="Y103" s="36">
        <f>SUMIFS(СВЦЭМ!$C$33:$C$776,СВЦЭМ!$A$33:$A$776,$A103,СВЦЭМ!$B$33:$B$776,Y$83)+'СЕТ СН'!$H$9+СВЦЭМ!$D$10+'СЕТ СН'!$H$6-'СЕТ СН'!$H$19</f>
        <v>1150.67875112</v>
      </c>
    </row>
    <row r="104" spans="1:25" ht="15.75" x14ac:dyDescent="0.2">
      <c r="A104" s="35">
        <f t="shared" si="2"/>
        <v>43759</v>
      </c>
      <c r="B104" s="36">
        <f>SUMIFS(СВЦЭМ!$C$33:$C$776,СВЦЭМ!$A$33:$A$776,$A104,СВЦЭМ!$B$33:$B$776,B$83)+'СЕТ СН'!$H$9+СВЦЭМ!$D$10+'СЕТ СН'!$H$6-'СЕТ СН'!$H$19</f>
        <v>1251.8383004900002</v>
      </c>
      <c r="C104" s="36">
        <f>SUMIFS(СВЦЭМ!$C$33:$C$776,СВЦЭМ!$A$33:$A$776,$A104,СВЦЭМ!$B$33:$B$776,C$83)+'СЕТ СН'!$H$9+СВЦЭМ!$D$10+'СЕТ СН'!$H$6-'СЕТ СН'!$H$19</f>
        <v>1296.08069202</v>
      </c>
      <c r="D104" s="36">
        <f>SUMIFS(СВЦЭМ!$C$33:$C$776,СВЦЭМ!$A$33:$A$776,$A104,СВЦЭМ!$B$33:$B$776,D$83)+'СЕТ СН'!$H$9+СВЦЭМ!$D$10+'СЕТ СН'!$H$6-'СЕТ СН'!$H$19</f>
        <v>1317.34585909</v>
      </c>
      <c r="E104" s="36">
        <f>SUMIFS(СВЦЭМ!$C$33:$C$776,СВЦЭМ!$A$33:$A$776,$A104,СВЦЭМ!$B$33:$B$776,E$83)+'СЕТ СН'!$H$9+СВЦЭМ!$D$10+'СЕТ СН'!$H$6-'СЕТ СН'!$H$19</f>
        <v>1323.3738300700002</v>
      </c>
      <c r="F104" s="36">
        <f>SUMIFS(СВЦЭМ!$C$33:$C$776,СВЦЭМ!$A$33:$A$776,$A104,СВЦЭМ!$B$33:$B$776,F$83)+'СЕТ СН'!$H$9+СВЦЭМ!$D$10+'СЕТ СН'!$H$6-'СЕТ СН'!$H$19</f>
        <v>1322.1335963000001</v>
      </c>
      <c r="G104" s="36">
        <f>SUMIFS(СВЦЭМ!$C$33:$C$776,СВЦЭМ!$A$33:$A$776,$A104,СВЦЭМ!$B$33:$B$776,G$83)+'СЕТ СН'!$H$9+СВЦЭМ!$D$10+'СЕТ СН'!$H$6-'СЕТ СН'!$H$19</f>
        <v>1298.4127091999999</v>
      </c>
      <c r="H104" s="36">
        <f>SUMIFS(СВЦЭМ!$C$33:$C$776,СВЦЭМ!$A$33:$A$776,$A104,СВЦЭМ!$B$33:$B$776,H$83)+'СЕТ СН'!$H$9+СВЦЭМ!$D$10+'СЕТ СН'!$H$6-'СЕТ СН'!$H$19</f>
        <v>1264.9943550400001</v>
      </c>
      <c r="I104" s="36">
        <f>SUMIFS(СВЦЭМ!$C$33:$C$776,СВЦЭМ!$A$33:$A$776,$A104,СВЦЭМ!$B$33:$B$776,I$83)+'СЕТ СН'!$H$9+СВЦЭМ!$D$10+'СЕТ СН'!$H$6-'СЕТ СН'!$H$19</f>
        <v>1223.9653299000001</v>
      </c>
      <c r="J104" s="36">
        <f>SUMIFS(СВЦЭМ!$C$33:$C$776,СВЦЭМ!$A$33:$A$776,$A104,СВЦЭМ!$B$33:$B$776,J$83)+'СЕТ СН'!$H$9+СВЦЭМ!$D$10+'СЕТ СН'!$H$6-'СЕТ СН'!$H$19</f>
        <v>1205.4289626100001</v>
      </c>
      <c r="K104" s="36">
        <f>SUMIFS(СВЦЭМ!$C$33:$C$776,СВЦЭМ!$A$33:$A$776,$A104,СВЦЭМ!$B$33:$B$776,K$83)+'СЕТ СН'!$H$9+СВЦЭМ!$D$10+'СЕТ СН'!$H$6-'СЕТ СН'!$H$19</f>
        <v>1195.1958219000001</v>
      </c>
      <c r="L104" s="36">
        <f>SUMIFS(СВЦЭМ!$C$33:$C$776,СВЦЭМ!$A$33:$A$776,$A104,СВЦЭМ!$B$33:$B$776,L$83)+'СЕТ СН'!$H$9+СВЦЭМ!$D$10+'СЕТ СН'!$H$6-'СЕТ СН'!$H$19</f>
        <v>1183.4600706900001</v>
      </c>
      <c r="M104" s="36">
        <f>SUMIFS(СВЦЭМ!$C$33:$C$776,СВЦЭМ!$A$33:$A$776,$A104,СВЦЭМ!$B$33:$B$776,M$83)+'СЕТ СН'!$H$9+СВЦЭМ!$D$10+'СЕТ СН'!$H$6-'СЕТ СН'!$H$19</f>
        <v>1187.06039315</v>
      </c>
      <c r="N104" s="36">
        <f>SUMIFS(СВЦЭМ!$C$33:$C$776,СВЦЭМ!$A$33:$A$776,$A104,СВЦЭМ!$B$33:$B$776,N$83)+'СЕТ СН'!$H$9+СВЦЭМ!$D$10+'СЕТ СН'!$H$6-'СЕТ СН'!$H$19</f>
        <v>1147.73854654</v>
      </c>
      <c r="O104" s="36">
        <f>SUMIFS(СВЦЭМ!$C$33:$C$776,СВЦЭМ!$A$33:$A$776,$A104,СВЦЭМ!$B$33:$B$776,O$83)+'СЕТ СН'!$H$9+СВЦЭМ!$D$10+'СЕТ СН'!$H$6-'СЕТ СН'!$H$19</f>
        <v>1111.57024428</v>
      </c>
      <c r="P104" s="36">
        <f>SUMIFS(СВЦЭМ!$C$33:$C$776,СВЦЭМ!$A$33:$A$776,$A104,СВЦЭМ!$B$33:$B$776,P$83)+'СЕТ СН'!$H$9+СВЦЭМ!$D$10+'СЕТ СН'!$H$6-'СЕТ СН'!$H$19</f>
        <v>1114.21005704</v>
      </c>
      <c r="Q104" s="36">
        <f>SUMIFS(СВЦЭМ!$C$33:$C$776,СВЦЭМ!$A$33:$A$776,$A104,СВЦЭМ!$B$33:$B$776,Q$83)+'СЕТ СН'!$H$9+СВЦЭМ!$D$10+'СЕТ СН'!$H$6-'СЕТ СН'!$H$19</f>
        <v>1115.6771495799999</v>
      </c>
      <c r="R104" s="36">
        <f>SUMIFS(СВЦЭМ!$C$33:$C$776,СВЦЭМ!$A$33:$A$776,$A104,СВЦЭМ!$B$33:$B$776,R$83)+'СЕТ СН'!$H$9+СВЦЭМ!$D$10+'СЕТ СН'!$H$6-'СЕТ СН'!$H$19</f>
        <v>1112.0505809000001</v>
      </c>
      <c r="S104" s="36">
        <f>SUMIFS(СВЦЭМ!$C$33:$C$776,СВЦЭМ!$A$33:$A$776,$A104,СВЦЭМ!$B$33:$B$776,S$83)+'СЕТ СН'!$H$9+СВЦЭМ!$D$10+'СЕТ СН'!$H$6-'СЕТ СН'!$H$19</f>
        <v>1116.2080711399999</v>
      </c>
      <c r="T104" s="36">
        <f>SUMIFS(СВЦЭМ!$C$33:$C$776,СВЦЭМ!$A$33:$A$776,$A104,СВЦЭМ!$B$33:$B$776,T$83)+'СЕТ СН'!$H$9+СВЦЭМ!$D$10+'СЕТ СН'!$H$6-'СЕТ СН'!$H$19</f>
        <v>1105.4376733900001</v>
      </c>
      <c r="U104" s="36">
        <f>SUMIFS(СВЦЭМ!$C$33:$C$776,СВЦЭМ!$A$33:$A$776,$A104,СВЦЭМ!$B$33:$B$776,U$83)+'СЕТ СН'!$H$9+СВЦЭМ!$D$10+'СЕТ СН'!$H$6-'СЕТ СН'!$H$19</f>
        <v>1102.29643291</v>
      </c>
      <c r="V104" s="36">
        <f>SUMIFS(СВЦЭМ!$C$33:$C$776,СВЦЭМ!$A$33:$A$776,$A104,СВЦЭМ!$B$33:$B$776,V$83)+'СЕТ СН'!$H$9+СВЦЭМ!$D$10+'СЕТ СН'!$H$6-'СЕТ СН'!$H$19</f>
        <v>1099.49936738</v>
      </c>
      <c r="W104" s="36">
        <f>SUMIFS(СВЦЭМ!$C$33:$C$776,СВЦЭМ!$A$33:$A$776,$A104,СВЦЭМ!$B$33:$B$776,W$83)+'СЕТ СН'!$H$9+СВЦЭМ!$D$10+'СЕТ СН'!$H$6-'СЕТ СН'!$H$19</f>
        <v>1128.2265957</v>
      </c>
      <c r="X104" s="36">
        <f>SUMIFS(СВЦЭМ!$C$33:$C$776,СВЦЭМ!$A$33:$A$776,$A104,СВЦЭМ!$B$33:$B$776,X$83)+'СЕТ СН'!$H$9+СВЦЭМ!$D$10+'СЕТ СН'!$H$6-'СЕТ СН'!$H$19</f>
        <v>1133.7275855100002</v>
      </c>
      <c r="Y104" s="36">
        <f>SUMIFS(СВЦЭМ!$C$33:$C$776,СВЦЭМ!$A$33:$A$776,$A104,СВЦЭМ!$B$33:$B$776,Y$83)+'СЕТ СН'!$H$9+СВЦЭМ!$D$10+'СЕТ СН'!$H$6-'СЕТ СН'!$H$19</f>
        <v>1179.6331016300001</v>
      </c>
    </row>
    <row r="105" spans="1:25" ht="15.75" x14ac:dyDescent="0.2">
      <c r="A105" s="35">
        <f t="shared" si="2"/>
        <v>43760</v>
      </c>
      <c r="B105" s="36">
        <f>SUMIFS(СВЦЭМ!$C$33:$C$776,СВЦЭМ!$A$33:$A$776,$A105,СВЦЭМ!$B$33:$B$776,B$83)+'СЕТ СН'!$H$9+СВЦЭМ!$D$10+'СЕТ СН'!$H$6-'СЕТ СН'!$H$19</f>
        <v>1284.4724943800002</v>
      </c>
      <c r="C105" s="36">
        <f>SUMIFS(СВЦЭМ!$C$33:$C$776,СВЦЭМ!$A$33:$A$776,$A105,СВЦЭМ!$B$33:$B$776,C$83)+'СЕТ СН'!$H$9+СВЦЭМ!$D$10+'СЕТ СН'!$H$6-'СЕТ СН'!$H$19</f>
        <v>1328.0883983600002</v>
      </c>
      <c r="D105" s="36">
        <f>SUMIFS(СВЦЭМ!$C$33:$C$776,СВЦЭМ!$A$33:$A$776,$A105,СВЦЭМ!$B$33:$B$776,D$83)+'СЕТ СН'!$H$9+СВЦЭМ!$D$10+'СЕТ СН'!$H$6-'СЕТ СН'!$H$19</f>
        <v>1347.0271457600002</v>
      </c>
      <c r="E105" s="36">
        <f>SUMIFS(СВЦЭМ!$C$33:$C$776,СВЦЭМ!$A$33:$A$776,$A105,СВЦЭМ!$B$33:$B$776,E$83)+'СЕТ СН'!$H$9+СВЦЭМ!$D$10+'СЕТ СН'!$H$6-'СЕТ СН'!$H$19</f>
        <v>1346.3714145900001</v>
      </c>
      <c r="F105" s="36">
        <f>SUMIFS(СВЦЭМ!$C$33:$C$776,СВЦЭМ!$A$33:$A$776,$A105,СВЦЭМ!$B$33:$B$776,F$83)+'СЕТ СН'!$H$9+СВЦЭМ!$D$10+'СЕТ СН'!$H$6-'СЕТ СН'!$H$19</f>
        <v>1342.9122359500002</v>
      </c>
      <c r="G105" s="36">
        <f>SUMIFS(СВЦЭМ!$C$33:$C$776,СВЦЭМ!$A$33:$A$776,$A105,СВЦЭМ!$B$33:$B$776,G$83)+'СЕТ СН'!$H$9+СВЦЭМ!$D$10+'СЕТ СН'!$H$6-'СЕТ СН'!$H$19</f>
        <v>1325.3774131600001</v>
      </c>
      <c r="H105" s="36">
        <f>SUMIFS(СВЦЭМ!$C$33:$C$776,СВЦЭМ!$A$33:$A$776,$A105,СВЦЭМ!$B$33:$B$776,H$83)+'СЕТ СН'!$H$9+СВЦЭМ!$D$10+'СЕТ СН'!$H$6-'СЕТ СН'!$H$19</f>
        <v>1261.5258975500001</v>
      </c>
      <c r="I105" s="36">
        <f>SUMIFS(СВЦЭМ!$C$33:$C$776,СВЦЭМ!$A$33:$A$776,$A105,СВЦЭМ!$B$33:$B$776,I$83)+'СЕТ СН'!$H$9+СВЦЭМ!$D$10+'СЕТ СН'!$H$6-'СЕТ СН'!$H$19</f>
        <v>1214.8148398200001</v>
      </c>
      <c r="J105" s="36">
        <f>SUMIFS(СВЦЭМ!$C$33:$C$776,СВЦЭМ!$A$33:$A$776,$A105,СВЦЭМ!$B$33:$B$776,J$83)+'СЕТ СН'!$H$9+СВЦЭМ!$D$10+'СЕТ СН'!$H$6-'СЕТ СН'!$H$19</f>
        <v>1194.1113093900001</v>
      </c>
      <c r="K105" s="36">
        <f>SUMIFS(СВЦЭМ!$C$33:$C$776,СВЦЭМ!$A$33:$A$776,$A105,СВЦЭМ!$B$33:$B$776,K$83)+'СЕТ СН'!$H$9+СВЦЭМ!$D$10+'СЕТ СН'!$H$6-'СЕТ СН'!$H$19</f>
        <v>1174.8574372799999</v>
      </c>
      <c r="L105" s="36">
        <f>SUMIFS(СВЦЭМ!$C$33:$C$776,СВЦЭМ!$A$33:$A$776,$A105,СВЦЭМ!$B$33:$B$776,L$83)+'СЕТ СН'!$H$9+СВЦЭМ!$D$10+'СЕТ СН'!$H$6-'СЕТ СН'!$H$19</f>
        <v>1174.95180205</v>
      </c>
      <c r="M105" s="36">
        <f>SUMIFS(СВЦЭМ!$C$33:$C$776,СВЦЭМ!$A$33:$A$776,$A105,СВЦЭМ!$B$33:$B$776,M$83)+'СЕТ СН'!$H$9+СВЦЭМ!$D$10+'СЕТ СН'!$H$6-'СЕТ СН'!$H$19</f>
        <v>1180.76308786</v>
      </c>
      <c r="N105" s="36">
        <f>SUMIFS(СВЦЭМ!$C$33:$C$776,СВЦЭМ!$A$33:$A$776,$A105,СВЦЭМ!$B$33:$B$776,N$83)+'СЕТ СН'!$H$9+СВЦЭМ!$D$10+'СЕТ СН'!$H$6-'СЕТ СН'!$H$19</f>
        <v>1146.2503625899999</v>
      </c>
      <c r="O105" s="36">
        <f>SUMIFS(СВЦЭМ!$C$33:$C$776,СВЦЭМ!$A$33:$A$776,$A105,СВЦЭМ!$B$33:$B$776,O$83)+'СЕТ СН'!$H$9+СВЦЭМ!$D$10+'СЕТ СН'!$H$6-'СЕТ СН'!$H$19</f>
        <v>1130.0135358699999</v>
      </c>
      <c r="P105" s="36">
        <f>SUMIFS(СВЦЭМ!$C$33:$C$776,СВЦЭМ!$A$33:$A$776,$A105,СВЦЭМ!$B$33:$B$776,P$83)+'СЕТ СН'!$H$9+СВЦЭМ!$D$10+'СЕТ СН'!$H$6-'СЕТ СН'!$H$19</f>
        <v>1135.92028682</v>
      </c>
      <c r="Q105" s="36">
        <f>SUMIFS(СВЦЭМ!$C$33:$C$776,СВЦЭМ!$A$33:$A$776,$A105,СВЦЭМ!$B$33:$B$776,Q$83)+'СЕТ СН'!$H$9+СВЦЭМ!$D$10+'СЕТ СН'!$H$6-'СЕТ СН'!$H$19</f>
        <v>1141.0865722000001</v>
      </c>
      <c r="R105" s="36">
        <f>SUMIFS(СВЦЭМ!$C$33:$C$776,СВЦЭМ!$A$33:$A$776,$A105,СВЦЭМ!$B$33:$B$776,R$83)+'СЕТ СН'!$H$9+СВЦЭМ!$D$10+'СЕТ СН'!$H$6-'СЕТ СН'!$H$19</f>
        <v>1129.61383183</v>
      </c>
      <c r="S105" s="36">
        <f>SUMIFS(СВЦЭМ!$C$33:$C$776,СВЦЭМ!$A$33:$A$776,$A105,СВЦЭМ!$B$33:$B$776,S$83)+'СЕТ СН'!$H$9+СВЦЭМ!$D$10+'СЕТ СН'!$H$6-'СЕТ СН'!$H$19</f>
        <v>1113.5363465700002</v>
      </c>
      <c r="T105" s="36">
        <f>SUMIFS(СВЦЭМ!$C$33:$C$776,СВЦЭМ!$A$33:$A$776,$A105,СВЦЭМ!$B$33:$B$776,T$83)+'СЕТ СН'!$H$9+СВЦЭМ!$D$10+'СЕТ СН'!$H$6-'СЕТ СН'!$H$19</f>
        <v>1088.25135765</v>
      </c>
      <c r="U105" s="36">
        <f>SUMIFS(СВЦЭМ!$C$33:$C$776,СВЦЭМ!$A$33:$A$776,$A105,СВЦЭМ!$B$33:$B$776,U$83)+'СЕТ СН'!$H$9+СВЦЭМ!$D$10+'СЕТ СН'!$H$6-'СЕТ СН'!$H$19</f>
        <v>1073.55866139</v>
      </c>
      <c r="V105" s="36">
        <f>SUMIFS(СВЦЭМ!$C$33:$C$776,СВЦЭМ!$A$33:$A$776,$A105,СВЦЭМ!$B$33:$B$776,V$83)+'СЕТ СН'!$H$9+СВЦЭМ!$D$10+'СЕТ СН'!$H$6-'СЕТ СН'!$H$19</f>
        <v>1075.6458765699999</v>
      </c>
      <c r="W105" s="36">
        <f>SUMIFS(СВЦЭМ!$C$33:$C$776,СВЦЭМ!$A$33:$A$776,$A105,СВЦЭМ!$B$33:$B$776,W$83)+'СЕТ СН'!$H$9+СВЦЭМ!$D$10+'СЕТ СН'!$H$6-'СЕТ СН'!$H$19</f>
        <v>1083.77665499</v>
      </c>
      <c r="X105" s="36">
        <f>SUMIFS(СВЦЭМ!$C$33:$C$776,СВЦЭМ!$A$33:$A$776,$A105,СВЦЭМ!$B$33:$B$776,X$83)+'СЕТ СН'!$H$9+СВЦЭМ!$D$10+'СЕТ СН'!$H$6-'СЕТ СН'!$H$19</f>
        <v>1110.6677045199999</v>
      </c>
      <c r="Y105" s="36">
        <f>SUMIFS(СВЦЭМ!$C$33:$C$776,СВЦЭМ!$A$33:$A$776,$A105,СВЦЭМ!$B$33:$B$776,Y$83)+'СЕТ СН'!$H$9+СВЦЭМ!$D$10+'СЕТ СН'!$H$6-'СЕТ СН'!$H$19</f>
        <v>1165.8921748100001</v>
      </c>
    </row>
    <row r="106" spans="1:25" ht="15.75" x14ac:dyDescent="0.2">
      <c r="A106" s="35">
        <f t="shared" si="2"/>
        <v>43761</v>
      </c>
      <c r="B106" s="36">
        <f>SUMIFS(СВЦЭМ!$C$33:$C$776,СВЦЭМ!$A$33:$A$776,$A106,СВЦЭМ!$B$33:$B$776,B$83)+'СЕТ СН'!$H$9+СВЦЭМ!$D$10+'СЕТ СН'!$H$6-'СЕТ СН'!$H$19</f>
        <v>1248.9496503600001</v>
      </c>
      <c r="C106" s="36">
        <f>SUMIFS(СВЦЭМ!$C$33:$C$776,СВЦЭМ!$A$33:$A$776,$A106,СВЦЭМ!$B$33:$B$776,C$83)+'СЕТ СН'!$H$9+СВЦЭМ!$D$10+'СЕТ СН'!$H$6-'СЕТ СН'!$H$19</f>
        <v>1283.7936334800002</v>
      </c>
      <c r="D106" s="36">
        <f>SUMIFS(СВЦЭМ!$C$33:$C$776,СВЦЭМ!$A$33:$A$776,$A106,СВЦЭМ!$B$33:$B$776,D$83)+'СЕТ СН'!$H$9+СВЦЭМ!$D$10+'СЕТ СН'!$H$6-'СЕТ СН'!$H$19</f>
        <v>1299.0397760000001</v>
      </c>
      <c r="E106" s="36">
        <f>SUMIFS(СВЦЭМ!$C$33:$C$776,СВЦЭМ!$A$33:$A$776,$A106,СВЦЭМ!$B$33:$B$776,E$83)+'СЕТ СН'!$H$9+СВЦЭМ!$D$10+'СЕТ СН'!$H$6-'СЕТ СН'!$H$19</f>
        <v>1323.7715675700001</v>
      </c>
      <c r="F106" s="36">
        <f>SUMIFS(СВЦЭМ!$C$33:$C$776,СВЦЭМ!$A$33:$A$776,$A106,СВЦЭМ!$B$33:$B$776,F$83)+'СЕТ СН'!$H$9+СВЦЭМ!$D$10+'СЕТ СН'!$H$6-'СЕТ СН'!$H$19</f>
        <v>1335.56094308</v>
      </c>
      <c r="G106" s="36">
        <f>SUMIFS(СВЦЭМ!$C$33:$C$776,СВЦЭМ!$A$33:$A$776,$A106,СВЦЭМ!$B$33:$B$776,G$83)+'СЕТ СН'!$H$9+СВЦЭМ!$D$10+'СЕТ СН'!$H$6-'СЕТ СН'!$H$19</f>
        <v>1310.1372214600001</v>
      </c>
      <c r="H106" s="36">
        <f>SUMIFS(СВЦЭМ!$C$33:$C$776,СВЦЭМ!$A$33:$A$776,$A106,СВЦЭМ!$B$33:$B$776,H$83)+'СЕТ СН'!$H$9+СВЦЭМ!$D$10+'СЕТ СН'!$H$6-'СЕТ СН'!$H$19</f>
        <v>1251.5790499300001</v>
      </c>
      <c r="I106" s="36">
        <f>SUMIFS(СВЦЭМ!$C$33:$C$776,СВЦЭМ!$A$33:$A$776,$A106,СВЦЭМ!$B$33:$B$776,I$83)+'СЕТ СН'!$H$9+СВЦЭМ!$D$10+'СЕТ СН'!$H$6-'СЕТ СН'!$H$19</f>
        <v>1205.9376293300002</v>
      </c>
      <c r="J106" s="36">
        <f>SUMIFS(СВЦЭМ!$C$33:$C$776,СВЦЭМ!$A$33:$A$776,$A106,СВЦЭМ!$B$33:$B$776,J$83)+'СЕТ СН'!$H$9+СВЦЭМ!$D$10+'СЕТ СН'!$H$6-'СЕТ СН'!$H$19</f>
        <v>1186.20200821</v>
      </c>
      <c r="K106" s="36">
        <f>SUMIFS(СВЦЭМ!$C$33:$C$776,СВЦЭМ!$A$33:$A$776,$A106,СВЦЭМ!$B$33:$B$776,K$83)+'СЕТ СН'!$H$9+СВЦЭМ!$D$10+'СЕТ СН'!$H$6-'СЕТ СН'!$H$19</f>
        <v>1173.5119713399999</v>
      </c>
      <c r="L106" s="36">
        <f>SUMIFS(СВЦЭМ!$C$33:$C$776,СВЦЭМ!$A$33:$A$776,$A106,СВЦЭМ!$B$33:$B$776,L$83)+'СЕТ СН'!$H$9+СВЦЭМ!$D$10+'СЕТ СН'!$H$6-'СЕТ СН'!$H$19</f>
        <v>1177.13343519</v>
      </c>
      <c r="M106" s="36">
        <f>SUMIFS(СВЦЭМ!$C$33:$C$776,СВЦЭМ!$A$33:$A$776,$A106,СВЦЭМ!$B$33:$B$776,M$83)+'СЕТ СН'!$H$9+СВЦЭМ!$D$10+'СЕТ СН'!$H$6-'СЕТ СН'!$H$19</f>
        <v>1180.3846639799999</v>
      </c>
      <c r="N106" s="36">
        <f>SUMIFS(СВЦЭМ!$C$33:$C$776,СВЦЭМ!$A$33:$A$776,$A106,СВЦЭМ!$B$33:$B$776,N$83)+'СЕТ СН'!$H$9+СВЦЭМ!$D$10+'СЕТ СН'!$H$6-'СЕТ СН'!$H$19</f>
        <v>1159.1472690600001</v>
      </c>
      <c r="O106" s="36">
        <f>SUMIFS(СВЦЭМ!$C$33:$C$776,СВЦЭМ!$A$33:$A$776,$A106,СВЦЭМ!$B$33:$B$776,O$83)+'СЕТ СН'!$H$9+СВЦЭМ!$D$10+'СЕТ СН'!$H$6-'СЕТ СН'!$H$19</f>
        <v>1144.1962882900002</v>
      </c>
      <c r="P106" s="36">
        <f>SUMIFS(СВЦЭМ!$C$33:$C$776,СВЦЭМ!$A$33:$A$776,$A106,СВЦЭМ!$B$33:$B$776,P$83)+'СЕТ СН'!$H$9+СВЦЭМ!$D$10+'СЕТ СН'!$H$6-'СЕТ СН'!$H$19</f>
        <v>1144.01134774</v>
      </c>
      <c r="Q106" s="36">
        <f>SUMIFS(СВЦЭМ!$C$33:$C$776,СВЦЭМ!$A$33:$A$776,$A106,СВЦЭМ!$B$33:$B$776,Q$83)+'СЕТ СН'!$H$9+СВЦЭМ!$D$10+'СЕТ СН'!$H$6-'СЕТ СН'!$H$19</f>
        <v>1140.23731043</v>
      </c>
      <c r="R106" s="36">
        <f>SUMIFS(СВЦЭМ!$C$33:$C$776,СВЦЭМ!$A$33:$A$776,$A106,СВЦЭМ!$B$33:$B$776,R$83)+'СЕТ СН'!$H$9+СВЦЭМ!$D$10+'СЕТ СН'!$H$6-'СЕТ СН'!$H$19</f>
        <v>1134.7630711500001</v>
      </c>
      <c r="S106" s="36">
        <f>SUMIFS(СВЦЭМ!$C$33:$C$776,СВЦЭМ!$A$33:$A$776,$A106,СВЦЭМ!$B$33:$B$776,S$83)+'СЕТ СН'!$H$9+СВЦЭМ!$D$10+'СЕТ СН'!$H$6-'СЕТ СН'!$H$19</f>
        <v>1136.31550083</v>
      </c>
      <c r="T106" s="36">
        <f>SUMIFS(СВЦЭМ!$C$33:$C$776,СВЦЭМ!$A$33:$A$776,$A106,СВЦЭМ!$B$33:$B$776,T$83)+'СЕТ СН'!$H$9+СВЦЭМ!$D$10+'СЕТ СН'!$H$6-'СЕТ СН'!$H$19</f>
        <v>1116.68231857</v>
      </c>
      <c r="U106" s="36">
        <f>SUMIFS(СВЦЭМ!$C$33:$C$776,СВЦЭМ!$A$33:$A$776,$A106,СВЦЭМ!$B$33:$B$776,U$83)+'СЕТ СН'!$H$9+СВЦЭМ!$D$10+'СЕТ СН'!$H$6-'СЕТ СН'!$H$19</f>
        <v>1072.0786832200001</v>
      </c>
      <c r="V106" s="36">
        <f>SUMIFS(СВЦЭМ!$C$33:$C$776,СВЦЭМ!$A$33:$A$776,$A106,СВЦЭМ!$B$33:$B$776,V$83)+'СЕТ СН'!$H$9+СВЦЭМ!$D$10+'СЕТ СН'!$H$6-'СЕТ СН'!$H$19</f>
        <v>1070.1803571099999</v>
      </c>
      <c r="W106" s="36">
        <f>SUMIFS(СВЦЭМ!$C$33:$C$776,СВЦЭМ!$A$33:$A$776,$A106,СВЦЭМ!$B$33:$B$776,W$83)+'СЕТ СН'!$H$9+СВЦЭМ!$D$10+'СЕТ СН'!$H$6-'СЕТ СН'!$H$19</f>
        <v>1077.1101558099999</v>
      </c>
      <c r="X106" s="36">
        <f>SUMIFS(СВЦЭМ!$C$33:$C$776,СВЦЭМ!$A$33:$A$776,$A106,СВЦЭМ!$B$33:$B$776,X$83)+'СЕТ СН'!$H$9+СВЦЭМ!$D$10+'СЕТ СН'!$H$6-'СЕТ СН'!$H$19</f>
        <v>1102.4907115999999</v>
      </c>
      <c r="Y106" s="36">
        <f>SUMIFS(СВЦЭМ!$C$33:$C$776,СВЦЭМ!$A$33:$A$776,$A106,СВЦЭМ!$B$33:$B$776,Y$83)+'СЕТ СН'!$H$9+СВЦЭМ!$D$10+'СЕТ СН'!$H$6-'СЕТ СН'!$H$19</f>
        <v>1150.7791798000001</v>
      </c>
    </row>
    <row r="107" spans="1:25" ht="15.75" x14ac:dyDescent="0.2">
      <c r="A107" s="35">
        <f t="shared" si="2"/>
        <v>43762</v>
      </c>
      <c r="B107" s="36">
        <f>SUMIFS(СВЦЭМ!$C$33:$C$776,СВЦЭМ!$A$33:$A$776,$A107,СВЦЭМ!$B$33:$B$776,B$83)+'СЕТ СН'!$H$9+СВЦЭМ!$D$10+'СЕТ СН'!$H$6-'СЕТ СН'!$H$19</f>
        <v>1255.4827852000001</v>
      </c>
      <c r="C107" s="36">
        <f>SUMIFS(СВЦЭМ!$C$33:$C$776,СВЦЭМ!$A$33:$A$776,$A107,СВЦЭМ!$B$33:$B$776,C$83)+'СЕТ СН'!$H$9+СВЦЭМ!$D$10+'СЕТ СН'!$H$6-'СЕТ СН'!$H$19</f>
        <v>1300.8353493499999</v>
      </c>
      <c r="D107" s="36">
        <f>SUMIFS(СВЦЭМ!$C$33:$C$776,СВЦЭМ!$A$33:$A$776,$A107,СВЦЭМ!$B$33:$B$776,D$83)+'СЕТ СН'!$H$9+СВЦЭМ!$D$10+'СЕТ СН'!$H$6-'СЕТ СН'!$H$19</f>
        <v>1320.34535372</v>
      </c>
      <c r="E107" s="36">
        <f>SUMIFS(СВЦЭМ!$C$33:$C$776,СВЦЭМ!$A$33:$A$776,$A107,СВЦЭМ!$B$33:$B$776,E$83)+'СЕТ СН'!$H$9+СВЦЭМ!$D$10+'СЕТ СН'!$H$6-'СЕТ СН'!$H$19</f>
        <v>1329.32595474</v>
      </c>
      <c r="F107" s="36">
        <f>SUMIFS(СВЦЭМ!$C$33:$C$776,СВЦЭМ!$A$33:$A$776,$A107,СВЦЭМ!$B$33:$B$776,F$83)+'СЕТ СН'!$H$9+СВЦЭМ!$D$10+'СЕТ СН'!$H$6-'СЕТ СН'!$H$19</f>
        <v>1327.1069991700001</v>
      </c>
      <c r="G107" s="36">
        <f>SUMIFS(СВЦЭМ!$C$33:$C$776,СВЦЭМ!$A$33:$A$776,$A107,СВЦЭМ!$B$33:$B$776,G$83)+'СЕТ СН'!$H$9+СВЦЭМ!$D$10+'СЕТ СН'!$H$6-'СЕТ СН'!$H$19</f>
        <v>1300.9077458700001</v>
      </c>
      <c r="H107" s="36">
        <f>SUMIFS(СВЦЭМ!$C$33:$C$776,СВЦЭМ!$A$33:$A$776,$A107,СВЦЭМ!$B$33:$B$776,H$83)+'СЕТ СН'!$H$9+СВЦЭМ!$D$10+'СЕТ СН'!$H$6-'СЕТ СН'!$H$19</f>
        <v>1240.0571455200002</v>
      </c>
      <c r="I107" s="36">
        <f>SUMIFS(СВЦЭМ!$C$33:$C$776,СВЦЭМ!$A$33:$A$776,$A107,СВЦЭМ!$B$33:$B$776,I$83)+'СЕТ СН'!$H$9+СВЦЭМ!$D$10+'СЕТ СН'!$H$6-'СЕТ СН'!$H$19</f>
        <v>1198.5215550500002</v>
      </c>
      <c r="J107" s="36">
        <f>SUMIFS(СВЦЭМ!$C$33:$C$776,СВЦЭМ!$A$33:$A$776,$A107,СВЦЭМ!$B$33:$B$776,J$83)+'СЕТ СН'!$H$9+СВЦЭМ!$D$10+'СЕТ СН'!$H$6-'СЕТ СН'!$H$19</f>
        <v>1190.27470563</v>
      </c>
      <c r="K107" s="36">
        <f>SUMIFS(СВЦЭМ!$C$33:$C$776,СВЦЭМ!$A$33:$A$776,$A107,СВЦЭМ!$B$33:$B$776,K$83)+'СЕТ СН'!$H$9+СВЦЭМ!$D$10+'СЕТ СН'!$H$6-'СЕТ СН'!$H$19</f>
        <v>1188.9558195300001</v>
      </c>
      <c r="L107" s="36">
        <f>SUMIFS(СВЦЭМ!$C$33:$C$776,СВЦЭМ!$A$33:$A$776,$A107,СВЦЭМ!$B$33:$B$776,L$83)+'СЕТ СН'!$H$9+СВЦЭМ!$D$10+'СЕТ СН'!$H$6-'СЕТ СН'!$H$19</f>
        <v>1195.9657526800002</v>
      </c>
      <c r="M107" s="36">
        <f>SUMIFS(СВЦЭМ!$C$33:$C$776,СВЦЭМ!$A$33:$A$776,$A107,СВЦЭМ!$B$33:$B$776,M$83)+'СЕТ СН'!$H$9+СВЦЭМ!$D$10+'СЕТ СН'!$H$6-'СЕТ СН'!$H$19</f>
        <v>1194.9806975900001</v>
      </c>
      <c r="N107" s="36">
        <f>SUMIFS(СВЦЭМ!$C$33:$C$776,СВЦЭМ!$A$33:$A$776,$A107,СВЦЭМ!$B$33:$B$776,N$83)+'СЕТ СН'!$H$9+СВЦЭМ!$D$10+'СЕТ СН'!$H$6-'СЕТ СН'!$H$19</f>
        <v>1163.6734486300002</v>
      </c>
      <c r="O107" s="36">
        <f>SUMIFS(СВЦЭМ!$C$33:$C$776,СВЦЭМ!$A$33:$A$776,$A107,СВЦЭМ!$B$33:$B$776,O$83)+'СЕТ СН'!$H$9+СВЦЭМ!$D$10+'СЕТ СН'!$H$6-'СЕТ СН'!$H$19</f>
        <v>1128.3632212699999</v>
      </c>
      <c r="P107" s="36">
        <f>SUMIFS(СВЦЭМ!$C$33:$C$776,СВЦЭМ!$A$33:$A$776,$A107,СВЦЭМ!$B$33:$B$776,P$83)+'СЕТ СН'!$H$9+СВЦЭМ!$D$10+'СЕТ СН'!$H$6-'СЕТ СН'!$H$19</f>
        <v>1134.8059633400001</v>
      </c>
      <c r="Q107" s="36">
        <f>SUMIFS(СВЦЭМ!$C$33:$C$776,СВЦЭМ!$A$33:$A$776,$A107,СВЦЭМ!$B$33:$B$776,Q$83)+'СЕТ СН'!$H$9+СВЦЭМ!$D$10+'СЕТ СН'!$H$6-'СЕТ СН'!$H$19</f>
        <v>1134.45357261</v>
      </c>
      <c r="R107" s="36">
        <f>SUMIFS(СВЦЭМ!$C$33:$C$776,СВЦЭМ!$A$33:$A$776,$A107,СВЦЭМ!$B$33:$B$776,R$83)+'СЕТ СН'!$H$9+СВЦЭМ!$D$10+'СЕТ СН'!$H$6-'СЕТ СН'!$H$19</f>
        <v>1127.1523428300002</v>
      </c>
      <c r="S107" s="36">
        <f>SUMIFS(СВЦЭМ!$C$33:$C$776,СВЦЭМ!$A$33:$A$776,$A107,СВЦЭМ!$B$33:$B$776,S$83)+'СЕТ СН'!$H$9+СВЦЭМ!$D$10+'СЕТ СН'!$H$6-'СЕТ СН'!$H$19</f>
        <v>1122.9179809699999</v>
      </c>
      <c r="T107" s="36">
        <f>SUMIFS(СВЦЭМ!$C$33:$C$776,СВЦЭМ!$A$33:$A$776,$A107,СВЦЭМ!$B$33:$B$776,T$83)+'СЕТ СН'!$H$9+СВЦЭМ!$D$10+'СЕТ СН'!$H$6-'СЕТ СН'!$H$19</f>
        <v>1122.1483216700001</v>
      </c>
      <c r="U107" s="36">
        <f>SUMIFS(СВЦЭМ!$C$33:$C$776,СВЦЭМ!$A$33:$A$776,$A107,СВЦЭМ!$B$33:$B$776,U$83)+'СЕТ СН'!$H$9+СВЦЭМ!$D$10+'СЕТ СН'!$H$6-'СЕТ СН'!$H$19</f>
        <v>1097.4494559</v>
      </c>
      <c r="V107" s="36">
        <f>SUMIFS(СВЦЭМ!$C$33:$C$776,СВЦЭМ!$A$33:$A$776,$A107,СВЦЭМ!$B$33:$B$776,V$83)+'СЕТ СН'!$H$9+СВЦЭМ!$D$10+'СЕТ СН'!$H$6-'СЕТ СН'!$H$19</f>
        <v>1092.9039071100001</v>
      </c>
      <c r="W107" s="36">
        <f>SUMIFS(СВЦЭМ!$C$33:$C$776,СВЦЭМ!$A$33:$A$776,$A107,СВЦЭМ!$B$33:$B$776,W$83)+'СЕТ СН'!$H$9+СВЦЭМ!$D$10+'СЕТ СН'!$H$6-'СЕТ СН'!$H$19</f>
        <v>1098.2349948199999</v>
      </c>
      <c r="X107" s="36">
        <f>SUMIFS(СВЦЭМ!$C$33:$C$776,СВЦЭМ!$A$33:$A$776,$A107,СВЦЭМ!$B$33:$B$776,X$83)+'СЕТ СН'!$H$9+СВЦЭМ!$D$10+'СЕТ СН'!$H$6-'СЕТ СН'!$H$19</f>
        <v>1105.4279975500001</v>
      </c>
      <c r="Y107" s="36">
        <f>SUMIFS(СВЦЭМ!$C$33:$C$776,СВЦЭМ!$A$33:$A$776,$A107,СВЦЭМ!$B$33:$B$776,Y$83)+'СЕТ СН'!$H$9+СВЦЭМ!$D$10+'СЕТ СН'!$H$6-'СЕТ СН'!$H$19</f>
        <v>1144.2600195300001</v>
      </c>
    </row>
    <row r="108" spans="1:25" ht="15.75" x14ac:dyDescent="0.2">
      <c r="A108" s="35">
        <f t="shared" si="2"/>
        <v>43763</v>
      </c>
      <c r="B108" s="36">
        <f>SUMIFS(СВЦЭМ!$C$33:$C$776,СВЦЭМ!$A$33:$A$776,$A108,СВЦЭМ!$B$33:$B$776,B$83)+'СЕТ СН'!$H$9+СВЦЭМ!$D$10+'СЕТ СН'!$H$6-'СЕТ СН'!$H$19</f>
        <v>1253.4186955300002</v>
      </c>
      <c r="C108" s="36">
        <f>SUMIFS(СВЦЭМ!$C$33:$C$776,СВЦЭМ!$A$33:$A$776,$A108,СВЦЭМ!$B$33:$B$776,C$83)+'СЕТ СН'!$H$9+СВЦЭМ!$D$10+'СЕТ СН'!$H$6-'СЕТ СН'!$H$19</f>
        <v>1301.0222824</v>
      </c>
      <c r="D108" s="36">
        <f>SUMIFS(СВЦЭМ!$C$33:$C$776,СВЦЭМ!$A$33:$A$776,$A108,СВЦЭМ!$B$33:$B$776,D$83)+'СЕТ СН'!$H$9+СВЦЭМ!$D$10+'СЕТ СН'!$H$6-'СЕТ СН'!$H$19</f>
        <v>1318.0606043299999</v>
      </c>
      <c r="E108" s="36">
        <f>SUMIFS(СВЦЭМ!$C$33:$C$776,СВЦЭМ!$A$33:$A$776,$A108,СВЦЭМ!$B$33:$B$776,E$83)+'СЕТ СН'!$H$9+СВЦЭМ!$D$10+'СЕТ СН'!$H$6-'СЕТ СН'!$H$19</f>
        <v>1324.2814094700002</v>
      </c>
      <c r="F108" s="36">
        <f>SUMIFS(СВЦЭМ!$C$33:$C$776,СВЦЭМ!$A$33:$A$776,$A108,СВЦЭМ!$B$33:$B$776,F$83)+'СЕТ СН'!$H$9+СВЦЭМ!$D$10+'СЕТ СН'!$H$6-'СЕТ СН'!$H$19</f>
        <v>1315.92488643</v>
      </c>
      <c r="G108" s="36">
        <f>SUMIFS(СВЦЭМ!$C$33:$C$776,СВЦЭМ!$A$33:$A$776,$A108,СВЦЭМ!$B$33:$B$776,G$83)+'СЕТ СН'!$H$9+СВЦЭМ!$D$10+'СЕТ СН'!$H$6-'СЕТ СН'!$H$19</f>
        <v>1282.9002622799999</v>
      </c>
      <c r="H108" s="36">
        <f>SUMIFS(СВЦЭМ!$C$33:$C$776,СВЦЭМ!$A$33:$A$776,$A108,СВЦЭМ!$B$33:$B$776,H$83)+'СЕТ СН'!$H$9+СВЦЭМ!$D$10+'СЕТ СН'!$H$6-'СЕТ СН'!$H$19</f>
        <v>1232.77563338</v>
      </c>
      <c r="I108" s="36">
        <f>SUMIFS(СВЦЭМ!$C$33:$C$776,СВЦЭМ!$A$33:$A$776,$A108,СВЦЭМ!$B$33:$B$776,I$83)+'СЕТ СН'!$H$9+СВЦЭМ!$D$10+'СЕТ СН'!$H$6-'СЕТ СН'!$H$19</f>
        <v>1208.61870645</v>
      </c>
      <c r="J108" s="36">
        <f>SUMIFS(СВЦЭМ!$C$33:$C$776,СВЦЭМ!$A$33:$A$776,$A108,СВЦЭМ!$B$33:$B$776,J$83)+'СЕТ СН'!$H$9+СВЦЭМ!$D$10+'СЕТ СН'!$H$6-'СЕТ СН'!$H$19</f>
        <v>1200.44241106</v>
      </c>
      <c r="K108" s="36">
        <f>SUMIFS(СВЦЭМ!$C$33:$C$776,СВЦЭМ!$A$33:$A$776,$A108,СВЦЭМ!$B$33:$B$776,K$83)+'СЕТ СН'!$H$9+СВЦЭМ!$D$10+'СЕТ СН'!$H$6-'СЕТ СН'!$H$19</f>
        <v>1185.2407304000001</v>
      </c>
      <c r="L108" s="36">
        <f>SUMIFS(СВЦЭМ!$C$33:$C$776,СВЦЭМ!$A$33:$A$776,$A108,СВЦЭМ!$B$33:$B$776,L$83)+'СЕТ СН'!$H$9+СВЦЭМ!$D$10+'СЕТ СН'!$H$6-'СЕТ СН'!$H$19</f>
        <v>1193.8086228000002</v>
      </c>
      <c r="M108" s="36">
        <f>SUMIFS(СВЦЭМ!$C$33:$C$776,СВЦЭМ!$A$33:$A$776,$A108,СВЦЭМ!$B$33:$B$776,M$83)+'СЕТ СН'!$H$9+СВЦЭМ!$D$10+'СЕТ СН'!$H$6-'СЕТ СН'!$H$19</f>
        <v>1208.70120112</v>
      </c>
      <c r="N108" s="36">
        <f>SUMIFS(СВЦЭМ!$C$33:$C$776,СВЦЭМ!$A$33:$A$776,$A108,СВЦЭМ!$B$33:$B$776,N$83)+'СЕТ СН'!$H$9+СВЦЭМ!$D$10+'СЕТ СН'!$H$6-'СЕТ СН'!$H$19</f>
        <v>1180.1430460700001</v>
      </c>
      <c r="O108" s="36">
        <f>SUMIFS(СВЦЭМ!$C$33:$C$776,СВЦЭМ!$A$33:$A$776,$A108,СВЦЭМ!$B$33:$B$776,O$83)+'СЕТ СН'!$H$9+СВЦЭМ!$D$10+'СЕТ СН'!$H$6-'СЕТ СН'!$H$19</f>
        <v>1143.3583849500001</v>
      </c>
      <c r="P108" s="36">
        <f>SUMIFS(СВЦЭМ!$C$33:$C$776,СВЦЭМ!$A$33:$A$776,$A108,СВЦЭМ!$B$33:$B$776,P$83)+'СЕТ СН'!$H$9+СВЦЭМ!$D$10+'СЕТ СН'!$H$6-'СЕТ СН'!$H$19</f>
        <v>1140.7631388899999</v>
      </c>
      <c r="Q108" s="36">
        <f>SUMIFS(СВЦЭМ!$C$33:$C$776,СВЦЭМ!$A$33:$A$776,$A108,СВЦЭМ!$B$33:$B$776,Q$83)+'СЕТ СН'!$H$9+СВЦЭМ!$D$10+'СЕТ СН'!$H$6-'СЕТ СН'!$H$19</f>
        <v>1125.4851043399999</v>
      </c>
      <c r="R108" s="36">
        <f>SUMIFS(СВЦЭМ!$C$33:$C$776,СВЦЭМ!$A$33:$A$776,$A108,СВЦЭМ!$B$33:$B$776,R$83)+'СЕТ СН'!$H$9+СВЦЭМ!$D$10+'СЕТ СН'!$H$6-'СЕТ СН'!$H$19</f>
        <v>1129.3570485700002</v>
      </c>
      <c r="S108" s="36">
        <f>SUMIFS(СВЦЭМ!$C$33:$C$776,СВЦЭМ!$A$33:$A$776,$A108,СВЦЭМ!$B$33:$B$776,S$83)+'СЕТ СН'!$H$9+СВЦЭМ!$D$10+'СЕТ СН'!$H$6-'СЕТ СН'!$H$19</f>
        <v>1132.71921277</v>
      </c>
      <c r="T108" s="36">
        <f>SUMIFS(СВЦЭМ!$C$33:$C$776,СВЦЭМ!$A$33:$A$776,$A108,СВЦЭМ!$B$33:$B$776,T$83)+'СЕТ СН'!$H$9+СВЦЭМ!$D$10+'СЕТ СН'!$H$6-'СЕТ СН'!$H$19</f>
        <v>1144.92473509</v>
      </c>
      <c r="U108" s="36">
        <f>SUMIFS(СВЦЭМ!$C$33:$C$776,СВЦЭМ!$A$33:$A$776,$A108,СВЦЭМ!$B$33:$B$776,U$83)+'СЕТ СН'!$H$9+СВЦЭМ!$D$10+'СЕТ СН'!$H$6-'СЕТ СН'!$H$19</f>
        <v>1155.2075591500002</v>
      </c>
      <c r="V108" s="36">
        <f>SUMIFS(СВЦЭМ!$C$33:$C$776,СВЦЭМ!$A$33:$A$776,$A108,СВЦЭМ!$B$33:$B$776,V$83)+'СЕТ СН'!$H$9+СВЦЭМ!$D$10+'СЕТ СН'!$H$6-'СЕТ СН'!$H$19</f>
        <v>1145.6158088500001</v>
      </c>
      <c r="W108" s="36">
        <f>SUMIFS(СВЦЭМ!$C$33:$C$776,СВЦЭМ!$A$33:$A$776,$A108,СВЦЭМ!$B$33:$B$776,W$83)+'СЕТ СН'!$H$9+СВЦЭМ!$D$10+'СЕТ СН'!$H$6-'СЕТ СН'!$H$19</f>
        <v>1135.93267586</v>
      </c>
      <c r="X108" s="36">
        <f>SUMIFS(СВЦЭМ!$C$33:$C$776,СВЦЭМ!$A$33:$A$776,$A108,СВЦЭМ!$B$33:$B$776,X$83)+'СЕТ СН'!$H$9+СВЦЭМ!$D$10+'СЕТ СН'!$H$6-'СЕТ СН'!$H$19</f>
        <v>1125.6062112</v>
      </c>
      <c r="Y108" s="36">
        <f>SUMIFS(СВЦЭМ!$C$33:$C$776,СВЦЭМ!$A$33:$A$776,$A108,СВЦЭМ!$B$33:$B$776,Y$83)+'СЕТ СН'!$H$9+СВЦЭМ!$D$10+'СЕТ СН'!$H$6-'СЕТ СН'!$H$19</f>
        <v>1160.5338636199999</v>
      </c>
    </row>
    <row r="109" spans="1:25" ht="15.75" x14ac:dyDescent="0.2">
      <c r="A109" s="35">
        <f t="shared" si="2"/>
        <v>43764</v>
      </c>
      <c r="B109" s="36">
        <f>SUMIFS(СВЦЭМ!$C$33:$C$776,СВЦЭМ!$A$33:$A$776,$A109,СВЦЭМ!$B$33:$B$776,B$83)+'СЕТ СН'!$H$9+СВЦЭМ!$D$10+'СЕТ СН'!$H$6-'СЕТ СН'!$H$19</f>
        <v>1227.98427986</v>
      </c>
      <c r="C109" s="36">
        <f>SUMIFS(СВЦЭМ!$C$33:$C$776,СВЦЭМ!$A$33:$A$776,$A109,СВЦЭМ!$B$33:$B$776,C$83)+'СЕТ СН'!$H$9+СВЦЭМ!$D$10+'СЕТ СН'!$H$6-'СЕТ СН'!$H$19</f>
        <v>1265.0700156400001</v>
      </c>
      <c r="D109" s="36">
        <f>SUMIFS(СВЦЭМ!$C$33:$C$776,СВЦЭМ!$A$33:$A$776,$A109,СВЦЭМ!$B$33:$B$776,D$83)+'СЕТ СН'!$H$9+СВЦЭМ!$D$10+'СЕТ СН'!$H$6-'СЕТ СН'!$H$19</f>
        <v>1289.0723209400001</v>
      </c>
      <c r="E109" s="36">
        <f>SUMIFS(СВЦЭМ!$C$33:$C$776,СВЦЭМ!$A$33:$A$776,$A109,СВЦЭМ!$B$33:$B$776,E$83)+'СЕТ СН'!$H$9+СВЦЭМ!$D$10+'СЕТ СН'!$H$6-'СЕТ СН'!$H$19</f>
        <v>1293.9907758300001</v>
      </c>
      <c r="F109" s="36">
        <f>SUMIFS(СВЦЭМ!$C$33:$C$776,СВЦЭМ!$A$33:$A$776,$A109,СВЦЭМ!$B$33:$B$776,F$83)+'СЕТ СН'!$H$9+СВЦЭМ!$D$10+'СЕТ СН'!$H$6-'СЕТ СН'!$H$19</f>
        <v>1285.6114413300002</v>
      </c>
      <c r="G109" s="36">
        <f>SUMIFS(СВЦЭМ!$C$33:$C$776,СВЦЭМ!$A$33:$A$776,$A109,СВЦЭМ!$B$33:$B$776,G$83)+'СЕТ СН'!$H$9+СВЦЭМ!$D$10+'СЕТ СН'!$H$6-'СЕТ СН'!$H$19</f>
        <v>1259.2932416399999</v>
      </c>
      <c r="H109" s="36">
        <f>SUMIFS(СВЦЭМ!$C$33:$C$776,СВЦЭМ!$A$33:$A$776,$A109,СВЦЭМ!$B$33:$B$776,H$83)+'СЕТ СН'!$H$9+СВЦЭМ!$D$10+'СЕТ СН'!$H$6-'СЕТ СН'!$H$19</f>
        <v>1242.5732603000001</v>
      </c>
      <c r="I109" s="36">
        <f>SUMIFS(СВЦЭМ!$C$33:$C$776,СВЦЭМ!$A$33:$A$776,$A109,СВЦЭМ!$B$33:$B$776,I$83)+'СЕТ СН'!$H$9+СВЦЭМ!$D$10+'СЕТ СН'!$H$6-'СЕТ СН'!$H$19</f>
        <v>1220.9332098099999</v>
      </c>
      <c r="J109" s="36">
        <f>SUMIFS(СВЦЭМ!$C$33:$C$776,СВЦЭМ!$A$33:$A$776,$A109,СВЦЭМ!$B$33:$B$776,J$83)+'СЕТ СН'!$H$9+СВЦЭМ!$D$10+'СЕТ СН'!$H$6-'СЕТ СН'!$H$19</f>
        <v>1196.0909716000001</v>
      </c>
      <c r="K109" s="36">
        <f>SUMIFS(СВЦЭМ!$C$33:$C$776,СВЦЭМ!$A$33:$A$776,$A109,СВЦЭМ!$B$33:$B$776,K$83)+'СЕТ СН'!$H$9+СВЦЭМ!$D$10+'СЕТ СН'!$H$6-'СЕТ СН'!$H$19</f>
        <v>1181.4003599</v>
      </c>
      <c r="L109" s="36">
        <f>SUMIFS(СВЦЭМ!$C$33:$C$776,СВЦЭМ!$A$33:$A$776,$A109,СВЦЭМ!$B$33:$B$776,L$83)+'СЕТ СН'!$H$9+СВЦЭМ!$D$10+'СЕТ СН'!$H$6-'СЕТ СН'!$H$19</f>
        <v>1183.7219445999999</v>
      </c>
      <c r="M109" s="36">
        <f>SUMIFS(СВЦЭМ!$C$33:$C$776,СВЦЭМ!$A$33:$A$776,$A109,СВЦЭМ!$B$33:$B$776,M$83)+'СЕТ СН'!$H$9+СВЦЭМ!$D$10+'СЕТ СН'!$H$6-'СЕТ СН'!$H$19</f>
        <v>1185.2064109600001</v>
      </c>
      <c r="N109" s="36">
        <f>SUMIFS(СВЦЭМ!$C$33:$C$776,СВЦЭМ!$A$33:$A$776,$A109,СВЦЭМ!$B$33:$B$776,N$83)+'СЕТ СН'!$H$9+СВЦЭМ!$D$10+'СЕТ СН'!$H$6-'СЕТ СН'!$H$19</f>
        <v>1148.8623394400001</v>
      </c>
      <c r="O109" s="36">
        <f>SUMIFS(СВЦЭМ!$C$33:$C$776,СВЦЭМ!$A$33:$A$776,$A109,СВЦЭМ!$B$33:$B$776,O$83)+'СЕТ СН'!$H$9+СВЦЭМ!$D$10+'СЕТ СН'!$H$6-'СЕТ СН'!$H$19</f>
        <v>1119.74383958</v>
      </c>
      <c r="P109" s="36">
        <f>SUMIFS(СВЦЭМ!$C$33:$C$776,СВЦЭМ!$A$33:$A$776,$A109,СВЦЭМ!$B$33:$B$776,P$83)+'СЕТ СН'!$H$9+СВЦЭМ!$D$10+'СЕТ СН'!$H$6-'СЕТ СН'!$H$19</f>
        <v>1120.1354402300001</v>
      </c>
      <c r="Q109" s="36">
        <f>SUMIFS(СВЦЭМ!$C$33:$C$776,СВЦЭМ!$A$33:$A$776,$A109,СВЦЭМ!$B$33:$B$776,Q$83)+'СЕТ СН'!$H$9+СВЦЭМ!$D$10+'СЕТ СН'!$H$6-'СЕТ СН'!$H$19</f>
        <v>1115.90796585</v>
      </c>
      <c r="R109" s="36">
        <f>SUMIFS(СВЦЭМ!$C$33:$C$776,СВЦЭМ!$A$33:$A$776,$A109,СВЦЭМ!$B$33:$B$776,R$83)+'СЕТ СН'!$H$9+СВЦЭМ!$D$10+'СЕТ СН'!$H$6-'СЕТ СН'!$H$19</f>
        <v>1117.8231642300002</v>
      </c>
      <c r="S109" s="36">
        <f>SUMIFS(СВЦЭМ!$C$33:$C$776,СВЦЭМ!$A$33:$A$776,$A109,СВЦЭМ!$B$33:$B$776,S$83)+'СЕТ СН'!$H$9+СВЦЭМ!$D$10+'СЕТ СН'!$H$6-'СЕТ СН'!$H$19</f>
        <v>1121.9816204900001</v>
      </c>
      <c r="T109" s="36">
        <f>SUMIFS(СВЦЭМ!$C$33:$C$776,СВЦЭМ!$A$33:$A$776,$A109,СВЦЭМ!$B$33:$B$776,T$83)+'СЕТ СН'!$H$9+СВЦЭМ!$D$10+'СЕТ СН'!$H$6-'СЕТ СН'!$H$19</f>
        <v>1129.4429121100002</v>
      </c>
      <c r="U109" s="36">
        <f>SUMIFS(СВЦЭМ!$C$33:$C$776,СВЦЭМ!$A$33:$A$776,$A109,СВЦЭМ!$B$33:$B$776,U$83)+'СЕТ СН'!$H$9+СВЦЭМ!$D$10+'СЕТ СН'!$H$6-'СЕТ СН'!$H$19</f>
        <v>1133.04930169</v>
      </c>
      <c r="V109" s="36">
        <f>SUMIFS(СВЦЭМ!$C$33:$C$776,СВЦЭМ!$A$33:$A$776,$A109,СВЦЭМ!$B$33:$B$776,V$83)+'СЕТ СН'!$H$9+СВЦЭМ!$D$10+'СЕТ СН'!$H$6-'СЕТ СН'!$H$19</f>
        <v>1127.33762972</v>
      </c>
      <c r="W109" s="36">
        <f>SUMIFS(СВЦЭМ!$C$33:$C$776,СВЦЭМ!$A$33:$A$776,$A109,СВЦЭМ!$B$33:$B$776,W$83)+'СЕТ СН'!$H$9+СВЦЭМ!$D$10+'СЕТ СН'!$H$6-'СЕТ СН'!$H$19</f>
        <v>1122.8080991699999</v>
      </c>
      <c r="X109" s="36">
        <f>SUMIFS(СВЦЭМ!$C$33:$C$776,СВЦЭМ!$A$33:$A$776,$A109,СВЦЭМ!$B$33:$B$776,X$83)+'СЕТ СН'!$H$9+СВЦЭМ!$D$10+'СЕТ СН'!$H$6-'СЕТ СН'!$H$19</f>
        <v>1129.6060313400001</v>
      </c>
      <c r="Y109" s="36">
        <f>SUMIFS(СВЦЭМ!$C$33:$C$776,СВЦЭМ!$A$33:$A$776,$A109,СВЦЭМ!$B$33:$B$776,Y$83)+'СЕТ СН'!$H$9+СВЦЭМ!$D$10+'СЕТ СН'!$H$6-'СЕТ СН'!$H$19</f>
        <v>1164.2748223600001</v>
      </c>
    </row>
    <row r="110" spans="1:25" ht="15.75" x14ac:dyDescent="0.2">
      <c r="A110" s="35">
        <f t="shared" si="2"/>
        <v>43765</v>
      </c>
      <c r="B110" s="36">
        <f>SUMIFS(СВЦЭМ!$C$33:$C$776,СВЦЭМ!$A$33:$A$776,$A110,СВЦЭМ!$B$33:$B$776,B$83)+'СЕТ СН'!$H$9+СВЦЭМ!$D$10+'СЕТ СН'!$H$6-'СЕТ СН'!$H$19</f>
        <v>1263.7642112000001</v>
      </c>
      <c r="C110" s="36">
        <f>SUMIFS(СВЦЭМ!$C$33:$C$776,СВЦЭМ!$A$33:$A$776,$A110,СВЦЭМ!$B$33:$B$776,C$83)+'СЕТ СН'!$H$9+СВЦЭМ!$D$10+'СЕТ СН'!$H$6-'СЕТ СН'!$H$19</f>
        <v>1275.17010553</v>
      </c>
      <c r="D110" s="36">
        <f>SUMIFS(СВЦЭМ!$C$33:$C$776,СВЦЭМ!$A$33:$A$776,$A110,СВЦЭМ!$B$33:$B$776,D$83)+'СЕТ СН'!$H$9+СВЦЭМ!$D$10+'СЕТ СН'!$H$6-'СЕТ СН'!$H$19</f>
        <v>1269.2358380300002</v>
      </c>
      <c r="E110" s="36">
        <f>SUMIFS(СВЦЭМ!$C$33:$C$776,СВЦЭМ!$A$33:$A$776,$A110,СВЦЭМ!$B$33:$B$776,E$83)+'СЕТ СН'!$H$9+СВЦЭМ!$D$10+'СЕТ СН'!$H$6-'СЕТ СН'!$H$19</f>
        <v>1286.0176141900001</v>
      </c>
      <c r="F110" s="36">
        <f>SUMIFS(СВЦЭМ!$C$33:$C$776,СВЦЭМ!$A$33:$A$776,$A110,СВЦЭМ!$B$33:$B$776,F$83)+'СЕТ СН'!$H$9+СВЦЭМ!$D$10+'СЕТ СН'!$H$6-'СЕТ СН'!$H$19</f>
        <v>1282.0858451600002</v>
      </c>
      <c r="G110" s="36">
        <f>SUMIFS(СВЦЭМ!$C$33:$C$776,СВЦЭМ!$A$33:$A$776,$A110,СВЦЭМ!$B$33:$B$776,G$83)+'СЕТ СН'!$H$9+СВЦЭМ!$D$10+'СЕТ СН'!$H$6-'СЕТ СН'!$H$19</f>
        <v>1263.85245981</v>
      </c>
      <c r="H110" s="36">
        <f>SUMIFS(СВЦЭМ!$C$33:$C$776,СВЦЭМ!$A$33:$A$776,$A110,СВЦЭМ!$B$33:$B$776,H$83)+'СЕТ СН'!$H$9+СВЦЭМ!$D$10+'СЕТ СН'!$H$6-'СЕТ СН'!$H$19</f>
        <v>1243.22608027</v>
      </c>
      <c r="I110" s="36">
        <f>SUMIFS(СВЦЭМ!$C$33:$C$776,СВЦЭМ!$A$33:$A$776,$A110,СВЦЭМ!$B$33:$B$776,I$83)+'СЕТ СН'!$H$9+СВЦЭМ!$D$10+'СЕТ СН'!$H$6-'СЕТ СН'!$H$19</f>
        <v>1216.1299550799999</v>
      </c>
      <c r="J110" s="36">
        <f>SUMIFS(СВЦЭМ!$C$33:$C$776,СВЦЭМ!$A$33:$A$776,$A110,СВЦЭМ!$B$33:$B$776,J$83)+'СЕТ СН'!$H$9+СВЦЭМ!$D$10+'СЕТ СН'!$H$6-'СЕТ СН'!$H$19</f>
        <v>1208.6703995</v>
      </c>
      <c r="K110" s="36">
        <f>SUMIFS(СВЦЭМ!$C$33:$C$776,СВЦЭМ!$A$33:$A$776,$A110,СВЦЭМ!$B$33:$B$776,K$83)+'СЕТ СН'!$H$9+СВЦЭМ!$D$10+'СЕТ СН'!$H$6-'СЕТ СН'!$H$19</f>
        <v>1176.06200534</v>
      </c>
      <c r="L110" s="36">
        <f>SUMIFS(СВЦЭМ!$C$33:$C$776,СВЦЭМ!$A$33:$A$776,$A110,СВЦЭМ!$B$33:$B$776,L$83)+'СЕТ СН'!$H$9+СВЦЭМ!$D$10+'СЕТ СН'!$H$6-'СЕТ СН'!$H$19</f>
        <v>1176.62284617</v>
      </c>
      <c r="M110" s="36">
        <f>SUMIFS(СВЦЭМ!$C$33:$C$776,СВЦЭМ!$A$33:$A$776,$A110,СВЦЭМ!$B$33:$B$776,M$83)+'СЕТ СН'!$H$9+СВЦЭМ!$D$10+'СЕТ СН'!$H$6-'СЕТ СН'!$H$19</f>
        <v>1165.8878698200001</v>
      </c>
      <c r="N110" s="36">
        <f>SUMIFS(СВЦЭМ!$C$33:$C$776,СВЦЭМ!$A$33:$A$776,$A110,СВЦЭМ!$B$33:$B$776,N$83)+'СЕТ СН'!$H$9+СВЦЭМ!$D$10+'СЕТ СН'!$H$6-'СЕТ СН'!$H$19</f>
        <v>1133.11078754</v>
      </c>
      <c r="O110" s="36">
        <f>SUMIFS(СВЦЭМ!$C$33:$C$776,СВЦЭМ!$A$33:$A$776,$A110,СВЦЭМ!$B$33:$B$776,O$83)+'СЕТ СН'!$H$9+СВЦЭМ!$D$10+'СЕТ СН'!$H$6-'СЕТ СН'!$H$19</f>
        <v>1113.7303603600001</v>
      </c>
      <c r="P110" s="36">
        <f>SUMIFS(СВЦЭМ!$C$33:$C$776,СВЦЭМ!$A$33:$A$776,$A110,СВЦЭМ!$B$33:$B$776,P$83)+'СЕТ СН'!$H$9+СВЦЭМ!$D$10+'СЕТ СН'!$H$6-'СЕТ СН'!$H$19</f>
        <v>1125.0368758300001</v>
      </c>
      <c r="Q110" s="36">
        <f>SUMIFS(СВЦЭМ!$C$33:$C$776,СВЦЭМ!$A$33:$A$776,$A110,СВЦЭМ!$B$33:$B$776,Q$83)+'СЕТ СН'!$H$9+СВЦЭМ!$D$10+'СЕТ СН'!$H$6-'СЕТ СН'!$H$19</f>
        <v>1125.9684280500001</v>
      </c>
      <c r="R110" s="36">
        <f>SUMIFS(СВЦЭМ!$C$33:$C$776,СВЦЭМ!$A$33:$A$776,$A110,СВЦЭМ!$B$33:$B$776,R$83)+'СЕТ СН'!$H$9+СВЦЭМ!$D$10+'СЕТ СН'!$H$6-'СЕТ СН'!$H$19</f>
        <v>1112.2737824200001</v>
      </c>
      <c r="S110" s="36">
        <f>SUMIFS(СВЦЭМ!$C$33:$C$776,СВЦЭМ!$A$33:$A$776,$A110,СВЦЭМ!$B$33:$B$776,S$83)+'СЕТ СН'!$H$9+СВЦЭМ!$D$10+'СЕТ СН'!$H$6-'СЕТ СН'!$H$19</f>
        <v>1119.42626023</v>
      </c>
      <c r="T110" s="36">
        <f>SUMIFS(СВЦЭМ!$C$33:$C$776,СВЦЭМ!$A$33:$A$776,$A110,СВЦЭМ!$B$33:$B$776,T$83)+'СЕТ СН'!$H$9+СВЦЭМ!$D$10+'СЕТ СН'!$H$6-'СЕТ СН'!$H$19</f>
        <v>1105.5668762700002</v>
      </c>
      <c r="U110" s="36">
        <f>SUMIFS(СВЦЭМ!$C$33:$C$776,СВЦЭМ!$A$33:$A$776,$A110,СВЦЭМ!$B$33:$B$776,U$83)+'СЕТ СН'!$H$9+СВЦЭМ!$D$10+'СЕТ СН'!$H$6-'СЕТ СН'!$H$19</f>
        <v>1096.53941203</v>
      </c>
      <c r="V110" s="36">
        <f>SUMIFS(СВЦЭМ!$C$33:$C$776,СВЦЭМ!$A$33:$A$776,$A110,СВЦЭМ!$B$33:$B$776,V$83)+'СЕТ СН'!$H$9+СВЦЭМ!$D$10+'СЕТ СН'!$H$6-'СЕТ СН'!$H$19</f>
        <v>1100.81093207</v>
      </c>
      <c r="W110" s="36">
        <f>SUMIFS(СВЦЭМ!$C$33:$C$776,СВЦЭМ!$A$33:$A$776,$A110,СВЦЭМ!$B$33:$B$776,W$83)+'СЕТ СН'!$H$9+СВЦЭМ!$D$10+'СЕТ СН'!$H$6-'СЕТ СН'!$H$19</f>
        <v>1116.2797937</v>
      </c>
      <c r="X110" s="36">
        <f>SUMIFS(СВЦЭМ!$C$33:$C$776,СВЦЭМ!$A$33:$A$776,$A110,СВЦЭМ!$B$33:$B$776,X$83)+'СЕТ СН'!$H$9+СВЦЭМ!$D$10+'СЕТ СН'!$H$6-'СЕТ СН'!$H$19</f>
        <v>1111.6482647500002</v>
      </c>
      <c r="Y110" s="36">
        <f>SUMIFS(СВЦЭМ!$C$33:$C$776,СВЦЭМ!$A$33:$A$776,$A110,СВЦЭМ!$B$33:$B$776,Y$83)+'СЕТ СН'!$H$9+СВЦЭМ!$D$10+'СЕТ СН'!$H$6-'СЕТ СН'!$H$19</f>
        <v>1142.30005224</v>
      </c>
    </row>
    <row r="111" spans="1:25" ht="15.75" x14ac:dyDescent="0.2">
      <c r="A111" s="35">
        <f t="shared" si="2"/>
        <v>43766</v>
      </c>
      <c r="B111" s="36">
        <f>SUMIFS(СВЦЭМ!$C$33:$C$776,СВЦЭМ!$A$33:$A$776,$A111,СВЦЭМ!$B$33:$B$776,B$83)+'СЕТ СН'!$H$9+СВЦЭМ!$D$10+'СЕТ СН'!$H$6-'СЕТ СН'!$H$19</f>
        <v>1227.2288943100002</v>
      </c>
      <c r="C111" s="36">
        <f>SUMIFS(СВЦЭМ!$C$33:$C$776,СВЦЭМ!$A$33:$A$776,$A111,СВЦЭМ!$B$33:$B$776,C$83)+'СЕТ СН'!$H$9+СВЦЭМ!$D$10+'СЕТ СН'!$H$6-'СЕТ СН'!$H$19</f>
        <v>1274.8534403900001</v>
      </c>
      <c r="D111" s="36">
        <f>SUMIFS(СВЦЭМ!$C$33:$C$776,СВЦЭМ!$A$33:$A$776,$A111,СВЦЭМ!$B$33:$B$776,D$83)+'СЕТ СН'!$H$9+СВЦЭМ!$D$10+'СЕТ СН'!$H$6-'СЕТ СН'!$H$19</f>
        <v>1291.40877836</v>
      </c>
      <c r="E111" s="36">
        <f>SUMIFS(СВЦЭМ!$C$33:$C$776,СВЦЭМ!$A$33:$A$776,$A111,СВЦЭМ!$B$33:$B$776,E$83)+'СЕТ СН'!$H$9+СВЦЭМ!$D$10+'СЕТ СН'!$H$6-'СЕТ СН'!$H$19</f>
        <v>1299.8573213200002</v>
      </c>
      <c r="F111" s="36">
        <f>SUMIFS(СВЦЭМ!$C$33:$C$776,СВЦЭМ!$A$33:$A$776,$A111,СВЦЭМ!$B$33:$B$776,F$83)+'СЕТ СН'!$H$9+СВЦЭМ!$D$10+'СЕТ СН'!$H$6-'СЕТ СН'!$H$19</f>
        <v>1291.31972451</v>
      </c>
      <c r="G111" s="36">
        <f>SUMIFS(СВЦЭМ!$C$33:$C$776,СВЦЭМ!$A$33:$A$776,$A111,СВЦЭМ!$B$33:$B$776,G$83)+'СЕТ СН'!$H$9+СВЦЭМ!$D$10+'СЕТ СН'!$H$6-'СЕТ СН'!$H$19</f>
        <v>1273.8413763200001</v>
      </c>
      <c r="H111" s="36">
        <f>SUMIFS(СВЦЭМ!$C$33:$C$776,СВЦЭМ!$A$33:$A$776,$A111,СВЦЭМ!$B$33:$B$776,H$83)+'СЕТ СН'!$H$9+СВЦЭМ!$D$10+'СЕТ СН'!$H$6-'СЕТ СН'!$H$19</f>
        <v>1236.46804896</v>
      </c>
      <c r="I111" s="36">
        <f>SUMIFS(СВЦЭМ!$C$33:$C$776,СВЦЭМ!$A$33:$A$776,$A111,СВЦЭМ!$B$33:$B$776,I$83)+'СЕТ СН'!$H$9+СВЦЭМ!$D$10+'СЕТ СН'!$H$6-'СЕТ СН'!$H$19</f>
        <v>1218.64139819</v>
      </c>
      <c r="J111" s="36">
        <f>SUMIFS(СВЦЭМ!$C$33:$C$776,СВЦЭМ!$A$33:$A$776,$A111,СВЦЭМ!$B$33:$B$776,J$83)+'СЕТ СН'!$H$9+СВЦЭМ!$D$10+'СЕТ СН'!$H$6-'СЕТ СН'!$H$19</f>
        <v>1213.6511317100001</v>
      </c>
      <c r="K111" s="36">
        <f>SUMIFS(СВЦЭМ!$C$33:$C$776,СВЦЭМ!$A$33:$A$776,$A111,СВЦЭМ!$B$33:$B$776,K$83)+'СЕТ СН'!$H$9+СВЦЭМ!$D$10+'СЕТ СН'!$H$6-'СЕТ СН'!$H$19</f>
        <v>1181.3017382400001</v>
      </c>
      <c r="L111" s="36">
        <f>SUMIFS(СВЦЭМ!$C$33:$C$776,СВЦЭМ!$A$33:$A$776,$A111,СВЦЭМ!$B$33:$B$776,L$83)+'СЕТ СН'!$H$9+СВЦЭМ!$D$10+'СЕТ СН'!$H$6-'СЕТ СН'!$H$19</f>
        <v>1183.8711034600001</v>
      </c>
      <c r="M111" s="36">
        <f>SUMIFS(СВЦЭМ!$C$33:$C$776,СВЦЭМ!$A$33:$A$776,$A111,СВЦЭМ!$B$33:$B$776,M$83)+'СЕТ СН'!$H$9+СВЦЭМ!$D$10+'СЕТ СН'!$H$6-'СЕТ СН'!$H$19</f>
        <v>1191.0143860400001</v>
      </c>
      <c r="N111" s="36">
        <f>SUMIFS(СВЦЭМ!$C$33:$C$776,СВЦЭМ!$A$33:$A$776,$A111,СВЦЭМ!$B$33:$B$776,N$83)+'СЕТ СН'!$H$9+СВЦЭМ!$D$10+'СЕТ СН'!$H$6-'СЕТ СН'!$H$19</f>
        <v>1160.8892775700001</v>
      </c>
      <c r="O111" s="36">
        <f>SUMIFS(СВЦЭМ!$C$33:$C$776,СВЦЭМ!$A$33:$A$776,$A111,СВЦЭМ!$B$33:$B$776,O$83)+'СЕТ СН'!$H$9+СВЦЭМ!$D$10+'СЕТ СН'!$H$6-'СЕТ СН'!$H$19</f>
        <v>1132.8970665900001</v>
      </c>
      <c r="P111" s="36">
        <f>SUMIFS(СВЦЭМ!$C$33:$C$776,СВЦЭМ!$A$33:$A$776,$A111,СВЦЭМ!$B$33:$B$776,P$83)+'СЕТ СН'!$H$9+СВЦЭМ!$D$10+'СЕТ СН'!$H$6-'СЕТ СН'!$H$19</f>
        <v>1138.30373951</v>
      </c>
      <c r="Q111" s="36">
        <f>SUMIFS(СВЦЭМ!$C$33:$C$776,СВЦЭМ!$A$33:$A$776,$A111,СВЦЭМ!$B$33:$B$776,Q$83)+'СЕТ СН'!$H$9+СВЦЭМ!$D$10+'СЕТ СН'!$H$6-'СЕТ СН'!$H$19</f>
        <v>1135.2080832900001</v>
      </c>
      <c r="R111" s="36">
        <f>SUMIFS(СВЦЭМ!$C$33:$C$776,СВЦЭМ!$A$33:$A$776,$A111,СВЦЭМ!$B$33:$B$776,R$83)+'СЕТ СН'!$H$9+СВЦЭМ!$D$10+'СЕТ СН'!$H$6-'СЕТ СН'!$H$19</f>
        <v>1130.6944601099999</v>
      </c>
      <c r="S111" s="36">
        <f>SUMIFS(СВЦЭМ!$C$33:$C$776,СВЦЭМ!$A$33:$A$776,$A111,СВЦЭМ!$B$33:$B$776,S$83)+'СЕТ СН'!$H$9+СВЦЭМ!$D$10+'СЕТ СН'!$H$6-'СЕТ СН'!$H$19</f>
        <v>1139.62342134</v>
      </c>
      <c r="T111" s="36">
        <f>SUMIFS(СВЦЭМ!$C$33:$C$776,СВЦЭМ!$A$33:$A$776,$A111,СВЦЭМ!$B$33:$B$776,T$83)+'СЕТ СН'!$H$9+СВЦЭМ!$D$10+'СЕТ СН'!$H$6-'СЕТ СН'!$H$19</f>
        <v>1131.6738029500002</v>
      </c>
      <c r="U111" s="36">
        <f>SUMIFS(СВЦЭМ!$C$33:$C$776,СВЦЭМ!$A$33:$A$776,$A111,СВЦЭМ!$B$33:$B$776,U$83)+'СЕТ СН'!$H$9+СВЦЭМ!$D$10+'СЕТ СН'!$H$6-'СЕТ СН'!$H$19</f>
        <v>1138.9673577600001</v>
      </c>
      <c r="V111" s="36">
        <f>SUMIFS(СВЦЭМ!$C$33:$C$776,СВЦЭМ!$A$33:$A$776,$A111,СВЦЭМ!$B$33:$B$776,V$83)+'СЕТ СН'!$H$9+СВЦЭМ!$D$10+'СЕТ СН'!$H$6-'СЕТ СН'!$H$19</f>
        <v>1140.1805938500002</v>
      </c>
      <c r="W111" s="36">
        <f>SUMIFS(СВЦЭМ!$C$33:$C$776,СВЦЭМ!$A$33:$A$776,$A111,СВЦЭМ!$B$33:$B$776,W$83)+'СЕТ СН'!$H$9+СВЦЭМ!$D$10+'СЕТ СН'!$H$6-'СЕТ СН'!$H$19</f>
        <v>1152.8753070500002</v>
      </c>
      <c r="X111" s="36">
        <f>SUMIFS(СВЦЭМ!$C$33:$C$776,СВЦЭМ!$A$33:$A$776,$A111,СВЦЭМ!$B$33:$B$776,X$83)+'СЕТ СН'!$H$9+СВЦЭМ!$D$10+'СЕТ СН'!$H$6-'СЕТ СН'!$H$19</f>
        <v>1180.7074582099999</v>
      </c>
      <c r="Y111" s="36">
        <f>SUMIFS(СВЦЭМ!$C$33:$C$776,СВЦЭМ!$A$33:$A$776,$A111,СВЦЭМ!$B$33:$B$776,Y$83)+'СЕТ СН'!$H$9+СВЦЭМ!$D$10+'СЕТ СН'!$H$6-'СЕТ СН'!$H$19</f>
        <v>1230.9879755500001</v>
      </c>
    </row>
    <row r="112" spans="1:25" ht="15.75" x14ac:dyDescent="0.2">
      <c r="A112" s="35">
        <f t="shared" si="2"/>
        <v>43767</v>
      </c>
      <c r="B112" s="36">
        <f>SUMIFS(СВЦЭМ!$C$33:$C$776,СВЦЭМ!$A$33:$A$776,$A112,СВЦЭМ!$B$33:$B$776,B$83)+'СЕТ СН'!$H$9+СВЦЭМ!$D$10+'СЕТ СН'!$H$6-'СЕТ СН'!$H$19</f>
        <v>1278.44560961</v>
      </c>
      <c r="C112" s="36">
        <f>SUMIFS(СВЦЭМ!$C$33:$C$776,СВЦЭМ!$A$33:$A$776,$A112,СВЦЭМ!$B$33:$B$776,C$83)+'СЕТ СН'!$H$9+СВЦЭМ!$D$10+'СЕТ СН'!$H$6-'СЕТ СН'!$H$19</f>
        <v>1307.7422516800002</v>
      </c>
      <c r="D112" s="36">
        <f>SUMIFS(СВЦЭМ!$C$33:$C$776,СВЦЭМ!$A$33:$A$776,$A112,СВЦЭМ!$B$33:$B$776,D$83)+'СЕТ СН'!$H$9+СВЦЭМ!$D$10+'СЕТ СН'!$H$6-'СЕТ СН'!$H$19</f>
        <v>1327.5662693500001</v>
      </c>
      <c r="E112" s="36">
        <f>SUMIFS(СВЦЭМ!$C$33:$C$776,СВЦЭМ!$A$33:$A$776,$A112,СВЦЭМ!$B$33:$B$776,E$83)+'СЕТ СН'!$H$9+СВЦЭМ!$D$10+'СЕТ СН'!$H$6-'СЕТ СН'!$H$19</f>
        <v>1345.64972829</v>
      </c>
      <c r="F112" s="36">
        <f>SUMIFS(СВЦЭМ!$C$33:$C$776,СВЦЭМ!$A$33:$A$776,$A112,СВЦЭМ!$B$33:$B$776,F$83)+'СЕТ СН'!$H$9+СВЦЭМ!$D$10+'СЕТ СН'!$H$6-'СЕТ СН'!$H$19</f>
        <v>1334.93396394</v>
      </c>
      <c r="G112" s="36">
        <f>SUMIFS(СВЦЭМ!$C$33:$C$776,СВЦЭМ!$A$33:$A$776,$A112,СВЦЭМ!$B$33:$B$776,G$83)+'СЕТ СН'!$H$9+СВЦЭМ!$D$10+'СЕТ СН'!$H$6-'СЕТ СН'!$H$19</f>
        <v>1306.4978044200002</v>
      </c>
      <c r="H112" s="36">
        <f>SUMIFS(СВЦЭМ!$C$33:$C$776,СВЦЭМ!$A$33:$A$776,$A112,СВЦЭМ!$B$33:$B$776,H$83)+'СЕТ СН'!$H$9+СВЦЭМ!$D$10+'СЕТ СН'!$H$6-'СЕТ СН'!$H$19</f>
        <v>1266.2613213899999</v>
      </c>
      <c r="I112" s="36">
        <f>SUMIFS(СВЦЭМ!$C$33:$C$776,СВЦЭМ!$A$33:$A$776,$A112,СВЦЭМ!$B$33:$B$776,I$83)+'СЕТ СН'!$H$9+СВЦЭМ!$D$10+'СЕТ СН'!$H$6-'СЕТ СН'!$H$19</f>
        <v>1234.32588175</v>
      </c>
      <c r="J112" s="36">
        <f>SUMIFS(СВЦЭМ!$C$33:$C$776,СВЦЭМ!$A$33:$A$776,$A112,СВЦЭМ!$B$33:$B$776,J$83)+'СЕТ СН'!$H$9+СВЦЭМ!$D$10+'СЕТ СН'!$H$6-'СЕТ СН'!$H$19</f>
        <v>1233.1474579400001</v>
      </c>
      <c r="K112" s="36">
        <f>SUMIFS(СВЦЭМ!$C$33:$C$776,СВЦЭМ!$A$33:$A$776,$A112,СВЦЭМ!$B$33:$B$776,K$83)+'СЕТ СН'!$H$9+СВЦЭМ!$D$10+'СЕТ СН'!$H$6-'СЕТ СН'!$H$19</f>
        <v>1203.64788116</v>
      </c>
      <c r="L112" s="36">
        <f>SUMIFS(СВЦЭМ!$C$33:$C$776,СВЦЭМ!$A$33:$A$776,$A112,СВЦЭМ!$B$33:$B$776,L$83)+'СЕТ СН'!$H$9+СВЦЭМ!$D$10+'СЕТ СН'!$H$6-'СЕТ СН'!$H$19</f>
        <v>1207.7862769600001</v>
      </c>
      <c r="M112" s="36">
        <f>SUMIFS(СВЦЭМ!$C$33:$C$776,СВЦЭМ!$A$33:$A$776,$A112,СВЦЭМ!$B$33:$B$776,M$83)+'СЕТ СН'!$H$9+СВЦЭМ!$D$10+'СЕТ СН'!$H$6-'СЕТ СН'!$H$19</f>
        <v>1209.60138938</v>
      </c>
      <c r="N112" s="36">
        <f>SUMIFS(СВЦЭМ!$C$33:$C$776,СВЦЭМ!$A$33:$A$776,$A112,СВЦЭМ!$B$33:$B$776,N$83)+'СЕТ СН'!$H$9+СВЦЭМ!$D$10+'СЕТ СН'!$H$6-'СЕТ СН'!$H$19</f>
        <v>1168.7874194999999</v>
      </c>
      <c r="O112" s="36">
        <f>SUMIFS(СВЦЭМ!$C$33:$C$776,СВЦЭМ!$A$33:$A$776,$A112,СВЦЭМ!$B$33:$B$776,O$83)+'СЕТ СН'!$H$9+СВЦЭМ!$D$10+'СЕТ СН'!$H$6-'СЕТ СН'!$H$19</f>
        <v>1149.3855057000001</v>
      </c>
      <c r="P112" s="36">
        <f>SUMIFS(СВЦЭМ!$C$33:$C$776,СВЦЭМ!$A$33:$A$776,$A112,СВЦЭМ!$B$33:$B$776,P$83)+'СЕТ СН'!$H$9+СВЦЭМ!$D$10+'СЕТ СН'!$H$6-'СЕТ СН'!$H$19</f>
        <v>1151.3510926600002</v>
      </c>
      <c r="Q112" s="36">
        <f>SUMIFS(СВЦЭМ!$C$33:$C$776,СВЦЭМ!$A$33:$A$776,$A112,СВЦЭМ!$B$33:$B$776,Q$83)+'СЕТ СН'!$H$9+СВЦЭМ!$D$10+'СЕТ СН'!$H$6-'СЕТ СН'!$H$19</f>
        <v>1150.6467850900001</v>
      </c>
      <c r="R112" s="36">
        <f>SUMIFS(СВЦЭМ!$C$33:$C$776,СВЦЭМ!$A$33:$A$776,$A112,СВЦЭМ!$B$33:$B$776,R$83)+'СЕТ СН'!$H$9+СВЦЭМ!$D$10+'СЕТ СН'!$H$6-'СЕТ СН'!$H$19</f>
        <v>1142.2731981400002</v>
      </c>
      <c r="S112" s="36">
        <f>SUMIFS(СВЦЭМ!$C$33:$C$776,СВЦЭМ!$A$33:$A$776,$A112,СВЦЭМ!$B$33:$B$776,S$83)+'СЕТ СН'!$H$9+СВЦЭМ!$D$10+'СЕТ СН'!$H$6-'СЕТ СН'!$H$19</f>
        <v>1145.5378943999999</v>
      </c>
      <c r="T112" s="36">
        <f>SUMIFS(СВЦЭМ!$C$33:$C$776,СВЦЭМ!$A$33:$A$776,$A112,СВЦЭМ!$B$33:$B$776,T$83)+'СЕТ СН'!$H$9+СВЦЭМ!$D$10+'СЕТ СН'!$H$6-'СЕТ СН'!$H$19</f>
        <v>1139.0702207200002</v>
      </c>
      <c r="U112" s="36">
        <f>SUMIFS(СВЦЭМ!$C$33:$C$776,СВЦЭМ!$A$33:$A$776,$A112,СВЦЭМ!$B$33:$B$776,U$83)+'СЕТ СН'!$H$9+СВЦЭМ!$D$10+'СЕТ СН'!$H$6-'СЕТ СН'!$H$19</f>
        <v>1129.39365711</v>
      </c>
      <c r="V112" s="36">
        <f>SUMIFS(СВЦЭМ!$C$33:$C$776,СВЦЭМ!$A$33:$A$776,$A112,СВЦЭМ!$B$33:$B$776,V$83)+'СЕТ СН'!$H$9+СВЦЭМ!$D$10+'СЕТ СН'!$H$6-'СЕТ СН'!$H$19</f>
        <v>1121.1175300700002</v>
      </c>
      <c r="W112" s="36">
        <f>SUMIFS(СВЦЭМ!$C$33:$C$776,СВЦЭМ!$A$33:$A$776,$A112,СВЦЭМ!$B$33:$B$776,W$83)+'СЕТ СН'!$H$9+СВЦЭМ!$D$10+'СЕТ СН'!$H$6-'СЕТ СН'!$H$19</f>
        <v>1132.77673946</v>
      </c>
      <c r="X112" s="36">
        <f>SUMIFS(СВЦЭМ!$C$33:$C$776,СВЦЭМ!$A$33:$A$776,$A112,СВЦЭМ!$B$33:$B$776,X$83)+'СЕТ СН'!$H$9+СВЦЭМ!$D$10+'СЕТ СН'!$H$6-'СЕТ СН'!$H$19</f>
        <v>1137.5944500300002</v>
      </c>
      <c r="Y112" s="36">
        <f>SUMIFS(СВЦЭМ!$C$33:$C$776,СВЦЭМ!$A$33:$A$776,$A112,СВЦЭМ!$B$33:$B$776,Y$83)+'СЕТ СН'!$H$9+СВЦЭМ!$D$10+'СЕТ СН'!$H$6-'СЕТ СН'!$H$19</f>
        <v>1178.82593836</v>
      </c>
    </row>
    <row r="113" spans="1:27" ht="15.75" x14ac:dyDescent="0.2">
      <c r="A113" s="35">
        <f t="shared" si="2"/>
        <v>43768</v>
      </c>
      <c r="B113" s="36">
        <f>SUMIFS(СВЦЭМ!$C$33:$C$776,СВЦЭМ!$A$33:$A$776,$A113,СВЦЭМ!$B$33:$B$776,B$83)+'СЕТ СН'!$H$9+СВЦЭМ!$D$10+'СЕТ СН'!$H$6-'СЕТ СН'!$H$19</f>
        <v>1284.2206433400002</v>
      </c>
      <c r="C113" s="36">
        <f>SUMIFS(СВЦЭМ!$C$33:$C$776,СВЦЭМ!$A$33:$A$776,$A113,СВЦЭМ!$B$33:$B$776,C$83)+'СЕТ СН'!$H$9+СВЦЭМ!$D$10+'СЕТ СН'!$H$6-'СЕТ СН'!$H$19</f>
        <v>1329.7802515399999</v>
      </c>
      <c r="D113" s="36">
        <f>SUMIFS(СВЦЭМ!$C$33:$C$776,СВЦЭМ!$A$33:$A$776,$A113,СВЦЭМ!$B$33:$B$776,D$83)+'СЕТ СН'!$H$9+СВЦЭМ!$D$10+'СЕТ СН'!$H$6-'СЕТ СН'!$H$19</f>
        <v>1351.3303719400001</v>
      </c>
      <c r="E113" s="36">
        <f>SUMIFS(СВЦЭМ!$C$33:$C$776,СВЦЭМ!$A$33:$A$776,$A113,СВЦЭМ!$B$33:$B$776,E$83)+'СЕТ СН'!$H$9+СВЦЭМ!$D$10+'СЕТ СН'!$H$6-'СЕТ СН'!$H$19</f>
        <v>1358.6196751699999</v>
      </c>
      <c r="F113" s="36">
        <f>SUMIFS(СВЦЭМ!$C$33:$C$776,СВЦЭМ!$A$33:$A$776,$A113,СВЦЭМ!$B$33:$B$776,F$83)+'СЕТ СН'!$H$9+СВЦЭМ!$D$10+'СЕТ СН'!$H$6-'СЕТ СН'!$H$19</f>
        <v>1357.46298284</v>
      </c>
      <c r="G113" s="36">
        <f>SUMIFS(СВЦЭМ!$C$33:$C$776,СВЦЭМ!$A$33:$A$776,$A113,СВЦЭМ!$B$33:$B$776,G$83)+'СЕТ СН'!$H$9+СВЦЭМ!$D$10+'СЕТ СН'!$H$6-'СЕТ СН'!$H$19</f>
        <v>1325.38575814</v>
      </c>
      <c r="H113" s="36">
        <f>SUMIFS(СВЦЭМ!$C$33:$C$776,СВЦЭМ!$A$33:$A$776,$A113,СВЦЭМ!$B$33:$B$776,H$83)+'СЕТ СН'!$H$9+СВЦЭМ!$D$10+'СЕТ СН'!$H$6-'СЕТ СН'!$H$19</f>
        <v>1282.23110146</v>
      </c>
      <c r="I113" s="36">
        <f>SUMIFS(СВЦЭМ!$C$33:$C$776,СВЦЭМ!$A$33:$A$776,$A113,СВЦЭМ!$B$33:$B$776,I$83)+'СЕТ СН'!$H$9+СВЦЭМ!$D$10+'СЕТ СН'!$H$6-'СЕТ СН'!$H$19</f>
        <v>1246.9090670400001</v>
      </c>
      <c r="J113" s="36">
        <f>SUMIFS(СВЦЭМ!$C$33:$C$776,СВЦЭМ!$A$33:$A$776,$A113,СВЦЭМ!$B$33:$B$776,J$83)+'СЕТ СН'!$H$9+СВЦЭМ!$D$10+'СЕТ СН'!$H$6-'СЕТ СН'!$H$19</f>
        <v>1239.4685968399999</v>
      </c>
      <c r="K113" s="36">
        <f>SUMIFS(СВЦЭМ!$C$33:$C$776,СВЦЭМ!$A$33:$A$776,$A113,СВЦЭМ!$B$33:$B$776,K$83)+'СЕТ СН'!$H$9+СВЦЭМ!$D$10+'СЕТ СН'!$H$6-'СЕТ СН'!$H$19</f>
        <v>1235.2209729400001</v>
      </c>
      <c r="L113" s="36">
        <f>SUMIFS(СВЦЭМ!$C$33:$C$776,СВЦЭМ!$A$33:$A$776,$A113,СВЦЭМ!$B$33:$B$776,L$83)+'СЕТ СН'!$H$9+СВЦЭМ!$D$10+'СЕТ СН'!$H$6-'СЕТ СН'!$H$19</f>
        <v>1237.7664962600002</v>
      </c>
      <c r="M113" s="36">
        <f>SUMIFS(СВЦЭМ!$C$33:$C$776,СВЦЭМ!$A$33:$A$776,$A113,СВЦЭМ!$B$33:$B$776,M$83)+'СЕТ СН'!$H$9+СВЦЭМ!$D$10+'СЕТ СН'!$H$6-'СЕТ СН'!$H$19</f>
        <v>1232.3263670400002</v>
      </c>
      <c r="N113" s="36">
        <f>SUMIFS(СВЦЭМ!$C$33:$C$776,СВЦЭМ!$A$33:$A$776,$A113,СВЦЭМ!$B$33:$B$776,N$83)+'СЕТ СН'!$H$9+СВЦЭМ!$D$10+'СЕТ СН'!$H$6-'СЕТ СН'!$H$19</f>
        <v>1193.4563093500001</v>
      </c>
      <c r="O113" s="36">
        <f>SUMIFS(СВЦЭМ!$C$33:$C$776,СВЦЭМ!$A$33:$A$776,$A113,СВЦЭМ!$B$33:$B$776,O$83)+'СЕТ СН'!$H$9+СВЦЭМ!$D$10+'СЕТ СН'!$H$6-'СЕТ СН'!$H$19</f>
        <v>1158.79041663</v>
      </c>
      <c r="P113" s="36">
        <f>SUMIFS(СВЦЭМ!$C$33:$C$776,СВЦЭМ!$A$33:$A$776,$A113,СВЦЭМ!$B$33:$B$776,P$83)+'СЕТ СН'!$H$9+СВЦЭМ!$D$10+'СЕТ СН'!$H$6-'СЕТ СН'!$H$19</f>
        <v>1158.6740199000001</v>
      </c>
      <c r="Q113" s="36">
        <f>SUMIFS(СВЦЭМ!$C$33:$C$776,СВЦЭМ!$A$33:$A$776,$A113,СВЦЭМ!$B$33:$B$776,Q$83)+'СЕТ СН'!$H$9+СВЦЭМ!$D$10+'СЕТ СН'!$H$6-'СЕТ СН'!$H$19</f>
        <v>1161.0058910299999</v>
      </c>
      <c r="R113" s="36">
        <f>SUMIFS(СВЦЭМ!$C$33:$C$776,СВЦЭМ!$A$33:$A$776,$A113,СВЦЭМ!$B$33:$B$776,R$83)+'СЕТ СН'!$H$9+СВЦЭМ!$D$10+'СЕТ СН'!$H$6-'СЕТ СН'!$H$19</f>
        <v>1151.7271531599999</v>
      </c>
      <c r="S113" s="36">
        <f>SUMIFS(СВЦЭМ!$C$33:$C$776,СВЦЭМ!$A$33:$A$776,$A113,СВЦЭМ!$B$33:$B$776,S$83)+'СЕТ СН'!$H$9+СВЦЭМ!$D$10+'СЕТ СН'!$H$6-'СЕТ СН'!$H$19</f>
        <v>1150.5085589</v>
      </c>
      <c r="T113" s="36">
        <f>SUMIFS(СВЦЭМ!$C$33:$C$776,СВЦЭМ!$A$33:$A$776,$A113,СВЦЭМ!$B$33:$B$776,T$83)+'СЕТ СН'!$H$9+СВЦЭМ!$D$10+'СЕТ СН'!$H$6-'СЕТ СН'!$H$19</f>
        <v>1134.1332672100002</v>
      </c>
      <c r="U113" s="36">
        <f>SUMIFS(СВЦЭМ!$C$33:$C$776,СВЦЭМ!$A$33:$A$776,$A113,СВЦЭМ!$B$33:$B$776,U$83)+'СЕТ СН'!$H$9+СВЦЭМ!$D$10+'СЕТ СН'!$H$6-'СЕТ СН'!$H$19</f>
        <v>1141.6940630700001</v>
      </c>
      <c r="V113" s="36">
        <f>SUMIFS(СВЦЭМ!$C$33:$C$776,СВЦЭМ!$A$33:$A$776,$A113,СВЦЭМ!$B$33:$B$776,V$83)+'СЕТ СН'!$H$9+СВЦЭМ!$D$10+'СЕТ СН'!$H$6-'СЕТ СН'!$H$19</f>
        <v>1138.7436150600001</v>
      </c>
      <c r="W113" s="36">
        <f>SUMIFS(СВЦЭМ!$C$33:$C$776,СВЦЭМ!$A$33:$A$776,$A113,СВЦЭМ!$B$33:$B$776,W$83)+'СЕТ СН'!$H$9+СВЦЭМ!$D$10+'СЕТ СН'!$H$6-'СЕТ СН'!$H$19</f>
        <v>1134.1245955899999</v>
      </c>
      <c r="X113" s="36">
        <f>SUMIFS(СВЦЭМ!$C$33:$C$776,СВЦЭМ!$A$33:$A$776,$A113,СВЦЭМ!$B$33:$B$776,X$83)+'СЕТ СН'!$H$9+СВЦЭМ!$D$10+'СЕТ СН'!$H$6-'СЕТ СН'!$H$19</f>
        <v>1158.6590593200001</v>
      </c>
      <c r="Y113" s="36">
        <f>SUMIFS(СВЦЭМ!$C$33:$C$776,СВЦЭМ!$A$33:$A$776,$A113,СВЦЭМ!$B$33:$B$776,Y$83)+'СЕТ СН'!$H$9+СВЦЭМ!$D$10+'СЕТ СН'!$H$6-'СЕТ СН'!$H$19</f>
        <v>1192.89298878</v>
      </c>
      <c r="AA113" s="37"/>
    </row>
    <row r="114" spans="1:27" ht="15.75" x14ac:dyDescent="0.2">
      <c r="A114" s="35">
        <f t="shared" si="2"/>
        <v>43769</v>
      </c>
      <c r="B114" s="36">
        <f>SUMIFS(СВЦЭМ!$C$33:$C$776,СВЦЭМ!$A$33:$A$776,$A114,СВЦЭМ!$B$33:$B$776,B$83)+'СЕТ СН'!$H$9+СВЦЭМ!$D$10+'СЕТ СН'!$H$6-'СЕТ СН'!$H$19</f>
        <v>1272.1844866800002</v>
      </c>
      <c r="C114" s="36">
        <f>SUMIFS(СВЦЭМ!$C$33:$C$776,СВЦЭМ!$A$33:$A$776,$A114,СВЦЭМ!$B$33:$B$776,C$83)+'СЕТ СН'!$H$9+СВЦЭМ!$D$10+'СЕТ СН'!$H$6-'СЕТ СН'!$H$19</f>
        <v>1318.10179763</v>
      </c>
      <c r="D114" s="36">
        <f>SUMIFS(СВЦЭМ!$C$33:$C$776,СВЦЭМ!$A$33:$A$776,$A114,СВЦЭМ!$B$33:$B$776,D$83)+'СЕТ СН'!$H$9+СВЦЭМ!$D$10+'СЕТ СН'!$H$6-'СЕТ СН'!$H$19</f>
        <v>1340.04460862</v>
      </c>
      <c r="E114" s="36">
        <f>SUMIFS(СВЦЭМ!$C$33:$C$776,СВЦЭМ!$A$33:$A$776,$A114,СВЦЭМ!$B$33:$B$776,E$83)+'СЕТ СН'!$H$9+СВЦЭМ!$D$10+'СЕТ СН'!$H$6-'СЕТ СН'!$H$19</f>
        <v>1354.85282136</v>
      </c>
      <c r="F114" s="36">
        <f>SUMIFS(СВЦЭМ!$C$33:$C$776,СВЦЭМ!$A$33:$A$776,$A114,СВЦЭМ!$B$33:$B$776,F$83)+'СЕТ СН'!$H$9+СВЦЭМ!$D$10+'СЕТ СН'!$H$6-'СЕТ СН'!$H$19</f>
        <v>1350.4290868200001</v>
      </c>
      <c r="G114" s="36">
        <f>SUMIFS(СВЦЭМ!$C$33:$C$776,СВЦЭМ!$A$33:$A$776,$A114,СВЦЭМ!$B$33:$B$776,G$83)+'СЕТ СН'!$H$9+СВЦЭМ!$D$10+'СЕТ СН'!$H$6-'СЕТ СН'!$H$19</f>
        <v>1320.82892416</v>
      </c>
      <c r="H114" s="36">
        <f>SUMIFS(СВЦЭМ!$C$33:$C$776,СВЦЭМ!$A$33:$A$776,$A114,СВЦЭМ!$B$33:$B$776,H$83)+'СЕТ СН'!$H$9+СВЦЭМ!$D$10+'СЕТ СН'!$H$6-'СЕТ СН'!$H$19</f>
        <v>1283.06454349</v>
      </c>
      <c r="I114" s="36">
        <f>SUMIFS(СВЦЭМ!$C$33:$C$776,СВЦЭМ!$A$33:$A$776,$A114,СВЦЭМ!$B$33:$B$776,I$83)+'СЕТ СН'!$H$9+СВЦЭМ!$D$10+'СЕТ СН'!$H$6-'СЕТ СН'!$H$19</f>
        <v>1247.63876727</v>
      </c>
      <c r="J114" s="36">
        <f>SUMIFS(СВЦЭМ!$C$33:$C$776,СВЦЭМ!$A$33:$A$776,$A114,СВЦЭМ!$B$33:$B$776,J$83)+'СЕТ СН'!$H$9+СВЦЭМ!$D$10+'СЕТ СН'!$H$6-'СЕТ СН'!$H$19</f>
        <v>1251.88474378</v>
      </c>
      <c r="K114" s="36">
        <f>SUMIFS(СВЦЭМ!$C$33:$C$776,СВЦЭМ!$A$33:$A$776,$A114,СВЦЭМ!$B$33:$B$776,K$83)+'СЕТ СН'!$H$9+СВЦЭМ!$D$10+'СЕТ СН'!$H$6-'СЕТ СН'!$H$19</f>
        <v>1228.71466603</v>
      </c>
      <c r="L114" s="36">
        <f>SUMIFS(СВЦЭМ!$C$33:$C$776,СВЦЭМ!$A$33:$A$776,$A114,СВЦЭМ!$B$33:$B$776,L$83)+'СЕТ СН'!$H$9+СВЦЭМ!$D$10+'СЕТ СН'!$H$6-'СЕТ СН'!$H$19</f>
        <v>1233.73884929</v>
      </c>
      <c r="M114" s="36">
        <f>SUMIFS(СВЦЭМ!$C$33:$C$776,СВЦЭМ!$A$33:$A$776,$A114,СВЦЭМ!$B$33:$B$776,M$83)+'СЕТ СН'!$H$9+СВЦЭМ!$D$10+'СЕТ СН'!$H$6-'СЕТ СН'!$H$19</f>
        <v>1237.07970849</v>
      </c>
      <c r="N114" s="36">
        <f>SUMIFS(СВЦЭМ!$C$33:$C$776,СВЦЭМ!$A$33:$A$776,$A114,СВЦЭМ!$B$33:$B$776,N$83)+'СЕТ СН'!$H$9+СВЦЭМ!$D$10+'СЕТ СН'!$H$6-'СЕТ СН'!$H$19</f>
        <v>1201.18045695</v>
      </c>
      <c r="O114" s="36">
        <f>SUMIFS(СВЦЭМ!$C$33:$C$776,СВЦЭМ!$A$33:$A$776,$A114,СВЦЭМ!$B$33:$B$776,O$83)+'СЕТ СН'!$H$9+СВЦЭМ!$D$10+'СЕТ СН'!$H$6-'СЕТ СН'!$H$19</f>
        <v>1162.6223301700002</v>
      </c>
      <c r="P114" s="36">
        <f>SUMIFS(СВЦЭМ!$C$33:$C$776,СВЦЭМ!$A$33:$A$776,$A114,СВЦЭМ!$B$33:$B$776,P$83)+'СЕТ СН'!$H$9+СВЦЭМ!$D$10+'СЕТ СН'!$H$6-'СЕТ СН'!$H$19</f>
        <v>1175.4366775600001</v>
      </c>
      <c r="Q114" s="36">
        <f>SUMIFS(СВЦЭМ!$C$33:$C$776,СВЦЭМ!$A$33:$A$776,$A114,СВЦЭМ!$B$33:$B$776,Q$83)+'СЕТ СН'!$H$9+СВЦЭМ!$D$10+'СЕТ СН'!$H$6-'СЕТ СН'!$H$19</f>
        <v>1176.38017442</v>
      </c>
      <c r="R114" s="36">
        <f>SUMIFS(СВЦЭМ!$C$33:$C$776,СВЦЭМ!$A$33:$A$776,$A114,СВЦЭМ!$B$33:$B$776,R$83)+'СЕТ СН'!$H$9+СВЦЭМ!$D$10+'СЕТ СН'!$H$6-'СЕТ СН'!$H$19</f>
        <v>1177.1452935000002</v>
      </c>
      <c r="S114" s="36">
        <f>SUMIFS(СВЦЭМ!$C$33:$C$776,СВЦЭМ!$A$33:$A$776,$A114,СВЦЭМ!$B$33:$B$776,S$83)+'СЕТ СН'!$H$9+СВЦЭМ!$D$10+'СЕТ СН'!$H$6-'СЕТ СН'!$H$19</f>
        <v>1174.80306849</v>
      </c>
      <c r="T114" s="36">
        <f>SUMIFS(СВЦЭМ!$C$33:$C$776,СВЦЭМ!$A$33:$A$776,$A114,СВЦЭМ!$B$33:$B$776,T$83)+'СЕТ СН'!$H$9+СВЦЭМ!$D$10+'СЕТ СН'!$H$6-'СЕТ СН'!$H$19</f>
        <v>1149.0985025700002</v>
      </c>
      <c r="U114" s="36">
        <f>SUMIFS(СВЦЭМ!$C$33:$C$776,СВЦЭМ!$A$33:$A$776,$A114,СВЦЭМ!$B$33:$B$776,U$83)+'СЕТ СН'!$H$9+СВЦЭМ!$D$10+'СЕТ СН'!$H$6-'СЕТ СН'!$H$19</f>
        <v>1145.85605558</v>
      </c>
      <c r="V114" s="36">
        <f>SUMIFS(СВЦЭМ!$C$33:$C$776,СВЦЭМ!$A$33:$A$776,$A114,СВЦЭМ!$B$33:$B$776,V$83)+'СЕТ СН'!$H$9+СВЦЭМ!$D$10+'СЕТ СН'!$H$6-'СЕТ СН'!$H$19</f>
        <v>1137.9714963400002</v>
      </c>
      <c r="W114" s="36">
        <f>SUMIFS(СВЦЭМ!$C$33:$C$776,СВЦЭМ!$A$33:$A$776,$A114,СВЦЭМ!$B$33:$B$776,W$83)+'СЕТ СН'!$H$9+СВЦЭМ!$D$10+'СЕТ СН'!$H$6-'СЕТ СН'!$H$19</f>
        <v>1146.8127374400001</v>
      </c>
      <c r="X114" s="36">
        <f>SUMIFS(СВЦЭМ!$C$33:$C$776,СВЦЭМ!$A$33:$A$776,$A114,СВЦЭМ!$B$33:$B$776,X$83)+'СЕТ СН'!$H$9+СВЦЭМ!$D$10+'СЕТ СН'!$H$6-'СЕТ СН'!$H$19</f>
        <v>1105.39640607</v>
      </c>
      <c r="Y114" s="36">
        <f>SUMIFS(СВЦЭМ!$C$33:$C$776,СВЦЭМ!$A$33:$A$776,$A114,СВЦЭМ!$B$33:$B$776,Y$83)+'СЕТ СН'!$H$9+СВЦЭМ!$D$10+'СЕТ СН'!$H$6-'СЕТ СН'!$H$19</f>
        <v>1143.7865477800001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01.10.2019</v>
      </c>
      <c r="B120" s="36">
        <f>SUMIFS(СВЦЭМ!$C$33:$C$776,СВЦЭМ!$A$33:$A$776,$A120,СВЦЭМ!$B$33:$B$776,B$119)+'СЕТ СН'!$I$9+СВЦЭМ!$D$10+'СЕТ СН'!$I$6-'СЕТ СН'!$I$19</f>
        <v>1297.17400367</v>
      </c>
      <c r="C120" s="36">
        <f>SUMIFS(СВЦЭМ!$C$33:$C$776,СВЦЭМ!$A$33:$A$776,$A120,СВЦЭМ!$B$33:$B$776,C$119)+'СЕТ СН'!$I$9+СВЦЭМ!$D$10+'СЕТ СН'!$I$6-'СЕТ СН'!$I$19</f>
        <v>1380.87666749</v>
      </c>
      <c r="D120" s="36">
        <f>SUMIFS(СВЦЭМ!$C$33:$C$776,СВЦЭМ!$A$33:$A$776,$A120,СВЦЭМ!$B$33:$B$776,D$119)+'СЕТ СН'!$I$9+СВЦЭМ!$D$10+'СЕТ СН'!$I$6-'СЕТ СН'!$I$19</f>
        <v>1457.91269951</v>
      </c>
      <c r="E120" s="36">
        <f>SUMIFS(СВЦЭМ!$C$33:$C$776,СВЦЭМ!$A$33:$A$776,$A120,СВЦЭМ!$B$33:$B$776,E$119)+'СЕТ СН'!$I$9+СВЦЭМ!$D$10+'СЕТ СН'!$I$6-'СЕТ СН'!$I$19</f>
        <v>1480.4453963999999</v>
      </c>
      <c r="F120" s="36">
        <f>SUMIFS(СВЦЭМ!$C$33:$C$776,СВЦЭМ!$A$33:$A$776,$A120,СВЦЭМ!$B$33:$B$776,F$119)+'СЕТ СН'!$I$9+СВЦЭМ!$D$10+'СЕТ СН'!$I$6-'СЕТ СН'!$I$19</f>
        <v>1477.4956477400001</v>
      </c>
      <c r="G120" s="36">
        <f>SUMIFS(СВЦЭМ!$C$33:$C$776,СВЦЭМ!$A$33:$A$776,$A120,СВЦЭМ!$B$33:$B$776,G$119)+'СЕТ СН'!$I$9+СВЦЭМ!$D$10+'СЕТ СН'!$I$6-'СЕТ СН'!$I$19</f>
        <v>1457.9910926299999</v>
      </c>
      <c r="H120" s="36">
        <f>SUMIFS(СВЦЭМ!$C$33:$C$776,СВЦЭМ!$A$33:$A$776,$A120,СВЦЭМ!$B$33:$B$776,H$119)+'СЕТ СН'!$I$9+СВЦЭМ!$D$10+'СЕТ СН'!$I$6-'СЕТ СН'!$I$19</f>
        <v>1391.7162633100002</v>
      </c>
      <c r="I120" s="36">
        <f>SUMIFS(СВЦЭМ!$C$33:$C$776,СВЦЭМ!$A$33:$A$776,$A120,СВЦЭМ!$B$33:$B$776,I$119)+'СЕТ СН'!$I$9+СВЦЭМ!$D$10+'СЕТ СН'!$I$6-'СЕТ СН'!$I$19</f>
        <v>1305.5154680300002</v>
      </c>
      <c r="J120" s="36">
        <f>SUMIFS(СВЦЭМ!$C$33:$C$776,СВЦЭМ!$A$33:$A$776,$A120,СВЦЭМ!$B$33:$B$776,J$119)+'СЕТ СН'!$I$9+СВЦЭМ!$D$10+'СЕТ СН'!$I$6-'СЕТ СН'!$I$19</f>
        <v>1298.57961174</v>
      </c>
      <c r="K120" s="36">
        <f>SUMIFS(СВЦЭМ!$C$33:$C$776,СВЦЭМ!$A$33:$A$776,$A120,СВЦЭМ!$B$33:$B$776,K$119)+'СЕТ СН'!$I$9+СВЦЭМ!$D$10+'СЕТ СН'!$I$6-'СЕТ СН'!$I$19</f>
        <v>1308.8470004199999</v>
      </c>
      <c r="L120" s="36">
        <f>SUMIFS(СВЦЭМ!$C$33:$C$776,СВЦЭМ!$A$33:$A$776,$A120,СВЦЭМ!$B$33:$B$776,L$119)+'СЕТ СН'!$I$9+СВЦЭМ!$D$10+'СЕТ СН'!$I$6-'СЕТ СН'!$I$19</f>
        <v>1307.6144462</v>
      </c>
      <c r="M120" s="36">
        <f>SUMIFS(СВЦЭМ!$C$33:$C$776,СВЦЭМ!$A$33:$A$776,$A120,СВЦЭМ!$B$33:$B$776,M$119)+'СЕТ СН'!$I$9+СВЦЭМ!$D$10+'СЕТ СН'!$I$6-'СЕТ СН'!$I$19</f>
        <v>1297.7171586300001</v>
      </c>
      <c r="N120" s="36">
        <f>SUMIFS(СВЦЭМ!$C$33:$C$776,СВЦЭМ!$A$33:$A$776,$A120,СВЦЭМ!$B$33:$B$776,N$119)+'СЕТ СН'!$I$9+СВЦЭМ!$D$10+'СЕТ СН'!$I$6-'СЕТ СН'!$I$19</f>
        <v>1279.96810067</v>
      </c>
      <c r="O120" s="36">
        <f>SUMIFS(СВЦЭМ!$C$33:$C$776,СВЦЭМ!$A$33:$A$776,$A120,СВЦЭМ!$B$33:$B$776,O$119)+'СЕТ СН'!$I$9+СВЦЭМ!$D$10+'СЕТ СН'!$I$6-'СЕТ СН'!$I$19</f>
        <v>1280.00040016</v>
      </c>
      <c r="P120" s="36">
        <f>SUMIFS(СВЦЭМ!$C$33:$C$776,СВЦЭМ!$A$33:$A$776,$A120,СВЦЭМ!$B$33:$B$776,P$119)+'СЕТ СН'!$I$9+СВЦЭМ!$D$10+'СЕТ СН'!$I$6-'СЕТ СН'!$I$19</f>
        <v>1281.8061068000002</v>
      </c>
      <c r="Q120" s="36">
        <f>SUMIFS(СВЦЭМ!$C$33:$C$776,СВЦЭМ!$A$33:$A$776,$A120,СВЦЭМ!$B$33:$B$776,Q$119)+'СЕТ СН'!$I$9+СВЦЭМ!$D$10+'СЕТ СН'!$I$6-'СЕТ СН'!$I$19</f>
        <v>1289.4795773999999</v>
      </c>
      <c r="R120" s="36">
        <f>SUMIFS(СВЦЭМ!$C$33:$C$776,СВЦЭМ!$A$33:$A$776,$A120,СВЦЭМ!$B$33:$B$776,R$119)+'СЕТ СН'!$I$9+СВЦЭМ!$D$10+'СЕТ СН'!$I$6-'СЕТ СН'!$I$19</f>
        <v>1286.3246020000001</v>
      </c>
      <c r="S120" s="36">
        <f>SUMIFS(СВЦЭМ!$C$33:$C$776,СВЦЭМ!$A$33:$A$776,$A120,СВЦЭМ!$B$33:$B$776,S$119)+'СЕТ СН'!$I$9+СВЦЭМ!$D$10+'СЕТ СН'!$I$6-'СЕТ СН'!$I$19</f>
        <v>1285.63893876</v>
      </c>
      <c r="T120" s="36">
        <f>SUMIFS(СВЦЭМ!$C$33:$C$776,СВЦЭМ!$A$33:$A$776,$A120,СВЦЭМ!$B$33:$B$776,T$119)+'СЕТ СН'!$I$9+СВЦЭМ!$D$10+'СЕТ СН'!$I$6-'СЕТ СН'!$I$19</f>
        <v>1283.2347549400001</v>
      </c>
      <c r="U120" s="36">
        <f>SUMIFS(СВЦЭМ!$C$33:$C$776,СВЦЭМ!$A$33:$A$776,$A120,СВЦЭМ!$B$33:$B$776,U$119)+'СЕТ СН'!$I$9+СВЦЭМ!$D$10+'СЕТ СН'!$I$6-'СЕТ СН'!$I$19</f>
        <v>1303.8261757999999</v>
      </c>
      <c r="V120" s="36">
        <f>SUMIFS(СВЦЭМ!$C$33:$C$776,СВЦЭМ!$A$33:$A$776,$A120,СВЦЭМ!$B$33:$B$776,V$119)+'СЕТ СН'!$I$9+СВЦЭМ!$D$10+'СЕТ СН'!$I$6-'СЕТ СН'!$I$19</f>
        <v>1308.54326573</v>
      </c>
      <c r="W120" s="36">
        <f>SUMIFS(СВЦЭМ!$C$33:$C$776,СВЦЭМ!$A$33:$A$776,$A120,СВЦЭМ!$B$33:$B$776,W$119)+'СЕТ СН'!$I$9+СВЦЭМ!$D$10+'СЕТ СН'!$I$6-'СЕТ СН'!$I$19</f>
        <v>1311.47770526</v>
      </c>
      <c r="X120" s="36">
        <f>SUMIFS(СВЦЭМ!$C$33:$C$776,СВЦЭМ!$A$33:$A$776,$A120,СВЦЭМ!$B$33:$B$776,X$119)+'СЕТ СН'!$I$9+СВЦЭМ!$D$10+'СЕТ СН'!$I$6-'СЕТ СН'!$I$19</f>
        <v>1302.0114855000002</v>
      </c>
      <c r="Y120" s="36">
        <f>SUMIFS(СВЦЭМ!$C$33:$C$776,СВЦЭМ!$A$33:$A$776,$A120,СВЦЭМ!$B$33:$B$776,Y$119)+'СЕТ СН'!$I$9+СВЦЭМ!$D$10+'СЕТ СН'!$I$6-'СЕТ СН'!$I$19</f>
        <v>1366.63518785</v>
      </c>
    </row>
    <row r="121" spans="1:27" ht="15.75" x14ac:dyDescent="0.2">
      <c r="A121" s="35">
        <f>A120+1</f>
        <v>43740</v>
      </c>
      <c r="B121" s="36">
        <f>SUMIFS(СВЦЭМ!$C$33:$C$776,СВЦЭМ!$A$33:$A$776,$A121,СВЦЭМ!$B$33:$B$776,B$119)+'СЕТ СН'!$I$9+СВЦЭМ!$D$10+'СЕТ СН'!$I$6-'СЕТ СН'!$I$19</f>
        <v>1411.10696891</v>
      </c>
      <c r="C121" s="36">
        <f>SUMIFS(СВЦЭМ!$C$33:$C$776,СВЦЭМ!$A$33:$A$776,$A121,СВЦЭМ!$B$33:$B$776,C$119)+'СЕТ СН'!$I$9+СВЦЭМ!$D$10+'СЕТ СН'!$I$6-'СЕТ СН'!$I$19</f>
        <v>1438.2376207100001</v>
      </c>
      <c r="D121" s="36">
        <f>SUMIFS(СВЦЭМ!$C$33:$C$776,СВЦЭМ!$A$33:$A$776,$A121,СВЦЭМ!$B$33:$B$776,D$119)+'СЕТ СН'!$I$9+СВЦЭМ!$D$10+'СЕТ СН'!$I$6-'СЕТ СН'!$I$19</f>
        <v>1453.99526231</v>
      </c>
      <c r="E121" s="36">
        <f>SUMIFS(СВЦЭМ!$C$33:$C$776,СВЦЭМ!$A$33:$A$776,$A121,СВЦЭМ!$B$33:$B$776,E$119)+'СЕТ СН'!$I$9+СВЦЭМ!$D$10+'СЕТ СН'!$I$6-'СЕТ СН'!$I$19</f>
        <v>1462.6215323199999</v>
      </c>
      <c r="F121" s="36">
        <f>SUMIFS(СВЦЭМ!$C$33:$C$776,СВЦЭМ!$A$33:$A$776,$A121,СВЦЭМ!$B$33:$B$776,F$119)+'СЕТ СН'!$I$9+СВЦЭМ!$D$10+'СЕТ СН'!$I$6-'СЕТ СН'!$I$19</f>
        <v>1478.5011524700001</v>
      </c>
      <c r="G121" s="36">
        <f>SUMIFS(СВЦЭМ!$C$33:$C$776,СВЦЭМ!$A$33:$A$776,$A121,СВЦЭМ!$B$33:$B$776,G$119)+'СЕТ СН'!$I$9+СВЦЭМ!$D$10+'СЕТ СН'!$I$6-'СЕТ СН'!$I$19</f>
        <v>1456.67073046</v>
      </c>
      <c r="H121" s="36">
        <f>SUMIFS(СВЦЭМ!$C$33:$C$776,СВЦЭМ!$A$33:$A$776,$A121,СВЦЭМ!$B$33:$B$776,H$119)+'СЕТ СН'!$I$9+СВЦЭМ!$D$10+'СЕТ СН'!$I$6-'СЕТ СН'!$I$19</f>
        <v>1392.5787467999999</v>
      </c>
      <c r="I121" s="36">
        <f>SUMIFS(СВЦЭМ!$C$33:$C$776,СВЦЭМ!$A$33:$A$776,$A121,СВЦЭМ!$B$33:$B$776,I$119)+'СЕТ СН'!$I$9+СВЦЭМ!$D$10+'СЕТ СН'!$I$6-'СЕТ СН'!$I$19</f>
        <v>1306.1091399299999</v>
      </c>
      <c r="J121" s="36">
        <f>SUMIFS(СВЦЭМ!$C$33:$C$776,СВЦЭМ!$A$33:$A$776,$A121,СВЦЭМ!$B$33:$B$776,J$119)+'СЕТ СН'!$I$9+СВЦЭМ!$D$10+'СЕТ СН'!$I$6-'СЕТ СН'!$I$19</f>
        <v>1298.9283199500001</v>
      </c>
      <c r="K121" s="36">
        <f>SUMIFS(СВЦЭМ!$C$33:$C$776,СВЦЭМ!$A$33:$A$776,$A121,СВЦЭМ!$B$33:$B$776,K$119)+'СЕТ СН'!$I$9+СВЦЭМ!$D$10+'СЕТ СН'!$I$6-'СЕТ СН'!$I$19</f>
        <v>1310.1378174400002</v>
      </c>
      <c r="L121" s="36">
        <f>SUMIFS(СВЦЭМ!$C$33:$C$776,СВЦЭМ!$A$33:$A$776,$A121,СВЦЭМ!$B$33:$B$776,L$119)+'СЕТ СН'!$I$9+СВЦЭМ!$D$10+'СЕТ СН'!$I$6-'СЕТ СН'!$I$19</f>
        <v>1307.01187263</v>
      </c>
      <c r="M121" s="36">
        <f>SUMIFS(СВЦЭМ!$C$33:$C$776,СВЦЭМ!$A$33:$A$776,$A121,СВЦЭМ!$B$33:$B$776,M$119)+'СЕТ СН'!$I$9+СВЦЭМ!$D$10+'СЕТ СН'!$I$6-'СЕТ СН'!$I$19</f>
        <v>1304.48283595</v>
      </c>
      <c r="N121" s="36">
        <f>SUMIFS(СВЦЭМ!$C$33:$C$776,СВЦЭМ!$A$33:$A$776,$A121,СВЦЭМ!$B$33:$B$776,N$119)+'СЕТ СН'!$I$9+СВЦЭМ!$D$10+'СЕТ СН'!$I$6-'СЕТ СН'!$I$19</f>
        <v>1299.63636539</v>
      </c>
      <c r="O121" s="36">
        <f>SUMIFS(СВЦЭМ!$C$33:$C$776,СВЦЭМ!$A$33:$A$776,$A121,СВЦЭМ!$B$33:$B$776,O$119)+'СЕТ СН'!$I$9+СВЦЭМ!$D$10+'СЕТ СН'!$I$6-'СЕТ СН'!$I$19</f>
        <v>1301.3637177999999</v>
      </c>
      <c r="P121" s="36">
        <f>SUMIFS(СВЦЭМ!$C$33:$C$776,СВЦЭМ!$A$33:$A$776,$A121,СВЦЭМ!$B$33:$B$776,P$119)+'СЕТ СН'!$I$9+СВЦЭМ!$D$10+'СЕТ СН'!$I$6-'СЕТ СН'!$I$19</f>
        <v>1305.8286496000001</v>
      </c>
      <c r="Q121" s="36">
        <f>SUMIFS(СВЦЭМ!$C$33:$C$776,СВЦЭМ!$A$33:$A$776,$A121,СВЦЭМ!$B$33:$B$776,Q$119)+'СЕТ СН'!$I$9+СВЦЭМ!$D$10+'СЕТ СН'!$I$6-'СЕТ СН'!$I$19</f>
        <v>1307.7780602500002</v>
      </c>
      <c r="R121" s="36">
        <f>SUMIFS(СВЦЭМ!$C$33:$C$776,СВЦЭМ!$A$33:$A$776,$A121,СВЦЭМ!$B$33:$B$776,R$119)+'СЕТ СН'!$I$9+СВЦЭМ!$D$10+'СЕТ СН'!$I$6-'СЕТ СН'!$I$19</f>
        <v>1312.2931156300001</v>
      </c>
      <c r="S121" s="36">
        <f>SUMIFS(СВЦЭМ!$C$33:$C$776,СВЦЭМ!$A$33:$A$776,$A121,СВЦЭМ!$B$33:$B$776,S$119)+'СЕТ СН'!$I$9+СВЦЭМ!$D$10+'СЕТ СН'!$I$6-'СЕТ СН'!$I$19</f>
        <v>1307.6935438099999</v>
      </c>
      <c r="T121" s="36">
        <f>SUMIFS(СВЦЭМ!$C$33:$C$776,СВЦЭМ!$A$33:$A$776,$A121,СВЦЭМ!$B$33:$B$776,T$119)+'СЕТ СН'!$I$9+СВЦЭМ!$D$10+'СЕТ СН'!$I$6-'СЕТ СН'!$I$19</f>
        <v>1312.94384384</v>
      </c>
      <c r="U121" s="36">
        <f>SUMIFS(СВЦЭМ!$C$33:$C$776,СВЦЭМ!$A$33:$A$776,$A121,СВЦЭМ!$B$33:$B$776,U$119)+'СЕТ СН'!$I$9+СВЦЭМ!$D$10+'СЕТ СН'!$I$6-'СЕТ СН'!$I$19</f>
        <v>1334.6316230100001</v>
      </c>
      <c r="V121" s="36">
        <f>SUMIFS(СВЦЭМ!$C$33:$C$776,СВЦЭМ!$A$33:$A$776,$A121,СВЦЭМ!$B$33:$B$776,V$119)+'СЕТ СН'!$I$9+СВЦЭМ!$D$10+'СЕТ СН'!$I$6-'СЕТ СН'!$I$19</f>
        <v>1332.67707976</v>
      </c>
      <c r="W121" s="36">
        <f>SUMIFS(СВЦЭМ!$C$33:$C$776,СВЦЭМ!$A$33:$A$776,$A121,СВЦЭМ!$B$33:$B$776,W$119)+'СЕТ СН'!$I$9+СВЦЭМ!$D$10+'СЕТ СН'!$I$6-'СЕТ СН'!$I$19</f>
        <v>1313.4323804800001</v>
      </c>
      <c r="X121" s="36">
        <f>SUMIFS(СВЦЭМ!$C$33:$C$776,СВЦЭМ!$A$33:$A$776,$A121,СВЦЭМ!$B$33:$B$776,X$119)+'СЕТ СН'!$I$9+СВЦЭМ!$D$10+'СЕТ СН'!$I$6-'СЕТ СН'!$I$19</f>
        <v>1303.38271588</v>
      </c>
      <c r="Y121" s="36">
        <f>SUMIFS(СВЦЭМ!$C$33:$C$776,СВЦЭМ!$A$33:$A$776,$A121,СВЦЭМ!$B$33:$B$776,Y$119)+'СЕТ СН'!$I$9+СВЦЭМ!$D$10+'СЕТ СН'!$I$6-'СЕТ СН'!$I$19</f>
        <v>1375.7329990399999</v>
      </c>
    </row>
    <row r="122" spans="1:27" ht="15.75" x14ac:dyDescent="0.2">
      <c r="A122" s="35">
        <f t="shared" ref="A122:A150" si="3">A121+1</f>
        <v>43741</v>
      </c>
      <c r="B122" s="36">
        <f>SUMIFS(СВЦЭМ!$C$33:$C$776,СВЦЭМ!$A$33:$A$776,$A122,СВЦЭМ!$B$33:$B$776,B$119)+'СЕТ СН'!$I$9+СВЦЭМ!$D$10+'СЕТ СН'!$I$6-'СЕТ СН'!$I$19</f>
        <v>1417.2438916199999</v>
      </c>
      <c r="C122" s="36">
        <f>SUMIFS(СВЦЭМ!$C$33:$C$776,СВЦЭМ!$A$33:$A$776,$A122,СВЦЭМ!$B$33:$B$776,C$119)+'СЕТ СН'!$I$9+СВЦЭМ!$D$10+'СЕТ СН'!$I$6-'СЕТ СН'!$I$19</f>
        <v>1454.62697398</v>
      </c>
      <c r="D122" s="36">
        <f>SUMIFS(СВЦЭМ!$C$33:$C$776,СВЦЭМ!$A$33:$A$776,$A122,СВЦЭМ!$B$33:$B$776,D$119)+'СЕТ СН'!$I$9+СВЦЭМ!$D$10+'СЕТ СН'!$I$6-'СЕТ СН'!$I$19</f>
        <v>1476.68970319</v>
      </c>
      <c r="E122" s="36">
        <f>SUMIFS(СВЦЭМ!$C$33:$C$776,СВЦЭМ!$A$33:$A$776,$A122,СВЦЭМ!$B$33:$B$776,E$119)+'СЕТ СН'!$I$9+СВЦЭМ!$D$10+'СЕТ СН'!$I$6-'СЕТ СН'!$I$19</f>
        <v>1482.30368363</v>
      </c>
      <c r="F122" s="36">
        <f>SUMIFS(СВЦЭМ!$C$33:$C$776,СВЦЭМ!$A$33:$A$776,$A122,СВЦЭМ!$B$33:$B$776,F$119)+'СЕТ СН'!$I$9+СВЦЭМ!$D$10+'СЕТ СН'!$I$6-'СЕТ СН'!$I$19</f>
        <v>1478.7464614</v>
      </c>
      <c r="G122" s="36">
        <f>SUMIFS(СВЦЭМ!$C$33:$C$776,СВЦЭМ!$A$33:$A$776,$A122,СВЦЭМ!$B$33:$B$776,G$119)+'СЕТ СН'!$I$9+СВЦЭМ!$D$10+'СЕТ СН'!$I$6-'СЕТ СН'!$I$19</f>
        <v>1463.7676271099999</v>
      </c>
      <c r="H122" s="36">
        <f>SUMIFS(СВЦЭМ!$C$33:$C$776,СВЦЭМ!$A$33:$A$776,$A122,СВЦЭМ!$B$33:$B$776,H$119)+'СЕТ СН'!$I$9+СВЦЭМ!$D$10+'СЕТ СН'!$I$6-'СЕТ СН'!$I$19</f>
        <v>1394.54113074</v>
      </c>
      <c r="I122" s="36">
        <f>SUMIFS(СВЦЭМ!$C$33:$C$776,СВЦЭМ!$A$33:$A$776,$A122,СВЦЭМ!$B$33:$B$776,I$119)+'СЕТ СН'!$I$9+СВЦЭМ!$D$10+'СЕТ СН'!$I$6-'СЕТ СН'!$I$19</f>
        <v>1314.1741158700002</v>
      </c>
      <c r="J122" s="36">
        <f>SUMIFS(СВЦЭМ!$C$33:$C$776,СВЦЭМ!$A$33:$A$776,$A122,СВЦЭМ!$B$33:$B$776,J$119)+'СЕТ СН'!$I$9+СВЦЭМ!$D$10+'СЕТ СН'!$I$6-'СЕТ СН'!$I$19</f>
        <v>1316.8355595600001</v>
      </c>
      <c r="K122" s="36">
        <f>SUMIFS(СВЦЭМ!$C$33:$C$776,СВЦЭМ!$A$33:$A$776,$A122,СВЦЭМ!$B$33:$B$776,K$119)+'СЕТ СН'!$I$9+СВЦЭМ!$D$10+'СЕТ СН'!$I$6-'СЕТ СН'!$I$19</f>
        <v>1327.7602265200001</v>
      </c>
      <c r="L122" s="36">
        <f>SUMIFS(СВЦЭМ!$C$33:$C$776,СВЦЭМ!$A$33:$A$776,$A122,СВЦЭМ!$B$33:$B$776,L$119)+'СЕТ СН'!$I$9+СВЦЭМ!$D$10+'СЕТ СН'!$I$6-'СЕТ СН'!$I$19</f>
        <v>1334.06938029</v>
      </c>
      <c r="M122" s="36">
        <f>SUMIFS(СВЦЭМ!$C$33:$C$776,СВЦЭМ!$A$33:$A$776,$A122,СВЦЭМ!$B$33:$B$776,M$119)+'СЕТ СН'!$I$9+СВЦЭМ!$D$10+'СЕТ СН'!$I$6-'СЕТ СН'!$I$19</f>
        <v>1325.8963782599999</v>
      </c>
      <c r="N122" s="36">
        <f>SUMIFS(СВЦЭМ!$C$33:$C$776,СВЦЭМ!$A$33:$A$776,$A122,СВЦЭМ!$B$33:$B$776,N$119)+'СЕТ СН'!$I$9+СВЦЭМ!$D$10+'СЕТ СН'!$I$6-'СЕТ СН'!$I$19</f>
        <v>1368.1966185900001</v>
      </c>
      <c r="O122" s="36">
        <f>SUMIFS(СВЦЭМ!$C$33:$C$776,СВЦЭМ!$A$33:$A$776,$A122,СВЦЭМ!$B$33:$B$776,O$119)+'СЕТ СН'!$I$9+СВЦЭМ!$D$10+'СЕТ СН'!$I$6-'СЕТ СН'!$I$19</f>
        <v>1418.2736277700001</v>
      </c>
      <c r="P122" s="36">
        <f>SUMIFS(СВЦЭМ!$C$33:$C$776,СВЦЭМ!$A$33:$A$776,$A122,СВЦЭМ!$B$33:$B$776,P$119)+'СЕТ СН'!$I$9+СВЦЭМ!$D$10+'СЕТ СН'!$I$6-'СЕТ СН'!$I$19</f>
        <v>1419.6439300299999</v>
      </c>
      <c r="Q122" s="36">
        <f>SUMIFS(СВЦЭМ!$C$33:$C$776,СВЦЭМ!$A$33:$A$776,$A122,СВЦЭМ!$B$33:$B$776,Q$119)+'СЕТ СН'!$I$9+СВЦЭМ!$D$10+'СЕТ СН'!$I$6-'СЕТ СН'!$I$19</f>
        <v>1414.9785974199999</v>
      </c>
      <c r="R122" s="36">
        <f>SUMIFS(СВЦЭМ!$C$33:$C$776,СВЦЭМ!$A$33:$A$776,$A122,СВЦЭМ!$B$33:$B$776,R$119)+'СЕТ СН'!$I$9+СВЦЭМ!$D$10+'СЕТ СН'!$I$6-'СЕТ СН'!$I$19</f>
        <v>1363.3513363900001</v>
      </c>
      <c r="S122" s="36">
        <f>SUMIFS(СВЦЭМ!$C$33:$C$776,СВЦЭМ!$A$33:$A$776,$A122,СВЦЭМ!$B$33:$B$776,S$119)+'СЕТ СН'!$I$9+СВЦЭМ!$D$10+'СЕТ СН'!$I$6-'СЕТ СН'!$I$19</f>
        <v>1348.82142346</v>
      </c>
      <c r="T122" s="36">
        <f>SUMIFS(СВЦЭМ!$C$33:$C$776,СВЦЭМ!$A$33:$A$776,$A122,СВЦЭМ!$B$33:$B$776,T$119)+'СЕТ СН'!$I$9+СВЦЭМ!$D$10+'СЕТ СН'!$I$6-'СЕТ СН'!$I$19</f>
        <v>1335.9608752200002</v>
      </c>
      <c r="U122" s="36">
        <f>SUMIFS(СВЦЭМ!$C$33:$C$776,СВЦЭМ!$A$33:$A$776,$A122,СВЦЭМ!$B$33:$B$776,U$119)+'СЕТ СН'!$I$9+СВЦЭМ!$D$10+'СЕТ СН'!$I$6-'СЕТ СН'!$I$19</f>
        <v>1345.2063955399999</v>
      </c>
      <c r="V122" s="36">
        <f>SUMIFS(СВЦЭМ!$C$33:$C$776,СВЦЭМ!$A$33:$A$776,$A122,СВЦЭМ!$B$33:$B$776,V$119)+'СЕТ СН'!$I$9+СВЦЭМ!$D$10+'СЕТ СН'!$I$6-'СЕТ СН'!$I$19</f>
        <v>1349.59535426</v>
      </c>
      <c r="W122" s="36">
        <f>SUMIFS(СВЦЭМ!$C$33:$C$776,СВЦЭМ!$A$33:$A$776,$A122,СВЦЭМ!$B$33:$B$776,W$119)+'СЕТ СН'!$I$9+СВЦЭМ!$D$10+'СЕТ СН'!$I$6-'СЕТ СН'!$I$19</f>
        <v>1349.11720565</v>
      </c>
      <c r="X122" s="36">
        <f>SUMIFS(СВЦЭМ!$C$33:$C$776,СВЦЭМ!$A$33:$A$776,$A122,СВЦЭМ!$B$33:$B$776,X$119)+'СЕТ СН'!$I$9+СВЦЭМ!$D$10+'СЕТ СН'!$I$6-'СЕТ СН'!$I$19</f>
        <v>1316.1763979299999</v>
      </c>
      <c r="Y122" s="36">
        <f>SUMIFS(СВЦЭМ!$C$33:$C$776,СВЦЭМ!$A$33:$A$776,$A122,СВЦЭМ!$B$33:$B$776,Y$119)+'СЕТ СН'!$I$9+СВЦЭМ!$D$10+'СЕТ СН'!$I$6-'СЕТ СН'!$I$19</f>
        <v>1338.3455161699999</v>
      </c>
    </row>
    <row r="123" spans="1:27" ht="15.75" x14ac:dyDescent="0.2">
      <c r="A123" s="35">
        <f t="shared" si="3"/>
        <v>43742</v>
      </c>
      <c r="B123" s="36">
        <f>SUMIFS(СВЦЭМ!$C$33:$C$776,СВЦЭМ!$A$33:$A$776,$A123,СВЦЭМ!$B$33:$B$776,B$119)+'СЕТ СН'!$I$9+СВЦЭМ!$D$10+'СЕТ СН'!$I$6-'СЕТ СН'!$I$19</f>
        <v>1405.78328545</v>
      </c>
      <c r="C123" s="36">
        <f>SUMIFS(СВЦЭМ!$C$33:$C$776,СВЦЭМ!$A$33:$A$776,$A123,СВЦЭМ!$B$33:$B$776,C$119)+'СЕТ СН'!$I$9+СВЦЭМ!$D$10+'СЕТ СН'!$I$6-'СЕТ СН'!$I$19</f>
        <v>1437.2553268300001</v>
      </c>
      <c r="D123" s="36">
        <f>SUMIFS(СВЦЭМ!$C$33:$C$776,СВЦЭМ!$A$33:$A$776,$A123,СВЦЭМ!$B$33:$B$776,D$119)+'СЕТ СН'!$I$9+СВЦЭМ!$D$10+'СЕТ СН'!$I$6-'СЕТ СН'!$I$19</f>
        <v>1444.2318536500002</v>
      </c>
      <c r="E123" s="36">
        <f>SUMIFS(СВЦЭМ!$C$33:$C$776,СВЦЭМ!$A$33:$A$776,$A123,СВЦЭМ!$B$33:$B$776,E$119)+'СЕТ СН'!$I$9+СВЦЭМ!$D$10+'СЕТ СН'!$I$6-'СЕТ СН'!$I$19</f>
        <v>1464.1269614299999</v>
      </c>
      <c r="F123" s="36">
        <f>SUMIFS(СВЦЭМ!$C$33:$C$776,СВЦЭМ!$A$33:$A$776,$A123,СВЦЭМ!$B$33:$B$776,F$119)+'СЕТ СН'!$I$9+СВЦЭМ!$D$10+'СЕТ СН'!$I$6-'СЕТ СН'!$I$19</f>
        <v>1442.01761265</v>
      </c>
      <c r="G123" s="36">
        <f>SUMIFS(СВЦЭМ!$C$33:$C$776,СВЦЭМ!$A$33:$A$776,$A123,СВЦЭМ!$B$33:$B$776,G$119)+'СЕТ СН'!$I$9+СВЦЭМ!$D$10+'СЕТ СН'!$I$6-'СЕТ СН'!$I$19</f>
        <v>1416.97637571</v>
      </c>
      <c r="H123" s="36">
        <f>SUMIFS(СВЦЭМ!$C$33:$C$776,СВЦЭМ!$A$33:$A$776,$A123,СВЦЭМ!$B$33:$B$776,H$119)+'СЕТ СН'!$I$9+СВЦЭМ!$D$10+'СЕТ СН'!$I$6-'СЕТ СН'!$I$19</f>
        <v>1369.9219707299999</v>
      </c>
      <c r="I123" s="36">
        <f>SUMIFS(СВЦЭМ!$C$33:$C$776,СВЦЭМ!$A$33:$A$776,$A123,СВЦЭМ!$B$33:$B$776,I$119)+'СЕТ СН'!$I$9+СВЦЭМ!$D$10+'СЕТ СН'!$I$6-'СЕТ СН'!$I$19</f>
        <v>1287.6883178</v>
      </c>
      <c r="J123" s="36">
        <f>SUMIFS(СВЦЭМ!$C$33:$C$776,СВЦЭМ!$A$33:$A$776,$A123,СВЦЭМ!$B$33:$B$776,J$119)+'СЕТ СН'!$I$9+СВЦЭМ!$D$10+'СЕТ СН'!$I$6-'СЕТ СН'!$I$19</f>
        <v>1290.6367907600002</v>
      </c>
      <c r="K123" s="36">
        <f>SUMIFS(СВЦЭМ!$C$33:$C$776,СВЦЭМ!$A$33:$A$776,$A123,СВЦЭМ!$B$33:$B$776,K$119)+'СЕТ СН'!$I$9+СВЦЭМ!$D$10+'СЕТ СН'!$I$6-'СЕТ СН'!$I$19</f>
        <v>1310.3273736000001</v>
      </c>
      <c r="L123" s="36">
        <f>SUMIFS(СВЦЭМ!$C$33:$C$776,СВЦЭМ!$A$33:$A$776,$A123,СВЦЭМ!$B$33:$B$776,L$119)+'СЕТ СН'!$I$9+СВЦЭМ!$D$10+'СЕТ СН'!$I$6-'СЕТ СН'!$I$19</f>
        <v>1312.94711291</v>
      </c>
      <c r="M123" s="36">
        <f>SUMIFS(СВЦЭМ!$C$33:$C$776,СВЦЭМ!$A$33:$A$776,$A123,СВЦЭМ!$B$33:$B$776,M$119)+'СЕТ СН'!$I$9+СВЦЭМ!$D$10+'СЕТ СН'!$I$6-'СЕТ СН'!$I$19</f>
        <v>1305.59560218</v>
      </c>
      <c r="N123" s="36">
        <f>SUMIFS(СВЦЭМ!$C$33:$C$776,СВЦЭМ!$A$33:$A$776,$A123,СВЦЭМ!$B$33:$B$776,N$119)+'СЕТ СН'!$I$9+СВЦЭМ!$D$10+'СЕТ СН'!$I$6-'СЕТ СН'!$I$19</f>
        <v>1302.0605409099999</v>
      </c>
      <c r="O123" s="36">
        <f>SUMIFS(СВЦЭМ!$C$33:$C$776,СВЦЭМ!$A$33:$A$776,$A123,СВЦЭМ!$B$33:$B$776,O$119)+'СЕТ СН'!$I$9+СВЦЭМ!$D$10+'СЕТ СН'!$I$6-'СЕТ СН'!$I$19</f>
        <v>1302.6391819300002</v>
      </c>
      <c r="P123" s="36">
        <f>SUMIFS(СВЦЭМ!$C$33:$C$776,СВЦЭМ!$A$33:$A$776,$A123,СВЦЭМ!$B$33:$B$776,P$119)+'СЕТ СН'!$I$9+СВЦЭМ!$D$10+'СЕТ СН'!$I$6-'СЕТ СН'!$I$19</f>
        <v>1302.35662198</v>
      </c>
      <c r="Q123" s="36">
        <f>SUMIFS(СВЦЭМ!$C$33:$C$776,СВЦЭМ!$A$33:$A$776,$A123,СВЦЭМ!$B$33:$B$776,Q$119)+'СЕТ СН'!$I$9+СВЦЭМ!$D$10+'СЕТ СН'!$I$6-'СЕТ СН'!$I$19</f>
        <v>1301.9514517900002</v>
      </c>
      <c r="R123" s="36">
        <f>SUMIFS(СВЦЭМ!$C$33:$C$776,СВЦЭМ!$A$33:$A$776,$A123,СВЦЭМ!$B$33:$B$776,R$119)+'СЕТ СН'!$I$9+СВЦЭМ!$D$10+'СЕТ СН'!$I$6-'СЕТ СН'!$I$19</f>
        <v>1296.8647434499999</v>
      </c>
      <c r="S123" s="36">
        <f>SUMIFS(СВЦЭМ!$C$33:$C$776,СВЦЭМ!$A$33:$A$776,$A123,СВЦЭМ!$B$33:$B$776,S$119)+'СЕТ СН'!$I$9+СВЦЭМ!$D$10+'СЕТ СН'!$I$6-'СЕТ СН'!$I$19</f>
        <v>1295.6404068000002</v>
      </c>
      <c r="T123" s="36">
        <f>SUMIFS(СВЦЭМ!$C$33:$C$776,СВЦЭМ!$A$33:$A$776,$A123,СВЦЭМ!$B$33:$B$776,T$119)+'СЕТ СН'!$I$9+СВЦЭМ!$D$10+'СЕТ СН'!$I$6-'СЕТ СН'!$I$19</f>
        <v>1299.8929423899999</v>
      </c>
      <c r="U123" s="36">
        <f>SUMIFS(СВЦЭМ!$C$33:$C$776,СВЦЭМ!$A$33:$A$776,$A123,СВЦЭМ!$B$33:$B$776,U$119)+'СЕТ СН'!$I$9+СВЦЭМ!$D$10+'СЕТ СН'!$I$6-'СЕТ СН'!$I$19</f>
        <v>1314.78297789</v>
      </c>
      <c r="V123" s="36">
        <f>SUMIFS(СВЦЭМ!$C$33:$C$776,СВЦЭМ!$A$33:$A$776,$A123,СВЦЭМ!$B$33:$B$776,V$119)+'СЕТ СН'!$I$9+СВЦЭМ!$D$10+'СЕТ СН'!$I$6-'СЕТ СН'!$I$19</f>
        <v>1308.1279995700002</v>
      </c>
      <c r="W123" s="36">
        <f>SUMIFS(СВЦЭМ!$C$33:$C$776,СВЦЭМ!$A$33:$A$776,$A123,СВЦЭМ!$B$33:$B$776,W$119)+'СЕТ СН'!$I$9+СВЦЭМ!$D$10+'СЕТ СН'!$I$6-'СЕТ СН'!$I$19</f>
        <v>1291.4148128100001</v>
      </c>
      <c r="X123" s="36">
        <f>SUMIFS(СВЦЭМ!$C$33:$C$776,СВЦЭМ!$A$33:$A$776,$A123,СВЦЭМ!$B$33:$B$776,X$119)+'СЕТ СН'!$I$9+СВЦЭМ!$D$10+'СЕТ СН'!$I$6-'СЕТ СН'!$I$19</f>
        <v>1319.3353739899999</v>
      </c>
      <c r="Y123" s="36">
        <f>SUMIFS(СВЦЭМ!$C$33:$C$776,СВЦЭМ!$A$33:$A$776,$A123,СВЦЭМ!$B$33:$B$776,Y$119)+'СЕТ СН'!$I$9+СВЦЭМ!$D$10+'СЕТ СН'!$I$6-'СЕТ СН'!$I$19</f>
        <v>1380.6805224499999</v>
      </c>
    </row>
    <row r="124" spans="1:27" ht="15.75" x14ac:dyDescent="0.2">
      <c r="A124" s="35">
        <f t="shared" si="3"/>
        <v>43743</v>
      </c>
      <c r="B124" s="36">
        <f>SUMIFS(СВЦЭМ!$C$33:$C$776,СВЦЭМ!$A$33:$A$776,$A124,СВЦЭМ!$B$33:$B$776,B$119)+'СЕТ СН'!$I$9+СВЦЭМ!$D$10+'СЕТ СН'!$I$6-'СЕТ СН'!$I$19</f>
        <v>1418.25362023</v>
      </c>
      <c r="C124" s="36">
        <f>SUMIFS(СВЦЭМ!$C$33:$C$776,СВЦЭМ!$A$33:$A$776,$A124,СВЦЭМ!$B$33:$B$776,C$119)+'СЕТ СН'!$I$9+СВЦЭМ!$D$10+'СЕТ СН'!$I$6-'СЕТ СН'!$I$19</f>
        <v>1460.62843226</v>
      </c>
      <c r="D124" s="36">
        <f>SUMIFS(СВЦЭМ!$C$33:$C$776,СВЦЭМ!$A$33:$A$776,$A124,СВЦЭМ!$B$33:$B$776,D$119)+'СЕТ СН'!$I$9+СВЦЭМ!$D$10+'СЕТ СН'!$I$6-'СЕТ СН'!$I$19</f>
        <v>1472.26427377</v>
      </c>
      <c r="E124" s="36">
        <f>SUMIFS(СВЦЭМ!$C$33:$C$776,СВЦЭМ!$A$33:$A$776,$A124,СВЦЭМ!$B$33:$B$776,E$119)+'СЕТ СН'!$I$9+СВЦЭМ!$D$10+'СЕТ СН'!$I$6-'СЕТ СН'!$I$19</f>
        <v>1477.28888276</v>
      </c>
      <c r="F124" s="36">
        <f>SUMIFS(СВЦЭМ!$C$33:$C$776,СВЦЭМ!$A$33:$A$776,$A124,СВЦЭМ!$B$33:$B$776,F$119)+'СЕТ СН'!$I$9+СВЦЭМ!$D$10+'СЕТ СН'!$I$6-'СЕТ СН'!$I$19</f>
        <v>1467.92882222</v>
      </c>
      <c r="G124" s="36">
        <f>SUMIFS(СВЦЭМ!$C$33:$C$776,СВЦЭМ!$A$33:$A$776,$A124,СВЦЭМ!$B$33:$B$776,G$119)+'СЕТ СН'!$I$9+СВЦЭМ!$D$10+'СЕТ СН'!$I$6-'СЕТ СН'!$I$19</f>
        <v>1464.97972007</v>
      </c>
      <c r="H124" s="36">
        <f>SUMIFS(СВЦЭМ!$C$33:$C$776,СВЦЭМ!$A$33:$A$776,$A124,СВЦЭМ!$B$33:$B$776,H$119)+'СЕТ СН'!$I$9+СВЦЭМ!$D$10+'СЕТ СН'!$I$6-'СЕТ СН'!$I$19</f>
        <v>1433.8512479599999</v>
      </c>
      <c r="I124" s="36">
        <f>SUMIFS(СВЦЭМ!$C$33:$C$776,СВЦЭМ!$A$33:$A$776,$A124,СВЦЭМ!$B$33:$B$776,I$119)+'СЕТ СН'!$I$9+СВЦЭМ!$D$10+'СЕТ СН'!$I$6-'СЕТ СН'!$I$19</f>
        <v>1364.3996966099999</v>
      </c>
      <c r="J124" s="36">
        <f>SUMIFS(СВЦЭМ!$C$33:$C$776,СВЦЭМ!$A$33:$A$776,$A124,СВЦЭМ!$B$33:$B$776,J$119)+'СЕТ СН'!$I$9+СВЦЭМ!$D$10+'СЕТ СН'!$I$6-'СЕТ СН'!$I$19</f>
        <v>1307.08473579</v>
      </c>
      <c r="K124" s="36">
        <f>SUMIFS(СВЦЭМ!$C$33:$C$776,СВЦЭМ!$A$33:$A$776,$A124,СВЦЭМ!$B$33:$B$776,K$119)+'СЕТ СН'!$I$9+СВЦЭМ!$D$10+'СЕТ СН'!$I$6-'СЕТ СН'!$I$19</f>
        <v>1291.5642127199999</v>
      </c>
      <c r="L124" s="36">
        <f>SUMIFS(СВЦЭМ!$C$33:$C$776,СВЦЭМ!$A$33:$A$776,$A124,СВЦЭМ!$B$33:$B$776,L$119)+'СЕТ СН'!$I$9+СВЦЭМ!$D$10+'СЕТ СН'!$I$6-'СЕТ СН'!$I$19</f>
        <v>1301.9583248700001</v>
      </c>
      <c r="M124" s="36">
        <f>SUMIFS(СВЦЭМ!$C$33:$C$776,СВЦЭМ!$A$33:$A$776,$A124,СВЦЭМ!$B$33:$B$776,M$119)+'СЕТ СН'!$I$9+СВЦЭМ!$D$10+'СЕТ СН'!$I$6-'СЕТ СН'!$I$19</f>
        <v>1294.62119351</v>
      </c>
      <c r="N124" s="36">
        <f>SUMIFS(СВЦЭМ!$C$33:$C$776,СВЦЭМ!$A$33:$A$776,$A124,СВЦЭМ!$B$33:$B$776,N$119)+'СЕТ СН'!$I$9+СВЦЭМ!$D$10+'СЕТ СН'!$I$6-'СЕТ СН'!$I$19</f>
        <v>1294.1277682800001</v>
      </c>
      <c r="O124" s="36">
        <f>SUMIFS(СВЦЭМ!$C$33:$C$776,СВЦЭМ!$A$33:$A$776,$A124,СВЦЭМ!$B$33:$B$776,O$119)+'СЕТ СН'!$I$9+СВЦЭМ!$D$10+'СЕТ СН'!$I$6-'СЕТ СН'!$I$19</f>
        <v>1299.9973353999999</v>
      </c>
      <c r="P124" s="36">
        <f>SUMIFS(СВЦЭМ!$C$33:$C$776,СВЦЭМ!$A$33:$A$776,$A124,СВЦЭМ!$B$33:$B$776,P$119)+'СЕТ СН'!$I$9+СВЦЭМ!$D$10+'СЕТ СН'!$I$6-'СЕТ СН'!$I$19</f>
        <v>1307.12232642</v>
      </c>
      <c r="Q124" s="36">
        <f>SUMIFS(СВЦЭМ!$C$33:$C$776,СВЦЭМ!$A$33:$A$776,$A124,СВЦЭМ!$B$33:$B$776,Q$119)+'СЕТ СН'!$I$9+СВЦЭМ!$D$10+'СЕТ СН'!$I$6-'СЕТ СН'!$I$19</f>
        <v>1308.0425255700002</v>
      </c>
      <c r="R124" s="36">
        <f>SUMIFS(СВЦЭМ!$C$33:$C$776,СВЦЭМ!$A$33:$A$776,$A124,СВЦЭМ!$B$33:$B$776,R$119)+'СЕТ СН'!$I$9+СВЦЭМ!$D$10+'СЕТ СН'!$I$6-'СЕТ СН'!$I$19</f>
        <v>1311.1853564799999</v>
      </c>
      <c r="S124" s="36">
        <f>SUMIFS(СВЦЭМ!$C$33:$C$776,СВЦЭМ!$A$33:$A$776,$A124,СВЦЭМ!$B$33:$B$776,S$119)+'СЕТ СН'!$I$9+СВЦЭМ!$D$10+'СЕТ СН'!$I$6-'СЕТ СН'!$I$19</f>
        <v>1309.23272608</v>
      </c>
      <c r="T124" s="36">
        <f>SUMIFS(СВЦЭМ!$C$33:$C$776,СВЦЭМ!$A$33:$A$776,$A124,СВЦЭМ!$B$33:$B$776,T$119)+'СЕТ СН'!$I$9+СВЦЭМ!$D$10+'СЕТ СН'!$I$6-'СЕТ СН'!$I$19</f>
        <v>1301.8460327</v>
      </c>
      <c r="U124" s="36">
        <f>SUMIFS(СВЦЭМ!$C$33:$C$776,СВЦЭМ!$A$33:$A$776,$A124,СВЦЭМ!$B$33:$B$776,U$119)+'СЕТ СН'!$I$9+СВЦЭМ!$D$10+'СЕТ СН'!$I$6-'СЕТ СН'!$I$19</f>
        <v>1320.34595945</v>
      </c>
      <c r="V124" s="36">
        <f>SUMIFS(СВЦЭМ!$C$33:$C$776,СВЦЭМ!$A$33:$A$776,$A124,СВЦЭМ!$B$33:$B$776,V$119)+'СЕТ СН'!$I$9+СВЦЭМ!$D$10+'СЕТ СН'!$I$6-'СЕТ СН'!$I$19</f>
        <v>1322.31638501</v>
      </c>
      <c r="W124" s="36">
        <f>SUMIFS(СВЦЭМ!$C$33:$C$776,СВЦЭМ!$A$33:$A$776,$A124,СВЦЭМ!$B$33:$B$776,W$119)+'СЕТ СН'!$I$9+СВЦЭМ!$D$10+'СЕТ СН'!$I$6-'СЕТ СН'!$I$19</f>
        <v>1311.73892469</v>
      </c>
      <c r="X124" s="36">
        <f>SUMIFS(СВЦЭМ!$C$33:$C$776,СВЦЭМ!$A$33:$A$776,$A124,СВЦЭМ!$B$33:$B$776,X$119)+'СЕТ СН'!$I$9+СВЦЭМ!$D$10+'СЕТ СН'!$I$6-'СЕТ СН'!$I$19</f>
        <v>1310.39934823</v>
      </c>
      <c r="Y124" s="36">
        <f>SUMIFS(СВЦЭМ!$C$33:$C$776,СВЦЭМ!$A$33:$A$776,$A124,СВЦЭМ!$B$33:$B$776,Y$119)+'СЕТ СН'!$I$9+СВЦЭМ!$D$10+'СЕТ СН'!$I$6-'СЕТ СН'!$I$19</f>
        <v>1408.1743694300001</v>
      </c>
    </row>
    <row r="125" spans="1:27" ht="15.75" x14ac:dyDescent="0.2">
      <c r="A125" s="35">
        <f t="shared" si="3"/>
        <v>43744</v>
      </c>
      <c r="B125" s="36">
        <f>SUMIFS(СВЦЭМ!$C$33:$C$776,СВЦЭМ!$A$33:$A$776,$A125,СВЦЭМ!$B$33:$B$776,B$119)+'СЕТ СН'!$I$9+СВЦЭМ!$D$10+'СЕТ СН'!$I$6-'СЕТ СН'!$I$19</f>
        <v>1402.3170608200001</v>
      </c>
      <c r="C125" s="36">
        <f>SUMIFS(СВЦЭМ!$C$33:$C$776,СВЦЭМ!$A$33:$A$776,$A125,СВЦЭМ!$B$33:$B$776,C$119)+'СЕТ СН'!$I$9+СВЦЭМ!$D$10+'СЕТ СН'!$I$6-'СЕТ СН'!$I$19</f>
        <v>1434.08412456</v>
      </c>
      <c r="D125" s="36">
        <f>SUMIFS(СВЦЭМ!$C$33:$C$776,СВЦЭМ!$A$33:$A$776,$A125,СВЦЭМ!$B$33:$B$776,D$119)+'СЕТ СН'!$I$9+СВЦЭМ!$D$10+'СЕТ СН'!$I$6-'СЕТ СН'!$I$19</f>
        <v>1456.37532435</v>
      </c>
      <c r="E125" s="36">
        <f>SUMIFS(СВЦЭМ!$C$33:$C$776,СВЦЭМ!$A$33:$A$776,$A125,СВЦЭМ!$B$33:$B$776,E$119)+'СЕТ СН'!$I$9+СВЦЭМ!$D$10+'СЕТ СН'!$I$6-'СЕТ СН'!$I$19</f>
        <v>1462.3592848200001</v>
      </c>
      <c r="F125" s="36">
        <f>SUMIFS(СВЦЭМ!$C$33:$C$776,СВЦЭМ!$A$33:$A$776,$A125,СВЦЭМ!$B$33:$B$776,F$119)+'СЕТ СН'!$I$9+СВЦЭМ!$D$10+'СЕТ СН'!$I$6-'СЕТ СН'!$I$19</f>
        <v>1463.5293872500001</v>
      </c>
      <c r="G125" s="36">
        <f>SUMIFS(СВЦЭМ!$C$33:$C$776,СВЦЭМ!$A$33:$A$776,$A125,СВЦЭМ!$B$33:$B$776,G$119)+'СЕТ СН'!$I$9+СВЦЭМ!$D$10+'СЕТ СН'!$I$6-'СЕТ СН'!$I$19</f>
        <v>1460.14605254</v>
      </c>
      <c r="H125" s="36">
        <f>SUMIFS(СВЦЭМ!$C$33:$C$776,СВЦЭМ!$A$33:$A$776,$A125,СВЦЭМ!$B$33:$B$776,H$119)+'СЕТ СН'!$I$9+СВЦЭМ!$D$10+'СЕТ СН'!$I$6-'СЕТ СН'!$I$19</f>
        <v>1409.9243681799999</v>
      </c>
      <c r="I125" s="36">
        <f>SUMIFS(СВЦЭМ!$C$33:$C$776,СВЦЭМ!$A$33:$A$776,$A125,СВЦЭМ!$B$33:$B$776,I$119)+'СЕТ СН'!$I$9+СВЦЭМ!$D$10+'СЕТ СН'!$I$6-'СЕТ СН'!$I$19</f>
        <v>1331.88780507</v>
      </c>
      <c r="J125" s="36">
        <f>SUMIFS(СВЦЭМ!$C$33:$C$776,СВЦЭМ!$A$33:$A$776,$A125,СВЦЭМ!$B$33:$B$776,J$119)+'СЕТ СН'!$I$9+СВЦЭМ!$D$10+'СЕТ СН'!$I$6-'СЕТ СН'!$I$19</f>
        <v>1277.80515625</v>
      </c>
      <c r="K125" s="36">
        <f>SUMIFS(СВЦЭМ!$C$33:$C$776,СВЦЭМ!$A$33:$A$776,$A125,СВЦЭМ!$B$33:$B$776,K$119)+'СЕТ СН'!$I$9+СВЦЭМ!$D$10+'СЕТ СН'!$I$6-'СЕТ СН'!$I$19</f>
        <v>1287.8435065799999</v>
      </c>
      <c r="L125" s="36">
        <f>SUMIFS(СВЦЭМ!$C$33:$C$776,СВЦЭМ!$A$33:$A$776,$A125,СВЦЭМ!$B$33:$B$776,L$119)+'СЕТ СН'!$I$9+СВЦЭМ!$D$10+'СЕТ СН'!$I$6-'СЕТ СН'!$I$19</f>
        <v>1303.8964221800002</v>
      </c>
      <c r="M125" s="36">
        <f>SUMIFS(СВЦЭМ!$C$33:$C$776,СВЦЭМ!$A$33:$A$776,$A125,СВЦЭМ!$B$33:$B$776,M$119)+'СЕТ СН'!$I$9+СВЦЭМ!$D$10+'СЕТ СН'!$I$6-'СЕТ СН'!$I$19</f>
        <v>1297.62320221</v>
      </c>
      <c r="N125" s="36">
        <f>SUMIFS(СВЦЭМ!$C$33:$C$776,СВЦЭМ!$A$33:$A$776,$A125,СВЦЭМ!$B$33:$B$776,N$119)+'СЕТ СН'!$I$9+СВЦЭМ!$D$10+'СЕТ СН'!$I$6-'СЕТ СН'!$I$19</f>
        <v>1286.17845429</v>
      </c>
      <c r="O125" s="36">
        <f>SUMIFS(СВЦЭМ!$C$33:$C$776,СВЦЭМ!$A$33:$A$776,$A125,СВЦЭМ!$B$33:$B$776,O$119)+'СЕТ СН'!$I$9+СВЦЭМ!$D$10+'СЕТ СН'!$I$6-'СЕТ СН'!$I$19</f>
        <v>1287.2517903600001</v>
      </c>
      <c r="P125" s="36">
        <f>SUMIFS(СВЦЭМ!$C$33:$C$776,СВЦЭМ!$A$33:$A$776,$A125,СВЦЭМ!$B$33:$B$776,P$119)+'СЕТ СН'!$I$9+СВЦЭМ!$D$10+'СЕТ СН'!$I$6-'СЕТ СН'!$I$19</f>
        <v>1286.9698386</v>
      </c>
      <c r="Q125" s="36">
        <f>SUMIFS(СВЦЭМ!$C$33:$C$776,СВЦЭМ!$A$33:$A$776,$A125,СВЦЭМ!$B$33:$B$776,Q$119)+'СЕТ СН'!$I$9+СВЦЭМ!$D$10+'СЕТ СН'!$I$6-'СЕТ СН'!$I$19</f>
        <v>1290.4991591600001</v>
      </c>
      <c r="R125" s="36">
        <f>SUMIFS(СВЦЭМ!$C$33:$C$776,СВЦЭМ!$A$33:$A$776,$A125,СВЦЭМ!$B$33:$B$776,R$119)+'СЕТ СН'!$I$9+СВЦЭМ!$D$10+'СЕТ СН'!$I$6-'СЕТ СН'!$I$19</f>
        <v>1276.93375969</v>
      </c>
      <c r="S125" s="36">
        <f>SUMIFS(СВЦЭМ!$C$33:$C$776,СВЦЭМ!$A$33:$A$776,$A125,СВЦЭМ!$B$33:$B$776,S$119)+'СЕТ СН'!$I$9+СВЦЭМ!$D$10+'СЕТ СН'!$I$6-'СЕТ СН'!$I$19</f>
        <v>1286.7546283000001</v>
      </c>
      <c r="T125" s="36">
        <f>SUMIFS(СВЦЭМ!$C$33:$C$776,СВЦЭМ!$A$33:$A$776,$A125,СВЦЭМ!$B$33:$B$776,T$119)+'СЕТ СН'!$I$9+СВЦЭМ!$D$10+'СЕТ СН'!$I$6-'СЕТ СН'!$I$19</f>
        <v>1286.6156525900001</v>
      </c>
      <c r="U125" s="36">
        <f>SUMIFS(СВЦЭМ!$C$33:$C$776,СВЦЭМ!$A$33:$A$776,$A125,СВЦЭМ!$B$33:$B$776,U$119)+'СЕТ СН'!$I$9+СВЦЭМ!$D$10+'СЕТ СН'!$I$6-'СЕТ СН'!$I$19</f>
        <v>1304.3338538</v>
      </c>
      <c r="V125" s="36">
        <f>SUMIFS(СВЦЭМ!$C$33:$C$776,СВЦЭМ!$A$33:$A$776,$A125,СВЦЭМ!$B$33:$B$776,V$119)+'СЕТ СН'!$I$9+СВЦЭМ!$D$10+'СЕТ СН'!$I$6-'СЕТ СН'!$I$19</f>
        <v>1303.31893008</v>
      </c>
      <c r="W125" s="36">
        <f>SUMIFS(СВЦЭМ!$C$33:$C$776,СВЦЭМ!$A$33:$A$776,$A125,СВЦЭМ!$B$33:$B$776,W$119)+'СЕТ СН'!$I$9+СВЦЭМ!$D$10+'СЕТ СН'!$I$6-'СЕТ СН'!$I$19</f>
        <v>1292.48604271</v>
      </c>
      <c r="X125" s="36">
        <f>SUMIFS(СВЦЭМ!$C$33:$C$776,СВЦЭМ!$A$33:$A$776,$A125,СВЦЭМ!$B$33:$B$776,X$119)+'СЕТ СН'!$I$9+СВЦЭМ!$D$10+'СЕТ СН'!$I$6-'СЕТ СН'!$I$19</f>
        <v>1288.2805148699999</v>
      </c>
      <c r="Y125" s="36">
        <f>SUMIFS(СВЦЭМ!$C$33:$C$776,СВЦЭМ!$A$33:$A$776,$A125,СВЦЭМ!$B$33:$B$776,Y$119)+'СЕТ СН'!$I$9+СВЦЭМ!$D$10+'СЕТ СН'!$I$6-'СЕТ СН'!$I$19</f>
        <v>1328.55455848</v>
      </c>
    </row>
    <row r="126" spans="1:27" ht="15.75" x14ac:dyDescent="0.2">
      <c r="A126" s="35">
        <f t="shared" si="3"/>
        <v>43745</v>
      </c>
      <c r="B126" s="36">
        <f>SUMIFS(СВЦЭМ!$C$33:$C$776,СВЦЭМ!$A$33:$A$776,$A126,СВЦЭМ!$B$33:$B$776,B$119)+'СЕТ СН'!$I$9+СВЦЭМ!$D$10+'СЕТ СН'!$I$6-'СЕТ СН'!$I$19</f>
        <v>1421.9674294500001</v>
      </c>
      <c r="C126" s="36">
        <f>SUMIFS(СВЦЭМ!$C$33:$C$776,СВЦЭМ!$A$33:$A$776,$A126,СВЦЭМ!$B$33:$B$776,C$119)+'СЕТ СН'!$I$9+СВЦЭМ!$D$10+'СЕТ СН'!$I$6-'СЕТ СН'!$I$19</f>
        <v>1441.6230602099999</v>
      </c>
      <c r="D126" s="36">
        <f>SUMIFS(СВЦЭМ!$C$33:$C$776,СВЦЭМ!$A$33:$A$776,$A126,СВЦЭМ!$B$33:$B$776,D$119)+'СЕТ СН'!$I$9+СВЦЭМ!$D$10+'СЕТ СН'!$I$6-'СЕТ СН'!$I$19</f>
        <v>1455.9729356</v>
      </c>
      <c r="E126" s="36">
        <f>SUMIFS(СВЦЭМ!$C$33:$C$776,СВЦЭМ!$A$33:$A$776,$A126,СВЦЭМ!$B$33:$B$776,E$119)+'СЕТ СН'!$I$9+СВЦЭМ!$D$10+'СЕТ СН'!$I$6-'СЕТ СН'!$I$19</f>
        <v>1471.86544138</v>
      </c>
      <c r="F126" s="36">
        <f>SUMIFS(СВЦЭМ!$C$33:$C$776,СВЦЭМ!$A$33:$A$776,$A126,СВЦЭМ!$B$33:$B$776,F$119)+'СЕТ СН'!$I$9+СВЦЭМ!$D$10+'СЕТ СН'!$I$6-'СЕТ СН'!$I$19</f>
        <v>1479.0500896799999</v>
      </c>
      <c r="G126" s="36">
        <f>SUMIFS(СВЦЭМ!$C$33:$C$776,СВЦЭМ!$A$33:$A$776,$A126,СВЦЭМ!$B$33:$B$776,G$119)+'СЕТ СН'!$I$9+СВЦЭМ!$D$10+'СЕТ СН'!$I$6-'СЕТ СН'!$I$19</f>
        <v>1459.4056470099999</v>
      </c>
      <c r="H126" s="36">
        <f>SUMIFS(СВЦЭМ!$C$33:$C$776,СВЦЭМ!$A$33:$A$776,$A126,СВЦЭМ!$B$33:$B$776,H$119)+'СЕТ СН'!$I$9+СВЦЭМ!$D$10+'СЕТ СН'!$I$6-'СЕТ СН'!$I$19</f>
        <v>1381.0504490799999</v>
      </c>
      <c r="I126" s="36">
        <f>SUMIFS(СВЦЭМ!$C$33:$C$776,СВЦЭМ!$A$33:$A$776,$A126,СВЦЭМ!$B$33:$B$776,I$119)+'СЕТ СН'!$I$9+СВЦЭМ!$D$10+'СЕТ СН'!$I$6-'СЕТ СН'!$I$19</f>
        <v>1298.46089588</v>
      </c>
      <c r="J126" s="36">
        <f>SUMIFS(СВЦЭМ!$C$33:$C$776,СВЦЭМ!$A$33:$A$776,$A126,СВЦЭМ!$B$33:$B$776,J$119)+'СЕТ СН'!$I$9+СВЦЭМ!$D$10+'СЕТ СН'!$I$6-'СЕТ СН'!$I$19</f>
        <v>1285.5877357700001</v>
      </c>
      <c r="K126" s="36">
        <f>SUMIFS(СВЦЭМ!$C$33:$C$776,СВЦЭМ!$A$33:$A$776,$A126,СВЦЭМ!$B$33:$B$776,K$119)+'СЕТ СН'!$I$9+СВЦЭМ!$D$10+'СЕТ СН'!$I$6-'СЕТ СН'!$I$19</f>
        <v>1286.5856506499999</v>
      </c>
      <c r="L126" s="36">
        <f>SUMIFS(СВЦЭМ!$C$33:$C$776,СВЦЭМ!$A$33:$A$776,$A126,СВЦЭМ!$B$33:$B$776,L$119)+'СЕТ СН'!$I$9+СВЦЭМ!$D$10+'СЕТ СН'!$I$6-'СЕТ СН'!$I$19</f>
        <v>1284.88295898</v>
      </c>
      <c r="M126" s="36">
        <f>SUMIFS(СВЦЭМ!$C$33:$C$776,СВЦЭМ!$A$33:$A$776,$A126,СВЦЭМ!$B$33:$B$776,M$119)+'СЕТ СН'!$I$9+СВЦЭМ!$D$10+'СЕТ СН'!$I$6-'СЕТ СН'!$I$19</f>
        <v>1291.3682944900002</v>
      </c>
      <c r="N126" s="36">
        <f>SUMIFS(СВЦЭМ!$C$33:$C$776,СВЦЭМ!$A$33:$A$776,$A126,СВЦЭМ!$B$33:$B$776,N$119)+'СЕТ СН'!$I$9+СВЦЭМ!$D$10+'СЕТ СН'!$I$6-'СЕТ СН'!$I$19</f>
        <v>1300.07504982</v>
      </c>
      <c r="O126" s="36">
        <f>SUMIFS(СВЦЭМ!$C$33:$C$776,СВЦЭМ!$A$33:$A$776,$A126,СВЦЭМ!$B$33:$B$776,O$119)+'СЕТ СН'!$I$9+СВЦЭМ!$D$10+'СЕТ СН'!$I$6-'СЕТ СН'!$I$19</f>
        <v>1300.3059505599999</v>
      </c>
      <c r="P126" s="36">
        <f>SUMIFS(СВЦЭМ!$C$33:$C$776,СВЦЭМ!$A$33:$A$776,$A126,СВЦЭМ!$B$33:$B$776,P$119)+'СЕТ СН'!$I$9+СВЦЭМ!$D$10+'СЕТ СН'!$I$6-'СЕТ СН'!$I$19</f>
        <v>1296.0130452600001</v>
      </c>
      <c r="Q126" s="36">
        <f>SUMIFS(СВЦЭМ!$C$33:$C$776,СВЦЭМ!$A$33:$A$776,$A126,СВЦЭМ!$B$33:$B$776,Q$119)+'СЕТ СН'!$I$9+СВЦЭМ!$D$10+'СЕТ СН'!$I$6-'СЕТ СН'!$I$19</f>
        <v>1303.7825111100001</v>
      </c>
      <c r="R126" s="36">
        <f>SUMIFS(СВЦЭМ!$C$33:$C$776,СВЦЭМ!$A$33:$A$776,$A126,СВЦЭМ!$B$33:$B$776,R$119)+'СЕТ СН'!$I$9+СВЦЭМ!$D$10+'СЕТ СН'!$I$6-'СЕТ СН'!$I$19</f>
        <v>1297.5947733100002</v>
      </c>
      <c r="S126" s="36">
        <f>SUMIFS(СВЦЭМ!$C$33:$C$776,СВЦЭМ!$A$33:$A$776,$A126,СВЦЭМ!$B$33:$B$776,S$119)+'СЕТ СН'!$I$9+СВЦЭМ!$D$10+'СЕТ СН'!$I$6-'СЕТ СН'!$I$19</f>
        <v>1306.8615960699999</v>
      </c>
      <c r="T126" s="36">
        <f>SUMIFS(СВЦЭМ!$C$33:$C$776,СВЦЭМ!$A$33:$A$776,$A126,СВЦЭМ!$B$33:$B$776,T$119)+'СЕТ СН'!$I$9+СВЦЭМ!$D$10+'СЕТ СН'!$I$6-'СЕТ СН'!$I$19</f>
        <v>1296.84604782</v>
      </c>
      <c r="U126" s="36">
        <f>SUMIFS(СВЦЭМ!$C$33:$C$776,СВЦЭМ!$A$33:$A$776,$A126,СВЦЭМ!$B$33:$B$776,U$119)+'СЕТ СН'!$I$9+СВЦЭМ!$D$10+'СЕТ СН'!$I$6-'СЕТ СН'!$I$19</f>
        <v>1287.0469015200001</v>
      </c>
      <c r="V126" s="36">
        <f>SUMIFS(СВЦЭМ!$C$33:$C$776,СВЦЭМ!$A$33:$A$776,$A126,СВЦЭМ!$B$33:$B$776,V$119)+'СЕТ СН'!$I$9+СВЦЭМ!$D$10+'СЕТ СН'!$I$6-'СЕТ СН'!$I$19</f>
        <v>1283.66439229</v>
      </c>
      <c r="W126" s="36">
        <f>SUMIFS(СВЦЭМ!$C$33:$C$776,СВЦЭМ!$A$33:$A$776,$A126,СВЦЭМ!$B$33:$B$776,W$119)+'СЕТ СН'!$I$9+СВЦЭМ!$D$10+'СЕТ СН'!$I$6-'СЕТ СН'!$I$19</f>
        <v>1304.2816076300001</v>
      </c>
      <c r="X126" s="36">
        <f>SUMIFS(СВЦЭМ!$C$33:$C$776,СВЦЭМ!$A$33:$A$776,$A126,СВЦЭМ!$B$33:$B$776,X$119)+'СЕТ СН'!$I$9+СВЦЭМ!$D$10+'СЕТ СН'!$I$6-'СЕТ СН'!$I$19</f>
        <v>1322.84065738</v>
      </c>
      <c r="Y126" s="36">
        <f>SUMIFS(СВЦЭМ!$C$33:$C$776,СВЦЭМ!$A$33:$A$776,$A126,СВЦЭМ!$B$33:$B$776,Y$119)+'СЕТ СН'!$I$9+СВЦЭМ!$D$10+'СЕТ СН'!$I$6-'СЕТ СН'!$I$19</f>
        <v>1364.6521185500001</v>
      </c>
    </row>
    <row r="127" spans="1:27" ht="15.75" x14ac:dyDescent="0.2">
      <c r="A127" s="35">
        <f t="shared" si="3"/>
        <v>43746</v>
      </c>
      <c r="B127" s="36">
        <f>SUMIFS(СВЦЭМ!$C$33:$C$776,СВЦЭМ!$A$33:$A$776,$A127,СВЦЭМ!$B$33:$B$776,B$119)+'СЕТ СН'!$I$9+СВЦЭМ!$D$10+'СЕТ СН'!$I$6-'СЕТ СН'!$I$19</f>
        <v>1330.8045135</v>
      </c>
      <c r="C127" s="36">
        <f>SUMIFS(СВЦЭМ!$C$33:$C$776,СВЦЭМ!$A$33:$A$776,$A127,СВЦЭМ!$B$33:$B$776,C$119)+'СЕТ СН'!$I$9+СВЦЭМ!$D$10+'СЕТ СН'!$I$6-'СЕТ СН'!$I$19</f>
        <v>1387.4063302899999</v>
      </c>
      <c r="D127" s="36">
        <f>SUMIFS(СВЦЭМ!$C$33:$C$776,СВЦЭМ!$A$33:$A$776,$A127,СВЦЭМ!$B$33:$B$776,D$119)+'СЕТ СН'!$I$9+СВЦЭМ!$D$10+'СЕТ СН'!$I$6-'СЕТ СН'!$I$19</f>
        <v>1377.7932865799999</v>
      </c>
      <c r="E127" s="36">
        <f>SUMIFS(СВЦЭМ!$C$33:$C$776,СВЦЭМ!$A$33:$A$776,$A127,СВЦЭМ!$B$33:$B$776,E$119)+'СЕТ СН'!$I$9+СВЦЭМ!$D$10+'СЕТ СН'!$I$6-'СЕТ СН'!$I$19</f>
        <v>1392.8906409599999</v>
      </c>
      <c r="F127" s="36">
        <f>SUMIFS(СВЦЭМ!$C$33:$C$776,СВЦЭМ!$A$33:$A$776,$A127,СВЦЭМ!$B$33:$B$776,F$119)+'СЕТ СН'!$I$9+СВЦЭМ!$D$10+'СЕТ СН'!$I$6-'СЕТ СН'!$I$19</f>
        <v>1391.6043571700002</v>
      </c>
      <c r="G127" s="36">
        <f>SUMIFS(СВЦЭМ!$C$33:$C$776,СВЦЭМ!$A$33:$A$776,$A127,СВЦЭМ!$B$33:$B$776,G$119)+'СЕТ СН'!$I$9+СВЦЭМ!$D$10+'СЕТ СН'!$I$6-'СЕТ СН'!$I$19</f>
        <v>1381.3126929800001</v>
      </c>
      <c r="H127" s="36">
        <f>SUMIFS(СВЦЭМ!$C$33:$C$776,СВЦЭМ!$A$33:$A$776,$A127,СВЦЭМ!$B$33:$B$776,H$119)+'СЕТ СН'!$I$9+СВЦЭМ!$D$10+'СЕТ СН'!$I$6-'СЕТ СН'!$I$19</f>
        <v>1356.05549709</v>
      </c>
      <c r="I127" s="36">
        <f>SUMIFS(СВЦЭМ!$C$33:$C$776,СВЦЭМ!$A$33:$A$776,$A127,СВЦЭМ!$B$33:$B$776,I$119)+'СЕТ СН'!$I$9+СВЦЭМ!$D$10+'СЕТ СН'!$I$6-'СЕТ СН'!$I$19</f>
        <v>1317.2243296900001</v>
      </c>
      <c r="J127" s="36">
        <f>SUMIFS(СВЦЭМ!$C$33:$C$776,СВЦЭМ!$A$33:$A$776,$A127,СВЦЭМ!$B$33:$B$776,J$119)+'СЕТ СН'!$I$9+СВЦЭМ!$D$10+'СЕТ СН'!$I$6-'СЕТ СН'!$I$19</f>
        <v>1291.3220938499999</v>
      </c>
      <c r="K127" s="36">
        <f>SUMIFS(СВЦЭМ!$C$33:$C$776,СВЦЭМ!$A$33:$A$776,$A127,СВЦЭМ!$B$33:$B$776,K$119)+'СЕТ СН'!$I$9+СВЦЭМ!$D$10+'СЕТ СН'!$I$6-'СЕТ СН'!$I$19</f>
        <v>1293.1792258300002</v>
      </c>
      <c r="L127" s="36">
        <f>SUMIFS(СВЦЭМ!$C$33:$C$776,СВЦЭМ!$A$33:$A$776,$A127,СВЦЭМ!$B$33:$B$776,L$119)+'СЕТ СН'!$I$9+СВЦЭМ!$D$10+'СЕТ СН'!$I$6-'СЕТ СН'!$I$19</f>
        <v>1297.6163688199999</v>
      </c>
      <c r="M127" s="36">
        <f>SUMIFS(СВЦЭМ!$C$33:$C$776,СВЦЭМ!$A$33:$A$776,$A127,СВЦЭМ!$B$33:$B$776,M$119)+'СЕТ СН'!$I$9+СВЦЭМ!$D$10+'СЕТ СН'!$I$6-'СЕТ СН'!$I$19</f>
        <v>1290.0300072099999</v>
      </c>
      <c r="N127" s="36">
        <f>SUMIFS(СВЦЭМ!$C$33:$C$776,СВЦЭМ!$A$33:$A$776,$A127,СВЦЭМ!$B$33:$B$776,N$119)+'СЕТ СН'!$I$9+СВЦЭМ!$D$10+'СЕТ СН'!$I$6-'СЕТ СН'!$I$19</f>
        <v>1270.99002477</v>
      </c>
      <c r="O127" s="36">
        <f>SUMIFS(СВЦЭМ!$C$33:$C$776,СВЦЭМ!$A$33:$A$776,$A127,СВЦЭМ!$B$33:$B$776,O$119)+'СЕТ СН'!$I$9+СВЦЭМ!$D$10+'СЕТ СН'!$I$6-'СЕТ СН'!$I$19</f>
        <v>1243.6442432399999</v>
      </c>
      <c r="P127" s="36">
        <f>SUMIFS(СВЦЭМ!$C$33:$C$776,СВЦЭМ!$A$33:$A$776,$A127,СВЦЭМ!$B$33:$B$776,P$119)+'СЕТ СН'!$I$9+СВЦЭМ!$D$10+'СЕТ СН'!$I$6-'СЕТ СН'!$I$19</f>
        <v>1292.6988514099999</v>
      </c>
      <c r="Q127" s="36">
        <f>SUMIFS(СВЦЭМ!$C$33:$C$776,СВЦЭМ!$A$33:$A$776,$A127,СВЦЭМ!$B$33:$B$776,Q$119)+'СЕТ СН'!$I$9+СВЦЭМ!$D$10+'СЕТ СН'!$I$6-'СЕТ СН'!$I$19</f>
        <v>1339.70227522</v>
      </c>
      <c r="R127" s="36">
        <f>SUMIFS(СВЦЭМ!$C$33:$C$776,СВЦЭМ!$A$33:$A$776,$A127,СВЦЭМ!$B$33:$B$776,R$119)+'СЕТ СН'!$I$9+СВЦЭМ!$D$10+'СЕТ СН'!$I$6-'СЕТ СН'!$I$19</f>
        <v>1233.79927879</v>
      </c>
      <c r="S127" s="36">
        <f>SUMIFS(СВЦЭМ!$C$33:$C$776,СВЦЭМ!$A$33:$A$776,$A127,СВЦЭМ!$B$33:$B$776,S$119)+'СЕТ СН'!$I$9+СВЦЭМ!$D$10+'СЕТ СН'!$I$6-'СЕТ СН'!$I$19</f>
        <v>1244.3031813500002</v>
      </c>
      <c r="T127" s="36">
        <f>SUMIFS(СВЦЭМ!$C$33:$C$776,СВЦЭМ!$A$33:$A$776,$A127,СВЦЭМ!$B$33:$B$776,T$119)+'СЕТ СН'!$I$9+СВЦЭМ!$D$10+'СЕТ СН'!$I$6-'СЕТ СН'!$I$19</f>
        <v>1256.50437143</v>
      </c>
      <c r="U127" s="36">
        <f>SUMIFS(СВЦЭМ!$C$33:$C$776,СВЦЭМ!$A$33:$A$776,$A127,СВЦЭМ!$B$33:$B$776,U$119)+'СЕТ СН'!$I$9+СВЦЭМ!$D$10+'СЕТ СН'!$I$6-'СЕТ СН'!$I$19</f>
        <v>1280.47083249</v>
      </c>
      <c r="V127" s="36">
        <f>SUMIFS(СВЦЭМ!$C$33:$C$776,СВЦЭМ!$A$33:$A$776,$A127,СВЦЭМ!$B$33:$B$776,V$119)+'СЕТ СН'!$I$9+СВЦЭМ!$D$10+'СЕТ СН'!$I$6-'СЕТ СН'!$I$19</f>
        <v>1284.48013517</v>
      </c>
      <c r="W127" s="36">
        <f>SUMIFS(СВЦЭМ!$C$33:$C$776,СВЦЭМ!$A$33:$A$776,$A127,СВЦЭМ!$B$33:$B$776,W$119)+'СЕТ СН'!$I$9+СВЦЭМ!$D$10+'СЕТ СН'!$I$6-'СЕТ СН'!$I$19</f>
        <v>1272.87381579</v>
      </c>
      <c r="X127" s="36">
        <f>SUMIFS(СВЦЭМ!$C$33:$C$776,СВЦЭМ!$A$33:$A$776,$A127,СВЦЭМ!$B$33:$B$776,X$119)+'СЕТ СН'!$I$9+СВЦЭМ!$D$10+'СЕТ СН'!$I$6-'СЕТ СН'!$I$19</f>
        <v>1238.1364188800001</v>
      </c>
      <c r="Y127" s="36">
        <f>SUMIFS(СВЦЭМ!$C$33:$C$776,СВЦЭМ!$A$33:$A$776,$A127,СВЦЭМ!$B$33:$B$776,Y$119)+'СЕТ СН'!$I$9+СВЦЭМ!$D$10+'СЕТ СН'!$I$6-'СЕТ СН'!$I$19</f>
        <v>1217.38272267</v>
      </c>
    </row>
    <row r="128" spans="1:27" ht="15.75" x14ac:dyDescent="0.2">
      <c r="A128" s="35">
        <f t="shared" si="3"/>
        <v>43747</v>
      </c>
      <c r="B128" s="36">
        <f>SUMIFS(СВЦЭМ!$C$33:$C$776,СВЦЭМ!$A$33:$A$776,$A128,СВЦЭМ!$B$33:$B$776,B$119)+'СЕТ СН'!$I$9+СВЦЭМ!$D$10+'СЕТ СН'!$I$6-'СЕТ СН'!$I$19</f>
        <v>1352.3467862800001</v>
      </c>
      <c r="C128" s="36">
        <f>SUMIFS(СВЦЭМ!$C$33:$C$776,СВЦЭМ!$A$33:$A$776,$A128,СВЦЭМ!$B$33:$B$776,C$119)+'СЕТ СН'!$I$9+СВЦЭМ!$D$10+'СЕТ СН'!$I$6-'СЕТ СН'!$I$19</f>
        <v>1387.1898546299999</v>
      </c>
      <c r="D128" s="36">
        <f>SUMIFS(СВЦЭМ!$C$33:$C$776,СВЦЭМ!$A$33:$A$776,$A128,СВЦЭМ!$B$33:$B$776,D$119)+'СЕТ СН'!$I$9+СВЦЭМ!$D$10+'СЕТ СН'!$I$6-'СЕТ СН'!$I$19</f>
        <v>1409.1006301800001</v>
      </c>
      <c r="E128" s="36">
        <f>SUMIFS(СВЦЭМ!$C$33:$C$776,СВЦЭМ!$A$33:$A$776,$A128,СВЦЭМ!$B$33:$B$776,E$119)+'СЕТ СН'!$I$9+СВЦЭМ!$D$10+'СЕТ СН'!$I$6-'СЕТ СН'!$I$19</f>
        <v>1417.2848982</v>
      </c>
      <c r="F128" s="36">
        <f>SUMIFS(СВЦЭМ!$C$33:$C$776,СВЦЭМ!$A$33:$A$776,$A128,СВЦЭМ!$B$33:$B$776,F$119)+'СЕТ СН'!$I$9+СВЦЭМ!$D$10+'СЕТ СН'!$I$6-'СЕТ СН'!$I$19</f>
        <v>1419.22395757</v>
      </c>
      <c r="G128" s="36">
        <f>SUMIFS(СВЦЭМ!$C$33:$C$776,СВЦЭМ!$A$33:$A$776,$A128,СВЦЭМ!$B$33:$B$776,G$119)+'СЕТ СН'!$I$9+СВЦЭМ!$D$10+'СЕТ СН'!$I$6-'СЕТ СН'!$I$19</f>
        <v>1401.57273614</v>
      </c>
      <c r="H128" s="36">
        <f>SUMIFS(СВЦЭМ!$C$33:$C$776,СВЦЭМ!$A$33:$A$776,$A128,СВЦЭМ!$B$33:$B$776,H$119)+'СЕТ СН'!$I$9+СВЦЭМ!$D$10+'СЕТ СН'!$I$6-'СЕТ СН'!$I$19</f>
        <v>1363.5153865699999</v>
      </c>
      <c r="I128" s="36">
        <f>SUMIFS(СВЦЭМ!$C$33:$C$776,СВЦЭМ!$A$33:$A$776,$A128,СВЦЭМ!$B$33:$B$776,I$119)+'СЕТ СН'!$I$9+СВЦЭМ!$D$10+'СЕТ СН'!$I$6-'СЕТ СН'!$I$19</f>
        <v>1341.68983488</v>
      </c>
      <c r="J128" s="36">
        <f>SUMIFS(СВЦЭМ!$C$33:$C$776,СВЦЭМ!$A$33:$A$776,$A128,СВЦЭМ!$B$33:$B$776,J$119)+'СЕТ СН'!$I$9+СВЦЭМ!$D$10+'СЕТ СН'!$I$6-'СЕТ СН'!$I$19</f>
        <v>1344.50936374</v>
      </c>
      <c r="K128" s="36">
        <f>SUMIFS(СВЦЭМ!$C$33:$C$776,СВЦЭМ!$A$33:$A$776,$A128,СВЦЭМ!$B$33:$B$776,K$119)+'СЕТ СН'!$I$9+СВЦЭМ!$D$10+'СЕТ СН'!$I$6-'СЕТ СН'!$I$19</f>
        <v>1359.1762505900001</v>
      </c>
      <c r="L128" s="36">
        <f>SUMIFS(СВЦЭМ!$C$33:$C$776,СВЦЭМ!$A$33:$A$776,$A128,СВЦЭМ!$B$33:$B$776,L$119)+'СЕТ СН'!$I$9+СВЦЭМ!$D$10+'СЕТ СН'!$I$6-'СЕТ СН'!$I$19</f>
        <v>1360.7788559099999</v>
      </c>
      <c r="M128" s="36">
        <f>SUMIFS(СВЦЭМ!$C$33:$C$776,СВЦЭМ!$A$33:$A$776,$A128,СВЦЭМ!$B$33:$B$776,M$119)+'СЕТ СН'!$I$9+СВЦЭМ!$D$10+'СЕТ СН'!$I$6-'СЕТ СН'!$I$19</f>
        <v>1354.12417147</v>
      </c>
      <c r="N128" s="36">
        <f>SUMIFS(СВЦЭМ!$C$33:$C$776,СВЦЭМ!$A$33:$A$776,$A128,СВЦЭМ!$B$33:$B$776,N$119)+'СЕТ СН'!$I$9+СВЦЭМ!$D$10+'СЕТ СН'!$I$6-'СЕТ СН'!$I$19</f>
        <v>1312.25812905</v>
      </c>
      <c r="O128" s="36">
        <f>SUMIFS(СВЦЭМ!$C$33:$C$776,СВЦЭМ!$A$33:$A$776,$A128,СВЦЭМ!$B$33:$B$776,O$119)+'СЕТ СН'!$I$9+СВЦЭМ!$D$10+'СЕТ СН'!$I$6-'СЕТ СН'!$I$19</f>
        <v>1285.5064484100001</v>
      </c>
      <c r="P128" s="36">
        <f>SUMIFS(СВЦЭМ!$C$33:$C$776,СВЦЭМ!$A$33:$A$776,$A128,СВЦЭМ!$B$33:$B$776,P$119)+'СЕТ СН'!$I$9+СВЦЭМ!$D$10+'СЕТ СН'!$I$6-'СЕТ СН'!$I$19</f>
        <v>1293.48621071</v>
      </c>
      <c r="Q128" s="36">
        <f>SUMIFS(СВЦЭМ!$C$33:$C$776,СВЦЭМ!$A$33:$A$776,$A128,СВЦЭМ!$B$33:$B$776,Q$119)+'СЕТ СН'!$I$9+СВЦЭМ!$D$10+'СЕТ СН'!$I$6-'СЕТ СН'!$I$19</f>
        <v>1292.25510603</v>
      </c>
      <c r="R128" s="36">
        <f>SUMIFS(СВЦЭМ!$C$33:$C$776,СВЦЭМ!$A$33:$A$776,$A128,СВЦЭМ!$B$33:$B$776,R$119)+'СЕТ СН'!$I$9+СВЦЭМ!$D$10+'СЕТ СН'!$I$6-'СЕТ СН'!$I$19</f>
        <v>1281.0574467800002</v>
      </c>
      <c r="S128" s="36">
        <f>SUMIFS(СВЦЭМ!$C$33:$C$776,СВЦЭМ!$A$33:$A$776,$A128,СВЦЭМ!$B$33:$B$776,S$119)+'СЕТ СН'!$I$9+СВЦЭМ!$D$10+'СЕТ СН'!$I$6-'СЕТ СН'!$I$19</f>
        <v>1287.2527267400001</v>
      </c>
      <c r="T128" s="36">
        <f>SUMIFS(СВЦЭМ!$C$33:$C$776,СВЦЭМ!$A$33:$A$776,$A128,СВЦЭМ!$B$33:$B$776,T$119)+'СЕТ СН'!$I$9+СВЦЭМ!$D$10+'СЕТ СН'!$I$6-'СЕТ СН'!$I$19</f>
        <v>1307.4894787799999</v>
      </c>
      <c r="U128" s="36">
        <f>SUMIFS(СВЦЭМ!$C$33:$C$776,СВЦЭМ!$A$33:$A$776,$A128,СВЦЭМ!$B$33:$B$776,U$119)+'СЕТ СН'!$I$9+СВЦЭМ!$D$10+'СЕТ СН'!$I$6-'СЕТ СН'!$I$19</f>
        <v>1300.8726639400002</v>
      </c>
      <c r="V128" s="36">
        <f>SUMIFS(СВЦЭМ!$C$33:$C$776,СВЦЭМ!$A$33:$A$776,$A128,СВЦЭМ!$B$33:$B$776,V$119)+'СЕТ СН'!$I$9+СВЦЭМ!$D$10+'СЕТ СН'!$I$6-'СЕТ СН'!$I$19</f>
        <v>1293.1039909900001</v>
      </c>
      <c r="W128" s="36">
        <f>SUMIFS(СВЦЭМ!$C$33:$C$776,СВЦЭМ!$A$33:$A$776,$A128,СВЦЭМ!$B$33:$B$776,W$119)+'СЕТ СН'!$I$9+СВЦЭМ!$D$10+'СЕТ СН'!$I$6-'СЕТ СН'!$I$19</f>
        <v>1308.45425198</v>
      </c>
      <c r="X128" s="36">
        <f>SUMIFS(СВЦЭМ!$C$33:$C$776,СВЦЭМ!$A$33:$A$776,$A128,СВЦЭМ!$B$33:$B$776,X$119)+'СЕТ СН'!$I$9+СВЦЭМ!$D$10+'СЕТ СН'!$I$6-'СЕТ СН'!$I$19</f>
        <v>1284.91511713</v>
      </c>
      <c r="Y128" s="36">
        <f>SUMIFS(СВЦЭМ!$C$33:$C$776,СВЦЭМ!$A$33:$A$776,$A128,СВЦЭМ!$B$33:$B$776,Y$119)+'СЕТ СН'!$I$9+СВЦЭМ!$D$10+'СЕТ СН'!$I$6-'СЕТ СН'!$I$19</f>
        <v>1297.5189006300002</v>
      </c>
    </row>
    <row r="129" spans="1:25" ht="15.75" x14ac:dyDescent="0.2">
      <c r="A129" s="35">
        <f t="shared" si="3"/>
        <v>43748</v>
      </c>
      <c r="B129" s="36">
        <f>SUMIFS(СВЦЭМ!$C$33:$C$776,СВЦЭМ!$A$33:$A$776,$A129,СВЦЭМ!$B$33:$B$776,B$119)+'СЕТ СН'!$I$9+СВЦЭМ!$D$10+'СЕТ СН'!$I$6-'СЕТ СН'!$I$19</f>
        <v>1450.7691008199999</v>
      </c>
      <c r="C129" s="36">
        <f>SUMIFS(СВЦЭМ!$C$33:$C$776,СВЦЭМ!$A$33:$A$776,$A129,СВЦЭМ!$B$33:$B$776,C$119)+'СЕТ СН'!$I$9+СВЦЭМ!$D$10+'СЕТ СН'!$I$6-'СЕТ СН'!$I$19</f>
        <v>1492.30513825</v>
      </c>
      <c r="D129" s="36">
        <f>SUMIFS(СВЦЭМ!$C$33:$C$776,СВЦЭМ!$A$33:$A$776,$A129,СВЦЭМ!$B$33:$B$776,D$119)+'СЕТ СН'!$I$9+СВЦЭМ!$D$10+'СЕТ СН'!$I$6-'СЕТ СН'!$I$19</f>
        <v>1517.0758200400001</v>
      </c>
      <c r="E129" s="36">
        <f>SUMIFS(СВЦЭМ!$C$33:$C$776,СВЦЭМ!$A$33:$A$776,$A129,СВЦЭМ!$B$33:$B$776,E$119)+'СЕТ СН'!$I$9+СВЦЭМ!$D$10+'СЕТ СН'!$I$6-'СЕТ СН'!$I$19</f>
        <v>1525.4033975</v>
      </c>
      <c r="F129" s="36">
        <f>SUMIFS(СВЦЭМ!$C$33:$C$776,СВЦЭМ!$A$33:$A$776,$A129,СВЦЭМ!$B$33:$B$776,F$119)+'СЕТ СН'!$I$9+СВЦЭМ!$D$10+'СЕТ СН'!$I$6-'СЕТ СН'!$I$19</f>
        <v>1529.4250439</v>
      </c>
      <c r="G129" s="36">
        <f>SUMIFS(СВЦЭМ!$C$33:$C$776,СВЦЭМ!$A$33:$A$776,$A129,СВЦЭМ!$B$33:$B$776,G$119)+'СЕТ СН'!$I$9+СВЦЭМ!$D$10+'СЕТ СН'!$I$6-'СЕТ СН'!$I$19</f>
        <v>1509.3233165699999</v>
      </c>
      <c r="H129" s="36">
        <f>SUMIFS(СВЦЭМ!$C$33:$C$776,СВЦЭМ!$A$33:$A$776,$A129,СВЦЭМ!$B$33:$B$776,H$119)+'СЕТ СН'!$I$9+СВЦЭМ!$D$10+'СЕТ СН'!$I$6-'СЕТ СН'!$I$19</f>
        <v>1478.65595596</v>
      </c>
      <c r="I129" s="36">
        <f>SUMIFS(СВЦЭМ!$C$33:$C$776,СВЦЭМ!$A$33:$A$776,$A129,СВЦЭМ!$B$33:$B$776,I$119)+'СЕТ СН'!$I$9+СВЦЭМ!$D$10+'СЕТ СН'!$I$6-'СЕТ СН'!$I$19</f>
        <v>1389.8047658300002</v>
      </c>
      <c r="J129" s="36">
        <f>SUMIFS(СВЦЭМ!$C$33:$C$776,СВЦЭМ!$A$33:$A$776,$A129,СВЦЭМ!$B$33:$B$776,J$119)+'СЕТ СН'!$I$9+СВЦЭМ!$D$10+'СЕТ СН'!$I$6-'СЕТ СН'!$I$19</f>
        <v>1379.32121467</v>
      </c>
      <c r="K129" s="36">
        <f>SUMIFS(СВЦЭМ!$C$33:$C$776,СВЦЭМ!$A$33:$A$776,$A129,СВЦЭМ!$B$33:$B$776,K$119)+'СЕТ СН'!$I$9+СВЦЭМ!$D$10+'СЕТ СН'!$I$6-'СЕТ СН'!$I$19</f>
        <v>1373.9291034299999</v>
      </c>
      <c r="L129" s="36">
        <f>SUMIFS(СВЦЭМ!$C$33:$C$776,СВЦЭМ!$A$33:$A$776,$A129,СВЦЭМ!$B$33:$B$776,L$119)+'СЕТ СН'!$I$9+СВЦЭМ!$D$10+'СЕТ СН'!$I$6-'СЕТ СН'!$I$19</f>
        <v>1370.7243626100001</v>
      </c>
      <c r="M129" s="36">
        <f>SUMIFS(СВЦЭМ!$C$33:$C$776,СВЦЭМ!$A$33:$A$776,$A129,СВЦЭМ!$B$33:$B$776,M$119)+'СЕТ СН'!$I$9+СВЦЭМ!$D$10+'СЕТ СН'!$I$6-'СЕТ СН'!$I$19</f>
        <v>1377.08491181</v>
      </c>
      <c r="N129" s="36">
        <f>SUMIFS(СВЦЭМ!$C$33:$C$776,СВЦЭМ!$A$33:$A$776,$A129,СВЦЭМ!$B$33:$B$776,N$119)+'СЕТ СН'!$I$9+СВЦЭМ!$D$10+'СЕТ СН'!$I$6-'СЕТ СН'!$I$19</f>
        <v>1342.06510228</v>
      </c>
      <c r="O129" s="36">
        <f>SUMIFS(СВЦЭМ!$C$33:$C$776,СВЦЭМ!$A$33:$A$776,$A129,СВЦЭМ!$B$33:$B$776,O$119)+'СЕТ СН'!$I$9+СВЦЭМ!$D$10+'СЕТ СН'!$I$6-'СЕТ СН'!$I$19</f>
        <v>1304.0901396899999</v>
      </c>
      <c r="P129" s="36">
        <f>SUMIFS(СВЦЭМ!$C$33:$C$776,СВЦЭМ!$A$33:$A$776,$A129,СВЦЭМ!$B$33:$B$776,P$119)+'СЕТ СН'!$I$9+СВЦЭМ!$D$10+'СЕТ СН'!$I$6-'СЕТ СН'!$I$19</f>
        <v>1306.47015205</v>
      </c>
      <c r="Q129" s="36">
        <f>SUMIFS(СВЦЭМ!$C$33:$C$776,СВЦЭМ!$A$33:$A$776,$A129,СВЦЭМ!$B$33:$B$776,Q$119)+'СЕТ СН'!$I$9+СВЦЭМ!$D$10+'СЕТ СН'!$I$6-'СЕТ СН'!$I$19</f>
        <v>1306.2014141899999</v>
      </c>
      <c r="R129" s="36">
        <f>SUMIFS(СВЦЭМ!$C$33:$C$776,СВЦЭМ!$A$33:$A$776,$A129,СВЦЭМ!$B$33:$B$776,R$119)+'СЕТ СН'!$I$9+СВЦЭМ!$D$10+'СЕТ СН'!$I$6-'СЕТ СН'!$I$19</f>
        <v>1306.8190457400001</v>
      </c>
      <c r="S129" s="36">
        <f>SUMIFS(СВЦЭМ!$C$33:$C$776,СВЦЭМ!$A$33:$A$776,$A129,СВЦЭМ!$B$33:$B$776,S$119)+'СЕТ СН'!$I$9+СВЦЭМ!$D$10+'СЕТ СН'!$I$6-'СЕТ СН'!$I$19</f>
        <v>1315.54288769</v>
      </c>
      <c r="T129" s="36">
        <f>SUMIFS(СВЦЭМ!$C$33:$C$776,СВЦЭМ!$A$33:$A$776,$A129,СВЦЭМ!$B$33:$B$776,T$119)+'СЕТ СН'!$I$9+СВЦЭМ!$D$10+'СЕТ СН'!$I$6-'СЕТ СН'!$I$19</f>
        <v>1322.2621445</v>
      </c>
      <c r="U129" s="36">
        <f>SUMIFS(СВЦЭМ!$C$33:$C$776,СВЦЭМ!$A$33:$A$776,$A129,СВЦЭМ!$B$33:$B$776,U$119)+'СЕТ СН'!$I$9+СВЦЭМ!$D$10+'СЕТ СН'!$I$6-'СЕТ СН'!$I$19</f>
        <v>1337.4647751699999</v>
      </c>
      <c r="V129" s="36">
        <f>SUMIFS(СВЦЭМ!$C$33:$C$776,СВЦЭМ!$A$33:$A$776,$A129,СВЦЭМ!$B$33:$B$776,V$119)+'СЕТ СН'!$I$9+СВЦЭМ!$D$10+'СЕТ СН'!$I$6-'СЕТ СН'!$I$19</f>
        <v>1334.2173916199999</v>
      </c>
      <c r="W129" s="36">
        <f>SUMIFS(СВЦЭМ!$C$33:$C$776,СВЦЭМ!$A$33:$A$776,$A129,СВЦЭМ!$B$33:$B$776,W$119)+'СЕТ СН'!$I$9+СВЦЭМ!$D$10+'СЕТ СН'!$I$6-'СЕТ СН'!$I$19</f>
        <v>1326.12702238</v>
      </c>
      <c r="X129" s="36">
        <f>SUMIFS(СВЦЭМ!$C$33:$C$776,СВЦЭМ!$A$33:$A$776,$A129,СВЦЭМ!$B$33:$B$776,X$119)+'СЕТ СН'!$I$9+СВЦЭМ!$D$10+'СЕТ СН'!$I$6-'СЕТ СН'!$I$19</f>
        <v>1317.31587775</v>
      </c>
      <c r="Y129" s="36">
        <f>SUMIFS(СВЦЭМ!$C$33:$C$776,СВЦЭМ!$A$33:$A$776,$A129,СВЦЭМ!$B$33:$B$776,Y$119)+'СЕТ СН'!$I$9+СВЦЭМ!$D$10+'СЕТ СН'!$I$6-'СЕТ СН'!$I$19</f>
        <v>1342.02271939</v>
      </c>
    </row>
    <row r="130" spans="1:25" ht="15.75" x14ac:dyDescent="0.2">
      <c r="A130" s="35">
        <f t="shared" si="3"/>
        <v>43749</v>
      </c>
      <c r="B130" s="36">
        <f>SUMIFS(СВЦЭМ!$C$33:$C$776,СВЦЭМ!$A$33:$A$776,$A130,СВЦЭМ!$B$33:$B$776,B$119)+'СЕТ СН'!$I$9+СВЦЭМ!$D$10+'СЕТ СН'!$I$6-'СЕТ СН'!$I$19</f>
        <v>1404.58247534</v>
      </c>
      <c r="C130" s="36">
        <f>SUMIFS(СВЦЭМ!$C$33:$C$776,СВЦЭМ!$A$33:$A$776,$A130,СВЦЭМ!$B$33:$B$776,C$119)+'СЕТ СН'!$I$9+СВЦЭМ!$D$10+'СЕТ СН'!$I$6-'СЕТ СН'!$I$19</f>
        <v>1463.4772602400001</v>
      </c>
      <c r="D130" s="36">
        <f>SUMIFS(СВЦЭМ!$C$33:$C$776,СВЦЭМ!$A$33:$A$776,$A130,СВЦЭМ!$B$33:$B$776,D$119)+'СЕТ СН'!$I$9+СВЦЭМ!$D$10+'СЕТ СН'!$I$6-'СЕТ СН'!$I$19</f>
        <v>1472.8855377899999</v>
      </c>
      <c r="E130" s="36">
        <f>SUMIFS(СВЦЭМ!$C$33:$C$776,СВЦЭМ!$A$33:$A$776,$A130,СВЦЭМ!$B$33:$B$776,E$119)+'СЕТ СН'!$I$9+СВЦЭМ!$D$10+'СЕТ СН'!$I$6-'СЕТ СН'!$I$19</f>
        <v>1482.2342108400001</v>
      </c>
      <c r="F130" s="36">
        <f>SUMIFS(СВЦЭМ!$C$33:$C$776,СВЦЭМ!$A$33:$A$776,$A130,СВЦЭМ!$B$33:$B$776,F$119)+'СЕТ СН'!$I$9+СВЦЭМ!$D$10+'СЕТ СН'!$I$6-'СЕТ СН'!$I$19</f>
        <v>1479.4290178800002</v>
      </c>
      <c r="G130" s="36">
        <f>SUMIFS(СВЦЭМ!$C$33:$C$776,СВЦЭМ!$A$33:$A$776,$A130,СВЦЭМ!$B$33:$B$776,G$119)+'СЕТ СН'!$I$9+СВЦЭМ!$D$10+'СЕТ СН'!$I$6-'СЕТ СН'!$I$19</f>
        <v>1463.0683617300001</v>
      </c>
      <c r="H130" s="36">
        <f>SUMIFS(СВЦЭМ!$C$33:$C$776,СВЦЭМ!$A$33:$A$776,$A130,СВЦЭМ!$B$33:$B$776,H$119)+'СЕТ СН'!$I$9+СВЦЭМ!$D$10+'СЕТ СН'!$I$6-'СЕТ СН'!$I$19</f>
        <v>1420.9176572000001</v>
      </c>
      <c r="I130" s="36">
        <f>SUMIFS(СВЦЭМ!$C$33:$C$776,СВЦЭМ!$A$33:$A$776,$A130,СВЦЭМ!$B$33:$B$776,I$119)+'СЕТ СН'!$I$9+СВЦЭМ!$D$10+'СЕТ СН'!$I$6-'СЕТ СН'!$I$19</f>
        <v>1398.2970336200001</v>
      </c>
      <c r="J130" s="36">
        <f>SUMIFS(СВЦЭМ!$C$33:$C$776,СВЦЭМ!$A$33:$A$776,$A130,СВЦЭМ!$B$33:$B$776,J$119)+'СЕТ СН'!$I$9+СВЦЭМ!$D$10+'СЕТ СН'!$I$6-'СЕТ СН'!$I$19</f>
        <v>1376.8989323199999</v>
      </c>
      <c r="K130" s="36">
        <f>SUMIFS(СВЦЭМ!$C$33:$C$776,СВЦЭМ!$A$33:$A$776,$A130,СВЦЭМ!$B$33:$B$776,K$119)+'СЕТ СН'!$I$9+СВЦЭМ!$D$10+'СЕТ СН'!$I$6-'СЕТ СН'!$I$19</f>
        <v>1365.7921138000002</v>
      </c>
      <c r="L130" s="36">
        <f>SUMIFS(СВЦЭМ!$C$33:$C$776,СВЦЭМ!$A$33:$A$776,$A130,СВЦЭМ!$B$33:$B$776,L$119)+'СЕТ СН'!$I$9+СВЦЭМ!$D$10+'СЕТ СН'!$I$6-'СЕТ СН'!$I$19</f>
        <v>1365.9656877699999</v>
      </c>
      <c r="M130" s="36">
        <f>SUMIFS(СВЦЭМ!$C$33:$C$776,СВЦЭМ!$A$33:$A$776,$A130,СВЦЭМ!$B$33:$B$776,M$119)+'СЕТ СН'!$I$9+СВЦЭМ!$D$10+'СЕТ СН'!$I$6-'СЕТ СН'!$I$19</f>
        <v>1365.2259334600001</v>
      </c>
      <c r="N130" s="36">
        <f>SUMIFS(СВЦЭМ!$C$33:$C$776,СВЦЭМ!$A$33:$A$776,$A130,СВЦЭМ!$B$33:$B$776,N$119)+'СЕТ СН'!$I$9+СВЦЭМ!$D$10+'СЕТ СН'!$I$6-'СЕТ СН'!$I$19</f>
        <v>1338.6398045199999</v>
      </c>
      <c r="O130" s="36">
        <f>SUMIFS(СВЦЭМ!$C$33:$C$776,СВЦЭМ!$A$33:$A$776,$A130,СВЦЭМ!$B$33:$B$776,O$119)+'СЕТ СН'!$I$9+СВЦЭМ!$D$10+'СЕТ СН'!$I$6-'СЕТ СН'!$I$19</f>
        <v>1315.0645779500001</v>
      </c>
      <c r="P130" s="36">
        <f>SUMIFS(СВЦЭМ!$C$33:$C$776,СВЦЭМ!$A$33:$A$776,$A130,СВЦЭМ!$B$33:$B$776,P$119)+'СЕТ СН'!$I$9+СВЦЭМ!$D$10+'СЕТ СН'!$I$6-'СЕТ СН'!$I$19</f>
        <v>1325.80916978</v>
      </c>
      <c r="Q130" s="36">
        <f>SUMIFS(СВЦЭМ!$C$33:$C$776,СВЦЭМ!$A$33:$A$776,$A130,СВЦЭМ!$B$33:$B$776,Q$119)+'СЕТ СН'!$I$9+СВЦЭМ!$D$10+'СЕТ СН'!$I$6-'СЕТ СН'!$I$19</f>
        <v>1323.80516543</v>
      </c>
      <c r="R130" s="36">
        <f>SUMIFS(СВЦЭМ!$C$33:$C$776,СВЦЭМ!$A$33:$A$776,$A130,СВЦЭМ!$B$33:$B$776,R$119)+'СЕТ СН'!$I$9+СВЦЭМ!$D$10+'СЕТ СН'!$I$6-'СЕТ СН'!$I$19</f>
        <v>1324.90651622</v>
      </c>
      <c r="S130" s="36">
        <f>SUMIFS(СВЦЭМ!$C$33:$C$776,СВЦЭМ!$A$33:$A$776,$A130,СВЦЭМ!$B$33:$B$776,S$119)+'СЕТ СН'!$I$9+СВЦЭМ!$D$10+'СЕТ СН'!$I$6-'СЕТ СН'!$I$19</f>
        <v>1310.1243373699999</v>
      </c>
      <c r="T130" s="36">
        <f>SUMIFS(СВЦЭМ!$C$33:$C$776,СВЦЭМ!$A$33:$A$776,$A130,СВЦЭМ!$B$33:$B$776,T$119)+'СЕТ СН'!$I$9+СВЦЭМ!$D$10+'СЕТ СН'!$I$6-'СЕТ СН'!$I$19</f>
        <v>1300.79063402</v>
      </c>
      <c r="U130" s="36">
        <f>SUMIFS(СВЦЭМ!$C$33:$C$776,СВЦЭМ!$A$33:$A$776,$A130,СВЦЭМ!$B$33:$B$776,U$119)+'СЕТ СН'!$I$9+СВЦЭМ!$D$10+'СЕТ СН'!$I$6-'СЕТ СН'!$I$19</f>
        <v>1325.31978852</v>
      </c>
      <c r="V130" s="36">
        <f>SUMIFS(СВЦЭМ!$C$33:$C$776,СВЦЭМ!$A$33:$A$776,$A130,СВЦЭМ!$B$33:$B$776,V$119)+'СЕТ СН'!$I$9+СВЦЭМ!$D$10+'СЕТ СН'!$I$6-'СЕТ СН'!$I$19</f>
        <v>1347.02834891</v>
      </c>
      <c r="W130" s="36">
        <f>SUMIFS(СВЦЭМ!$C$33:$C$776,СВЦЭМ!$A$33:$A$776,$A130,СВЦЭМ!$B$33:$B$776,W$119)+'СЕТ СН'!$I$9+СВЦЭМ!$D$10+'СЕТ СН'!$I$6-'СЕТ СН'!$I$19</f>
        <v>1353.1890733999999</v>
      </c>
      <c r="X130" s="36">
        <f>SUMIFS(СВЦЭМ!$C$33:$C$776,СВЦЭМ!$A$33:$A$776,$A130,СВЦЭМ!$B$33:$B$776,X$119)+'СЕТ СН'!$I$9+СВЦЭМ!$D$10+'СЕТ СН'!$I$6-'СЕТ СН'!$I$19</f>
        <v>1357.0536210499999</v>
      </c>
      <c r="Y130" s="36">
        <f>SUMIFS(СВЦЭМ!$C$33:$C$776,СВЦЭМ!$A$33:$A$776,$A130,СВЦЭМ!$B$33:$B$776,Y$119)+'СЕТ СН'!$I$9+СВЦЭМ!$D$10+'СЕТ СН'!$I$6-'СЕТ СН'!$I$19</f>
        <v>1387.8572745000001</v>
      </c>
    </row>
    <row r="131" spans="1:25" ht="15.75" x14ac:dyDescent="0.2">
      <c r="A131" s="35">
        <f t="shared" si="3"/>
        <v>43750</v>
      </c>
      <c r="B131" s="36">
        <f>SUMIFS(СВЦЭМ!$C$33:$C$776,СВЦЭМ!$A$33:$A$776,$A131,СВЦЭМ!$B$33:$B$776,B$119)+'СЕТ СН'!$I$9+СВЦЭМ!$D$10+'СЕТ СН'!$I$6-'СЕТ СН'!$I$19</f>
        <v>1378.83605547</v>
      </c>
      <c r="C131" s="36">
        <f>SUMIFS(СВЦЭМ!$C$33:$C$776,СВЦЭМ!$A$33:$A$776,$A131,СВЦЭМ!$B$33:$B$776,C$119)+'СЕТ СН'!$I$9+СВЦЭМ!$D$10+'СЕТ СН'!$I$6-'СЕТ СН'!$I$19</f>
        <v>1377.1644496500001</v>
      </c>
      <c r="D131" s="36">
        <f>SUMIFS(СВЦЭМ!$C$33:$C$776,СВЦЭМ!$A$33:$A$776,$A131,СВЦЭМ!$B$33:$B$776,D$119)+'СЕТ СН'!$I$9+СВЦЭМ!$D$10+'СЕТ СН'!$I$6-'СЕТ СН'!$I$19</f>
        <v>1377.7308065900002</v>
      </c>
      <c r="E131" s="36">
        <f>SUMIFS(СВЦЭМ!$C$33:$C$776,СВЦЭМ!$A$33:$A$776,$A131,СВЦЭМ!$B$33:$B$776,E$119)+'СЕТ СН'!$I$9+СВЦЭМ!$D$10+'СЕТ СН'!$I$6-'СЕТ СН'!$I$19</f>
        <v>1387.95481612</v>
      </c>
      <c r="F131" s="36">
        <f>SUMIFS(СВЦЭМ!$C$33:$C$776,СВЦЭМ!$A$33:$A$776,$A131,СВЦЭМ!$B$33:$B$776,F$119)+'СЕТ СН'!$I$9+СВЦЭМ!$D$10+'СЕТ СН'!$I$6-'СЕТ СН'!$I$19</f>
        <v>1392.1397579899999</v>
      </c>
      <c r="G131" s="36">
        <f>SUMIFS(СВЦЭМ!$C$33:$C$776,СВЦЭМ!$A$33:$A$776,$A131,СВЦЭМ!$B$33:$B$776,G$119)+'СЕТ СН'!$I$9+СВЦЭМ!$D$10+'СЕТ СН'!$I$6-'СЕТ СН'!$I$19</f>
        <v>1384.39923335</v>
      </c>
      <c r="H131" s="36">
        <f>SUMIFS(СВЦЭМ!$C$33:$C$776,СВЦЭМ!$A$33:$A$776,$A131,СВЦЭМ!$B$33:$B$776,H$119)+'СЕТ СН'!$I$9+СВЦЭМ!$D$10+'СЕТ СН'!$I$6-'СЕТ СН'!$I$19</f>
        <v>1366.7405379900001</v>
      </c>
      <c r="I131" s="36">
        <f>SUMIFS(СВЦЭМ!$C$33:$C$776,СВЦЭМ!$A$33:$A$776,$A131,СВЦЭМ!$B$33:$B$776,I$119)+'СЕТ СН'!$I$9+СВЦЭМ!$D$10+'СЕТ СН'!$I$6-'СЕТ СН'!$I$19</f>
        <v>1397.83437832</v>
      </c>
      <c r="J131" s="36">
        <f>SUMIFS(СВЦЭМ!$C$33:$C$776,СВЦЭМ!$A$33:$A$776,$A131,СВЦЭМ!$B$33:$B$776,J$119)+'СЕТ СН'!$I$9+СВЦЭМ!$D$10+'СЕТ СН'!$I$6-'СЕТ СН'!$I$19</f>
        <v>1405.41735113</v>
      </c>
      <c r="K131" s="36">
        <f>SUMIFS(СВЦЭМ!$C$33:$C$776,СВЦЭМ!$A$33:$A$776,$A131,СВЦЭМ!$B$33:$B$776,K$119)+'СЕТ СН'!$I$9+СВЦЭМ!$D$10+'СЕТ СН'!$I$6-'СЕТ СН'!$I$19</f>
        <v>1403.0196497900001</v>
      </c>
      <c r="L131" s="36">
        <f>SUMIFS(СВЦЭМ!$C$33:$C$776,СВЦЭМ!$A$33:$A$776,$A131,СВЦЭМ!$B$33:$B$776,L$119)+'СЕТ СН'!$I$9+СВЦЭМ!$D$10+'СЕТ СН'!$I$6-'СЕТ СН'!$I$19</f>
        <v>1407.7929967</v>
      </c>
      <c r="M131" s="36">
        <f>SUMIFS(СВЦЭМ!$C$33:$C$776,СВЦЭМ!$A$33:$A$776,$A131,СВЦЭМ!$B$33:$B$776,M$119)+'СЕТ СН'!$I$9+СВЦЭМ!$D$10+'СЕТ СН'!$I$6-'СЕТ СН'!$I$19</f>
        <v>1411.0135403899999</v>
      </c>
      <c r="N131" s="36">
        <f>SUMIFS(СВЦЭМ!$C$33:$C$776,СВЦЭМ!$A$33:$A$776,$A131,СВЦЭМ!$B$33:$B$776,N$119)+'СЕТ СН'!$I$9+СВЦЭМ!$D$10+'СЕТ СН'!$I$6-'СЕТ СН'!$I$19</f>
        <v>1360.72009826</v>
      </c>
      <c r="O131" s="36">
        <f>SUMIFS(СВЦЭМ!$C$33:$C$776,СВЦЭМ!$A$33:$A$776,$A131,СВЦЭМ!$B$33:$B$776,O$119)+'СЕТ СН'!$I$9+СВЦЭМ!$D$10+'СЕТ СН'!$I$6-'СЕТ СН'!$I$19</f>
        <v>1315.46132012</v>
      </c>
      <c r="P131" s="36">
        <f>SUMIFS(СВЦЭМ!$C$33:$C$776,СВЦЭМ!$A$33:$A$776,$A131,СВЦЭМ!$B$33:$B$776,P$119)+'СЕТ СН'!$I$9+СВЦЭМ!$D$10+'СЕТ СН'!$I$6-'СЕТ СН'!$I$19</f>
        <v>1310.1183190000002</v>
      </c>
      <c r="Q131" s="36">
        <f>SUMIFS(СВЦЭМ!$C$33:$C$776,СВЦЭМ!$A$33:$A$776,$A131,СВЦЭМ!$B$33:$B$776,Q$119)+'СЕТ СН'!$I$9+СВЦЭМ!$D$10+'СЕТ СН'!$I$6-'СЕТ СН'!$I$19</f>
        <v>1306.66408731</v>
      </c>
      <c r="R131" s="36">
        <f>SUMIFS(СВЦЭМ!$C$33:$C$776,СВЦЭМ!$A$33:$A$776,$A131,СВЦЭМ!$B$33:$B$776,R$119)+'СЕТ СН'!$I$9+СВЦЭМ!$D$10+'СЕТ СН'!$I$6-'СЕТ СН'!$I$19</f>
        <v>1302.69485465</v>
      </c>
      <c r="S131" s="36">
        <f>SUMIFS(СВЦЭМ!$C$33:$C$776,СВЦЭМ!$A$33:$A$776,$A131,СВЦЭМ!$B$33:$B$776,S$119)+'СЕТ СН'!$I$9+СВЦЭМ!$D$10+'СЕТ СН'!$I$6-'СЕТ СН'!$I$19</f>
        <v>1314.17814082</v>
      </c>
      <c r="T131" s="36">
        <f>SUMIFS(СВЦЭМ!$C$33:$C$776,СВЦЭМ!$A$33:$A$776,$A131,СВЦЭМ!$B$33:$B$776,T$119)+'СЕТ СН'!$I$9+СВЦЭМ!$D$10+'СЕТ СН'!$I$6-'СЕТ СН'!$I$19</f>
        <v>1323.3833118900002</v>
      </c>
      <c r="U131" s="36">
        <f>SUMIFS(СВЦЭМ!$C$33:$C$776,СВЦЭМ!$A$33:$A$776,$A131,СВЦЭМ!$B$33:$B$776,U$119)+'СЕТ СН'!$I$9+СВЦЭМ!$D$10+'СЕТ СН'!$I$6-'СЕТ СН'!$I$19</f>
        <v>1278.1505559900002</v>
      </c>
      <c r="V131" s="36">
        <f>SUMIFS(СВЦЭМ!$C$33:$C$776,СВЦЭМ!$A$33:$A$776,$A131,СВЦЭМ!$B$33:$B$776,V$119)+'СЕТ СН'!$I$9+СВЦЭМ!$D$10+'СЕТ СН'!$I$6-'СЕТ СН'!$I$19</f>
        <v>1273.4201673699999</v>
      </c>
      <c r="W131" s="36">
        <f>SUMIFS(СВЦЭМ!$C$33:$C$776,СВЦЭМ!$A$33:$A$776,$A131,СВЦЭМ!$B$33:$B$776,W$119)+'СЕТ СН'!$I$9+СВЦЭМ!$D$10+'СЕТ СН'!$I$6-'СЕТ СН'!$I$19</f>
        <v>1278.20807717</v>
      </c>
      <c r="X131" s="36">
        <f>SUMIFS(СВЦЭМ!$C$33:$C$776,СВЦЭМ!$A$33:$A$776,$A131,СВЦЭМ!$B$33:$B$776,X$119)+'СЕТ СН'!$I$9+СВЦЭМ!$D$10+'СЕТ СН'!$I$6-'СЕТ СН'!$I$19</f>
        <v>1298.7995182099999</v>
      </c>
      <c r="Y131" s="36">
        <f>SUMIFS(СВЦЭМ!$C$33:$C$776,СВЦЭМ!$A$33:$A$776,$A131,СВЦЭМ!$B$33:$B$776,Y$119)+'СЕТ СН'!$I$9+СВЦЭМ!$D$10+'СЕТ СН'!$I$6-'СЕТ СН'!$I$19</f>
        <v>1322.8570942700001</v>
      </c>
    </row>
    <row r="132" spans="1:25" ht="15.75" x14ac:dyDescent="0.2">
      <c r="A132" s="35">
        <f t="shared" si="3"/>
        <v>43751</v>
      </c>
      <c r="B132" s="36">
        <f>SUMIFS(СВЦЭМ!$C$33:$C$776,СВЦЭМ!$A$33:$A$776,$A132,СВЦЭМ!$B$33:$B$776,B$119)+'СЕТ СН'!$I$9+СВЦЭМ!$D$10+'СЕТ СН'!$I$6-'СЕТ СН'!$I$19</f>
        <v>1416.3844256500001</v>
      </c>
      <c r="C132" s="36">
        <f>SUMIFS(СВЦЭМ!$C$33:$C$776,СВЦЭМ!$A$33:$A$776,$A132,СВЦЭМ!$B$33:$B$776,C$119)+'СЕТ СН'!$I$9+СВЦЭМ!$D$10+'СЕТ СН'!$I$6-'СЕТ СН'!$I$19</f>
        <v>1453.8175329000001</v>
      </c>
      <c r="D132" s="36">
        <f>SUMIFS(СВЦЭМ!$C$33:$C$776,СВЦЭМ!$A$33:$A$776,$A132,СВЦЭМ!$B$33:$B$776,D$119)+'СЕТ СН'!$I$9+СВЦЭМ!$D$10+'СЕТ СН'!$I$6-'СЕТ СН'!$I$19</f>
        <v>1472.8911368700001</v>
      </c>
      <c r="E132" s="36">
        <f>SUMIFS(СВЦЭМ!$C$33:$C$776,СВЦЭМ!$A$33:$A$776,$A132,СВЦЭМ!$B$33:$B$776,E$119)+'СЕТ СН'!$I$9+СВЦЭМ!$D$10+'СЕТ СН'!$I$6-'СЕТ СН'!$I$19</f>
        <v>1483.53728458</v>
      </c>
      <c r="F132" s="36">
        <f>SUMIFS(СВЦЭМ!$C$33:$C$776,СВЦЭМ!$A$33:$A$776,$A132,СВЦЭМ!$B$33:$B$776,F$119)+'СЕТ СН'!$I$9+СВЦЭМ!$D$10+'СЕТ СН'!$I$6-'СЕТ СН'!$I$19</f>
        <v>1480.48994068</v>
      </c>
      <c r="G132" s="36">
        <f>SUMIFS(СВЦЭМ!$C$33:$C$776,СВЦЭМ!$A$33:$A$776,$A132,СВЦЭМ!$B$33:$B$776,G$119)+'СЕТ СН'!$I$9+СВЦЭМ!$D$10+'СЕТ СН'!$I$6-'СЕТ СН'!$I$19</f>
        <v>1471.72860644</v>
      </c>
      <c r="H132" s="36">
        <f>SUMIFS(СВЦЭМ!$C$33:$C$776,СВЦЭМ!$A$33:$A$776,$A132,СВЦЭМ!$B$33:$B$776,H$119)+'СЕТ СН'!$I$9+СВЦЭМ!$D$10+'СЕТ СН'!$I$6-'СЕТ СН'!$I$19</f>
        <v>1443.1964003600001</v>
      </c>
      <c r="I132" s="36">
        <f>SUMIFS(СВЦЭМ!$C$33:$C$776,СВЦЭМ!$A$33:$A$776,$A132,СВЦЭМ!$B$33:$B$776,I$119)+'СЕТ СН'!$I$9+СВЦЭМ!$D$10+'СЕТ СН'!$I$6-'СЕТ СН'!$I$19</f>
        <v>1402.2933490099999</v>
      </c>
      <c r="J132" s="36">
        <f>SUMIFS(СВЦЭМ!$C$33:$C$776,СВЦЭМ!$A$33:$A$776,$A132,СВЦЭМ!$B$33:$B$776,J$119)+'СЕТ СН'!$I$9+СВЦЭМ!$D$10+'СЕТ СН'!$I$6-'СЕТ СН'!$I$19</f>
        <v>1376.09492015</v>
      </c>
      <c r="K132" s="36">
        <f>SUMIFS(СВЦЭМ!$C$33:$C$776,СВЦЭМ!$A$33:$A$776,$A132,СВЦЭМ!$B$33:$B$776,K$119)+'СЕТ СН'!$I$9+СВЦЭМ!$D$10+'СЕТ СН'!$I$6-'СЕТ СН'!$I$19</f>
        <v>1388.6306037100001</v>
      </c>
      <c r="L132" s="36">
        <f>SUMIFS(СВЦЭМ!$C$33:$C$776,СВЦЭМ!$A$33:$A$776,$A132,СВЦЭМ!$B$33:$B$776,L$119)+'СЕТ СН'!$I$9+СВЦЭМ!$D$10+'СЕТ СН'!$I$6-'СЕТ СН'!$I$19</f>
        <v>1398.7418755200001</v>
      </c>
      <c r="M132" s="36">
        <f>SUMIFS(СВЦЭМ!$C$33:$C$776,СВЦЭМ!$A$33:$A$776,$A132,СВЦЭМ!$B$33:$B$776,M$119)+'СЕТ СН'!$I$9+СВЦЭМ!$D$10+'СЕТ СН'!$I$6-'СЕТ СН'!$I$19</f>
        <v>1389.42536991</v>
      </c>
      <c r="N132" s="36">
        <f>SUMIFS(СВЦЭМ!$C$33:$C$776,СВЦЭМ!$A$33:$A$776,$A132,СВЦЭМ!$B$33:$B$776,N$119)+'СЕТ СН'!$I$9+СВЦЭМ!$D$10+'СЕТ СН'!$I$6-'СЕТ СН'!$I$19</f>
        <v>1342.5023163199999</v>
      </c>
      <c r="O132" s="36">
        <f>SUMIFS(СВЦЭМ!$C$33:$C$776,СВЦЭМ!$A$33:$A$776,$A132,СВЦЭМ!$B$33:$B$776,O$119)+'СЕТ СН'!$I$9+СВЦЭМ!$D$10+'СЕТ СН'!$I$6-'СЕТ СН'!$I$19</f>
        <v>1312.4149583399999</v>
      </c>
      <c r="P132" s="36">
        <f>SUMIFS(СВЦЭМ!$C$33:$C$776,СВЦЭМ!$A$33:$A$776,$A132,СВЦЭМ!$B$33:$B$776,P$119)+'СЕТ СН'!$I$9+СВЦЭМ!$D$10+'СЕТ СН'!$I$6-'СЕТ СН'!$I$19</f>
        <v>1307.51741515</v>
      </c>
      <c r="Q132" s="36">
        <f>SUMIFS(СВЦЭМ!$C$33:$C$776,СВЦЭМ!$A$33:$A$776,$A132,СВЦЭМ!$B$33:$B$776,Q$119)+'СЕТ СН'!$I$9+СВЦЭМ!$D$10+'СЕТ СН'!$I$6-'СЕТ СН'!$I$19</f>
        <v>1311.49888188</v>
      </c>
      <c r="R132" s="36">
        <f>SUMIFS(СВЦЭМ!$C$33:$C$776,СВЦЭМ!$A$33:$A$776,$A132,СВЦЭМ!$B$33:$B$776,R$119)+'СЕТ СН'!$I$9+СВЦЭМ!$D$10+'СЕТ СН'!$I$6-'СЕТ СН'!$I$19</f>
        <v>1305.44049432</v>
      </c>
      <c r="S132" s="36">
        <f>SUMIFS(СВЦЭМ!$C$33:$C$776,СВЦЭМ!$A$33:$A$776,$A132,СВЦЭМ!$B$33:$B$776,S$119)+'СЕТ СН'!$I$9+СВЦЭМ!$D$10+'СЕТ СН'!$I$6-'СЕТ СН'!$I$19</f>
        <v>1312.8162434000001</v>
      </c>
      <c r="T132" s="36">
        <f>SUMIFS(СВЦЭМ!$C$33:$C$776,СВЦЭМ!$A$33:$A$776,$A132,СВЦЭМ!$B$33:$B$776,T$119)+'СЕТ СН'!$I$9+СВЦЭМ!$D$10+'СЕТ СН'!$I$6-'СЕТ СН'!$I$19</f>
        <v>1325.4671609299999</v>
      </c>
      <c r="U132" s="36">
        <f>SUMIFS(СВЦЭМ!$C$33:$C$776,СВЦЭМ!$A$33:$A$776,$A132,СВЦЭМ!$B$33:$B$776,U$119)+'СЕТ СН'!$I$9+СВЦЭМ!$D$10+'СЕТ СН'!$I$6-'СЕТ СН'!$I$19</f>
        <v>1287.95608666</v>
      </c>
      <c r="V132" s="36">
        <f>SUMIFS(СВЦЭМ!$C$33:$C$776,СВЦЭМ!$A$33:$A$776,$A132,СВЦЭМ!$B$33:$B$776,V$119)+'СЕТ СН'!$I$9+СВЦЭМ!$D$10+'СЕТ СН'!$I$6-'СЕТ СН'!$I$19</f>
        <v>1281.8336525</v>
      </c>
      <c r="W132" s="36">
        <f>SUMIFS(СВЦЭМ!$C$33:$C$776,СВЦЭМ!$A$33:$A$776,$A132,СВЦЭМ!$B$33:$B$776,W$119)+'СЕТ СН'!$I$9+СВЦЭМ!$D$10+'СЕТ СН'!$I$6-'СЕТ СН'!$I$19</f>
        <v>1303.8895470699999</v>
      </c>
      <c r="X132" s="36">
        <f>SUMIFS(СВЦЭМ!$C$33:$C$776,СВЦЭМ!$A$33:$A$776,$A132,СВЦЭМ!$B$33:$B$776,X$119)+'СЕТ СН'!$I$9+СВЦЭМ!$D$10+'СЕТ СН'!$I$6-'СЕТ СН'!$I$19</f>
        <v>1325.6548988</v>
      </c>
      <c r="Y132" s="36">
        <f>SUMIFS(СВЦЭМ!$C$33:$C$776,СВЦЭМ!$A$33:$A$776,$A132,СВЦЭМ!$B$33:$B$776,Y$119)+'СЕТ СН'!$I$9+СВЦЭМ!$D$10+'СЕТ СН'!$I$6-'СЕТ СН'!$I$19</f>
        <v>1367.77483742</v>
      </c>
    </row>
    <row r="133" spans="1:25" ht="15.75" x14ac:dyDescent="0.2">
      <c r="A133" s="35">
        <f t="shared" si="3"/>
        <v>43752</v>
      </c>
      <c r="B133" s="36">
        <f>SUMIFS(СВЦЭМ!$C$33:$C$776,СВЦЭМ!$A$33:$A$776,$A133,СВЦЭМ!$B$33:$B$776,B$119)+'СЕТ СН'!$I$9+СВЦЭМ!$D$10+'СЕТ СН'!$I$6-'СЕТ СН'!$I$19</f>
        <v>1389.9852586500001</v>
      </c>
      <c r="C133" s="36">
        <f>SUMIFS(СВЦЭМ!$C$33:$C$776,СВЦЭМ!$A$33:$A$776,$A133,СВЦЭМ!$B$33:$B$776,C$119)+'СЕТ СН'!$I$9+СВЦЭМ!$D$10+'СЕТ СН'!$I$6-'СЕТ СН'!$I$19</f>
        <v>1431.84864178</v>
      </c>
      <c r="D133" s="36">
        <f>SUMIFS(СВЦЭМ!$C$33:$C$776,СВЦЭМ!$A$33:$A$776,$A133,СВЦЭМ!$B$33:$B$776,D$119)+'СЕТ СН'!$I$9+СВЦЭМ!$D$10+'СЕТ СН'!$I$6-'СЕТ СН'!$I$19</f>
        <v>1441.7607130199999</v>
      </c>
      <c r="E133" s="36">
        <f>SUMIFS(СВЦЭМ!$C$33:$C$776,СВЦЭМ!$A$33:$A$776,$A133,СВЦЭМ!$B$33:$B$776,E$119)+'СЕТ СН'!$I$9+СВЦЭМ!$D$10+'СЕТ СН'!$I$6-'СЕТ СН'!$I$19</f>
        <v>1407.22054667</v>
      </c>
      <c r="F133" s="36">
        <f>SUMIFS(СВЦЭМ!$C$33:$C$776,СВЦЭМ!$A$33:$A$776,$A133,СВЦЭМ!$B$33:$B$776,F$119)+'СЕТ СН'!$I$9+СВЦЭМ!$D$10+'СЕТ СН'!$I$6-'СЕТ СН'!$I$19</f>
        <v>1414.42472348</v>
      </c>
      <c r="G133" s="36">
        <f>SUMIFS(СВЦЭМ!$C$33:$C$776,СВЦЭМ!$A$33:$A$776,$A133,СВЦЭМ!$B$33:$B$776,G$119)+'СЕТ СН'!$I$9+СВЦЭМ!$D$10+'СЕТ СН'!$I$6-'СЕТ СН'!$I$19</f>
        <v>1412.8567351699999</v>
      </c>
      <c r="H133" s="36">
        <f>SUMIFS(СВЦЭМ!$C$33:$C$776,СВЦЭМ!$A$33:$A$776,$A133,СВЦЭМ!$B$33:$B$776,H$119)+'СЕТ СН'!$I$9+СВЦЭМ!$D$10+'СЕТ СН'!$I$6-'СЕТ СН'!$I$19</f>
        <v>1413.3229879099999</v>
      </c>
      <c r="I133" s="36">
        <f>SUMIFS(СВЦЭМ!$C$33:$C$776,СВЦЭМ!$A$33:$A$776,$A133,СВЦЭМ!$B$33:$B$776,I$119)+'СЕТ СН'!$I$9+СВЦЭМ!$D$10+'СЕТ СН'!$I$6-'СЕТ СН'!$I$19</f>
        <v>1392.9975074399999</v>
      </c>
      <c r="J133" s="36">
        <f>SUMIFS(СВЦЭМ!$C$33:$C$776,СВЦЭМ!$A$33:$A$776,$A133,СВЦЭМ!$B$33:$B$776,J$119)+'СЕТ СН'!$I$9+СВЦЭМ!$D$10+'СЕТ СН'!$I$6-'СЕТ СН'!$I$19</f>
        <v>1363.6342542299999</v>
      </c>
      <c r="K133" s="36">
        <f>SUMIFS(СВЦЭМ!$C$33:$C$776,СВЦЭМ!$A$33:$A$776,$A133,СВЦЭМ!$B$33:$B$776,K$119)+'СЕТ СН'!$I$9+СВЦЭМ!$D$10+'СЕТ СН'!$I$6-'СЕТ СН'!$I$19</f>
        <v>1348.4799911600001</v>
      </c>
      <c r="L133" s="36">
        <f>SUMIFS(СВЦЭМ!$C$33:$C$776,СВЦЭМ!$A$33:$A$776,$A133,СВЦЭМ!$B$33:$B$776,L$119)+'СЕТ СН'!$I$9+СВЦЭМ!$D$10+'СЕТ СН'!$I$6-'СЕТ СН'!$I$19</f>
        <v>1342.7457896800001</v>
      </c>
      <c r="M133" s="36">
        <f>SUMIFS(СВЦЭМ!$C$33:$C$776,СВЦЭМ!$A$33:$A$776,$A133,СВЦЭМ!$B$33:$B$776,M$119)+'СЕТ СН'!$I$9+СВЦЭМ!$D$10+'СЕТ СН'!$I$6-'СЕТ СН'!$I$19</f>
        <v>1351.4676736199999</v>
      </c>
      <c r="N133" s="36">
        <f>SUMIFS(СВЦЭМ!$C$33:$C$776,СВЦЭМ!$A$33:$A$776,$A133,СВЦЭМ!$B$33:$B$776,N$119)+'СЕТ СН'!$I$9+СВЦЭМ!$D$10+'СЕТ СН'!$I$6-'СЕТ СН'!$I$19</f>
        <v>1329.2293573100001</v>
      </c>
      <c r="O133" s="36">
        <f>SUMIFS(СВЦЭМ!$C$33:$C$776,СВЦЭМ!$A$33:$A$776,$A133,СВЦЭМ!$B$33:$B$776,O$119)+'СЕТ СН'!$I$9+СВЦЭМ!$D$10+'СЕТ СН'!$I$6-'СЕТ СН'!$I$19</f>
        <v>1321.76843351</v>
      </c>
      <c r="P133" s="36">
        <f>SUMIFS(СВЦЭМ!$C$33:$C$776,СВЦЭМ!$A$33:$A$776,$A133,СВЦЭМ!$B$33:$B$776,P$119)+'СЕТ СН'!$I$9+СВЦЭМ!$D$10+'СЕТ СН'!$I$6-'СЕТ СН'!$I$19</f>
        <v>1311.63445026</v>
      </c>
      <c r="Q133" s="36">
        <f>SUMIFS(СВЦЭМ!$C$33:$C$776,СВЦЭМ!$A$33:$A$776,$A133,СВЦЭМ!$B$33:$B$776,Q$119)+'СЕТ СН'!$I$9+СВЦЭМ!$D$10+'СЕТ СН'!$I$6-'СЕТ СН'!$I$19</f>
        <v>1316.6829453300002</v>
      </c>
      <c r="R133" s="36">
        <f>SUMIFS(СВЦЭМ!$C$33:$C$776,СВЦЭМ!$A$33:$A$776,$A133,СВЦЭМ!$B$33:$B$776,R$119)+'СЕТ СН'!$I$9+СВЦЭМ!$D$10+'СЕТ СН'!$I$6-'СЕТ СН'!$I$19</f>
        <v>1310.5340627999999</v>
      </c>
      <c r="S133" s="36">
        <f>SUMIFS(СВЦЭМ!$C$33:$C$776,СВЦЭМ!$A$33:$A$776,$A133,СВЦЭМ!$B$33:$B$776,S$119)+'СЕТ СН'!$I$9+СВЦЭМ!$D$10+'СЕТ СН'!$I$6-'СЕТ СН'!$I$19</f>
        <v>1315.4896663899999</v>
      </c>
      <c r="T133" s="36">
        <f>SUMIFS(СВЦЭМ!$C$33:$C$776,СВЦЭМ!$A$33:$A$776,$A133,СВЦЭМ!$B$33:$B$776,T$119)+'СЕТ СН'!$I$9+СВЦЭМ!$D$10+'СЕТ СН'!$I$6-'СЕТ СН'!$I$19</f>
        <v>1334.7830217400001</v>
      </c>
      <c r="U133" s="36">
        <f>SUMIFS(СВЦЭМ!$C$33:$C$776,СВЦЭМ!$A$33:$A$776,$A133,СВЦЭМ!$B$33:$B$776,U$119)+'СЕТ СН'!$I$9+СВЦЭМ!$D$10+'СЕТ СН'!$I$6-'СЕТ СН'!$I$19</f>
        <v>1277.73339278</v>
      </c>
      <c r="V133" s="36">
        <f>SUMIFS(СВЦЭМ!$C$33:$C$776,СВЦЭМ!$A$33:$A$776,$A133,СВЦЭМ!$B$33:$B$776,V$119)+'СЕТ СН'!$I$9+СВЦЭМ!$D$10+'СЕТ СН'!$I$6-'СЕТ СН'!$I$19</f>
        <v>1280.4122542999999</v>
      </c>
      <c r="W133" s="36">
        <f>SUMIFS(СВЦЭМ!$C$33:$C$776,СВЦЭМ!$A$33:$A$776,$A133,СВЦЭМ!$B$33:$B$776,W$119)+'СЕТ СН'!$I$9+СВЦЭМ!$D$10+'СЕТ СН'!$I$6-'СЕТ СН'!$I$19</f>
        <v>1304.1825244199999</v>
      </c>
      <c r="X133" s="36">
        <f>SUMIFS(СВЦЭМ!$C$33:$C$776,СВЦЭМ!$A$33:$A$776,$A133,СВЦЭМ!$B$33:$B$776,X$119)+'СЕТ СН'!$I$9+СВЦЭМ!$D$10+'СЕТ СН'!$I$6-'СЕТ СН'!$I$19</f>
        <v>1325.3780187699999</v>
      </c>
      <c r="Y133" s="36">
        <f>SUMIFS(СВЦЭМ!$C$33:$C$776,СВЦЭМ!$A$33:$A$776,$A133,СВЦЭМ!$B$33:$B$776,Y$119)+'СЕТ СН'!$I$9+СВЦЭМ!$D$10+'СЕТ СН'!$I$6-'СЕТ СН'!$I$19</f>
        <v>1356.61841043</v>
      </c>
    </row>
    <row r="134" spans="1:25" ht="15.75" x14ac:dyDescent="0.2">
      <c r="A134" s="35">
        <f t="shared" si="3"/>
        <v>43753</v>
      </c>
      <c r="B134" s="36">
        <f>SUMIFS(СВЦЭМ!$C$33:$C$776,СВЦЭМ!$A$33:$A$776,$A134,СВЦЭМ!$B$33:$B$776,B$119)+'СЕТ СН'!$I$9+СВЦЭМ!$D$10+'СЕТ СН'!$I$6-'СЕТ СН'!$I$19</f>
        <v>1421.33432713</v>
      </c>
      <c r="C134" s="36">
        <f>SUMIFS(СВЦЭМ!$C$33:$C$776,СВЦЭМ!$A$33:$A$776,$A134,СВЦЭМ!$B$33:$B$776,C$119)+'СЕТ СН'!$I$9+СВЦЭМ!$D$10+'СЕТ СН'!$I$6-'СЕТ СН'!$I$19</f>
        <v>1465.0375582900001</v>
      </c>
      <c r="D134" s="36">
        <f>SUMIFS(СВЦЭМ!$C$33:$C$776,СВЦЭМ!$A$33:$A$776,$A134,СВЦЭМ!$B$33:$B$776,D$119)+'СЕТ СН'!$I$9+СВЦЭМ!$D$10+'СЕТ СН'!$I$6-'СЕТ СН'!$I$19</f>
        <v>1486.0517324100001</v>
      </c>
      <c r="E134" s="36">
        <f>SUMIFS(СВЦЭМ!$C$33:$C$776,СВЦЭМ!$A$33:$A$776,$A134,СВЦЭМ!$B$33:$B$776,E$119)+'СЕТ СН'!$I$9+СВЦЭМ!$D$10+'СЕТ СН'!$I$6-'СЕТ СН'!$I$19</f>
        <v>1498.4515718600001</v>
      </c>
      <c r="F134" s="36">
        <f>SUMIFS(СВЦЭМ!$C$33:$C$776,СВЦЭМ!$A$33:$A$776,$A134,СВЦЭМ!$B$33:$B$776,F$119)+'СЕТ СН'!$I$9+СВЦЭМ!$D$10+'СЕТ СН'!$I$6-'СЕТ СН'!$I$19</f>
        <v>1498.5828049500001</v>
      </c>
      <c r="G134" s="36">
        <f>SUMIFS(СВЦЭМ!$C$33:$C$776,СВЦЭМ!$A$33:$A$776,$A134,СВЦЭМ!$B$33:$B$776,G$119)+'СЕТ СН'!$I$9+СВЦЭМ!$D$10+'СЕТ СН'!$I$6-'СЕТ СН'!$I$19</f>
        <v>1480.33610806</v>
      </c>
      <c r="H134" s="36">
        <f>SUMIFS(СВЦЭМ!$C$33:$C$776,СВЦЭМ!$A$33:$A$776,$A134,СВЦЭМ!$B$33:$B$776,H$119)+'СЕТ СН'!$I$9+СВЦЭМ!$D$10+'СЕТ СН'!$I$6-'СЕТ СН'!$I$19</f>
        <v>1438.9682363900001</v>
      </c>
      <c r="I134" s="36">
        <f>SUMIFS(СВЦЭМ!$C$33:$C$776,СВЦЭМ!$A$33:$A$776,$A134,СВЦЭМ!$B$33:$B$776,I$119)+'СЕТ СН'!$I$9+СВЦЭМ!$D$10+'СЕТ СН'!$I$6-'СЕТ СН'!$I$19</f>
        <v>1427.8662692600001</v>
      </c>
      <c r="J134" s="36">
        <f>SUMIFS(СВЦЭМ!$C$33:$C$776,СВЦЭМ!$A$33:$A$776,$A134,СВЦЭМ!$B$33:$B$776,J$119)+'СЕТ СН'!$I$9+СВЦЭМ!$D$10+'СЕТ СН'!$I$6-'СЕТ СН'!$I$19</f>
        <v>1409.19308955</v>
      </c>
      <c r="K134" s="36">
        <f>SUMIFS(СВЦЭМ!$C$33:$C$776,СВЦЭМ!$A$33:$A$776,$A134,СВЦЭМ!$B$33:$B$776,K$119)+'СЕТ СН'!$I$9+СВЦЭМ!$D$10+'СЕТ СН'!$I$6-'СЕТ СН'!$I$19</f>
        <v>1396.78862514</v>
      </c>
      <c r="L134" s="36">
        <f>SUMIFS(СВЦЭМ!$C$33:$C$776,СВЦЭМ!$A$33:$A$776,$A134,СВЦЭМ!$B$33:$B$776,L$119)+'СЕТ СН'!$I$9+СВЦЭМ!$D$10+'СЕТ СН'!$I$6-'СЕТ СН'!$I$19</f>
        <v>1398.28228162</v>
      </c>
      <c r="M134" s="36">
        <f>SUMIFS(СВЦЭМ!$C$33:$C$776,СВЦЭМ!$A$33:$A$776,$A134,СВЦЭМ!$B$33:$B$776,M$119)+'СЕТ СН'!$I$9+СВЦЭМ!$D$10+'СЕТ СН'!$I$6-'СЕТ СН'!$I$19</f>
        <v>1412.56393789</v>
      </c>
      <c r="N134" s="36">
        <f>SUMIFS(СВЦЭМ!$C$33:$C$776,СВЦЭМ!$A$33:$A$776,$A134,СВЦЭМ!$B$33:$B$776,N$119)+'СЕТ СН'!$I$9+СВЦЭМ!$D$10+'СЕТ СН'!$I$6-'СЕТ СН'!$I$19</f>
        <v>1373.5642324599999</v>
      </c>
      <c r="O134" s="36">
        <f>SUMIFS(СВЦЭМ!$C$33:$C$776,СВЦЭМ!$A$33:$A$776,$A134,СВЦЭМ!$B$33:$B$776,O$119)+'СЕТ СН'!$I$9+СВЦЭМ!$D$10+'СЕТ СН'!$I$6-'СЕТ СН'!$I$19</f>
        <v>1356.57766427</v>
      </c>
      <c r="P134" s="36">
        <f>SUMIFS(СВЦЭМ!$C$33:$C$776,СВЦЭМ!$A$33:$A$776,$A134,СВЦЭМ!$B$33:$B$776,P$119)+'СЕТ СН'!$I$9+СВЦЭМ!$D$10+'СЕТ СН'!$I$6-'СЕТ СН'!$I$19</f>
        <v>1347.39464623</v>
      </c>
      <c r="Q134" s="36">
        <f>SUMIFS(СВЦЭМ!$C$33:$C$776,СВЦЭМ!$A$33:$A$776,$A134,СВЦЭМ!$B$33:$B$776,Q$119)+'СЕТ СН'!$I$9+СВЦЭМ!$D$10+'СЕТ СН'!$I$6-'СЕТ СН'!$I$19</f>
        <v>1343.2252951200001</v>
      </c>
      <c r="R134" s="36">
        <f>SUMIFS(СВЦЭМ!$C$33:$C$776,СВЦЭМ!$A$33:$A$776,$A134,СВЦЭМ!$B$33:$B$776,R$119)+'СЕТ СН'!$I$9+СВЦЭМ!$D$10+'СЕТ СН'!$I$6-'СЕТ СН'!$I$19</f>
        <v>1339.84983197</v>
      </c>
      <c r="S134" s="36">
        <f>SUMIFS(СВЦЭМ!$C$33:$C$776,СВЦЭМ!$A$33:$A$776,$A134,СВЦЭМ!$B$33:$B$776,S$119)+'СЕТ СН'!$I$9+СВЦЭМ!$D$10+'СЕТ СН'!$I$6-'СЕТ СН'!$I$19</f>
        <v>1345.52380406</v>
      </c>
      <c r="T134" s="36">
        <f>SUMIFS(СВЦЭМ!$C$33:$C$776,СВЦЭМ!$A$33:$A$776,$A134,СВЦЭМ!$B$33:$B$776,T$119)+'СЕТ СН'!$I$9+СВЦЭМ!$D$10+'СЕТ СН'!$I$6-'СЕТ СН'!$I$19</f>
        <v>1362.8037322300002</v>
      </c>
      <c r="U134" s="36">
        <f>SUMIFS(СВЦЭМ!$C$33:$C$776,СВЦЭМ!$A$33:$A$776,$A134,СВЦЭМ!$B$33:$B$776,U$119)+'СЕТ СН'!$I$9+СВЦЭМ!$D$10+'СЕТ СН'!$I$6-'СЕТ СН'!$I$19</f>
        <v>1309.5128277600002</v>
      </c>
      <c r="V134" s="36">
        <f>SUMIFS(СВЦЭМ!$C$33:$C$776,СВЦЭМ!$A$33:$A$776,$A134,СВЦЭМ!$B$33:$B$776,V$119)+'СЕТ СН'!$I$9+СВЦЭМ!$D$10+'СЕТ СН'!$I$6-'СЕТ СН'!$I$19</f>
        <v>1312.28106473</v>
      </c>
      <c r="W134" s="36">
        <f>SUMIFS(СВЦЭМ!$C$33:$C$776,СВЦЭМ!$A$33:$A$776,$A134,СВЦЭМ!$B$33:$B$776,W$119)+'СЕТ СН'!$I$9+СВЦЭМ!$D$10+'СЕТ СН'!$I$6-'СЕТ СН'!$I$19</f>
        <v>1329.12341668</v>
      </c>
      <c r="X134" s="36">
        <f>SUMIFS(СВЦЭМ!$C$33:$C$776,СВЦЭМ!$A$33:$A$776,$A134,СВЦЭМ!$B$33:$B$776,X$119)+'СЕТ СН'!$I$9+СВЦЭМ!$D$10+'СЕТ СН'!$I$6-'СЕТ СН'!$I$19</f>
        <v>1322.07985639</v>
      </c>
      <c r="Y134" s="36">
        <f>SUMIFS(СВЦЭМ!$C$33:$C$776,СВЦЭМ!$A$33:$A$776,$A134,СВЦЭМ!$B$33:$B$776,Y$119)+'СЕТ СН'!$I$9+СВЦЭМ!$D$10+'СЕТ СН'!$I$6-'СЕТ СН'!$I$19</f>
        <v>1333.15865291</v>
      </c>
    </row>
    <row r="135" spans="1:25" ht="15.75" x14ac:dyDescent="0.2">
      <c r="A135" s="35">
        <f t="shared" si="3"/>
        <v>43754</v>
      </c>
      <c r="B135" s="36">
        <f>SUMIFS(СВЦЭМ!$C$33:$C$776,СВЦЭМ!$A$33:$A$776,$A135,СВЦЭМ!$B$33:$B$776,B$119)+'СЕТ СН'!$I$9+СВЦЭМ!$D$10+'СЕТ СН'!$I$6-'СЕТ СН'!$I$19</f>
        <v>1482.2961749900001</v>
      </c>
      <c r="C135" s="36">
        <f>SUMIFS(СВЦЭМ!$C$33:$C$776,СВЦЭМ!$A$33:$A$776,$A135,СВЦЭМ!$B$33:$B$776,C$119)+'СЕТ СН'!$I$9+СВЦЭМ!$D$10+'СЕТ СН'!$I$6-'СЕТ СН'!$I$19</f>
        <v>1525.6643480100001</v>
      </c>
      <c r="D135" s="36">
        <f>SUMIFS(СВЦЭМ!$C$33:$C$776,СВЦЭМ!$A$33:$A$776,$A135,СВЦЭМ!$B$33:$B$776,D$119)+'СЕТ СН'!$I$9+СВЦЭМ!$D$10+'СЕТ СН'!$I$6-'СЕТ СН'!$I$19</f>
        <v>1542.34880604</v>
      </c>
      <c r="E135" s="36">
        <f>SUMIFS(СВЦЭМ!$C$33:$C$776,СВЦЭМ!$A$33:$A$776,$A135,СВЦЭМ!$B$33:$B$776,E$119)+'СЕТ СН'!$I$9+СВЦЭМ!$D$10+'СЕТ СН'!$I$6-'СЕТ СН'!$I$19</f>
        <v>1549.64860647</v>
      </c>
      <c r="F135" s="36">
        <f>SUMIFS(СВЦЭМ!$C$33:$C$776,СВЦЭМ!$A$33:$A$776,$A135,СВЦЭМ!$B$33:$B$776,F$119)+'СЕТ СН'!$I$9+СВЦЭМ!$D$10+'СЕТ СН'!$I$6-'СЕТ СН'!$I$19</f>
        <v>1541.1301894200001</v>
      </c>
      <c r="G135" s="36">
        <f>SUMIFS(СВЦЭМ!$C$33:$C$776,СВЦЭМ!$A$33:$A$776,$A135,СВЦЭМ!$B$33:$B$776,G$119)+'СЕТ СН'!$I$9+СВЦЭМ!$D$10+'СЕТ СН'!$I$6-'СЕТ СН'!$I$19</f>
        <v>1506.9165996300001</v>
      </c>
      <c r="H135" s="36">
        <f>SUMIFS(СВЦЭМ!$C$33:$C$776,СВЦЭМ!$A$33:$A$776,$A135,СВЦЭМ!$B$33:$B$776,H$119)+'СЕТ СН'!$I$9+СВЦЭМ!$D$10+'СЕТ СН'!$I$6-'СЕТ СН'!$I$19</f>
        <v>1449.5116142699999</v>
      </c>
      <c r="I135" s="36">
        <f>SUMIFS(СВЦЭМ!$C$33:$C$776,СВЦЭМ!$A$33:$A$776,$A135,СВЦЭМ!$B$33:$B$776,I$119)+'СЕТ СН'!$I$9+СВЦЭМ!$D$10+'СЕТ СН'!$I$6-'СЕТ СН'!$I$19</f>
        <v>1402.5844284099999</v>
      </c>
      <c r="J135" s="36">
        <f>SUMIFS(СВЦЭМ!$C$33:$C$776,СВЦЭМ!$A$33:$A$776,$A135,СВЦЭМ!$B$33:$B$776,J$119)+'СЕТ СН'!$I$9+СВЦЭМ!$D$10+'СЕТ СН'!$I$6-'СЕТ СН'!$I$19</f>
        <v>1400.9571013300001</v>
      </c>
      <c r="K135" s="36">
        <f>SUMIFS(СВЦЭМ!$C$33:$C$776,СВЦЭМ!$A$33:$A$776,$A135,СВЦЭМ!$B$33:$B$776,K$119)+'СЕТ СН'!$I$9+СВЦЭМ!$D$10+'СЕТ СН'!$I$6-'СЕТ СН'!$I$19</f>
        <v>1399.6114152499999</v>
      </c>
      <c r="L135" s="36">
        <f>SUMIFS(СВЦЭМ!$C$33:$C$776,СВЦЭМ!$A$33:$A$776,$A135,СВЦЭМ!$B$33:$B$776,L$119)+'СЕТ СН'!$I$9+СВЦЭМ!$D$10+'СЕТ СН'!$I$6-'СЕТ СН'!$I$19</f>
        <v>1416.74871566</v>
      </c>
      <c r="M135" s="36">
        <f>SUMIFS(СВЦЭМ!$C$33:$C$776,СВЦЭМ!$A$33:$A$776,$A135,СВЦЭМ!$B$33:$B$776,M$119)+'СЕТ СН'!$I$9+СВЦЭМ!$D$10+'СЕТ СН'!$I$6-'СЕТ СН'!$I$19</f>
        <v>1417.57886358</v>
      </c>
      <c r="N135" s="36">
        <f>SUMIFS(СВЦЭМ!$C$33:$C$776,СВЦЭМ!$A$33:$A$776,$A135,СВЦЭМ!$B$33:$B$776,N$119)+'СЕТ СН'!$I$9+СВЦЭМ!$D$10+'СЕТ СН'!$I$6-'СЕТ СН'!$I$19</f>
        <v>1389.3710099</v>
      </c>
      <c r="O135" s="36">
        <f>SUMIFS(СВЦЭМ!$C$33:$C$776,СВЦЭМ!$A$33:$A$776,$A135,СВЦЭМ!$B$33:$B$776,O$119)+'СЕТ СН'!$I$9+СВЦЭМ!$D$10+'СЕТ СН'!$I$6-'СЕТ СН'!$I$19</f>
        <v>1355.21803952</v>
      </c>
      <c r="P135" s="36">
        <f>SUMIFS(СВЦЭМ!$C$33:$C$776,СВЦЭМ!$A$33:$A$776,$A135,СВЦЭМ!$B$33:$B$776,P$119)+'СЕТ СН'!$I$9+СВЦЭМ!$D$10+'СЕТ СН'!$I$6-'СЕТ СН'!$I$19</f>
        <v>1366.2009706399999</v>
      </c>
      <c r="Q135" s="36">
        <f>SUMIFS(СВЦЭМ!$C$33:$C$776,СВЦЭМ!$A$33:$A$776,$A135,СВЦЭМ!$B$33:$B$776,Q$119)+'СЕТ СН'!$I$9+СВЦЭМ!$D$10+'СЕТ СН'!$I$6-'СЕТ СН'!$I$19</f>
        <v>1372.6116163900001</v>
      </c>
      <c r="R135" s="36">
        <f>SUMIFS(СВЦЭМ!$C$33:$C$776,СВЦЭМ!$A$33:$A$776,$A135,СВЦЭМ!$B$33:$B$776,R$119)+'СЕТ СН'!$I$9+СВЦЭМ!$D$10+'СЕТ СН'!$I$6-'СЕТ СН'!$I$19</f>
        <v>1376.14650738</v>
      </c>
      <c r="S135" s="36">
        <f>SUMIFS(СВЦЭМ!$C$33:$C$776,СВЦЭМ!$A$33:$A$776,$A135,СВЦЭМ!$B$33:$B$776,S$119)+'СЕТ СН'!$I$9+СВЦЭМ!$D$10+'СЕТ СН'!$I$6-'СЕТ СН'!$I$19</f>
        <v>1371.85363401</v>
      </c>
      <c r="T135" s="36">
        <f>SUMIFS(СВЦЭМ!$C$33:$C$776,СВЦЭМ!$A$33:$A$776,$A135,СВЦЭМ!$B$33:$B$776,T$119)+'СЕТ СН'!$I$9+СВЦЭМ!$D$10+'СЕТ СН'!$I$6-'СЕТ СН'!$I$19</f>
        <v>1356.3818987099999</v>
      </c>
      <c r="U135" s="36">
        <f>SUMIFS(СВЦЭМ!$C$33:$C$776,СВЦЭМ!$A$33:$A$776,$A135,СВЦЭМ!$B$33:$B$776,U$119)+'СЕТ СН'!$I$9+СВЦЭМ!$D$10+'СЕТ СН'!$I$6-'СЕТ СН'!$I$19</f>
        <v>1376.44883906</v>
      </c>
      <c r="V135" s="36">
        <f>SUMIFS(СВЦЭМ!$C$33:$C$776,СВЦЭМ!$A$33:$A$776,$A135,СВЦЭМ!$B$33:$B$776,V$119)+'СЕТ СН'!$I$9+СВЦЭМ!$D$10+'СЕТ СН'!$I$6-'СЕТ СН'!$I$19</f>
        <v>1371.22129126</v>
      </c>
      <c r="W135" s="36">
        <f>SUMIFS(СВЦЭМ!$C$33:$C$776,СВЦЭМ!$A$33:$A$776,$A135,СВЦЭМ!$B$33:$B$776,W$119)+'СЕТ СН'!$I$9+СВЦЭМ!$D$10+'СЕТ СН'!$I$6-'СЕТ СН'!$I$19</f>
        <v>1356.44988549</v>
      </c>
      <c r="X135" s="36">
        <f>SUMIFS(СВЦЭМ!$C$33:$C$776,СВЦЭМ!$A$33:$A$776,$A135,СВЦЭМ!$B$33:$B$776,X$119)+'СЕТ СН'!$I$9+СВЦЭМ!$D$10+'СЕТ СН'!$I$6-'СЕТ СН'!$I$19</f>
        <v>1334.19383264</v>
      </c>
      <c r="Y135" s="36">
        <f>SUMIFS(СВЦЭМ!$C$33:$C$776,СВЦЭМ!$A$33:$A$776,$A135,СВЦЭМ!$B$33:$B$776,Y$119)+'СЕТ СН'!$I$9+СВЦЭМ!$D$10+'СЕТ СН'!$I$6-'СЕТ СН'!$I$19</f>
        <v>1383.9347240699999</v>
      </c>
    </row>
    <row r="136" spans="1:25" ht="15.75" x14ac:dyDescent="0.2">
      <c r="A136" s="35">
        <f t="shared" si="3"/>
        <v>43755</v>
      </c>
      <c r="B136" s="36">
        <f>SUMIFS(СВЦЭМ!$C$33:$C$776,СВЦЭМ!$A$33:$A$776,$A136,СВЦЭМ!$B$33:$B$776,B$119)+'СЕТ СН'!$I$9+СВЦЭМ!$D$10+'СЕТ СН'!$I$6-'СЕТ СН'!$I$19</f>
        <v>1461.23338255</v>
      </c>
      <c r="C136" s="36">
        <f>SUMIFS(СВЦЭМ!$C$33:$C$776,СВЦЭМ!$A$33:$A$776,$A136,СВЦЭМ!$B$33:$B$776,C$119)+'СЕТ СН'!$I$9+СВЦЭМ!$D$10+'СЕТ СН'!$I$6-'СЕТ СН'!$I$19</f>
        <v>1524.84399953</v>
      </c>
      <c r="D136" s="36">
        <f>SUMIFS(СВЦЭМ!$C$33:$C$776,СВЦЭМ!$A$33:$A$776,$A136,СВЦЭМ!$B$33:$B$776,D$119)+'СЕТ СН'!$I$9+СВЦЭМ!$D$10+'СЕТ СН'!$I$6-'СЕТ СН'!$I$19</f>
        <v>1568.70390933</v>
      </c>
      <c r="E136" s="36">
        <f>SUMIFS(СВЦЭМ!$C$33:$C$776,СВЦЭМ!$A$33:$A$776,$A136,СВЦЭМ!$B$33:$B$776,E$119)+'СЕТ СН'!$I$9+СВЦЭМ!$D$10+'СЕТ СН'!$I$6-'СЕТ СН'!$I$19</f>
        <v>1594.9175154</v>
      </c>
      <c r="F136" s="36">
        <f>SUMIFS(СВЦЭМ!$C$33:$C$776,СВЦЭМ!$A$33:$A$776,$A136,СВЦЭМ!$B$33:$B$776,F$119)+'СЕТ СН'!$I$9+СВЦЭМ!$D$10+'СЕТ СН'!$I$6-'СЕТ СН'!$I$19</f>
        <v>1602.30429181</v>
      </c>
      <c r="G136" s="36">
        <f>SUMIFS(СВЦЭМ!$C$33:$C$776,СВЦЭМ!$A$33:$A$776,$A136,СВЦЭМ!$B$33:$B$776,G$119)+'СЕТ СН'!$I$9+СВЦЭМ!$D$10+'СЕТ СН'!$I$6-'СЕТ СН'!$I$19</f>
        <v>1579.1369290800001</v>
      </c>
      <c r="H136" s="36">
        <f>SUMIFS(СВЦЭМ!$C$33:$C$776,СВЦЭМ!$A$33:$A$776,$A136,СВЦЭМ!$B$33:$B$776,H$119)+'СЕТ СН'!$I$9+СВЦЭМ!$D$10+'СЕТ СН'!$I$6-'СЕТ СН'!$I$19</f>
        <v>1525.6248018900001</v>
      </c>
      <c r="I136" s="36">
        <f>SUMIFS(СВЦЭМ!$C$33:$C$776,СВЦЭМ!$A$33:$A$776,$A136,СВЦЭМ!$B$33:$B$776,I$119)+'СЕТ СН'!$I$9+СВЦЭМ!$D$10+'СЕТ СН'!$I$6-'СЕТ СН'!$I$19</f>
        <v>1453.32133937</v>
      </c>
      <c r="J136" s="36">
        <f>SUMIFS(СВЦЭМ!$C$33:$C$776,СВЦЭМ!$A$33:$A$776,$A136,СВЦЭМ!$B$33:$B$776,J$119)+'СЕТ СН'!$I$9+СВЦЭМ!$D$10+'СЕТ СН'!$I$6-'СЕТ СН'!$I$19</f>
        <v>1459.69228393</v>
      </c>
      <c r="K136" s="36">
        <f>SUMIFS(СВЦЭМ!$C$33:$C$776,СВЦЭМ!$A$33:$A$776,$A136,СВЦЭМ!$B$33:$B$776,K$119)+'СЕТ СН'!$I$9+СВЦЭМ!$D$10+'СЕТ СН'!$I$6-'СЕТ СН'!$I$19</f>
        <v>1454.8056924900002</v>
      </c>
      <c r="L136" s="36">
        <f>SUMIFS(СВЦЭМ!$C$33:$C$776,СВЦЭМ!$A$33:$A$776,$A136,СВЦЭМ!$B$33:$B$776,L$119)+'СЕТ СН'!$I$9+СВЦЭМ!$D$10+'СЕТ СН'!$I$6-'СЕТ СН'!$I$19</f>
        <v>1450.45175352</v>
      </c>
      <c r="M136" s="36">
        <f>SUMIFS(СВЦЭМ!$C$33:$C$776,СВЦЭМ!$A$33:$A$776,$A136,СВЦЭМ!$B$33:$B$776,M$119)+'СЕТ СН'!$I$9+СВЦЭМ!$D$10+'СЕТ СН'!$I$6-'СЕТ СН'!$I$19</f>
        <v>1458.57764047</v>
      </c>
      <c r="N136" s="36">
        <f>SUMIFS(СВЦЭМ!$C$33:$C$776,СВЦЭМ!$A$33:$A$776,$A136,СВЦЭМ!$B$33:$B$776,N$119)+'СЕТ СН'!$I$9+СВЦЭМ!$D$10+'СЕТ СН'!$I$6-'СЕТ СН'!$I$19</f>
        <v>1424.8716189000002</v>
      </c>
      <c r="O136" s="36">
        <f>SUMIFS(СВЦЭМ!$C$33:$C$776,СВЦЭМ!$A$33:$A$776,$A136,СВЦЭМ!$B$33:$B$776,O$119)+'СЕТ СН'!$I$9+СВЦЭМ!$D$10+'СЕТ СН'!$I$6-'СЕТ СН'!$I$19</f>
        <v>1381.5471591599999</v>
      </c>
      <c r="P136" s="36">
        <f>SUMIFS(СВЦЭМ!$C$33:$C$776,СВЦЭМ!$A$33:$A$776,$A136,СВЦЭМ!$B$33:$B$776,P$119)+'СЕТ СН'!$I$9+СВЦЭМ!$D$10+'СЕТ СН'!$I$6-'СЕТ СН'!$I$19</f>
        <v>1388.8320370800002</v>
      </c>
      <c r="Q136" s="36">
        <f>SUMIFS(СВЦЭМ!$C$33:$C$776,СВЦЭМ!$A$33:$A$776,$A136,СВЦЭМ!$B$33:$B$776,Q$119)+'СЕТ СН'!$I$9+СВЦЭМ!$D$10+'СЕТ СН'!$I$6-'СЕТ СН'!$I$19</f>
        <v>1385.1612720100002</v>
      </c>
      <c r="R136" s="36">
        <f>SUMIFS(СВЦЭМ!$C$33:$C$776,СВЦЭМ!$A$33:$A$776,$A136,СВЦЭМ!$B$33:$B$776,R$119)+'СЕТ СН'!$I$9+СВЦЭМ!$D$10+'СЕТ СН'!$I$6-'СЕТ СН'!$I$19</f>
        <v>1388.56768874</v>
      </c>
      <c r="S136" s="36">
        <f>SUMIFS(СВЦЭМ!$C$33:$C$776,СВЦЭМ!$A$33:$A$776,$A136,СВЦЭМ!$B$33:$B$776,S$119)+'СЕТ СН'!$I$9+СВЦЭМ!$D$10+'СЕТ СН'!$I$6-'СЕТ СН'!$I$19</f>
        <v>1386.7313837000002</v>
      </c>
      <c r="T136" s="36">
        <f>SUMIFS(СВЦЭМ!$C$33:$C$776,СВЦЭМ!$A$33:$A$776,$A136,СВЦЭМ!$B$33:$B$776,T$119)+'СЕТ СН'!$I$9+СВЦЭМ!$D$10+'СЕТ СН'!$I$6-'СЕТ СН'!$I$19</f>
        <v>1361.1860545499999</v>
      </c>
      <c r="U136" s="36">
        <f>SUMIFS(СВЦЭМ!$C$33:$C$776,СВЦЭМ!$A$33:$A$776,$A136,СВЦЭМ!$B$33:$B$776,U$119)+'СЕТ СН'!$I$9+СВЦЭМ!$D$10+'СЕТ СН'!$I$6-'СЕТ СН'!$I$19</f>
        <v>1354.4967120800002</v>
      </c>
      <c r="V136" s="36">
        <f>SUMIFS(СВЦЭМ!$C$33:$C$776,СВЦЭМ!$A$33:$A$776,$A136,СВЦЭМ!$B$33:$B$776,V$119)+'СЕТ СН'!$I$9+СВЦЭМ!$D$10+'СЕТ СН'!$I$6-'СЕТ СН'!$I$19</f>
        <v>1342.1124185399999</v>
      </c>
      <c r="W136" s="36">
        <f>SUMIFS(СВЦЭМ!$C$33:$C$776,СВЦЭМ!$A$33:$A$776,$A136,СВЦЭМ!$B$33:$B$776,W$119)+'СЕТ СН'!$I$9+СВЦЭМ!$D$10+'СЕТ СН'!$I$6-'СЕТ СН'!$I$19</f>
        <v>1350.92985114</v>
      </c>
      <c r="X136" s="36">
        <f>SUMIFS(СВЦЭМ!$C$33:$C$776,СВЦЭМ!$A$33:$A$776,$A136,СВЦЭМ!$B$33:$B$776,X$119)+'СЕТ СН'!$I$9+СВЦЭМ!$D$10+'СЕТ СН'!$I$6-'СЕТ СН'!$I$19</f>
        <v>1370.7530246900001</v>
      </c>
      <c r="Y136" s="36">
        <f>SUMIFS(СВЦЭМ!$C$33:$C$776,СВЦЭМ!$A$33:$A$776,$A136,СВЦЭМ!$B$33:$B$776,Y$119)+'СЕТ СН'!$I$9+СВЦЭМ!$D$10+'СЕТ СН'!$I$6-'СЕТ СН'!$I$19</f>
        <v>1414.53676761</v>
      </c>
    </row>
    <row r="137" spans="1:25" ht="15.75" x14ac:dyDescent="0.2">
      <c r="A137" s="35">
        <f t="shared" si="3"/>
        <v>43756</v>
      </c>
      <c r="B137" s="36">
        <f>SUMIFS(СВЦЭМ!$C$33:$C$776,СВЦЭМ!$A$33:$A$776,$A137,СВЦЭМ!$B$33:$B$776,B$119)+'СЕТ СН'!$I$9+СВЦЭМ!$D$10+'СЕТ СН'!$I$6-'СЕТ СН'!$I$19</f>
        <v>1532.28871903</v>
      </c>
      <c r="C137" s="36">
        <f>SUMIFS(СВЦЭМ!$C$33:$C$776,СВЦЭМ!$A$33:$A$776,$A137,СВЦЭМ!$B$33:$B$776,C$119)+'СЕТ СН'!$I$9+СВЦЭМ!$D$10+'СЕТ СН'!$I$6-'СЕТ СН'!$I$19</f>
        <v>1535.7698533100001</v>
      </c>
      <c r="D137" s="36">
        <f>SUMIFS(СВЦЭМ!$C$33:$C$776,СВЦЭМ!$A$33:$A$776,$A137,СВЦЭМ!$B$33:$B$776,D$119)+'СЕТ СН'!$I$9+СВЦЭМ!$D$10+'СЕТ СН'!$I$6-'СЕТ СН'!$I$19</f>
        <v>1560.19977369</v>
      </c>
      <c r="E137" s="36">
        <f>SUMIFS(СВЦЭМ!$C$33:$C$776,СВЦЭМ!$A$33:$A$776,$A137,СВЦЭМ!$B$33:$B$776,E$119)+'СЕТ СН'!$I$9+СВЦЭМ!$D$10+'СЕТ СН'!$I$6-'СЕТ СН'!$I$19</f>
        <v>1569.3367356200001</v>
      </c>
      <c r="F137" s="36">
        <f>SUMIFS(СВЦЭМ!$C$33:$C$776,СВЦЭМ!$A$33:$A$776,$A137,СВЦЭМ!$B$33:$B$776,F$119)+'СЕТ СН'!$I$9+СВЦЭМ!$D$10+'СЕТ СН'!$I$6-'СЕТ СН'!$I$19</f>
        <v>1567.90361295</v>
      </c>
      <c r="G137" s="36">
        <f>SUMIFS(СВЦЭМ!$C$33:$C$776,СВЦЭМ!$A$33:$A$776,$A137,СВЦЭМ!$B$33:$B$776,G$119)+'СЕТ СН'!$I$9+СВЦЭМ!$D$10+'СЕТ СН'!$I$6-'СЕТ СН'!$I$19</f>
        <v>1541.9086821599999</v>
      </c>
      <c r="H137" s="36">
        <f>SUMIFS(СВЦЭМ!$C$33:$C$776,СВЦЭМ!$A$33:$A$776,$A137,СВЦЭМ!$B$33:$B$776,H$119)+'СЕТ СН'!$I$9+СВЦЭМ!$D$10+'СЕТ СН'!$I$6-'СЕТ СН'!$I$19</f>
        <v>1485.9048213199999</v>
      </c>
      <c r="I137" s="36">
        <f>SUMIFS(СВЦЭМ!$C$33:$C$776,СВЦЭМ!$A$33:$A$776,$A137,СВЦЭМ!$B$33:$B$776,I$119)+'СЕТ СН'!$I$9+СВЦЭМ!$D$10+'СЕТ СН'!$I$6-'СЕТ СН'!$I$19</f>
        <v>1420.7291345900001</v>
      </c>
      <c r="J137" s="36">
        <f>SUMIFS(СВЦЭМ!$C$33:$C$776,СВЦЭМ!$A$33:$A$776,$A137,СВЦЭМ!$B$33:$B$776,J$119)+'СЕТ СН'!$I$9+СВЦЭМ!$D$10+'СЕТ СН'!$I$6-'СЕТ СН'!$I$19</f>
        <v>1407.67500892</v>
      </c>
      <c r="K137" s="36">
        <f>SUMIFS(СВЦЭМ!$C$33:$C$776,СВЦЭМ!$A$33:$A$776,$A137,СВЦЭМ!$B$33:$B$776,K$119)+'СЕТ СН'!$I$9+СВЦЭМ!$D$10+'СЕТ СН'!$I$6-'СЕТ СН'!$I$19</f>
        <v>1403.91619627</v>
      </c>
      <c r="L137" s="36">
        <f>SUMIFS(СВЦЭМ!$C$33:$C$776,СВЦЭМ!$A$33:$A$776,$A137,СВЦЭМ!$B$33:$B$776,L$119)+'СЕТ СН'!$I$9+СВЦЭМ!$D$10+'СЕТ СН'!$I$6-'СЕТ СН'!$I$19</f>
        <v>1410.5917749999999</v>
      </c>
      <c r="M137" s="36">
        <f>SUMIFS(СВЦЭМ!$C$33:$C$776,СВЦЭМ!$A$33:$A$776,$A137,СВЦЭМ!$B$33:$B$776,M$119)+'СЕТ СН'!$I$9+СВЦЭМ!$D$10+'СЕТ СН'!$I$6-'СЕТ СН'!$I$19</f>
        <v>1417.61138974</v>
      </c>
      <c r="N137" s="36">
        <f>SUMIFS(СВЦЭМ!$C$33:$C$776,СВЦЭМ!$A$33:$A$776,$A137,СВЦЭМ!$B$33:$B$776,N$119)+'СЕТ СН'!$I$9+СВЦЭМ!$D$10+'СЕТ СН'!$I$6-'СЕТ СН'!$I$19</f>
        <v>1387.20382419</v>
      </c>
      <c r="O137" s="36">
        <f>SUMIFS(СВЦЭМ!$C$33:$C$776,СВЦЭМ!$A$33:$A$776,$A137,СВЦЭМ!$B$33:$B$776,O$119)+'СЕТ СН'!$I$9+СВЦЭМ!$D$10+'СЕТ СН'!$I$6-'СЕТ СН'!$I$19</f>
        <v>1351.5608178900002</v>
      </c>
      <c r="P137" s="36">
        <f>SUMIFS(СВЦЭМ!$C$33:$C$776,СВЦЭМ!$A$33:$A$776,$A137,СВЦЭМ!$B$33:$B$776,P$119)+'СЕТ СН'!$I$9+СВЦЭМ!$D$10+'СЕТ СН'!$I$6-'СЕТ СН'!$I$19</f>
        <v>1362.7362058600002</v>
      </c>
      <c r="Q137" s="36">
        <f>SUMIFS(СВЦЭМ!$C$33:$C$776,СВЦЭМ!$A$33:$A$776,$A137,СВЦЭМ!$B$33:$B$776,Q$119)+'СЕТ СН'!$I$9+СВЦЭМ!$D$10+'СЕТ СН'!$I$6-'СЕТ СН'!$I$19</f>
        <v>1368.63981749</v>
      </c>
      <c r="R137" s="36">
        <f>SUMIFS(СВЦЭМ!$C$33:$C$776,СВЦЭМ!$A$33:$A$776,$A137,СВЦЭМ!$B$33:$B$776,R$119)+'СЕТ СН'!$I$9+СВЦЭМ!$D$10+'СЕТ СН'!$I$6-'СЕТ СН'!$I$19</f>
        <v>1359.39197216</v>
      </c>
      <c r="S137" s="36">
        <f>SUMIFS(СВЦЭМ!$C$33:$C$776,СВЦЭМ!$A$33:$A$776,$A137,СВЦЭМ!$B$33:$B$776,S$119)+'СЕТ СН'!$I$9+СВЦЭМ!$D$10+'СЕТ СН'!$I$6-'СЕТ СН'!$I$19</f>
        <v>1347.4791361600001</v>
      </c>
      <c r="T137" s="36">
        <f>SUMIFS(СВЦЭМ!$C$33:$C$776,СВЦЭМ!$A$33:$A$776,$A137,СВЦЭМ!$B$33:$B$776,T$119)+'СЕТ СН'!$I$9+СВЦЭМ!$D$10+'СЕТ СН'!$I$6-'СЕТ СН'!$I$19</f>
        <v>1350.7477225100001</v>
      </c>
      <c r="U137" s="36">
        <f>SUMIFS(СВЦЭМ!$C$33:$C$776,СВЦЭМ!$A$33:$A$776,$A137,СВЦЭМ!$B$33:$B$776,U$119)+'СЕТ СН'!$I$9+СВЦЭМ!$D$10+'СЕТ СН'!$I$6-'СЕТ СН'!$I$19</f>
        <v>1351.8343739299999</v>
      </c>
      <c r="V137" s="36">
        <f>SUMIFS(СВЦЭМ!$C$33:$C$776,СВЦЭМ!$A$33:$A$776,$A137,СВЦЭМ!$B$33:$B$776,V$119)+'СЕТ СН'!$I$9+СВЦЭМ!$D$10+'СЕТ СН'!$I$6-'СЕТ СН'!$I$19</f>
        <v>1345.5880790199999</v>
      </c>
      <c r="W137" s="36">
        <f>SUMIFS(СВЦЭМ!$C$33:$C$776,СВЦЭМ!$A$33:$A$776,$A137,СВЦЭМ!$B$33:$B$776,W$119)+'СЕТ СН'!$I$9+СВЦЭМ!$D$10+'СЕТ СН'!$I$6-'СЕТ СН'!$I$19</f>
        <v>1367.4476066</v>
      </c>
      <c r="X137" s="36">
        <f>SUMIFS(СВЦЭМ!$C$33:$C$776,СВЦЭМ!$A$33:$A$776,$A137,СВЦЭМ!$B$33:$B$776,X$119)+'СЕТ СН'!$I$9+СВЦЭМ!$D$10+'СЕТ СН'!$I$6-'СЕТ СН'!$I$19</f>
        <v>1385.1484637399999</v>
      </c>
      <c r="Y137" s="36">
        <f>SUMIFS(СВЦЭМ!$C$33:$C$776,СВЦЭМ!$A$33:$A$776,$A137,СВЦЭМ!$B$33:$B$776,Y$119)+'СЕТ СН'!$I$9+СВЦЭМ!$D$10+'СЕТ СН'!$I$6-'СЕТ СН'!$I$19</f>
        <v>1431.17667667</v>
      </c>
    </row>
    <row r="138" spans="1:25" ht="15.75" x14ac:dyDescent="0.2">
      <c r="A138" s="35">
        <f t="shared" si="3"/>
        <v>43757</v>
      </c>
      <c r="B138" s="36">
        <f>SUMIFS(СВЦЭМ!$C$33:$C$776,СВЦЭМ!$A$33:$A$776,$A138,СВЦЭМ!$B$33:$B$776,B$119)+'СЕТ СН'!$I$9+СВЦЭМ!$D$10+'СЕТ СН'!$I$6-'СЕТ СН'!$I$19</f>
        <v>1476.8066899300002</v>
      </c>
      <c r="C138" s="36">
        <f>SUMIFS(СВЦЭМ!$C$33:$C$776,СВЦЭМ!$A$33:$A$776,$A138,СВЦЭМ!$B$33:$B$776,C$119)+'СЕТ СН'!$I$9+СВЦЭМ!$D$10+'СЕТ СН'!$I$6-'СЕТ СН'!$I$19</f>
        <v>1528.2892474499999</v>
      </c>
      <c r="D138" s="36">
        <f>SUMIFS(СВЦЭМ!$C$33:$C$776,СВЦЭМ!$A$33:$A$776,$A138,СВЦЭМ!$B$33:$B$776,D$119)+'СЕТ СН'!$I$9+СВЦЭМ!$D$10+'СЕТ СН'!$I$6-'СЕТ СН'!$I$19</f>
        <v>1523.3314526200002</v>
      </c>
      <c r="E138" s="36">
        <f>SUMIFS(СВЦЭМ!$C$33:$C$776,СВЦЭМ!$A$33:$A$776,$A138,СВЦЭМ!$B$33:$B$776,E$119)+'СЕТ СН'!$I$9+СВЦЭМ!$D$10+'СЕТ СН'!$I$6-'СЕТ СН'!$I$19</f>
        <v>1521.6585095200001</v>
      </c>
      <c r="F138" s="36">
        <f>SUMIFS(СВЦЭМ!$C$33:$C$776,СВЦЭМ!$A$33:$A$776,$A138,СВЦЭМ!$B$33:$B$776,F$119)+'СЕТ СН'!$I$9+СВЦЭМ!$D$10+'СЕТ СН'!$I$6-'СЕТ СН'!$I$19</f>
        <v>1515.78920737</v>
      </c>
      <c r="G138" s="36">
        <f>SUMIFS(СВЦЭМ!$C$33:$C$776,СВЦЭМ!$A$33:$A$776,$A138,СВЦЭМ!$B$33:$B$776,G$119)+'СЕТ СН'!$I$9+СВЦЭМ!$D$10+'СЕТ СН'!$I$6-'СЕТ СН'!$I$19</f>
        <v>1504.9695691299999</v>
      </c>
      <c r="H138" s="36">
        <f>SUMIFS(СВЦЭМ!$C$33:$C$776,СВЦЭМ!$A$33:$A$776,$A138,СВЦЭМ!$B$33:$B$776,H$119)+'СЕТ СН'!$I$9+СВЦЭМ!$D$10+'СЕТ СН'!$I$6-'СЕТ СН'!$I$19</f>
        <v>1472.0918728400002</v>
      </c>
      <c r="I138" s="36">
        <f>SUMIFS(СВЦЭМ!$C$33:$C$776,СВЦЭМ!$A$33:$A$776,$A138,СВЦЭМ!$B$33:$B$776,I$119)+'СЕТ СН'!$I$9+СВЦЭМ!$D$10+'СЕТ СН'!$I$6-'СЕТ СН'!$I$19</f>
        <v>1442.9102832799999</v>
      </c>
      <c r="J138" s="36">
        <f>SUMIFS(СВЦЭМ!$C$33:$C$776,СВЦЭМ!$A$33:$A$776,$A138,СВЦЭМ!$B$33:$B$776,J$119)+'СЕТ СН'!$I$9+СВЦЭМ!$D$10+'СЕТ СН'!$I$6-'СЕТ СН'!$I$19</f>
        <v>1414.0298393600001</v>
      </c>
      <c r="K138" s="36">
        <f>SUMIFS(СВЦЭМ!$C$33:$C$776,СВЦЭМ!$A$33:$A$776,$A138,СВЦЭМ!$B$33:$B$776,K$119)+'СЕТ СН'!$I$9+СВЦЭМ!$D$10+'СЕТ СН'!$I$6-'СЕТ СН'!$I$19</f>
        <v>1405.0780425100002</v>
      </c>
      <c r="L138" s="36">
        <f>SUMIFS(СВЦЭМ!$C$33:$C$776,СВЦЭМ!$A$33:$A$776,$A138,СВЦЭМ!$B$33:$B$776,L$119)+'СЕТ СН'!$I$9+СВЦЭМ!$D$10+'СЕТ СН'!$I$6-'СЕТ СН'!$I$19</f>
        <v>1391.75552685</v>
      </c>
      <c r="M138" s="36">
        <f>SUMIFS(СВЦЭМ!$C$33:$C$776,СВЦЭМ!$A$33:$A$776,$A138,СВЦЭМ!$B$33:$B$776,M$119)+'СЕТ СН'!$I$9+СВЦЭМ!$D$10+'СЕТ СН'!$I$6-'СЕТ СН'!$I$19</f>
        <v>1386.3076592100001</v>
      </c>
      <c r="N138" s="36">
        <f>SUMIFS(СВЦЭМ!$C$33:$C$776,СВЦЭМ!$A$33:$A$776,$A138,СВЦЭМ!$B$33:$B$776,N$119)+'СЕТ СН'!$I$9+СВЦЭМ!$D$10+'СЕТ СН'!$I$6-'СЕТ СН'!$I$19</f>
        <v>1370.5789790399999</v>
      </c>
      <c r="O138" s="36">
        <f>SUMIFS(СВЦЭМ!$C$33:$C$776,СВЦЭМ!$A$33:$A$776,$A138,СВЦЭМ!$B$33:$B$776,O$119)+'СЕТ СН'!$I$9+СВЦЭМ!$D$10+'СЕТ СН'!$I$6-'СЕТ СН'!$I$19</f>
        <v>1345.6170858800001</v>
      </c>
      <c r="P138" s="36">
        <f>SUMIFS(СВЦЭМ!$C$33:$C$776,СВЦЭМ!$A$33:$A$776,$A138,СВЦЭМ!$B$33:$B$776,P$119)+'СЕТ СН'!$I$9+СВЦЭМ!$D$10+'СЕТ СН'!$I$6-'СЕТ СН'!$I$19</f>
        <v>1356.4361506099999</v>
      </c>
      <c r="Q138" s="36">
        <f>SUMIFS(СВЦЭМ!$C$33:$C$776,СВЦЭМ!$A$33:$A$776,$A138,СВЦЭМ!$B$33:$B$776,Q$119)+'СЕТ СН'!$I$9+СВЦЭМ!$D$10+'СЕТ СН'!$I$6-'СЕТ СН'!$I$19</f>
        <v>1359.94819467</v>
      </c>
      <c r="R138" s="36">
        <f>SUMIFS(СВЦЭМ!$C$33:$C$776,СВЦЭМ!$A$33:$A$776,$A138,СВЦЭМ!$B$33:$B$776,R$119)+'СЕТ СН'!$I$9+СВЦЭМ!$D$10+'СЕТ СН'!$I$6-'СЕТ СН'!$I$19</f>
        <v>1350.4806005</v>
      </c>
      <c r="S138" s="36">
        <f>SUMIFS(СВЦЭМ!$C$33:$C$776,СВЦЭМ!$A$33:$A$776,$A138,СВЦЭМ!$B$33:$B$776,S$119)+'СЕТ СН'!$I$9+СВЦЭМ!$D$10+'СЕТ СН'!$I$6-'СЕТ СН'!$I$19</f>
        <v>1344.1957365100002</v>
      </c>
      <c r="T138" s="36">
        <f>SUMIFS(СВЦЭМ!$C$33:$C$776,СВЦЭМ!$A$33:$A$776,$A138,СВЦЭМ!$B$33:$B$776,T$119)+'СЕТ СН'!$I$9+СВЦЭМ!$D$10+'СЕТ СН'!$I$6-'СЕТ СН'!$I$19</f>
        <v>1327.76006626</v>
      </c>
      <c r="U138" s="36">
        <f>SUMIFS(СВЦЭМ!$C$33:$C$776,СВЦЭМ!$A$33:$A$776,$A138,СВЦЭМ!$B$33:$B$776,U$119)+'СЕТ СН'!$I$9+СВЦЭМ!$D$10+'СЕТ СН'!$I$6-'СЕТ СН'!$I$19</f>
        <v>1342.5576529099999</v>
      </c>
      <c r="V138" s="36">
        <f>SUMIFS(СВЦЭМ!$C$33:$C$776,СВЦЭМ!$A$33:$A$776,$A138,СВЦЭМ!$B$33:$B$776,V$119)+'СЕТ СН'!$I$9+СВЦЭМ!$D$10+'СЕТ СН'!$I$6-'СЕТ СН'!$I$19</f>
        <v>1333.43789399</v>
      </c>
      <c r="W138" s="36">
        <f>SUMIFS(СВЦЭМ!$C$33:$C$776,СВЦЭМ!$A$33:$A$776,$A138,СВЦЭМ!$B$33:$B$776,W$119)+'СЕТ СН'!$I$9+СВЦЭМ!$D$10+'СЕТ СН'!$I$6-'СЕТ СН'!$I$19</f>
        <v>1342.65259537</v>
      </c>
      <c r="X138" s="36">
        <f>SUMIFS(СВЦЭМ!$C$33:$C$776,СВЦЭМ!$A$33:$A$776,$A138,СВЦЭМ!$B$33:$B$776,X$119)+'СЕТ СН'!$I$9+СВЦЭМ!$D$10+'СЕТ СН'!$I$6-'СЕТ СН'!$I$19</f>
        <v>1364.0441024400002</v>
      </c>
      <c r="Y138" s="36">
        <f>SUMIFS(СВЦЭМ!$C$33:$C$776,СВЦЭМ!$A$33:$A$776,$A138,СВЦЭМ!$B$33:$B$776,Y$119)+'СЕТ СН'!$I$9+СВЦЭМ!$D$10+'СЕТ СН'!$I$6-'СЕТ СН'!$I$19</f>
        <v>1418.3230717900001</v>
      </c>
    </row>
    <row r="139" spans="1:25" ht="15.75" x14ac:dyDescent="0.2">
      <c r="A139" s="35">
        <f t="shared" si="3"/>
        <v>43758</v>
      </c>
      <c r="B139" s="36">
        <f>SUMIFS(СВЦЭМ!$C$33:$C$776,СВЦЭМ!$A$33:$A$776,$A139,СВЦЭМ!$B$33:$B$776,B$119)+'СЕТ СН'!$I$9+СВЦЭМ!$D$10+'СЕТ СН'!$I$6-'СЕТ СН'!$I$19</f>
        <v>1477.63328598</v>
      </c>
      <c r="C139" s="36">
        <f>SUMIFS(СВЦЭМ!$C$33:$C$776,СВЦЭМ!$A$33:$A$776,$A139,СВЦЭМ!$B$33:$B$776,C$119)+'СЕТ СН'!$I$9+СВЦЭМ!$D$10+'СЕТ СН'!$I$6-'СЕТ СН'!$I$19</f>
        <v>1521.02284259</v>
      </c>
      <c r="D139" s="36">
        <f>SUMIFS(СВЦЭМ!$C$33:$C$776,СВЦЭМ!$A$33:$A$776,$A139,СВЦЭМ!$B$33:$B$776,D$119)+'СЕТ СН'!$I$9+СВЦЭМ!$D$10+'СЕТ СН'!$I$6-'СЕТ СН'!$I$19</f>
        <v>1538.8442672800002</v>
      </c>
      <c r="E139" s="36">
        <f>SUMIFS(СВЦЭМ!$C$33:$C$776,СВЦЭМ!$A$33:$A$776,$A139,СВЦЭМ!$B$33:$B$776,E$119)+'СЕТ СН'!$I$9+СВЦЭМ!$D$10+'СЕТ СН'!$I$6-'СЕТ СН'!$I$19</f>
        <v>1544.27551193</v>
      </c>
      <c r="F139" s="36">
        <f>SUMIFS(СВЦЭМ!$C$33:$C$776,СВЦЭМ!$A$33:$A$776,$A139,СВЦЭМ!$B$33:$B$776,F$119)+'СЕТ СН'!$I$9+СВЦЭМ!$D$10+'СЕТ СН'!$I$6-'СЕТ СН'!$I$19</f>
        <v>1542.8461925300001</v>
      </c>
      <c r="G139" s="36">
        <f>SUMIFS(СВЦЭМ!$C$33:$C$776,СВЦЭМ!$A$33:$A$776,$A139,СВЦЭМ!$B$33:$B$776,G$119)+'СЕТ СН'!$I$9+СВЦЭМ!$D$10+'СЕТ СН'!$I$6-'СЕТ СН'!$I$19</f>
        <v>1518.3487237200002</v>
      </c>
      <c r="H139" s="36">
        <f>SUMIFS(СВЦЭМ!$C$33:$C$776,СВЦЭМ!$A$33:$A$776,$A139,СВЦЭМ!$B$33:$B$776,H$119)+'СЕТ СН'!$I$9+СВЦЭМ!$D$10+'СЕТ СН'!$I$6-'СЕТ СН'!$I$19</f>
        <v>1507.7818691</v>
      </c>
      <c r="I139" s="36">
        <f>SUMIFS(СВЦЭМ!$C$33:$C$776,СВЦЭМ!$A$33:$A$776,$A139,СВЦЭМ!$B$33:$B$776,I$119)+'СЕТ СН'!$I$9+СВЦЭМ!$D$10+'СЕТ СН'!$I$6-'СЕТ СН'!$I$19</f>
        <v>1479.6413288200001</v>
      </c>
      <c r="J139" s="36">
        <f>SUMIFS(СВЦЭМ!$C$33:$C$776,СВЦЭМ!$A$33:$A$776,$A139,СВЦЭМ!$B$33:$B$776,J$119)+'СЕТ СН'!$I$9+СВЦЭМ!$D$10+'СЕТ СН'!$I$6-'СЕТ СН'!$I$19</f>
        <v>1421.6421273199999</v>
      </c>
      <c r="K139" s="36">
        <f>SUMIFS(СВЦЭМ!$C$33:$C$776,СВЦЭМ!$A$33:$A$776,$A139,СВЦЭМ!$B$33:$B$776,K$119)+'СЕТ СН'!$I$9+СВЦЭМ!$D$10+'СЕТ СН'!$I$6-'СЕТ СН'!$I$19</f>
        <v>1397.8039423099999</v>
      </c>
      <c r="L139" s="36">
        <f>SUMIFS(СВЦЭМ!$C$33:$C$776,СВЦЭМ!$A$33:$A$776,$A139,СВЦЭМ!$B$33:$B$776,L$119)+'СЕТ СН'!$I$9+СВЦЭМ!$D$10+'СЕТ СН'!$I$6-'СЕТ СН'!$I$19</f>
        <v>1401.64703239</v>
      </c>
      <c r="M139" s="36">
        <f>SUMIFS(СВЦЭМ!$C$33:$C$776,СВЦЭМ!$A$33:$A$776,$A139,СВЦЭМ!$B$33:$B$776,M$119)+'СЕТ СН'!$I$9+СВЦЭМ!$D$10+'СЕТ СН'!$I$6-'СЕТ СН'!$I$19</f>
        <v>1404.85000378</v>
      </c>
      <c r="N139" s="36">
        <f>SUMIFS(СВЦЭМ!$C$33:$C$776,СВЦЭМ!$A$33:$A$776,$A139,СВЦЭМ!$B$33:$B$776,N$119)+'СЕТ СН'!$I$9+СВЦЭМ!$D$10+'СЕТ СН'!$I$6-'СЕТ СН'!$I$19</f>
        <v>1362.4793034700001</v>
      </c>
      <c r="O139" s="36">
        <f>SUMIFS(СВЦЭМ!$C$33:$C$776,СВЦЭМ!$A$33:$A$776,$A139,СВЦЭМ!$B$33:$B$776,O$119)+'СЕТ СН'!$I$9+СВЦЭМ!$D$10+'СЕТ СН'!$I$6-'СЕТ СН'!$I$19</f>
        <v>1353.75431897</v>
      </c>
      <c r="P139" s="36">
        <f>SUMIFS(СВЦЭМ!$C$33:$C$776,СВЦЭМ!$A$33:$A$776,$A139,СВЦЭМ!$B$33:$B$776,P$119)+'СЕТ СН'!$I$9+СВЦЭМ!$D$10+'СЕТ СН'!$I$6-'СЕТ СН'!$I$19</f>
        <v>1362.2504403500002</v>
      </c>
      <c r="Q139" s="36">
        <f>SUMIFS(СВЦЭМ!$C$33:$C$776,СВЦЭМ!$A$33:$A$776,$A139,СВЦЭМ!$B$33:$B$776,Q$119)+'СЕТ СН'!$I$9+СВЦЭМ!$D$10+'СЕТ СН'!$I$6-'СЕТ СН'!$I$19</f>
        <v>1359.78388838</v>
      </c>
      <c r="R139" s="36">
        <f>SUMIFS(СВЦЭМ!$C$33:$C$776,СВЦЭМ!$A$33:$A$776,$A139,СВЦЭМ!$B$33:$B$776,R$119)+'СЕТ СН'!$I$9+СВЦЭМ!$D$10+'СЕТ СН'!$I$6-'СЕТ СН'!$I$19</f>
        <v>1361.39788174</v>
      </c>
      <c r="S139" s="36">
        <f>SUMIFS(СВЦЭМ!$C$33:$C$776,СВЦЭМ!$A$33:$A$776,$A139,СВЦЭМ!$B$33:$B$776,S$119)+'СЕТ СН'!$I$9+СВЦЭМ!$D$10+'СЕТ СН'!$I$6-'СЕТ СН'!$I$19</f>
        <v>1356.43842019</v>
      </c>
      <c r="T139" s="36">
        <f>SUMIFS(СВЦЭМ!$C$33:$C$776,СВЦЭМ!$A$33:$A$776,$A139,СВЦЭМ!$B$33:$B$776,T$119)+'СЕТ СН'!$I$9+СВЦЭМ!$D$10+'СЕТ СН'!$I$6-'СЕТ СН'!$I$19</f>
        <v>1347.6275923600001</v>
      </c>
      <c r="U139" s="36">
        <f>SUMIFS(СВЦЭМ!$C$33:$C$776,СВЦЭМ!$A$33:$A$776,$A139,СВЦЭМ!$B$33:$B$776,U$119)+'СЕТ СН'!$I$9+СВЦЭМ!$D$10+'СЕТ СН'!$I$6-'СЕТ СН'!$I$19</f>
        <v>1352.5784725799999</v>
      </c>
      <c r="V139" s="36">
        <f>SUMIFS(СВЦЭМ!$C$33:$C$776,СВЦЭМ!$A$33:$A$776,$A139,СВЦЭМ!$B$33:$B$776,V$119)+'СЕТ СН'!$I$9+СВЦЭМ!$D$10+'СЕТ СН'!$I$6-'СЕТ СН'!$I$19</f>
        <v>1338.4326942299999</v>
      </c>
      <c r="W139" s="36">
        <f>SUMIFS(СВЦЭМ!$C$33:$C$776,СВЦЭМ!$A$33:$A$776,$A139,СВЦЭМ!$B$33:$B$776,W$119)+'СЕТ СН'!$I$9+СВЦЭМ!$D$10+'СЕТ СН'!$I$6-'СЕТ СН'!$I$19</f>
        <v>1330.92124771</v>
      </c>
      <c r="X139" s="36">
        <f>SUMIFS(СВЦЭМ!$C$33:$C$776,СВЦЭМ!$A$33:$A$776,$A139,СВЦЭМ!$B$33:$B$776,X$119)+'СЕТ СН'!$I$9+СВЦЭМ!$D$10+'СЕТ СН'!$I$6-'СЕТ СН'!$I$19</f>
        <v>1339.92286272</v>
      </c>
      <c r="Y139" s="36">
        <f>SUMIFS(СВЦЭМ!$C$33:$C$776,СВЦЭМ!$A$33:$A$776,$A139,СВЦЭМ!$B$33:$B$776,Y$119)+'СЕТ СН'!$I$9+СВЦЭМ!$D$10+'СЕТ СН'!$I$6-'СЕТ СН'!$I$19</f>
        <v>1387.5787511200001</v>
      </c>
    </row>
    <row r="140" spans="1:25" ht="15.75" x14ac:dyDescent="0.2">
      <c r="A140" s="35">
        <f t="shared" si="3"/>
        <v>43759</v>
      </c>
      <c r="B140" s="36">
        <f>SUMIFS(СВЦЭМ!$C$33:$C$776,СВЦЭМ!$A$33:$A$776,$A140,СВЦЭМ!$B$33:$B$776,B$119)+'СЕТ СН'!$I$9+СВЦЭМ!$D$10+'СЕТ СН'!$I$6-'СЕТ СН'!$I$19</f>
        <v>1488.73830049</v>
      </c>
      <c r="C140" s="36">
        <f>SUMIFS(СВЦЭМ!$C$33:$C$776,СВЦЭМ!$A$33:$A$776,$A140,СВЦЭМ!$B$33:$B$776,C$119)+'СЕТ СН'!$I$9+СВЦЭМ!$D$10+'СЕТ СН'!$I$6-'СЕТ СН'!$I$19</f>
        <v>1532.9806920199999</v>
      </c>
      <c r="D140" s="36">
        <f>SUMIFS(СВЦЭМ!$C$33:$C$776,СВЦЭМ!$A$33:$A$776,$A140,СВЦЭМ!$B$33:$B$776,D$119)+'СЕТ СН'!$I$9+СВЦЭМ!$D$10+'СЕТ СН'!$I$6-'СЕТ СН'!$I$19</f>
        <v>1554.2458590900001</v>
      </c>
      <c r="E140" s="36">
        <f>SUMIFS(СВЦЭМ!$C$33:$C$776,СВЦЭМ!$A$33:$A$776,$A140,СВЦЭМ!$B$33:$B$776,E$119)+'СЕТ СН'!$I$9+СВЦЭМ!$D$10+'СЕТ СН'!$I$6-'СЕТ СН'!$I$19</f>
        <v>1560.27383007</v>
      </c>
      <c r="F140" s="36">
        <f>SUMIFS(СВЦЭМ!$C$33:$C$776,СВЦЭМ!$A$33:$A$776,$A140,СВЦЭМ!$B$33:$B$776,F$119)+'СЕТ СН'!$I$9+СВЦЭМ!$D$10+'СЕТ СН'!$I$6-'СЕТ СН'!$I$19</f>
        <v>1559.0335963</v>
      </c>
      <c r="G140" s="36">
        <f>SUMIFS(СВЦЭМ!$C$33:$C$776,СВЦЭМ!$A$33:$A$776,$A140,СВЦЭМ!$B$33:$B$776,G$119)+'СЕТ СН'!$I$9+СВЦЭМ!$D$10+'СЕТ СН'!$I$6-'СЕТ СН'!$I$19</f>
        <v>1535.3127092</v>
      </c>
      <c r="H140" s="36">
        <f>SUMIFS(СВЦЭМ!$C$33:$C$776,СВЦЭМ!$A$33:$A$776,$A140,СВЦЭМ!$B$33:$B$776,H$119)+'СЕТ СН'!$I$9+СВЦЭМ!$D$10+'СЕТ СН'!$I$6-'СЕТ СН'!$I$19</f>
        <v>1501.8943550399999</v>
      </c>
      <c r="I140" s="36">
        <f>SUMIFS(СВЦЭМ!$C$33:$C$776,СВЦЭМ!$A$33:$A$776,$A140,СВЦЭМ!$B$33:$B$776,I$119)+'СЕТ СН'!$I$9+СВЦЭМ!$D$10+'СЕТ СН'!$I$6-'СЕТ СН'!$I$19</f>
        <v>1460.8653299</v>
      </c>
      <c r="J140" s="36">
        <f>SUMIFS(СВЦЭМ!$C$33:$C$776,СВЦЭМ!$A$33:$A$776,$A140,СВЦЭМ!$B$33:$B$776,J$119)+'СЕТ СН'!$I$9+СВЦЭМ!$D$10+'СЕТ СН'!$I$6-'СЕТ СН'!$I$19</f>
        <v>1442.32896261</v>
      </c>
      <c r="K140" s="36">
        <f>SUMIFS(СВЦЭМ!$C$33:$C$776,СВЦЭМ!$A$33:$A$776,$A140,СВЦЭМ!$B$33:$B$776,K$119)+'СЕТ СН'!$I$9+СВЦЭМ!$D$10+'СЕТ СН'!$I$6-'СЕТ СН'!$I$19</f>
        <v>1432.0958218999999</v>
      </c>
      <c r="L140" s="36">
        <f>SUMIFS(СВЦЭМ!$C$33:$C$776,СВЦЭМ!$A$33:$A$776,$A140,СВЦЭМ!$B$33:$B$776,L$119)+'СЕТ СН'!$I$9+СВЦЭМ!$D$10+'СЕТ СН'!$I$6-'СЕТ СН'!$I$19</f>
        <v>1420.3600706900002</v>
      </c>
      <c r="M140" s="36">
        <f>SUMIFS(СВЦЭМ!$C$33:$C$776,СВЦЭМ!$A$33:$A$776,$A140,СВЦЭМ!$B$33:$B$776,M$119)+'СЕТ СН'!$I$9+СВЦЭМ!$D$10+'СЕТ СН'!$I$6-'СЕТ СН'!$I$19</f>
        <v>1423.9603931500001</v>
      </c>
      <c r="N140" s="36">
        <f>SUMIFS(СВЦЭМ!$C$33:$C$776,СВЦЭМ!$A$33:$A$776,$A140,СВЦЭМ!$B$33:$B$776,N$119)+'СЕТ СН'!$I$9+СВЦЭМ!$D$10+'СЕТ СН'!$I$6-'СЕТ СН'!$I$19</f>
        <v>1384.6385465399999</v>
      </c>
      <c r="O140" s="36">
        <f>SUMIFS(СВЦЭМ!$C$33:$C$776,СВЦЭМ!$A$33:$A$776,$A140,СВЦЭМ!$B$33:$B$776,O$119)+'СЕТ СН'!$I$9+СВЦЭМ!$D$10+'СЕТ СН'!$I$6-'СЕТ СН'!$I$19</f>
        <v>1348.4702442799999</v>
      </c>
      <c r="P140" s="36">
        <f>SUMIFS(СВЦЭМ!$C$33:$C$776,СВЦЭМ!$A$33:$A$776,$A140,СВЦЭМ!$B$33:$B$776,P$119)+'СЕТ СН'!$I$9+СВЦЭМ!$D$10+'СЕТ СН'!$I$6-'СЕТ СН'!$I$19</f>
        <v>1351.1100570399999</v>
      </c>
      <c r="Q140" s="36">
        <f>SUMIFS(СВЦЭМ!$C$33:$C$776,СВЦЭМ!$A$33:$A$776,$A140,СВЦЭМ!$B$33:$B$776,Q$119)+'СЕТ СН'!$I$9+СВЦЭМ!$D$10+'СЕТ СН'!$I$6-'СЕТ СН'!$I$19</f>
        <v>1352.57714958</v>
      </c>
      <c r="R140" s="36">
        <f>SUMIFS(СВЦЭМ!$C$33:$C$776,СВЦЭМ!$A$33:$A$776,$A140,СВЦЭМ!$B$33:$B$776,R$119)+'СЕТ СН'!$I$9+СВЦЭМ!$D$10+'СЕТ СН'!$I$6-'СЕТ СН'!$I$19</f>
        <v>1348.9505809</v>
      </c>
      <c r="S140" s="36">
        <f>SUMIFS(СВЦЭМ!$C$33:$C$776,СВЦЭМ!$A$33:$A$776,$A140,СВЦЭМ!$B$33:$B$776,S$119)+'СЕТ СН'!$I$9+СВЦЭМ!$D$10+'СЕТ СН'!$I$6-'СЕТ СН'!$I$19</f>
        <v>1353.10807114</v>
      </c>
      <c r="T140" s="36">
        <f>SUMIFS(СВЦЭМ!$C$33:$C$776,СВЦЭМ!$A$33:$A$776,$A140,СВЦЭМ!$B$33:$B$776,T$119)+'СЕТ СН'!$I$9+СВЦЭМ!$D$10+'СЕТ СН'!$I$6-'СЕТ СН'!$I$19</f>
        <v>1342.33767339</v>
      </c>
      <c r="U140" s="36">
        <f>SUMIFS(СВЦЭМ!$C$33:$C$776,СВЦЭМ!$A$33:$A$776,$A140,СВЦЭМ!$B$33:$B$776,U$119)+'СЕТ СН'!$I$9+СВЦЭМ!$D$10+'СЕТ СН'!$I$6-'СЕТ СН'!$I$19</f>
        <v>1339.1964329100001</v>
      </c>
      <c r="V140" s="36">
        <f>SUMIFS(СВЦЭМ!$C$33:$C$776,СВЦЭМ!$A$33:$A$776,$A140,СВЦЭМ!$B$33:$B$776,V$119)+'СЕТ СН'!$I$9+СВЦЭМ!$D$10+'СЕТ СН'!$I$6-'СЕТ СН'!$I$19</f>
        <v>1336.3993673800001</v>
      </c>
      <c r="W140" s="36">
        <f>SUMIFS(СВЦЭМ!$C$33:$C$776,СВЦЭМ!$A$33:$A$776,$A140,СВЦЭМ!$B$33:$B$776,W$119)+'СЕТ СН'!$I$9+СВЦЭМ!$D$10+'СЕТ СН'!$I$6-'СЕТ СН'!$I$19</f>
        <v>1365.1265957000001</v>
      </c>
      <c r="X140" s="36">
        <f>SUMIFS(СВЦЭМ!$C$33:$C$776,СВЦЭМ!$A$33:$A$776,$A140,СВЦЭМ!$B$33:$B$776,X$119)+'СЕТ СН'!$I$9+СВЦЭМ!$D$10+'СЕТ СН'!$I$6-'СЕТ СН'!$I$19</f>
        <v>1370.62758551</v>
      </c>
      <c r="Y140" s="36">
        <f>SUMIFS(СВЦЭМ!$C$33:$C$776,СВЦЭМ!$A$33:$A$776,$A140,СВЦЭМ!$B$33:$B$776,Y$119)+'СЕТ СН'!$I$9+СВЦЭМ!$D$10+'СЕТ СН'!$I$6-'СЕТ СН'!$I$19</f>
        <v>1416.5331016300001</v>
      </c>
    </row>
    <row r="141" spans="1:25" ht="15.75" x14ac:dyDescent="0.2">
      <c r="A141" s="35">
        <f t="shared" si="3"/>
        <v>43760</v>
      </c>
      <c r="B141" s="36">
        <f>SUMIFS(СВЦЭМ!$C$33:$C$776,СВЦЭМ!$A$33:$A$776,$A141,СВЦЭМ!$B$33:$B$776,B$119)+'СЕТ СН'!$I$9+СВЦЭМ!$D$10+'СЕТ СН'!$I$6-'СЕТ СН'!$I$19</f>
        <v>1521.37249438</v>
      </c>
      <c r="C141" s="36">
        <f>SUMIFS(СВЦЭМ!$C$33:$C$776,СВЦЭМ!$A$33:$A$776,$A141,СВЦЭМ!$B$33:$B$776,C$119)+'СЕТ СН'!$I$9+СВЦЭМ!$D$10+'СЕТ СН'!$I$6-'СЕТ СН'!$I$19</f>
        <v>1564.98839836</v>
      </c>
      <c r="D141" s="36">
        <f>SUMIFS(СВЦЭМ!$C$33:$C$776,СВЦЭМ!$A$33:$A$776,$A141,СВЦЭМ!$B$33:$B$776,D$119)+'СЕТ СН'!$I$9+СВЦЭМ!$D$10+'СЕТ СН'!$I$6-'СЕТ СН'!$I$19</f>
        <v>1583.92714576</v>
      </c>
      <c r="E141" s="36">
        <f>SUMIFS(СВЦЭМ!$C$33:$C$776,СВЦЭМ!$A$33:$A$776,$A141,СВЦЭМ!$B$33:$B$776,E$119)+'СЕТ СН'!$I$9+СВЦЭМ!$D$10+'СЕТ СН'!$I$6-'СЕТ СН'!$I$19</f>
        <v>1583.2714145899999</v>
      </c>
      <c r="F141" s="36">
        <f>SUMIFS(СВЦЭМ!$C$33:$C$776,СВЦЭМ!$A$33:$A$776,$A141,СВЦЭМ!$B$33:$B$776,F$119)+'СЕТ СН'!$I$9+СВЦЭМ!$D$10+'СЕТ СН'!$I$6-'СЕТ СН'!$I$19</f>
        <v>1579.8122359500001</v>
      </c>
      <c r="G141" s="36">
        <f>SUMIFS(СВЦЭМ!$C$33:$C$776,СВЦЭМ!$A$33:$A$776,$A141,СВЦЭМ!$B$33:$B$776,G$119)+'СЕТ СН'!$I$9+СВЦЭМ!$D$10+'СЕТ СН'!$I$6-'СЕТ СН'!$I$19</f>
        <v>1562.2774131599999</v>
      </c>
      <c r="H141" s="36">
        <f>SUMIFS(СВЦЭМ!$C$33:$C$776,СВЦЭМ!$A$33:$A$776,$A141,СВЦЭМ!$B$33:$B$776,H$119)+'СЕТ СН'!$I$9+СВЦЭМ!$D$10+'СЕТ СН'!$I$6-'СЕТ СН'!$I$19</f>
        <v>1498.4258975500002</v>
      </c>
      <c r="I141" s="36">
        <f>SUMIFS(СВЦЭМ!$C$33:$C$776,СВЦЭМ!$A$33:$A$776,$A141,СВЦЭМ!$B$33:$B$776,I$119)+'СЕТ СН'!$I$9+СВЦЭМ!$D$10+'СЕТ СН'!$I$6-'СЕТ СН'!$I$19</f>
        <v>1451.7148398200002</v>
      </c>
      <c r="J141" s="36">
        <f>SUMIFS(СВЦЭМ!$C$33:$C$776,СВЦЭМ!$A$33:$A$776,$A141,СВЦЭМ!$B$33:$B$776,J$119)+'СЕТ СН'!$I$9+СВЦЭМ!$D$10+'СЕТ СН'!$I$6-'СЕТ СН'!$I$19</f>
        <v>1431.01130939</v>
      </c>
      <c r="K141" s="36">
        <f>SUMIFS(СВЦЭМ!$C$33:$C$776,СВЦЭМ!$A$33:$A$776,$A141,СВЦЭМ!$B$33:$B$776,K$119)+'СЕТ СН'!$I$9+СВЦЭМ!$D$10+'СЕТ СН'!$I$6-'СЕТ СН'!$I$19</f>
        <v>1411.75743728</v>
      </c>
      <c r="L141" s="36">
        <f>SUMIFS(СВЦЭМ!$C$33:$C$776,СВЦЭМ!$A$33:$A$776,$A141,СВЦЭМ!$B$33:$B$776,L$119)+'СЕТ СН'!$I$9+СВЦЭМ!$D$10+'СЕТ СН'!$I$6-'СЕТ СН'!$I$19</f>
        <v>1411.8518020500001</v>
      </c>
      <c r="M141" s="36">
        <f>SUMIFS(СВЦЭМ!$C$33:$C$776,СВЦЭМ!$A$33:$A$776,$A141,СВЦЭМ!$B$33:$B$776,M$119)+'СЕТ СН'!$I$9+СВЦЭМ!$D$10+'СЕТ СН'!$I$6-'СЕТ СН'!$I$19</f>
        <v>1417.6630878599999</v>
      </c>
      <c r="N141" s="36">
        <f>SUMIFS(СВЦЭМ!$C$33:$C$776,СВЦЭМ!$A$33:$A$776,$A141,СВЦЭМ!$B$33:$B$776,N$119)+'СЕТ СН'!$I$9+СВЦЭМ!$D$10+'СЕТ СН'!$I$6-'СЕТ СН'!$I$19</f>
        <v>1383.15036259</v>
      </c>
      <c r="O141" s="36">
        <f>SUMIFS(СВЦЭМ!$C$33:$C$776,СВЦЭМ!$A$33:$A$776,$A141,СВЦЭМ!$B$33:$B$776,O$119)+'СЕТ СН'!$I$9+СВЦЭМ!$D$10+'СЕТ СН'!$I$6-'СЕТ СН'!$I$19</f>
        <v>1366.91353587</v>
      </c>
      <c r="P141" s="36">
        <f>SUMIFS(СВЦЭМ!$C$33:$C$776,СВЦЭМ!$A$33:$A$776,$A141,СВЦЭМ!$B$33:$B$776,P$119)+'СЕТ СН'!$I$9+СВЦЭМ!$D$10+'СЕТ СН'!$I$6-'СЕТ СН'!$I$19</f>
        <v>1372.8202868200001</v>
      </c>
      <c r="Q141" s="36">
        <f>SUMIFS(СВЦЭМ!$C$33:$C$776,СВЦЭМ!$A$33:$A$776,$A141,СВЦЭМ!$B$33:$B$776,Q$119)+'СЕТ СН'!$I$9+СВЦЭМ!$D$10+'СЕТ СН'!$I$6-'СЕТ СН'!$I$19</f>
        <v>1377.9865722</v>
      </c>
      <c r="R141" s="36">
        <f>SUMIFS(СВЦЭМ!$C$33:$C$776,СВЦЭМ!$A$33:$A$776,$A141,СВЦЭМ!$B$33:$B$776,R$119)+'СЕТ СН'!$I$9+СВЦЭМ!$D$10+'СЕТ СН'!$I$6-'СЕТ СН'!$I$19</f>
        <v>1366.5138318300001</v>
      </c>
      <c r="S141" s="36">
        <f>SUMIFS(СВЦЭМ!$C$33:$C$776,СВЦЭМ!$A$33:$A$776,$A141,СВЦЭМ!$B$33:$B$776,S$119)+'СЕТ СН'!$I$9+СВЦЭМ!$D$10+'СЕТ СН'!$I$6-'СЕТ СН'!$I$19</f>
        <v>1350.4363465700001</v>
      </c>
      <c r="T141" s="36">
        <f>SUMIFS(СВЦЭМ!$C$33:$C$776,СВЦЭМ!$A$33:$A$776,$A141,СВЦЭМ!$B$33:$B$776,T$119)+'СЕТ СН'!$I$9+СВЦЭМ!$D$10+'СЕТ СН'!$I$6-'СЕТ СН'!$I$19</f>
        <v>1325.1513576500001</v>
      </c>
      <c r="U141" s="36">
        <f>SUMIFS(СВЦЭМ!$C$33:$C$776,СВЦЭМ!$A$33:$A$776,$A141,СВЦЭМ!$B$33:$B$776,U$119)+'СЕТ СН'!$I$9+СВЦЭМ!$D$10+'СЕТ СН'!$I$6-'СЕТ СН'!$I$19</f>
        <v>1310.4586613900001</v>
      </c>
      <c r="V141" s="36">
        <f>SUMIFS(СВЦЭМ!$C$33:$C$776,СВЦЭМ!$A$33:$A$776,$A141,СВЦЭМ!$B$33:$B$776,V$119)+'СЕТ СН'!$I$9+СВЦЭМ!$D$10+'СЕТ СН'!$I$6-'СЕТ СН'!$I$19</f>
        <v>1312.54587657</v>
      </c>
      <c r="W141" s="36">
        <f>SUMIFS(СВЦЭМ!$C$33:$C$776,СВЦЭМ!$A$33:$A$776,$A141,СВЦЭМ!$B$33:$B$776,W$119)+'СЕТ СН'!$I$9+СВЦЭМ!$D$10+'СЕТ СН'!$I$6-'СЕТ СН'!$I$19</f>
        <v>1320.6766549899999</v>
      </c>
      <c r="X141" s="36">
        <f>SUMIFS(СВЦЭМ!$C$33:$C$776,СВЦЭМ!$A$33:$A$776,$A141,СВЦЭМ!$B$33:$B$776,X$119)+'СЕТ СН'!$I$9+СВЦЭМ!$D$10+'СЕТ СН'!$I$6-'СЕТ СН'!$I$19</f>
        <v>1347.56770452</v>
      </c>
      <c r="Y141" s="36">
        <f>SUMIFS(СВЦЭМ!$C$33:$C$776,СВЦЭМ!$A$33:$A$776,$A141,СВЦЭМ!$B$33:$B$776,Y$119)+'СЕТ СН'!$I$9+СВЦЭМ!$D$10+'СЕТ СН'!$I$6-'СЕТ СН'!$I$19</f>
        <v>1402.79217481</v>
      </c>
    </row>
    <row r="142" spans="1:25" ht="15.75" x14ac:dyDescent="0.2">
      <c r="A142" s="35">
        <f t="shared" si="3"/>
        <v>43761</v>
      </c>
      <c r="B142" s="36">
        <f>SUMIFS(СВЦЭМ!$C$33:$C$776,СВЦЭМ!$A$33:$A$776,$A142,СВЦЭМ!$B$33:$B$776,B$119)+'СЕТ СН'!$I$9+СВЦЭМ!$D$10+'СЕТ СН'!$I$6-'СЕТ СН'!$I$19</f>
        <v>1485.8496503599999</v>
      </c>
      <c r="C142" s="36">
        <f>SUMIFS(СВЦЭМ!$C$33:$C$776,СВЦЭМ!$A$33:$A$776,$A142,СВЦЭМ!$B$33:$B$776,C$119)+'СЕТ СН'!$I$9+СВЦЭМ!$D$10+'СЕТ СН'!$I$6-'СЕТ СН'!$I$19</f>
        <v>1520.69363348</v>
      </c>
      <c r="D142" s="36">
        <f>SUMIFS(СВЦЭМ!$C$33:$C$776,СВЦЭМ!$A$33:$A$776,$A142,СВЦЭМ!$B$33:$B$776,D$119)+'СЕТ СН'!$I$9+СВЦЭМ!$D$10+'СЕТ СН'!$I$6-'СЕТ СН'!$I$19</f>
        <v>1535.9397760000002</v>
      </c>
      <c r="E142" s="36">
        <f>SUMIFS(СВЦЭМ!$C$33:$C$776,СВЦЭМ!$A$33:$A$776,$A142,СВЦЭМ!$B$33:$B$776,E$119)+'СЕТ СН'!$I$9+СВЦЭМ!$D$10+'СЕТ СН'!$I$6-'СЕТ СН'!$I$19</f>
        <v>1560.67156757</v>
      </c>
      <c r="F142" s="36">
        <f>SUMIFS(СВЦЭМ!$C$33:$C$776,СВЦЭМ!$A$33:$A$776,$A142,СВЦЭМ!$B$33:$B$776,F$119)+'СЕТ СН'!$I$9+СВЦЭМ!$D$10+'СЕТ СН'!$I$6-'СЕТ СН'!$I$19</f>
        <v>1572.4609430800001</v>
      </c>
      <c r="G142" s="36">
        <f>SUMIFS(СВЦЭМ!$C$33:$C$776,СВЦЭМ!$A$33:$A$776,$A142,СВЦЭМ!$B$33:$B$776,G$119)+'СЕТ СН'!$I$9+СВЦЭМ!$D$10+'СЕТ СН'!$I$6-'СЕТ СН'!$I$19</f>
        <v>1547.0372214600002</v>
      </c>
      <c r="H142" s="36">
        <f>SUMIFS(СВЦЭМ!$C$33:$C$776,СВЦЭМ!$A$33:$A$776,$A142,СВЦЭМ!$B$33:$B$776,H$119)+'СЕТ СН'!$I$9+СВЦЭМ!$D$10+'СЕТ СН'!$I$6-'СЕТ СН'!$I$19</f>
        <v>1488.47904993</v>
      </c>
      <c r="I142" s="36">
        <f>SUMIFS(СВЦЭМ!$C$33:$C$776,СВЦЭМ!$A$33:$A$776,$A142,СВЦЭМ!$B$33:$B$776,I$119)+'СЕТ СН'!$I$9+СВЦЭМ!$D$10+'СЕТ СН'!$I$6-'СЕТ СН'!$I$19</f>
        <v>1442.83762933</v>
      </c>
      <c r="J142" s="36">
        <f>SUMIFS(СВЦЭМ!$C$33:$C$776,СВЦЭМ!$A$33:$A$776,$A142,СВЦЭМ!$B$33:$B$776,J$119)+'СЕТ СН'!$I$9+СВЦЭМ!$D$10+'СЕТ СН'!$I$6-'СЕТ СН'!$I$19</f>
        <v>1423.1020082099999</v>
      </c>
      <c r="K142" s="36">
        <f>SUMIFS(СВЦЭМ!$C$33:$C$776,СВЦЭМ!$A$33:$A$776,$A142,СВЦЭМ!$B$33:$B$776,K$119)+'СЕТ СН'!$I$9+СВЦЭМ!$D$10+'СЕТ СН'!$I$6-'СЕТ СН'!$I$19</f>
        <v>1410.41197134</v>
      </c>
      <c r="L142" s="36">
        <f>SUMIFS(СВЦЭМ!$C$33:$C$776,СВЦЭМ!$A$33:$A$776,$A142,СВЦЭМ!$B$33:$B$776,L$119)+'СЕТ СН'!$I$9+СВЦЭМ!$D$10+'СЕТ СН'!$I$6-'СЕТ СН'!$I$19</f>
        <v>1414.0334351900001</v>
      </c>
      <c r="M142" s="36">
        <f>SUMIFS(СВЦЭМ!$C$33:$C$776,СВЦЭМ!$A$33:$A$776,$A142,СВЦЭМ!$B$33:$B$776,M$119)+'СЕТ СН'!$I$9+СВЦЭМ!$D$10+'СЕТ СН'!$I$6-'СЕТ СН'!$I$19</f>
        <v>1417.28466398</v>
      </c>
      <c r="N142" s="36">
        <f>SUMIFS(СВЦЭМ!$C$33:$C$776,СВЦЭМ!$A$33:$A$776,$A142,СВЦЭМ!$B$33:$B$776,N$119)+'СЕТ СН'!$I$9+СВЦЭМ!$D$10+'СЕТ СН'!$I$6-'СЕТ СН'!$I$19</f>
        <v>1396.04726906</v>
      </c>
      <c r="O142" s="36">
        <f>SUMIFS(СВЦЭМ!$C$33:$C$776,СВЦЭМ!$A$33:$A$776,$A142,СВЦЭМ!$B$33:$B$776,O$119)+'СЕТ СН'!$I$9+СВЦЭМ!$D$10+'СЕТ СН'!$I$6-'СЕТ СН'!$I$19</f>
        <v>1381.0962882900001</v>
      </c>
      <c r="P142" s="36">
        <f>SUMIFS(СВЦЭМ!$C$33:$C$776,СВЦЭМ!$A$33:$A$776,$A142,СВЦЭМ!$B$33:$B$776,P$119)+'СЕТ СН'!$I$9+СВЦЭМ!$D$10+'СЕТ СН'!$I$6-'СЕТ СН'!$I$19</f>
        <v>1380.9113477400001</v>
      </c>
      <c r="Q142" s="36">
        <f>SUMIFS(СВЦЭМ!$C$33:$C$776,СВЦЭМ!$A$33:$A$776,$A142,СВЦЭМ!$B$33:$B$776,Q$119)+'СЕТ СН'!$I$9+СВЦЭМ!$D$10+'СЕТ СН'!$I$6-'СЕТ СН'!$I$19</f>
        <v>1377.1373104300001</v>
      </c>
      <c r="R142" s="36">
        <f>SUMIFS(СВЦЭМ!$C$33:$C$776,СВЦЭМ!$A$33:$A$776,$A142,СВЦЭМ!$B$33:$B$776,R$119)+'СЕТ СН'!$I$9+СВЦЭМ!$D$10+'СЕТ СН'!$I$6-'СЕТ СН'!$I$19</f>
        <v>1371.6630711500002</v>
      </c>
      <c r="S142" s="36">
        <f>SUMIFS(СВЦЭМ!$C$33:$C$776,СВЦЭМ!$A$33:$A$776,$A142,СВЦЭМ!$B$33:$B$776,S$119)+'СЕТ СН'!$I$9+СВЦЭМ!$D$10+'СЕТ СН'!$I$6-'СЕТ СН'!$I$19</f>
        <v>1373.2155008300001</v>
      </c>
      <c r="T142" s="36">
        <f>SUMIFS(СВЦЭМ!$C$33:$C$776,СВЦЭМ!$A$33:$A$776,$A142,СВЦЭМ!$B$33:$B$776,T$119)+'СЕТ СН'!$I$9+СВЦЭМ!$D$10+'СЕТ СН'!$I$6-'СЕТ СН'!$I$19</f>
        <v>1353.5823185700001</v>
      </c>
      <c r="U142" s="36">
        <f>SUMIFS(СВЦЭМ!$C$33:$C$776,СВЦЭМ!$A$33:$A$776,$A142,СВЦЭМ!$B$33:$B$776,U$119)+'СЕТ СН'!$I$9+СВЦЭМ!$D$10+'СЕТ СН'!$I$6-'СЕТ СН'!$I$19</f>
        <v>1308.97868322</v>
      </c>
      <c r="V142" s="36">
        <f>SUMIFS(СВЦЭМ!$C$33:$C$776,СВЦЭМ!$A$33:$A$776,$A142,СВЦЭМ!$B$33:$B$776,V$119)+'СЕТ СН'!$I$9+СВЦЭМ!$D$10+'СЕТ СН'!$I$6-'СЕТ СН'!$I$19</f>
        <v>1307.08035711</v>
      </c>
      <c r="W142" s="36">
        <f>SUMIFS(СВЦЭМ!$C$33:$C$776,СВЦЭМ!$A$33:$A$776,$A142,СВЦЭМ!$B$33:$B$776,W$119)+'СЕТ СН'!$I$9+СВЦЭМ!$D$10+'СЕТ СН'!$I$6-'СЕТ СН'!$I$19</f>
        <v>1314.01015581</v>
      </c>
      <c r="X142" s="36">
        <f>SUMIFS(СВЦЭМ!$C$33:$C$776,СВЦЭМ!$A$33:$A$776,$A142,СВЦЭМ!$B$33:$B$776,X$119)+'СЕТ СН'!$I$9+СВЦЭМ!$D$10+'СЕТ СН'!$I$6-'СЕТ СН'!$I$19</f>
        <v>1339.3907116</v>
      </c>
      <c r="Y142" s="36">
        <f>SUMIFS(СВЦЭМ!$C$33:$C$776,СВЦЭМ!$A$33:$A$776,$A142,СВЦЭМ!$B$33:$B$776,Y$119)+'СЕТ СН'!$I$9+СВЦЭМ!$D$10+'СЕТ СН'!$I$6-'СЕТ СН'!$I$19</f>
        <v>1387.6791797999999</v>
      </c>
    </row>
    <row r="143" spans="1:25" ht="15.75" x14ac:dyDescent="0.2">
      <c r="A143" s="35">
        <f t="shared" si="3"/>
        <v>43762</v>
      </c>
      <c r="B143" s="36">
        <f>SUMIFS(СВЦЭМ!$C$33:$C$776,СВЦЭМ!$A$33:$A$776,$A143,СВЦЭМ!$B$33:$B$776,B$119)+'СЕТ СН'!$I$9+СВЦЭМ!$D$10+'СЕТ СН'!$I$6-'СЕТ СН'!$I$19</f>
        <v>1492.3827851999999</v>
      </c>
      <c r="C143" s="36">
        <f>SUMIFS(СВЦЭМ!$C$33:$C$776,СВЦЭМ!$A$33:$A$776,$A143,СВЦЭМ!$B$33:$B$776,C$119)+'СЕТ СН'!$I$9+СВЦЭМ!$D$10+'СЕТ СН'!$I$6-'СЕТ СН'!$I$19</f>
        <v>1537.73534935</v>
      </c>
      <c r="D143" s="36">
        <f>SUMIFS(СВЦЭМ!$C$33:$C$776,СВЦЭМ!$A$33:$A$776,$A143,СВЦЭМ!$B$33:$B$776,D$119)+'СЕТ СН'!$I$9+СВЦЭМ!$D$10+'СЕТ СН'!$I$6-'СЕТ СН'!$I$19</f>
        <v>1557.2453537199999</v>
      </c>
      <c r="E143" s="36">
        <f>SUMIFS(СВЦЭМ!$C$33:$C$776,СВЦЭМ!$A$33:$A$776,$A143,СВЦЭМ!$B$33:$B$776,E$119)+'СЕТ СН'!$I$9+СВЦЭМ!$D$10+'СЕТ СН'!$I$6-'СЕТ СН'!$I$19</f>
        <v>1566.2259547399999</v>
      </c>
      <c r="F143" s="36">
        <f>SUMIFS(СВЦЭМ!$C$33:$C$776,СВЦЭМ!$A$33:$A$776,$A143,СВЦЭМ!$B$33:$B$776,F$119)+'СЕТ СН'!$I$9+СВЦЭМ!$D$10+'СЕТ СН'!$I$6-'СЕТ СН'!$I$19</f>
        <v>1564.00699917</v>
      </c>
      <c r="G143" s="36">
        <f>SUMIFS(СВЦЭМ!$C$33:$C$776,СВЦЭМ!$A$33:$A$776,$A143,СВЦЭМ!$B$33:$B$776,G$119)+'СЕТ СН'!$I$9+СВЦЭМ!$D$10+'СЕТ СН'!$I$6-'СЕТ СН'!$I$19</f>
        <v>1537.80774587</v>
      </c>
      <c r="H143" s="36">
        <f>SUMIFS(СВЦЭМ!$C$33:$C$776,СВЦЭМ!$A$33:$A$776,$A143,СВЦЭМ!$B$33:$B$776,H$119)+'СЕТ СН'!$I$9+СВЦЭМ!$D$10+'СЕТ СН'!$I$6-'СЕТ СН'!$I$19</f>
        <v>1476.95714552</v>
      </c>
      <c r="I143" s="36">
        <f>SUMIFS(СВЦЭМ!$C$33:$C$776,СВЦЭМ!$A$33:$A$776,$A143,СВЦЭМ!$B$33:$B$776,I$119)+'СЕТ СН'!$I$9+СВЦЭМ!$D$10+'СЕТ СН'!$I$6-'СЕТ СН'!$I$19</f>
        <v>1435.4215550500001</v>
      </c>
      <c r="J143" s="36">
        <f>SUMIFS(СВЦЭМ!$C$33:$C$776,СВЦЭМ!$A$33:$A$776,$A143,СВЦЭМ!$B$33:$B$776,J$119)+'СЕТ СН'!$I$9+СВЦЭМ!$D$10+'СЕТ СН'!$I$6-'СЕТ СН'!$I$19</f>
        <v>1427.1747056300001</v>
      </c>
      <c r="K143" s="36">
        <f>SUMIFS(СВЦЭМ!$C$33:$C$776,СВЦЭМ!$A$33:$A$776,$A143,СВЦЭМ!$B$33:$B$776,K$119)+'СЕТ СН'!$I$9+СВЦЭМ!$D$10+'СЕТ СН'!$I$6-'СЕТ СН'!$I$19</f>
        <v>1425.8558195300002</v>
      </c>
      <c r="L143" s="36">
        <f>SUMIFS(СВЦЭМ!$C$33:$C$776,СВЦЭМ!$A$33:$A$776,$A143,СВЦЭМ!$B$33:$B$776,L$119)+'СЕТ СН'!$I$9+СВЦЭМ!$D$10+'СЕТ СН'!$I$6-'СЕТ СН'!$I$19</f>
        <v>1432.86575268</v>
      </c>
      <c r="M143" s="36">
        <f>SUMIFS(СВЦЭМ!$C$33:$C$776,СВЦЭМ!$A$33:$A$776,$A143,СВЦЭМ!$B$33:$B$776,M$119)+'СЕТ СН'!$I$9+СВЦЭМ!$D$10+'СЕТ СН'!$I$6-'СЕТ СН'!$I$19</f>
        <v>1431.8806975900002</v>
      </c>
      <c r="N143" s="36">
        <f>SUMIFS(СВЦЭМ!$C$33:$C$776,СВЦЭМ!$A$33:$A$776,$A143,СВЦЭМ!$B$33:$B$776,N$119)+'СЕТ СН'!$I$9+СВЦЭМ!$D$10+'СЕТ СН'!$I$6-'СЕТ СН'!$I$19</f>
        <v>1400.57344863</v>
      </c>
      <c r="O143" s="36">
        <f>SUMIFS(СВЦЭМ!$C$33:$C$776,СВЦЭМ!$A$33:$A$776,$A143,СВЦЭМ!$B$33:$B$776,O$119)+'СЕТ СН'!$I$9+СВЦЭМ!$D$10+'СЕТ СН'!$I$6-'СЕТ СН'!$I$19</f>
        <v>1365.26322127</v>
      </c>
      <c r="P143" s="36">
        <f>SUMIFS(СВЦЭМ!$C$33:$C$776,СВЦЭМ!$A$33:$A$776,$A143,СВЦЭМ!$B$33:$B$776,P$119)+'СЕТ СН'!$I$9+СВЦЭМ!$D$10+'СЕТ СН'!$I$6-'СЕТ СН'!$I$19</f>
        <v>1371.7059633399999</v>
      </c>
      <c r="Q143" s="36">
        <f>SUMIFS(СВЦЭМ!$C$33:$C$776,СВЦЭМ!$A$33:$A$776,$A143,СВЦЭМ!$B$33:$B$776,Q$119)+'СЕТ СН'!$I$9+СВЦЭМ!$D$10+'СЕТ СН'!$I$6-'СЕТ СН'!$I$19</f>
        <v>1371.3535726099999</v>
      </c>
      <c r="R143" s="36">
        <f>SUMIFS(СВЦЭМ!$C$33:$C$776,СВЦЭМ!$A$33:$A$776,$A143,СВЦЭМ!$B$33:$B$776,R$119)+'СЕТ СН'!$I$9+СВЦЭМ!$D$10+'СЕТ СН'!$I$6-'СЕТ СН'!$I$19</f>
        <v>1364.05234283</v>
      </c>
      <c r="S143" s="36">
        <f>SUMIFS(СВЦЭМ!$C$33:$C$776,СВЦЭМ!$A$33:$A$776,$A143,СВЦЭМ!$B$33:$B$776,S$119)+'СЕТ СН'!$I$9+СВЦЭМ!$D$10+'СЕТ СН'!$I$6-'СЕТ СН'!$I$19</f>
        <v>1359.81798097</v>
      </c>
      <c r="T143" s="36">
        <f>SUMIFS(СВЦЭМ!$C$33:$C$776,СВЦЭМ!$A$33:$A$776,$A143,СВЦЭМ!$B$33:$B$776,T$119)+'СЕТ СН'!$I$9+СВЦЭМ!$D$10+'СЕТ СН'!$I$6-'СЕТ СН'!$I$19</f>
        <v>1359.04832167</v>
      </c>
      <c r="U143" s="36">
        <f>SUMIFS(СВЦЭМ!$C$33:$C$776,СВЦЭМ!$A$33:$A$776,$A143,СВЦЭМ!$B$33:$B$776,U$119)+'СЕТ СН'!$I$9+СВЦЭМ!$D$10+'СЕТ СН'!$I$6-'СЕТ СН'!$I$19</f>
        <v>1334.3494559000001</v>
      </c>
      <c r="V143" s="36">
        <f>SUMIFS(СВЦЭМ!$C$33:$C$776,СВЦЭМ!$A$33:$A$776,$A143,СВЦЭМ!$B$33:$B$776,V$119)+'СЕТ СН'!$I$9+СВЦЭМ!$D$10+'СЕТ СН'!$I$6-'СЕТ СН'!$I$19</f>
        <v>1329.8039071100002</v>
      </c>
      <c r="W143" s="36">
        <f>SUMIFS(СВЦЭМ!$C$33:$C$776,СВЦЭМ!$A$33:$A$776,$A143,СВЦЭМ!$B$33:$B$776,W$119)+'СЕТ СН'!$I$9+СВЦЭМ!$D$10+'СЕТ СН'!$I$6-'СЕТ СН'!$I$19</f>
        <v>1335.13499482</v>
      </c>
      <c r="X143" s="36">
        <f>SUMIFS(СВЦЭМ!$C$33:$C$776,СВЦЭМ!$A$33:$A$776,$A143,СВЦЭМ!$B$33:$B$776,X$119)+'СЕТ СН'!$I$9+СВЦЭМ!$D$10+'СЕТ СН'!$I$6-'СЕТ СН'!$I$19</f>
        <v>1342.32799755</v>
      </c>
      <c r="Y143" s="36">
        <f>SUMIFS(СВЦЭМ!$C$33:$C$776,СВЦЭМ!$A$33:$A$776,$A143,СВЦЭМ!$B$33:$B$776,Y$119)+'СЕТ СН'!$I$9+СВЦЭМ!$D$10+'СЕТ СН'!$I$6-'СЕТ СН'!$I$19</f>
        <v>1381.16001953</v>
      </c>
    </row>
    <row r="144" spans="1:25" ht="15.75" x14ac:dyDescent="0.2">
      <c r="A144" s="35">
        <f t="shared" si="3"/>
        <v>43763</v>
      </c>
      <c r="B144" s="36">
        <f>SUMIFS(СВЦЭМ!$C$33:$C$776,СВЦЭМ!$A$33:$A$776,$A144,СВЦЭМ!$B$33:$B$776,B$119)+'СЕТ СН'!$I$9+СВЦЭМ!$D$10+'СЕТ СН'!$I$6-'СЕТ СН'!$I$19</f>
        <v>1490.31869553</v>
      </c>
      <c r="C144" s="36">
        <f>SUMIFS(СВЦЭМ!$C$33:$C$776,СВЦЭМ!$A$33:$A$776,$A144,СВЦЭМ!$B$33:$B$776,C$119)+'СЕТ СН'!$I$9+СВЦЭМ!$D$10+'СЕТ СН'!$I$6-'СЕТ СН'!$I$19</f>
        <v>1537.9222823999999</v>
      </c>
      <c r="D144" s="36">
        <f>SUMIFS(СВЦЭМ!$C$33:$C$776,СВЦЭМ!$A$33:$A$776,$A144,СВЦЭМ!$B$33:$B$776,D$119)+'СЕТ СН'!$I$9+СВЦЭМ!$D$10+'СЕТ СН'!$I$6-'СЕТ СН'!$I$19</f>
        <v>1554.96060433</v>
      </c>
      <c r="E144" s="36">
        <f>SUMIFS(СВЦЭМ!$C$33:$C$776,СВЦЭМ!$A$33:$A$776,$A144,СВЦЭМ!$B$33:$B$776,E$119)+'СЕТ СН'!$I$9+СВЦЭМ!$D$10+'СЕТ СН'!$I$6-'СЕТ СН'!$I$19</f>
        <v>1561.1814094700001</v>
      </c>
      <c r="F144" s="36">
        <f>SUMIFS(СВЦЭМ!$C$33:$C$776,СВЦЭМ!$A$33:$A$776,$A144,СВЦЭМ!$B$33:$B$776,F$119)+'СЕТ СН'!$I$9+СВЦЭМ!$D$10+'СЕТ СН'!$I$6-'СЕТ СН'!$I$19</f>
        <v>1552.8248864299999</v>
      </c>
      <c r="G144" s="36">
        <f>SUMIFS(СВЦЭМ!$C$33:$C$776,СВЦЭМ!$A$33:$A$776,$A144,СВЦЭМ!$B$33:$B$776,G$119)+'СЕТ СН'!$I$9+СВЦЭМ!$D$10+'СЕТ СН'!$I$6-'СЕТ СН'!$I$19</f>
        <v>1519.80026228</v>
      </c>
      <c r="H144" s="36">
        <f>SUMIFS(СВЦЭМ!$C$33:$C$776,СВЦЭМ!$A$33:$A$776,$A144,СВЦЭМ!$B$33:$B$776,H$119)+'СЕТ СН'!$I$9+СВЦЭМ!$D$10+'СЕТ СН'!$I$6-'СЕТ СН'!$I$19</f>
        <v>1469.6756333799999</v>
      </c>
      <c r="I144" s="36">
        <f>SUMIFS(СВЦЭМ!$C$33:$C$776,СВЦЭМ!$A$33:$A$776,$A144,СВЦЭМ!$B$33:$B$776,I$119)+'СЕТ СН'!$I$9+СВЦЭМ!$D$10+'СЕТ СН'!$I$6-'СЕТ СН'!$I$19</f>
        <v>1445.5187064500001</v>
      </c>
      <c r="J144" s="36">
        <f>SUMIFS(СВЦЭМ!$C$33:$C$776,СВЦЭМ!$A$33:$A$776,$A144,СВЦЭМ!$B$33:$B$776,J$119)+'СЕТ СН'!$I$9+СВЦЭМ!$D$10+'СЕТ СН'!$I$6-'СЕТ СН'!$I$19</f>
        <v>1437.3424110599999</v>
      </c>
      <c r="K144" s="36">
        <f>SUMIFS(СВЦЭМ!$C$33:$C$776,СВЦЭМ!$A$33:$A$776,$A144,СВЦЭМ!$B$33:$B$776,K$119)+'СЕТ СН'!$I$9+СВЦЭМ!$D$10+'СЕТ СН'!$I$6-'СЕТ СН'!$I$19</f>
        <v>1422.1407303999999</v>
      </c>
      <c r="L144" s="36">
        <f>SUMIFS(СВЦЭМ!$C$33:$C$776,СВЦЭМ!$A$33:$A$776,$A144,СВЦЭМ!$B$33:$B$776,L$119)+'СЕТ СН'!$I$9+СВЦЭМ!$D$10+'СЕТ СН'!$I$6-'СЕТ СН'!$I$19</f>
        <v>1430.7086228000001</v>
      </c>
      <c r="M144" s="36">
        <f>SUMIFS(СВЦЭМ!$C$33:$C$776,СВЦЭМ!$A$33:$A$776,$A144,СВЦЭМ!$B$33:$B$776,M$119)+'СЕТ СН'!$I$9+СВЦЭМ!$D$10+'СЕТ СН'!$I$6-'СЕТ СН'!$I$19</f>
        <v>1445.60120112</v>
      </c>
      <c r="N144" s="36">
        <f>SUMIFS(СВЦЭМ!$C$33:$C$776,СВЦЭМ!$A$33:$A$776,$A144,СВЦЭМ!$B$33:$B$776,N$119)+'СЕТ СН'!$I$9+СВЦЭМ!$D$10+'СЕТ СН'!$I$6-'СЕТ СН'!$I$19</f>
        <v>1417.0430460699999</v>
      </c>
      <c r="O144" s="36">
        <f>SUMIFS(СВЦЭМ!$C$33:$C$776,СВЦЭМ!$A$33:$A$776,$A144,СВЦЭМ!$B$33:$B$776,O$119)+'СЕТ СН'!$I$9+СВЦЭМ!$D$10+'СЕТ СН'!$I$6-'СЕТ СН'!$I$19</f>
        <v>1380.2583849500002</v>
      </c>
      <c r="P144" s="36">
        <f>SUMIFS(СВЦЭМ!$C$33:$C$776,СВЦЭМ!$A$33:$A$776,$A144,СВЦЭМ!$B$33:$B$776,P$119)+'СЕТ СН'!$I$9+СВЦЭМ!$D$10+'СЕТ СН'!$I$6-'СЕТ СН'!$I$19</f>
        <v>1377.66313889</v>
      </c>
      <c r="Q144" s="36">
        <f>SUMIFS(СВЦЭМ!$C$33:$C$776,СВЦЭМ!$A$33:$A$776,$A144,СВЦЭМ!$B$33:$B$776,Q$119)+'СЕТ СН'!$I$9+СВЦЭМ!$D$10+'СЕТ СН'!$I$6-'СЕТ СН'!$I$19</f>
        <v>1362.38510434</v>
      </c>
      <c r="R144" s="36">
        <f>SUMIFS(СВЦЭМ!$C$33:$C$776,СВЦЭМ!$A$33:$A$776,$A144,СВЦЭМ!$B$33:$B$776,R$119)+'СЕТ СН'!$I$9+СВЦЭМ!$D$10+'СЕТ СН'!$I$6-'СЕТ СН'!$I$19</f>
        <v>1366.2570485700001</v>
      </c>
      <c r="S144" s="36">
        <f>SUMIFS(СВЦЭМ!$C$33:$C$776,СВЦЭМ!$A$33:$A$776,$A144,СВЦЭМ!$B$33:$B$776,S$119)+'СЕТ СН'!$I$9+СВЦЭМ!$D$10+'СЕТ СН'!$I$6-'СЕТ СН'!$I$19</f>
        <v>1369.6192127700001</v>
      </c>
      <c r="T144" s="36">
        <f>SUMIFS(СВЦЭМ!$C$33:$C$776,СВЦЭМ!$A$33:$A$776,$A144,СВЦЭМ!$B$33:$B$776,T$119)+'СЕТ СН'!$I$9+СВЦЭМ!$D$10+'СЕТ СН'!$I$6-'СЕТ СН'!$I$19</f>
        <v>1381.8247350900001</v>
      </c>
      <c r="U144" s="36">
        <f>SUMIFS(СВЦЭМ!$C$33:$C$776,СВЦЭМ!$A$33:$A$776,$A144,СВЦЭМ!$B$33:$B$776,U$119)+'СЕТ СН'!$I$9+СВЦЭМ!$D$10+'СЕТ СН'!$I$6-'СЕТ СН'!$I$19</f>
        <v>1392.10755915</v>
      </c>
      <c r="V144" s="36">
        <f>SUMIFS(СВЦЭМ!$C$33:$C$776,СВЦЭМ!$A$33:$A$776,$A144,СВЦЭМ!$B$33:$B$776,V$119)+'СЕТ СН'!$I$9+СВЦЭМ!$D$10+'СЕТ СН'!$I$6-'СЕТ СН'!$I$19</f>
        <v>1382.51580885</v>
      </c>
      <c r="W144" s="36">
        <f>SUMIFS(СВЦЭМ!$C$33:$C$776,СВЦЭМ!$A$33:$A$776,$A144,СВЦЭМ!$B$33:$B$776,W$119)+'СЕТ СН'!$I$9+СВЦЭМ!$D$10+'СЕТ СН'!$I$6-'СЕТ СН'!$I$19</f>
        <v>1372.8326758600001</v>
      </c>
      <c r="X144" s="36">
        <f>SUMIFS(СВЦЭМ!$C$33:$C$776,СВЦЭМ!$A$33:$A$776,$A144,СВЦЭМ!$B$33:$B$776,X$119)+'СЕТ СН'!$I$9+СВЦЭМ!$D$10+'СЕТ СН'!$I$6-'СЕТ СН'!$I$19</f>
        <v>1362.5062112000001</v>
      </c>
      <c r="Y144" s="36">
        <f>SUMIFS(СВЦЭМ!$C$33:$C$776,СВЦЭМ!$A$33:$A$776,$A144,СВЦЭМ!$B$33:$B$776,Y$119)+'СЕТ СН'!$I$9+СВЦЭМ!$D$10+'СЕТ СН'!$I$6-'СЕТ СН'!$I$19</f>
        <v>1397.43386362</v>
      </c>
    </row>
    <row r="145" spans="1:26" ht="15.75" x14ac:dyDescent="0.2">
      <c r="A145" s="35">
        <f t="shared" si="3"/>
        <v>43764</v>
      </c>
      <c r="B145" s="36">
        <f>SUMIFS(СВЦЭМ!$C$33:$C$776,СВЦЭМ!$A$33:$A$776,$A145,СВЦЭМ!$B$33:$B$776,B$119)+'СЕТ СН'!$I$9+СВЦЭМ!$D$10+'СЕТ СН'!$I$6-'СЕТ СН'!$I$19</f>
        <v>1464.8842798599999</v>
      </c>
      <c r="C145" s="36">
        <f>SUMIFS(СВЦЭМ!$C$33:$C$776,СВЦЭМ!$A$33:$A$776,$A145,СВЦЭМ!$B$33:$B$776,C$119)+'СЕТ СН'!$I$9+СВЦЭМ!$D$10+'СЕТ СН'!$I$6-'СЕТ СН'!$I$19</f>
        <v>1501.9700156399999</v>
      </c>
      <c r="D145" s="36">
        <f>SUMIFS(СВЦЭМ!$C$33:$C$776,СВЦЭМ!$A$33:$A$776,$A145,СВЦЭМ!$B$33:$B$776,D$119)+'СЕТ СН'!$I$9+СВЦЭМ!$D$10+'СЕТ СН'!$I$6-'СЕТ СН'!$I$19</f>
        <v>1525.9723209399999</v>
      </c>
      <c r="E145" s="36">
        <f>SUMIFS(СВЦЭМ!$C$33:$C$776,СВЦЭМ!$A$33:$A$776,$A145,СВЦЭМ!$B$33:$B$776,E$119)+'СЕТ СН'!$I$9+СВЦЭМ!$D$10+'СЕТ СН'!$I$6-'СЕТ СН'!$I$19</f>
        <v>1530.8907758300002</v>
      </c>
      <c r="F145" s="36">
        <f>SUMIFS(СВЦЭМ!$C$33:$C$776,СВЦЭМ!$A$33:$A$776,$A145,СВЦЭМ!$B$33:$B$776,F$119)+'СЕТ СН'!$I$9+СВЦЭМ!$D$10+'СЕТ СН'!$I$6-'СЕТ СН'!$I$19</f>
        <v>1522.51144133</v>
      </c>
      <c r="G145" s="36">
        <f>SUMIFS(СВЦЭМ!$C$33:$C$776,СВЦЭМ!$A$33:$A$776,$A145,СВЦЭМ!$B$33:$B$776,G$119)+'СЕТ СН'!$I$9+СВЦЭМ!$D$10+'СЕТ СН'!$I$6-'СЕТ СН'!$I$19</f>
        <v>1496.19324164</v>
      </c>
      <c r="H145" s="36">
        <f>SUMIFS(СВЦЭМ!$C$33:$C$776,СВЦЭМ!$A$33:$A$776,$A145,СВЦЭМ!$B$33:$B$776,H$119)+'СЕТ СН'!$I$9+СВЦЭМ!$D$10+'СЕТ СН'!$I$6-'СЕТ СН'!$I$19</f>
        <v>1479.4732603</v>
      </c>
      <c r="I145" s="36">
        <f>SUMIFS(СВЦЭМ!$C$33:$C$776,СВЦЭМ!$A$33:$A$776,$A145,СВЦЭМ!$B$33:$B$776,I$119)+'СЕТ СН'!$I$9+СВЦЭМ!$D$10+'СЕТ СН'!$I$6-'СЕТ СН'!$I$19</f>
        <v>1457.83320981</v>
      </c>
      <c r="J145" s="36">
        <f>SUMIFS(СВЦЭМ!$C$33:$C$776,СВЦЭМ!$A$33:$A$776,$A145,СВЦЭМ!$B$33:$B$776,J$119)+'СЕТ СН'!$I$9+СВЦЭМ!$D$10+'СЕТ СН'!$I$6-'СЕТ СН'!$I$19</f>
        <v>1432.9909716000002</v>
      </c>
      <c r="K145" s="36">
        <f>SUMIFS(СВЦЭМ!$C$33:$C$776,СВЦЭМ!$A$33:$A$776,$A145,СВЦЭМ!$B$33:$B$776,K$119)+'СЕТ СН'!$I$9+СВЦЭМ!$D$10+'СЕТ СН'!$I$6-'СЕТ СН'!$I$19</f>
        <v>1418.3003598999999</v>
      </c>
      <c r="L145" s="36">
        <f>SUMIFS(СВЦЭМ!$C$33:$C$776,СВЦЭМ!$A$33:$A$776,$A145,СВЦЭМ!$B$33:$B$776,L$119)+'СЕТ СН'!$I$9+СВЦЭМ!$D$10+'СЕТ СН'!$I$6-'СЕТ СН'!$I$19</f>
        <v>1420.6219446</v>
      </c>
      <c r="M145" s="36">
        <f>SUMIFS(СВЦЭМ!$C$33:$C$776,СВЦЭМ!$A$33:$A$776,$A145,СВЦЭМ!$B$33:$B$776,M$119)+'СЕТ СН'!$I$9+СВЦЭМ!$D$10+'СЕТ СН'!$I$6-'СЕТ СН'!$I$19</f>
        <v>1422.1064109600002</v>
      </c>
      <c r="N145" s="36">
        <f>SUMIFS(СВЦЭМ!$C$33:$C$776,СВЦЭМ!$A$33:$A$776,$A145,СВЦЭМ!$B$33:$B$776,N$119)+'СЕТ СН'!$I$9+СВЦЭМ!$D$10+'СЕТ СН'!$I$6-'СЕТ СН'!$I$19</f>
        <v>1385.76233944</v>
      </c>
      <c r="O145" s="36">
        <f>SUMIFS(СВЦЭМ!$C$33:$C$776,СВЦЭМ!$A$33:$A$776,$A145,СВЦЭМ!$B$33:$B$776,O$119)+'СЕТ СН'!$I$9+СВЦЭМ!$D$10+'СЕТ СН'!$I$6-'СЕТ СН'!$I$19</f>
        <v>1356.6438395800001</v>
      </c>
      <c r="P145" s="36">
        <f>SUMIFS(СВЦЭМ!$C$33:$C$776,СВЦЭМ!$A$33:$A$776,$A145,СВЦЭМ!$B$33:$B$776,P$119)+'СЕТ СН'!$I$9+СВЦЭМ!$D$10+'СЕТ СН'!$I$6-'СЕТ СН'!$I$19</f>
        <v>1357.0354402299999</v>
      </c>
      <c r="Q145" s="36">
        <f>SUMIFS(СВЦЭМ!$C$33:$C$776,СВЦЭМ!$A$33:$A$776,$A145,СВЦЭМ!$B$33:$B$776,Q$119)+'СЕТ СН'!$I$9+СВЦЭМ!$D$10+'СЕТ СН'!$I$6-'СЕТ СН'!$I$19</f>
        <v>1352.8079658500001</v>
      </c>
      <c r="R145" s="36">
        <f>SUMIFS(СВЦЭМ!$C$33:$C$776,СВЦЭМ!$A$33:$A$776,$A145,СВЦЭМ!$B$33:$B$776,R$119)+'СЕТ СН'!$I$9+СВЦЭМ!$D$10+'СЕТ СН'!$I$6-'СЕТ СН'!$I$19</f>
        <v>1354.7231642300001</v>
      </c>
      <c r="S145" s="36">
        <f>SUMIFS(СВЦЭМ!$C$33:$C$776,СВЦЭМ!$A$33:$A$776,$A145,СВЦЭМ!$B$33:$B$776,S$119)+'СЕТ СН'!$I$9+СВЦЭМ!$D$10+'СЕТ СН'!$I$6-'СЕТ СН'!$I$19</f>
        <v>1358.8816204899999</v>
      </c>
      <c r="T145" s="36">
        <f>SUMIFS(СВЦЭМ!$C$33:$C$776,СВЦЭМ!$A$33:$A$776,$A145,СВЦЭМ!$B$33:$B$776,T$119)+'СЕТ СН'!$I$9+СВЦЭМ!$D$10+'СЕТ СН'!$I$6-'СЕТ СН'!$I$19</f>
        <v>1366.34291211</v>
      </c>
      <c r="U145" s="36">
        <f>SUMIFS(СВЦЭМ!$C$33:$C$776,СВЦЭМ!$A$33:$A$776,$A145,СВЦЭМ!$B$33:$B$776,U$119)+'СЕТ СН'!$I$9+СВЦЭМ!$D$10+'СЕТ СН'!$I$6-'СЕТ СН'!$I$19</f>
        <v>1369.9493016900001</v>
      </c>
      <c r="V145" s="36">
        <f>SUMIFS(СВЦЭМ!$C$33:$C$776,СВЦЭМ!$A$33:$A$776,$A145,СВЦЭМ!$B$33:$B$776,V$119)+'СЕТ СН'!$I$9+СВЦЭМ!$D$10+'СЕТ СН'!$I$6-'СЕТ СН'!$I$19</f>
        <v>1364.2376297199999</v>
      </c>
      <c r="W145" s="36">
        <f>SUMIFS(СВЦЭМ!$C$33:$C$776,СВЦЭМ!$A$33:$A$776,$A145,СВЦЭМ!$B$33:$B$776,W$119)+'СЕТ СН'!$I$9+СВЦЭМ!$D$10+'СЕТ СН'!$I$6-'СЕТ СН'!$I$19</f>
        <v>1359.70809917</v>
      </c>
      <c r="X145" s="36">
        <f>SUMIFS(СВЦЭМ!$C$33:$C$776,СВЦЭМ!$A$33:$A$776,$A145,СВЦЭМ!$B$33:$B$776,X$119)+'СЕТ СН'!$I$9+СВЦЭМ!$D$10+'СЕТ СН'!$I$6-'СЕТ СН'!$I$19</f>
        <v>1366.5060313399999</v>
      </c>
      <c r="Y145" s="36">
        <f>SUMIFS(СВЦЭМ!$C$33:$C$776,СВЦЭМ!$A$33:$A$776,$A145,СВЦЭМ!$B$33:$B$776,Y$119)+'СЕТ СН'!$I$9+СВЦЭМ!$D$10+'СЕТ СН'!$I$6-'СЕТ СН'!$I$19</f>
        <v>1401.17482236</v>
      </c>
    </row>
    <row r="146" spans="1:26" ht="15.75" x14ac:dyDescent="0.2">
      <c r="A146" s="35">
        <f t="shared" si="3"/>
        <v>43765</v>
      </c>
      <c r="B146" s="36">
        <f>SUMIFS(СВЦЭМ!$C$33:$C$776,СВЦЭМ!$A$33:$A$776,$A146,СВЦЭМ!$B$33:$B$776,B$119)+'СЕТ СН'!$I$9+СВЦЭМ!$D$10+'СЕТ СН'!$I$6-'СЕТ СН'!$I$19</f>
        <v>1500.6642112</v>
      </c>
      <c r="C146" s="36">
        <f>SUMIFS(СВЦЭМ!$C$33:$C$776,СВЦЭМ!$A$33:$A$776,$A146,СВЦЭМ!$B$33:$B$776,C$119)+'СЕТ СН'!$I$9+СВЦЭМ!$D$10+'СЕТ СН'!$I$6-'СЕТ СН'!$I$19</f>
        <v>1512.0701055300001</v>
      </c>
      <c r="D146" s="36">
        <f>SUMIFS(СВЦЭМ!$C$33:$C$776,СВЦЭМ!$A$33:$A$776,$A146,СВЦЭМ!$B$33:$B$776,D$119)+'СЕТ СН'!$I$9+СВЦЭМ!$D$10+'СЕТ СН'!$I$6-'СЕТ СН'!$I$19</f>
        <v>1506.1358380300001</v>
      </c>
      <c r="E146" s="36">
        <f>SUMIFS(СВЦЭМ!$C$33:$C$776,СВЦЭМ!$A$33:$A$776,$A146,СВЦЭМ!$B$33:$B$776,E$119)+'СЕТ СН'!$I$9+СВЦЭМ!$D$10+'СЕТ СН'!$I$6-'СЕТ СН'!$I$19</f>
        <v>1522.91761419</v>
      </c>
      <c r="F146" s="36">
        <f>SUMIFS(СВЦЭМ!$C$33:$C$776,СВЦЭМ!$A$33:$A$776,$A146,СВЦЭМ!$B$33:$B$776,F$119)+'СЕТ СН'!$I$9+СВЦЭМ!$D$10+'СЕТ СН'!$I$6-'СЕТ СН'!$I$19</f>
        <v>1518.9858451600001</v>
      </c>
      <c r="G146" s="36">
        <f>SUMIFS(СВЦЭМ!$C$33:$C$776,СВЦЭМ!$A$33:$A$776,$A146,СВЦЭМ!$B$33:$B$776,G$119)+'СЕТ СН'!$I$9+СВЦЭМ!$D$10+'СЕТ СН'!$I$6-'СЕТ СН'!$I$19</f>
        <v>1500.7524598099999</v>
      </c>
      <c r="H146" s="36">
        <f>SUMIFS(СВЦЭМ!$C$33:$C$776,СВЦЭМ!$A$33:$A$776,$A146,СВЦЭМ!$B$33:$B$776,H$119)+'СЕТ СН'!$I$9+СВЦЭМ!$D$10+'СЕТ СН'!$I$6-'СЕТ СН'!$I$19</f>
        <v>1480.1260802699999</v>
      </c>
      <c r="I146" s="36">
        <f>SUMIFS(СВЦЭМ!$C$33:$C$776,СВЦЭМ!$A$33:$A$776,$A146,СВЦЭМ!$B$33:$B$776,I$119)+'СЕТ СН'!$I$9+СВЦЭМ!$D$10+'СЕТ СН'!$I$6-'СЕТ СН'!$I$19</f>
        <v>1453.02995508</v>
      </c>
      <c r="J146" s="36">
        <f>SUMIFS(СВЦЭМ!$C$33:$C$776,СВЦЭМ!$A$33:$A$776,$A146,СВЦЭМ!$B$33:$B$776,J$119)+'СЕТ СН'!$I$9+СВЦЭМ!$D$10+'СЕТ СН'!$I$6-'СЕТ СН'!$I$19</f>
        <v>1445.5703994999999</v>
      </c>
      <c r="K146" s="36">
        <f>SUMIFS(СВЦЭМ!$C$33:$C$776,СВЦЭМ!$A$33:$A$776,$A146,СВЦЭМ!$B$33:$B$776,K$119)+'СЕТ СН'!$I$9+СВЦЭМ!$D$10+'СЕТ СН'!$I$6-'СЕТ СН'!$I$19</f>
        <v>1412.9620053399999</v>
      </c>
      <c r="L146" s="36">
        <f>SUMIFS(СВЦЭМ!$C$33:$C$776,СВЦЭМ!$A$33:$A$776,$A146,СВЦЭМ!$B$33:$B$776,L$119)+'СЕТ СН'!$I$9+СВЦЭМ!$D$10+'СЕТ СН'!$I$6-'СЕТ СН'!$I$19</f>
        <v>1413.5228461699999</v>
      </c>
      <c r="M146" s="36">
        <f>SUMIFS(СВЦЭМ!$C$33:$C$776,СВЦЭМ!$A$33:$A$776,$A146,СВЦЭМ!$B$33:$B$776,M$119)+'СЕТ СН'!$I$9+СВЦЭМ!$D$10+'СЕТ СН'!$I$6-'СЕТ СН'!$I$19</f>
        <v>1402.78786982</v>
      </c>
      <c r="N146" s="36">
        <f>SUMIFS(СВЦЭМ!$C$33:$C$776,СВЦЭМ!$A$33:$A$776,$A146,СВЦЭМ!$B$33:$B$776,N$119)+'СЕТ СН'!$I$9+СВЦЭМ!$D$10+'СЕТ СН'!$I$6-'СЕТ СН'!$I$19</f>
        <v>1370.0107875399999</v>
      </c>
      <c r="O146" s="36">
        <f>SUMIFS(СВЦЭМ!$C$33:$C$776,СВЦЭМ!$A$33:$A$776,$A146,СВЦЭМ!$B$33:$B$776,O$119)+'СЕТ СН'!$I$9+СВЦЭМ!$D$10+'СЕТ СН'!$I$6-'СЕТ СН'!$I$19</f>
        <v>1350.6303603599999</v>
      </c>
      <c r="P146" s="36">
        <f>SUMIFS(СВЦЭМ!$C$33:$C$776,СВЦЭМ!$A$33:$A$776,$A146,СВЦЭМ!$B$33:$B$776,P$119)+'СЕТ СН'!$I$9+СВЦЭМ!$D$10+'СЕТ СН'!$I$6-'СЕТ СН'!$I$19</f>
        <v>1361.9368758300002</v>
      </c>
      <c r="Q146" s="36">
        <f>SUMIFS(СВЦЭМ!$C$33:$C$776,СВЦЭМ!$A$33:$A$776,$A146,СВЦЭМ!$B$33:$B$776,Q$119)+'СЕТ СН'!$I$9+СВЦЭМ!$D$10+'СЕТ СН'!$I$6-'СЕТ СН'!$I$19</f>
        <v>1362.8684280500001</v>
      </c>
      <c r="R146" s="36">
        <f>SUMIFS(СВЦЭМ!$C$33:$C$776,СВЦЭМ!$A$33:$A$776,$A146,СВЦЭМ!$B$33:$B$776,R$119)+'СЕТ СН'!$I$9+СВЦЭМ!$D$10+'СЕТ СН'!$I$6-'СЕТ СН'!$I$19</f>
        <v>1349.17378242</v>
      </c>
      <c r="S146" s="36">
        <f>SUMIFS(СВЦЭМ!$C$33:$C$776,СВЦЭМ!$A$33:$A$776,$A146,СВЦЭМ!$B$33:$B$776,S$119)+'СЕТ СН'!$I$9+СВЦЭМ!$D$10+'СЕТ СН'!$I$6-'СЕТ СН'!$I$19</f>
        <v>1356.3262602300001</v>
      </c>
      <c r="T146" s="36">
        <f>SUMIFS(СВЦЭМ!$C$33:$C$776,СВЦЭМ!$A$33:$A$776,$A146,СВЦЭМ!$B$33:$B$776,T$119)+'СЕТ СН'!$I$9+СВЦЭМ!$D$10+'СЕТ СН'!$I$6-'СЕТ СН'!$I$19</f>
        <v>1342.4668762700001</v>
      </c>
      <c r="U146" s="36">
        <f>SUMIFS(СВЦЭМ!$C$33:$C$776,СВЦЭМ!$A$33:$A$776,$A146,СВЦЭМ!$B$33:$B$776,U$119)+'СЕТ СН'!$I$9+СВЦЭМ!$D$10+'СЕТ СН'!$I$6-'СЕТ СН'!$I$19</f>
        <v>1333.4394120299999</v>
      </c>
      <c r="V146" s="36">
        <f>SUMIFS(СВЦЭМ!$C$33:$C$776,СВЦЭМ!$A$33:$A$776,$A146,СВЦЭМ!$B$33:$B$776,V$119)+'СЕТ СН'!$I$9+СВЦЭМ!$D$10+'СЕТ СН'!$I$6-'СЕТ СН'!$I$19</f>
        <v>1337.7109320700001</v>
      </c>
      <c r="W146" s="36">
        <f>SUMIFS(СВЦЭМ!$C$33:$C$776,СВЦЭМ!$A$33:$A$776,$A146,СВЦЭМ!$B$33:$B$776,W$119)+'СЕТ СН'!$I$9+СВЦЭМ!$D$10+'СЕТ СН'!$I$6-'СЕТ СН'!$I$19</f>
        <v>1353.1797937000001</v>
      </c>
      <c r="X146" s="36">
        <f>SUMIFS(СВЦЭМ!$C$33:$C$776,СВЦЭМ!$A$33:$A$776,$A146,СВЦЭМ!$B$33:$B$776,X$119)+'СЕТ СН'!$I$9+СВЦЭМ!$D$10+'СЕТ СН'!$I$6-'СЕТ СН'!$I$19</f>
        <v>1348.54826475</v>
      </c>
      <c r="Y146" s="36">
        <f>SUMIFS(СВЦЭМ!$C$33:$C$776,СВЦЭМ!$A$33:$A$776,$A146,СВЦЭМ!$B$33:$B$776,Y$119)+'СЕТ СН'!$I$9+СВЦЭМ!$D$10+'СЕТ СН'!$I$6-'СЕТ СН'!$I$19</f>
        <v>1379.2000522399999</v>
      </c>
    </row>
    <row r="147" spans="1:26" ht="15.75" x14ac:dyDescent="0.2">
      <c r="A147" s="35">
        <f t="shared" si="3"/>
        <v>43766</v>
      </c>
      <c r="B147" s="36">
        <f>SUMIFS(СВЦЭМ!$C$33:$C$776,СВЦЭМ!$A$33:$A$776,$A147,СВЦЭМ!$B$33:$B$776,B$119)+'СЕТ СН'!$I$9+СВЦЭМ!$D$10+'СЕТ СН'!$I$6-'СЕТ СН'!$I$19</f>
        <v>1464.1288943100001</v>
      </c>
      <c r="C147" s="36">
        <f>SUMIFS(СВЦЭМ!$C$33:$C$776,СВЦЭМ!$A$33:$A$776,$A147,СВЦЭМ!$B$33:$B$776,C$119)+'СЕТ СН'!$I$9+СВЦЭМ!$D$10+'СЕТ СН'!$I$6-'СЕТ СН'!$I$19</f>
        <v>1511.7534403899999</v>
      </c>
      <c r="D147" s="36">
        <f>SUMIFS(СВЦЭМ!$C$33:$C$776,СВЦЭМ!$A$33:$A$776,$A147,СВЦЭМ!$B$33:$B$776,D$119)+'СЕТ СН'!$I$9+СВЦЭМ!$D$10+'СЕТ СН'!$I$6-'СЕТ СН'!$I$19</f>
        <v>1528.3087783599999</v>
      </c>
      <c r="E147" s="36">
        <f>SUMIFS(СВЦЭМ!$C$33:$C$776,СВЦЭМ!$A$33:$A$776,$A147,СВЦЭМ!$B$33:$B$776,E$119)+'СЕТ СН'!$I$9+СВЦЭМ!$D$10+'СЕТ СН'!$I$6-'СЕТ СН'!$I$19</f>
        <v>1536.7573213200001</v>
      </c>
      <c r="F147" s="36">
        <f>SUMIFS(СВЦЭМ!$C$33:$C$776,СВЦЭМ!$A$33:$A$776,$A147,СВЦЭМ!$B$33:$B$776,F$119)+'СЕТ СН'!$I$9+СВЦЭМ!$D$10+'СЕТ СН'!$I$6-'СЕТ СН'!$I$19</f>
        <v>1528.2197245100001</v>
      </c>
      <c r="G147" s="36">
        <f>SUMIFS(СВЦЭМ!$C$33:$C$776,СВЦЭМ!$A$33:$A$776,$A147,СВЦЭМ!$B$33:$B$776,G$119)+'СЕТ СН'!$I$9+СВЦЭМ!$D$10+'СЕТ СН'!$I$6-'СЕТ СН'!$I$19</f>
        <v>1510.74137632</v>
      </c>
      <c r="H147" s="36">
        <f>SUMIFS(СВЦЭМ!$C$33:$C$776,СВЦЭМ!$A$33:$A$776,$A147,СВЦЭМ!$B$33:$B$776,H$119)+'СЕТ СН'!$I$9+СВЦЭМ!$D$10+'СЕТ СН'!$I$6-'СЕТ СН'!$I$19</f>
        <v>1473.3680489600001</v>
      </c>
      <c r="I147" s="36">
        <f>SUMIFS(СВЦЭМ!$C$33:$C$776,СВЦЭМ!$A$33:$A$776,$A147,СВЦЭМ!$B$33:$B$776,I$119)+'СЕТ СН'!$I$9+СВЦЭМ!$D$10+'СЕТ СН'!$I$6-'СЕТ СН'!$I$19</f>
        <v>1455.5413981900001</v>
      </c>
      <c r="J147" s="36">
        <f>SUMIFS(СВЦЭМ!$C$33:$C$776,СВЦЭМ!$A$33:$A$776,$A147,СВЦЭМ!$B$33:$B$776,J$119)+'СЕТ СН'!$I$9+СВЦЭМ!$D$10+'СЕТ СН'!$I$6-'СЕТ СН'!$I$19</f>
        <v>1450.5511317099999</v>
      </c>
      <c r="K147" s="36">
        <f>SUMIFS(СВЦЭМ!$C$33:$C$776,СВЦЭМ!$A$33:$A$776,$A147,СВЦЭМ!$B$33:$B$776,K$119)+'СЕТ СН'!$I$9+СВЦЭМ!$D$10+'СЕТ СН'!$I$6-'СЕТ СН'!$I$19</f>
        <v>1418.2017382399999</v>
      </c>
      <c r="L147" s="36">
        <f>SUMIFS(СВЦЭМ!$C$33:$C$776,СВЦЭМ!$A$33:$A$776,$A147,СВЦЭМ!$B$33:$B$776,L$119)+'СЕТ СН'!$I$9+СВЦЭМ!$D$10+'СЕТ СН'!$I$6-'СЕТ СН'!$I$19</f>
        <v>1420.7711034600002</v>
      </c>
      <c r="M147" s="36">
        <f>SUMIFS(СВЦЭМ!$C$33:$C$776,СВЦЭМ!$A$33:$A$776,$A147,СВЦЭМ!$B$33:$B$776,M$119)+'СЕТ СН'!$I$9+СВЦЭМ!$D$10+'СЕТ СН'!$I$6-'СЕТ СН'!$I$19</f>
        <v>1427.91438604</v>
      </c>
      <c r="N147" s="36">
        <f>SUMIFS(СВЦЭМ!$C$33:$C$776,СВЦЭМ!$A$33:$A$776,$A147,СВЦЭМ!$B$33:$B$776,N$119)+'СЕТ СН'!$I$9+СВЦЭМ!$D$10+'СЕТ СН'!$I$6-'СЕТ СН'!$I$19</f>
        <v>1397.78927757</v>
      </c>
      <c r="O147" s="36">
        <f>SUMIFS(СВЦЭМ!$C$33:$C$776,СВЦЭМ!$A$33:$A$776,$A147,СВЦЭМ!$B$33:$B$776,O$119)+'СЕТ СН'!$I$9+СВЦЭМ!$D$10+'СЕТ СН'!$I$6-'СЕТ СН'!$I$19</f>
        <v>1369.79706659</v>
      </c>
      <c r="P147" s="36">
        <f>SUMIFS(СВЦЭМ!$C$33:$C$776,СВЦЭМ!$A$33:$A$776,$A147,СВЦЭМ!$B$33:$B$776,P$119)+'СЕТ СН'!$I$9+СВЦЭМ!$D$10+'СЕТ СН'!$I$6-'СЕТ СН'!$I$19</f>
        <v>1375.2037395100001</v>
      </c>
      <c r="Q147" s="36">
        <f>SUMIFS(СВЦЭМ!$C$33:$C$776,СВЦЭМ!$A$33:$A$776,$A147,СВЦЭМ!$B$33:$B$776,Q$119)+'СЕТ СН'!$I$9+СВЦЭМ!$D$10+'СЕТ СН'!$I$6-'СЕТ СН'!$I$19</f>
        <v>1372.10808329</v>
      </c>
      <c r="R147" s="36">
        <f>SUMIFS(СВЦЭМ!$C$33:$C$776,СВЦЭМ!$A$33:$A$776,$A147,СВЦЭМ!$B$33:$B$776,R$119)+'СЕТ СН'!$I$9+СВЦЭМ!$D$10+'СЕТ СН'!$I$6-'СЕТ СН'!$I$19</f>
        <v>1367.59446011</v>
      </c>
      <c r="S147" s="36">
        <f>SUMIFS(СВЦЭМ!$C$33:$C$776,СВЦЭМ!$A$33:$A$776,$A147,СВЦЭМ!$B$33:$B$776,S$119)+'СЕТ СН'!$I$9+СВЦЭМ!$D$10+'СЕТ СН'!$I$6-'СЕТ СН'!$I$19</f>
        <v>1376.5234213399999</v>
      </c>
      <c r="T147" s="36">
        <f>SUMIFS(СВЦЭМ!$C$33:$C$776,СВЦЭМ!$A$33:$A$776,$A147,СВЦЭМ!$B$33:$B$776,T$119)+'СЕТ СН'!$I$9+СВЦЭМ!$D$10+'СЕТ СН'!$I$6-'СЕТ СН'!$I$19</f>
        <v>1368.5738029500001</v>
      </c>
      <c r="U147" s="36">
        <f>SUMIFS(СВЦЭМ!$C$33:$C$776,СВЦЭМ!$A$33:$A$776,$A147,СВЦЭМ!$B$33:$B$776,U$119)+'СЕТ СН'!$I$9+СВЦЭМ!$D$10+'СЕТ СН'!$I$6-'СЕТ СН'!$I$19</f>
        <v>1375.86735776</v>
      </c>
      <c r="V147" s="36">
        <f>SUMIFS(СВЦЭМ!$C$33:$C$776,СВЦЭМ!$A$33:$A$776,$A147,СВЦЭМ!$B$33:$B$776,V$119)+'СЕТ СН'!$I$9+СВЦЭМ!$D$10+'СЕТ СН'!$I$6-'СЕТ СН'!$I$19</f>
        <v>1377.08059385</v>
      </c>
      <c r="W147" s="36">
        <f>SUMIFS(СВЦЭМ!$C$33:$C$776,СВЦЭМ!$A$33:$A$776,$A147,СВЦЭМ!$B$33:$B$776,W$119)+'СЕТ СН'!$I$9+СВЦЭМ!$D$10+'СЕТ СН'!$I$6-'СЕТ СН'!$I$19</f>
        <v>1389.77530705</v>
      </c>
      <c r="X147" s="36">
        <f>SUMIFS(СВЦЭМ!$C$33:$C$776,СВЦЭМ!$A$33:$A$776,$A147,СВЦЭМ!$B$33:$B$776,X$119)+'СЕТ СН'!$I$9+СВЦЭМ!$D$10+'СЕТ СН'!$I$6-'СЕТ СН'!$I$19</f>
        <v>1417.60745821</v>
      </c>
      <c r="Y147" s="36">
        <f>SUMIFS(СВЦЭМ!$C$33:$C$776,СВЦЭМ!$A$33:$A$776,$A147,СВЦЭМ!$B$33:$B$776,Y$119)+'СЕТ СН'!$I$9+СВЦЭМ!$D$10+'СЕТ СН'!$I$6-'СЕТ СН'!$I$19</f>
        <v>1467.8879755500002</v>
      </c>
    </row>
    <row r="148" spans="1:26" ht="15.75" x14ac:dyDescent="0.2">
      <c r="A148" s="35">
        <f t="shared" si="3"/>
        <v>43767</v>
      </c>
      <c r="B148" s="36">
        <f>SUMIFS(СВЦЭМ!$C$33:$C$776,СВЦЭМ!$A$33:$A$776,$A148,СВЦЭМ!$B$33:$B$776,B$119)+'СЕТ СН'!$I$9+СВЦЭМ!$D$10+'СЕТ СН'!$I$6-'СЕТ СН'!$I$19</f>
        <v>1515.3456096099999</v>
      </c>
      <c r="C148" s="36">
        <f>SUMIFS(СВЦЭМ!$C$33:$C$776,СВЦЭМ!$A$33:$A$776,$A148,СВЦЭМ!$B$33:$B$776,C$119)+'СЕТ СН'!$I$9+СВЦЭМ!$D$10+'СЕТ СН'!$I$6-'СЕТ СН'!$I$19</f>
        <v>1544.6422516800001</v>
      </c>
      <c r="D148" s="36">
        <f>SUMIFS(СВЦЭМ!$C$33:$C$776,СВЦЭМ!$A$33:$A$776,$A148,СВЦЭМ!$B$33:$B$776,D$119)+'СЕТ СН'!$I$9+СВЦЭМ!$D$10+'СЕТ СН'!$I$6-'СЕТ СН'!$I$19</f>
        <v>1564.4662693499999</v>
      </c>
      <c r="E148" s="36">
        <f>SUMIFS(СВЦЭМ!$C$33:$C$776,СВЦЭМ!$A$33:$A$776,$A148,СВЦЭМ!$B$33:$B$776,E$119)+'СЕТ СН'!$I$9+СВЦЭМ!$D$10+'СЕТ СН'!$I$6-'СЕТ СН'!$I$19</f>
        <v>1582.5497282900001</v>
      </c>
      <c r="F148" s="36">
        <f>SUMIFS(СВЦЭМ!$C$33:$C$776,СВЦЭМ!$A$33:$A$776,$A148,СВЦЭМ!$B$33:$B$776,F$119)+'СЕТ СН'!$I$9+СВЦЭМ!$D$10+'СЕТ СН'!$I$6-'СЕТ СН'!$I$19</f>
        <v>1571.8339639400001</v>
      </c>
      <c r="G148" s="36">
        <f>SUMIFS(СВЦЭМ!$C$33:$C$776,СВЦЭМ!$A$33:$A$776,$A148,СВЦЭМ!$B$33:$B$776,G$119)+'СЕТ СН'!$I$9+СВЦЭМ!$D$10+'СЕТ СН'!$I$6-'СЕТ СН'!$I$19</f>
        <v>1543.3978044200001</v>
      </c>
      <c r="H148" s="36">
        <f>SUMIFS(СВЦЭМ!$C$33:$C$776,СВЦЭМ!$A$33:$A$776,$A148,СВЦЭМ!$B$33:$B$776,H$119)+'СЕТ СН'!$I$9+СВЦЭМ!$D$10+'СЕТ СН'!$I$6-'СЕТ СН'!$I$19</f>
        <v>1503.16132139</v>
      </c>
      <c r="I148" s="36">
        <f>SUMIFS(СВЦЭМ!$C$33:$C$776,СВЦЭМ!$A$33:$A$776,$A148,СВЦЭМ!$B$33:$B$776,I$119)+'СЕТ СН'!$I$9+СВЦЭМ!$D$10+'СЕТ СН'!$I$6-'СЕТ СН'!$I$19</f>
        <v>1471.2258817500001</v>
      </c>
      <c r="J148" s="36">
        <f>SUMIFS(СВЦЭМ!$C$33:$C$776,СВЦЭМ!$A$33:$A$776,$A148,СВЦЭМ!$B$33:$B$776,J$119)+'СЕТ СН'!$I$9+СВЦЭМ!$D$10+'СЕТ СН'!$I$6-'СЕТ СН'!$I$19</f>
        <v>1470.0474579400002</v>
      </c>
      <c r="K148" s="36">
        <f>SUMIFS(СВЦЭМ!$C$33:$C$776,СВЦЭМ!$A$33:$A$776,$A148,СВЦЭМ!$B$33:$B$776,K$119)+'СЕТ СН'!$I$9+СВЦЭМ!$D$10+'СЕТ СН'!$I$6-'СЕТ СН'!$I$19</f>
        <v>1440.5478811600001</v>
      </c>
      <c r="L148" s="36">
        <f>SUMIFS(СВЦЭМ!$C$33:$C$776,СВЦЭМ!$A$33:$A$776,$A148,СВЦЭМ!$B$33:$B$776,L$119)+'СЕТ СН'!$I$9+СВЦЭМ!$D$10+'СЕТ СН'!$I$6-'СЕТ СН'!$I$19</f>
        <v>1444.68627696</v>
      </c>
      <c r="M148" s="36">
        <f>SUMIFS(СВЦЭМ!$C$33:$C$776,СВЦЭМ!$A$33:$A$776,$A148,СВЦЭМ!$B$33:$B$776,M$119)+'СЕТ СН'!$I$9+СВЦЭМ!$D$10+'СЕТ СН'!$I$6-'СЕТ СН'!$I$19</f>
        <v>1446.5013893800001</v>
      </c>
      <c r="N148" s="36">
        <f>SUMIFS(СВЦЭМ!$C$33:$C$776,СВЦЭМ!$A$33:$A$776,$A148,СВЦЭМ!$B$33:$B$776,N$119)+'СЕТ СН'!$I$9+СВЦЭМ!$D$10+'СЕТ СН'!$I$6-'СЕТ СН'!$I$19</f>
        <v>1405.6874195</v>
      </c>
      <c r="O148" s="36">
        <f>SUMIFS(СВЦЭМ!$C$33:$C$776,СВЦЭМ!$A$33:$A$776,$A148,СВЦЭМ!$B$33:$B$776,O$119)+'СЕТ СН'!$I$9+СВЦЭМ!$D$10+'СЕТ СН'!$I$6-'СЕТ СН'!$I$19</f>
        <v>1386.2855057000002</v>
      </c>
      <c r="P148" s="36">
        <f>SUMIFS(СВЦЭМ!$C$33:$C$776,СВЦЭМ!$A$33:$A$776,$A148,СВЦЭМ!$B$33:$B$776,P$119)+'СЕТ СН'!$I$9+СВЦЭМ!$D$10+'СЕТ СН'!$I$6-'СЕТ СН'!$I$19</f>
        <v>1388.25109266</v>
      </c>
      <c r="Q148" s="36">
        <f>SUMIFS(СВЦЭМ!$C$33:$C$776,СВЦЭМ!$A$33:$A$776,$A148,СВЦЭМ!$B$33:$B$776,Q$119)+'СЕТ СН'!$I$9+СВЦЭМ!$D$10+'СЕТ СН'!$I$6-'СЕТ СН'!$I$19</f>
        <v>1387.54678509</v>
      </c>
      <c r="R148" s="36">
        <f>SUMIFS(СВЦЭМ!$C$33:$C$776,СВЦЭМ!$A$33:$A$776,$A148,СВЦЭМ!$B$33:$B$776,R$119)+'СЕТ СН'!$I$9+СВЦЭМ!$D$10+'СЕТ СН'!$I$6-'СЕТ СН'!$I$19</f>
        <v>1379.1731981400001</v>
      </c>
      <c r="S148" s="36">
        <f>SUMIFS(СВЦЭМ!$C$33:$C$776,СВЦЭМ!$A$33:$A$776,$A148,СВЦЭМ!$B$33:$B$776,S$119)+'СЕТ СН'!$I$9+СВЦЭМ!$D$10+'СЕТ СН'!$I$6-'СЕТ СН'!$I$19</f>
        <v>1382.4378944</v>
      </c>
      <c r="T148" s="36">
        <f>SUMIFS(СВЦЭМ!$C$33:$C$776,СВЦЭМ!$A$33:$A$776,$A148,СВЦЭМ!$B$33:$B$776,T$119)+'СЕТ СН'!$I$9+СВЦЭМ!$D$10+'СЕТ СН'!$I$6-'СЕТ СН'!$I$19</f>
        <v>1375.97022072</v>
      </c>
      <c r="U148" s="36">
        <f>SUMIFS(СВЦЭМ!$C$33:$C$776,СВЦЭМ!$A$33:$A$776,$A148,СВЦЭМ!$B$33:$B$776,U$119)+'СЕТ СН'!$I$9+СВЦЭМ!$D$10+'СЕТ СН'!$I$6-'СЕТ СН'!$I$19</f>
        <v>1366.2936571099999</v>
      </c>
      <c r="V148" s="36">
        <f>SUMIFS(СВЦЭМ!$C$33:$C$776,СВЦЭМ!$A$33:$A$776,$A148,СВЦЭМ!$B$33:$B$776,V$119)+'СЕТ СН'!$I$9+СВЦЭМ!$D$10+'СЕТ СН'!$I$6-'СЕТ СН'!$I$19</f>
        <v>1358.01753007</v>
      </c>
      <c r="W148" s="36">
        <f>SUMIFS(СВЦЭМ!$C$33:$C$776,СВЦЭМ!$A$33:$A$776,$A148,СВЦЭМ!$B$33:$B$776,W$119)+'СЕТ СН'!$I$9+СВЦЭМ!$D$10+'СЕТ СН'!$I$6-'СЕТ СН'!$I$19</f>
        <v>1369.6767394600001</v>
      </c>
      <c r="X148" s="36">
        <f>SUMIFS(СВЦЭМ!$C$33:$C$776,СВЦЭМ!$A$33:$A$776,$A148,СВЦЭМ!$B$33:$B$776,X$119)+'СЕТ СН'!$I$9+СВЦЭМ!$D$10+'СЕТ СН'!$I$6-'СЕТ СН'!$I$19</f>
        <v>1374.4944500300001</v>
      </c>
      <c r="Y148" s="36">
        <f>SUMIFS(СВЦЭМ!$C$33:$C$776,СВЦЭМ!$A$33:$A$776,$A148,СВЦЭМ!$B$33:$B$776,Y$119)+'СЕТ СН'!$I$9+СВЦЭМ!$D$10+'СЕТ СН'!$I$6-'СЕТ СН'!$I$19</f>
        <v>1415.7259383599999</v>
      </c>
    </row>
    <row r="149" spans="1:26" ht="15.75" x14ac:dyDescent="0.2">
      <c r="A149" s="35">
        <f t="shared" si="3"/>
        <v>43768</v>
      </c>
      <c r="B149" s="36">
        <f>SUMIFS(СВЦЭМ!$C$33:$C$776,СВЦЭМ!$A$33:$A$776,$A149,СВЦЭМ!$B$33:$B$776,B$119)+'СЕТ СН'!$I$9+СВЦЭМ!$D$10+'СЕТ СН'!$I$6-'СЕТ СН'!$I$19</f>
        <v>1521.12064334</v>
      </c>
      <c r="C149" s="36">
        <f>SUMIFS(СВЦЭМ!$C$33:$C$776,СВЦЭМ!$A$33:$A$776,$A149,СВЦЭМ!$B$33:$B$776,C$119)+'СЕТ СН'!$I$9+СВЦЭМ!$D$10+'СЕТ СН'!$I$6-'СЕТ СН'!$I$19</f>
        <v>1566.68025154</v>
      </c>
      <c r="D149" s="36">
        <f>SUMIFS(СВЦЭМ!$C$33:$C$776,СВЦЭМ!$A$33:$A$776,$A149,СВЦЭМ!$B$33:$B$776,D$119)+'СЕТ СН'!$I$9+СВЦЭМ!$D$10+'СЕТ СН'!$I$6-'СЕТ СН'!$I$19</f>
        <v>1588.2303719400002</v>
      </c>
      <c r="E149" s="36">
        <f>SUMIFS(СВЦЭМ!$C$33:$C$776,СВЦЭМ!$A$33:$A$776,$A149,СВЦЭМ!$B$33:$B$776,E$119)+'СЕТ СН'!$I$9+СВЦЭМ!$D$10+'СЕТ СН'!$I$6-'СЕТ СН'!$I$19</f>
        <v>1595.51967517</v>
      </c>
      <c r="F149" s="36">
        <f>SUMIFS(СВЦЭМ!$C$33:$C$776,СВЦЭМ!$A$33:$A$776,$A149,СВЦЭМ!$B$33:$B$776,F$119)+'СЕТ СН'!$I$9+СВЦЭМ!$D$10+'СЕТ СН'!$I$6-'СЕТ СН'!$I$19</f>
        <v>1594.3629828399999</v>
      </c>
      <c r="G149" s="36">
        <f>SUMIFS(СВЦЭМ!$C$33:$C$776,СВЦЭМ!$A$33:$A$776,$A149,СВЦЭМ!$B$33:$B$776,G$119)+'СЕТ СН'!$I$9+СВЦЭМ!$D$10+'СЕТ СН'!$I$6-'СЕТ СН'!$I$19</f>
        <v>1562.2857581399999</v>
      </c>
      <c r="H149" s="36">
        <f>SUMIFS(СВЦЭМ!$C$33:$C$776,СВЦЭМ!$A$33:$A$776,$A149,СВЦЭМ!$B$33:$B$776,H$119)+'СЕТ СН'!$I$9+СВЦЭМ!$D$10+'СЕТ СН'!$I$6-'СЕТ СН'!$I$19</f>
        <v>1519.1311014600001</v>
      </c>
      <c r="I149" s="36">
        <f>SUMIFS(СВЦЭМ!$C$33:$C$776,СВЦЭМ!$A$33:$A$776,$A149,СВЦЭМ!$B$33:$B$776,I$119)+'СЕТ СН'!$I$9+СВЦЭМ!$D$10+'СЕТ СН'!$I$6-'СЕТ СН'!$I$19</f>
        <v>1483.8090670400002</v>
      </c>
      <c r="J149" s="36">
        <f>SUMIFS(СВЦЭМ!$C$33:$C$776,СВЦЭМ!$A$33:$A$776,$A149,СВЦЭМ!$B$33:$B$776,J$119)+'СЕТ СН'!$I$9+СВЦЭМ!$D$10+'СЕТ СН'!$I$6-'СЕТ СН'!$I$19</f>
        <v>1476.36859684</v>
      </c>
      <c r="K149" s="36">
        <f>SUMIFS(СВЦЭМ!$C$33:$C$776,СВЦЭМ!$A$33:$A$776,$A149,СВЦЭМ!$B$33:$B$776,K$119)+'СЕТ СН'!$I$9+СВЦЭМ!$D$10+'СЕТ СН'!$I$6-'СЕТ СН'!$I$19</f>
        <v>1472.12097294</v>
      </c>
      <c r="L149" s="36">
        <f>SUMIFS(СВЦЭМ!$C$33:$C$776,СВЦЭМ!$A$33:$A$776,$A149,СВЦЭМ!$B$33:$B$776,L$119)+'СЕТ СН'!$I$9+СВЦЭМ!$D$10+'СЕТ СН'!$I$6-'СЕТ СН'!$I$19</f>
        <v>1474.66649626</v>
      </c>
      <c r="M149" s="36">
        <f>SUMIFS(СВЦЭМ!$C$33:$C$776,СВЦЭМ!$A$33:$A$776,$A149,СВЦЭМ!$B$33:$B$776,M$119)+'СЕТ СН'!$I$9+СВЦЭМ!$D$10+'СЕТ СН'!$I$6-'СЕТ СН'!$I$19</f>
        <v>1469.22636704</v>
      </c>
      <c r="N149" s="36">
        <f>SUMIFS(СВЦЭМ!$C$33:$C$776,СВЦЭМ!$A$33:$A$776,$A149,СВЦЭМ!$B$33:$B$776,N$119)+'СЕТ СН'!$I$9+СВЦЭМ!$D$10+'СЕТ СН'!$I$6-'СЕТ СН'!$I$19</f>
        <v>1430.3563093500002</v>
      </c>
      <c r="O149" s="36">
        <f>SUMIFS(СВЦЭМ!$C$33:$C$776,СВЦЭМ!$A$33:$A$776,$A149,СВЦЭМ!$B$33:$B$776,O$119)+'СЕТ СН'!$I$9+СВЦЭМ!$D$10+'СЕТ СН'!$I$6-'СЕТ СН'!$I$19</f>
        <v>1395.6904166300001</v>
      </c>
      <c r="P149" s="36">
        <f>SUMIFS(СВЦЭМ!$C$33:$C$776,СВЦЭМ!$A$33:$A$776,$A149,СВЦЭМ!$B$33:$B$776,P$119)+'СЕТ СН'!$I$9+СВЦЭМ!$D$10+'СЕТ СН'!$I$6-'СЕТ СН'!$I$19</f>
        <v>1395.5740199000002</v>
      </c>
      <c r="Q149" s="36">
        <f>SUMIFS(СВЦЭМ!$C$33:$C$776,СВЦЭМ!$A$33:$A$776,$A149,СВЦЭМ!$B$33:$B$776,Q$119)+'СЕТ СН'!$I$9+СВЦЭМ!$D$10+'СЕТ СН'!$I$6-'СЕТ СН'!$I$19</f>
        <v>1397.90589103</v>
      </c>
      <c r="R149" s="36">
        <f>SUMIFS(СВЦЭМ!$C$33:$C$776,СВЦЭМ!$A$33:$A$776,$A149,СВЦЭМ!$B$33:$B$776,R$119)+'СЕТ СН'!$I$9+СВЦЭМ!$D$10+'СЕТ СН'!$I$6-'СЕТ СН'!$I$19</f>
        <v>1388.62715316</v>
      </c>
      <c r="S149" s="36">
        <f>SUMIFS(СВЦЭМ!$C$33:$C$776,СВЦЭМ!$A$33:$A$776,$A149,СВЦЭМ!$B$33:$B$776,S$119)+'СЕТ СН'!$I$9+СВЦЭМ!$D$10+'СЕТ СН'!$I$6-'СЕТ СН'!$I$19</f>
        <v>1387.4085589000001</v>
      </c>
      <c r="T149" s="36">
        <f>SUMIFS(СВЦЭМ!$C$33:$C$776,СВЦЭМ!$A$33:$A$776,$A149,СВЦЭМ!$B$33:$B$776,T$119)+'СЕТ СН'!$I$9+СВЦЭМ!$D$10+'СЕТ СН'!$I$6-'СЕТ СН'!$I$19</f>
        <v>1371.0332672100001</v>
      </c>
      <c r="U149" s="36">
        <f>SUMIFS(СВЦЭМ!$C$33:$C$776,СВЦЭМ!$A$33:$A$776,$A149,СВЦЭМ!$B$33:$B$776,U$119)+'СЕТ СН'!$I$9+СВЦЭМ!$D$10+'СЕТ СН'!$I$6-'СЕТ СН'!$I$19</f>
        <v>1378.5940630700002</v>
      </c>
      <c r="V149" s="36">
        <f>SUMIFS(СВЦЭМ!$C$33:$C$776,СВЦЭМ!$A$33:$A$776,$A149,СВЦЭМ!$B$33:$B$776,V$119)+'СЕТ СН'!$I$9+СВЦЭМ!$D$10+'СЕТ СН'!$I$6-'СЕТ СН'!$I$19</f>
        <v>1375.64361506</v>
      </c>
      <c r="W149" s="36">
        <f>SUMIFS(СВЦЭМ!$C$33:$C$776,СВЦЭМ!$A$33:$A$776,$A149,СВЦЭМ!$B$33:$B$776,W$119)+'СЕТ СН'!$I$9+СВЦЭМ!$D$10+'СЕТ СН'!$I$6-'СЕТ СН'!$I$19</f>
        <v>1371.02459559</v>
      </c>
      <c r="X149" s="36">
        <f>SUMIFS(СВЦЭМ!$C$33:$C$776,СВЦЭМ!$A$33:$A$776,$A149,СВЦЭМ!$B$33:$B$776,X$119)+'СЕТ СН'!$I$9+СВЦЭМ!$D$10+'СЕТ СН'!$I$6-'СЕТ СН'!$I$19</f>
        <v>1395.55905932</v>
      </c>
      <c r="Y149" s="36">
        <f>SUMIFS(СВЦЭМ!$C$33:$C$776,СВЦЭМ!$A$33:$A$776,$A149,СВЦЭМ!$B$33:$B$776,Y$119)+'СЕТ СН'!$I$9+СВЦЭМ!$D$10+'СЕТ СН'!$I$6-'СЕТ СН'!$I$19</f>
        <v>1429.7929887800001</v>
      </c>
    </row>
    <row r="150" spans="1:26" ht="15.75" x14ac:dyDescent="0.2">
      <c r="A150" s="35">
        <f t="shared" si="3"/>
        <v>43769</v>
      </c>
      <c r="B150" s="36">
        <f>SUMIFS(СВЦЭМ!$C$33:$C$776,СВЦЭМ!$A$33:$A$776,$A150,СВЦЭМ!$B$33:$B$776,B$119)+'СЕТ СН'!$I$9+СВЦЭМ!$D$10+'СЕТ СН'!$I$6-'СЕТ СН'!$I$19</f>
        <v>1509.0844866800001</v>
      </c>
      <c r="C150" s="36">
        <f>SUMIFS(СВЦЭМ!$C$33:$C$776,СВЦЭМ!$A$33:$A$776,$A150,СВЦЭМ!$B$33:$B$776,C$119)+'СЕТ СН'!$I$9+СВЦЭМ!$D$10+'СЕТ СН'!$I$6-'СЕТ СН'!$I$19</f>
        <v>1555.0017976300001</v>
      </c>
      <c r="D150" s="36">
        <f>SUMIFS(СВЦЭМ!$C$33:$C$776,СВЦЭМ!$A$33:$A$776,$A150,СВЦЭМ!$B$33:$B$776,D$119)+'СЕТ СН'!$I$9+СВЦЭМ!$D$10+'СЕТ СН'!$I$6-'СЕТ СН'!$I$19</f>
        <v>1576.9446086200001</v>
      </c>
      <c r="E150" s="36">
        <f>SUMIFS(СВЦЭМ!$C$33:$C$776,СВЦЭМ!$A$33:$A$776,$A150,СВЦЭМ!$B$33:$B$776,E$119)+'СЕТ СН'!$I$9+СВЦЭМ!$D$10+'СЕТ СН'!$I$6-'СЕТ СН'!$I$19</f>
        <v>1591.7528213599999</v>
      </c>
      <c r="F150" s="36">
        <f>SUMIFS(СВЦЭМ!$C$33:$C$776,СВЦЭМ!$A$33:$A$776,$A150,СВЦЭМ!$B$33:$B$776,F$119)+'СЕТ СН'!$I$9+СВЦЭМ!$D$10+'СЕТ СН'!$I$6-'СЕТ СН'!$I$19</f>
        <v>1587.3290868200002</v>
      </c>
      <c r="G150" s="36">
        <f>SUMIFS(СВЦЭМ!$C$33:$C$776,СВЦЭМ!$A$33:$A$776,$A150,СВЦЭМ!$B$33:$B$776,G$119)+'СЕТ СН'!$I$9+СВЦЭМ!$D$10+'СЕТ СН'!$I$6-'СЕТ СН'!$I$19</f>
        <v>1557.7289241600001</v>
      </c>
      <c r="H150" s="36">
        <f>SUMIFS(СВЦЭМ!$C$33:$C$776,СВЦЭМ!$A$33:$A$776,$A150,СВЦЭМ!$B$33:$B$776,H$119)+'СЕТ СН'!$I$9+СВЦЭМ!$D$10+'СЕТ СН'!$I$6-'СЕТ СН'!$I$19</f>
        <v>1519.9645434899999</v>
      </c>
      <c r="I150" s="36">
        <f>SUMIFS(СВЦЭМ!$C$33:$C$776,СВЦЭМ!$A$33:$A$776,$A150,СВЦЭМ!$B$33:$B$776,I$119)+'СЕТ СН'!$I$9+СВЦЭМ!$D$10+'СЕТ СН'!$I$6-'СЕТ СН'!$I$19</f>
        <v>1484.5387672699999</v>
      </c>
      <c r="J150" s="36">
        <f>SUMIFS(СВЦЭМ!$C$33:$C$776,СВЦЭМ!$A$33:$A$776,$A150,СВЦЭМ!$B$33:$B$776,J$119)+'СЕТ СН'!$I$9+СВЦЭМ!$D$10+'СЕТ СН'!$I$6-'СЕТ СН'!$I$19</f>
        <v>1488.7847437800001</v>
      </c>
      <c r="K150" s="36">
        <f>SUMIFS(СВЦЭМ!$C$33:$C$776,СВЦЭМ!$A$33:$A$776,$A150,СВЦЭМ!$B$33:$B$776,K$119)+'СЕТ СН'!$I$9+СВЦЭМ!$D$10+'СЕТ СН'!$I$6-'СЕТ СН'!$I$19</f>
        <v>1465.6146660300001</v>
      </c>
      <c r="L150" s="36">
        <f>SUMIFS(СВЦЭМ!$C$33:$C$776,СВЦЭМ!$A$33:$A$776,$A150,СВЦЭМ!$B$33:$B$776,L$119)+'СЕТ СН'!$I$9+СВЦЭМ!$D$10+'СЕТ СН'!$I$6-'СЕТ СН'!$I$19</f>
        <v>1470.6388492900001</v>
      </c>
      <c r="M150" s="36">
        <f>SUMIFS(СВЦЭМ!$C$33:$C$776,СВЦЭМ!$A$33:$A$776,$A150,СВЦЭМ!$B$33:$B$776,M$119)+'СЕТ СН'!$I$9+СВЦЭМ!$D$10+'СЕТ СН'!$I$6-'СЕТ СН'!$I$19</f>
        <v>1473.9797084900001</v>
      </c>
      <c r="N150" s="36">
        <f>SUMIFS(СВЦЭМ!$C$33:$C$776,СВЦЭМ!$A$33:$A$776,$A150,СВЦЭМ!$B$33:$B$776,N$119)+'СЕТ СН'!$I$9+СВЦЭМ!$D$10+'СЕТ СН'!$I$6-'СЕТ СН'!$I$19</f>
        <v>1438.0804569500001</v>
      </c>
      <c r="O150" s="36">
        <f>SUMIFS(СВЦЭМ!$C$33:$C$776,СВЦЭМ!$A$33:$A$776,$A150,СВЦЭМ!$B$33:$B$776,O$119)+'СЕТ СН'!$I$9+СВЦЭМ!$D$10+'СЕТ СН'!$I$6-'СЕТ СН'!$I$19</f>
        <v>1399.52233017</v>
      </c>
      <c r="P150" s="36">
        <f>SUMIFS(СВЦЭМ!$C$33:$C$776,СВЦЭМ!$A$33:$A$776,$A150,СВЦЭМ!$B$33:$B$776,P$119)+'СЕТ СН'!$I$9+СВЦЭМ!$D$10+'СЕТ СН'!$I$6-'СЕТ СН'!$I$19</f>
        <v>1412.33667756</v>
      </c>
      <c r="Q150" s="36">
        <f>SUMIFS(СВЦЭМ!$C$33:$C$776,СВЦЭМ!$A$33:$A$776,$A150,СВЦЭМ!$B$33:$B$776,Q$119)+'СЕТ СН'!$I$9+СВЦЭМ!$D$10+'СЕТ СН'!$I$6-'СЕТ СН'!$I$19</f>
        <v>1413.2801744200001</v>
      </c>
      <c r="R150" s="36">
        <f>SUMIFS(СВЦЭМ!$C$33:$C$776,СВЦЭМ!$A$33:$A$776,$A150,СВЦЭМ!$B$33:$B$776,R$119)+'СЕТ СН'!$I$9+СВЦЭМ!$D$10+'СЕТ СН'!$I$6-'СЕТ СН'!$I$19</f>
        <v>1414.0452935000001</v>
      </c>
      <c r="S150" s="36">
        <f>SUMIFS(СВЦЭМ!$C$33:$C$776,СВЦЭМ!$A$33:$A$776,$A150,СВЦЭМ!$B$33:$B$776,S$119)+'СЕТ СН'!$I$9+СВЦЭМ!$D$10+'СЕТ СН'!$I$6-'СЕТ СН'!$I$19</f>
        <v>1411.7030684900001</v>
      </c>
      <c r="T150" s="36">
        <f>SUMIFS(СВЦЭМ!$C$33:$C$776,СВЦЭМ!$A$33:$A$776,$A150,СВЦЭМ!$B$33:$B$776,T$119)+'СЕТ СН'!$I$9+СВЦЭМ!$D$10+'СЕТ СН'!$I$6-'СЕТ СН'!$I$19</f>
        <v>1385.99850257</v>
      </c>
      <c r="U150" s="36">
        <f>SUMIFS(СВЦЭМ!$C$33:$C$776,СВЦЭМ!$A$33:$A$776,$A150,СВЦЭМ!$B$33:$B$776,U$119)+'СЕТ СН'!$I$9+СВЦЭМ!$D$10+'СЕТ СН'!$I$6-'СЕТ СН'!$I$19</f>
        <v>1382.7560555800001</v>
      </c>
      <c r="V150" s="36">
        <f>SUMIFS(СВЦЭМ!$C$33:$C$776,СВЦЭМ!$A$33:$A$776,$A150,СВЦЭМ!$B$33:$B$776,V$119)+'СЕТ СН'!$I$9+СВЦЭМ!$D$10+'СЕТ СН'!$I$6-'СЕТ СН'!$I$19</f>
        <v>1374.87149634</v>
      </c>
      <c r="W150" s="36">
        <f>SUMIFS(СВЦЭМ!$C$33:$C$776,СВЦЭМ!$A$33:$A$776,$A150,СВЦЭМ!$B$33:$B$776,W$119)+'СЕТ СН'!$I$9+СВЦЭМ!$D$10+'СЕТ СН'!$I$6-'СЕТ СН'!$I$19</f>
        <v>1383.7127374400002</v>
      </c>
      <c r="X150" s="36">
        <f>SUMIFS(СВЦЭМ!$C$33:$C$776,СВЦЭМ!$A$33:$A$776,$A150,СВЦЭМ!$B$33:$B$776,X$119)+'СЕТ СН'!$I$9+СВЦЭМ!$D$10+'СЕТ СН'!$I$6-'СЕТ СН'!$I$19</f>
        <v>1342.2964060700001</v>
      </c>
      <c r="Y150" s="36">
        <f>SUMIFS(СВЦЭМ!$C$33:$C$776,СВЦЭМ!$A$33:$A$776,$A150,СВЦЭМ!$B$33:$B$776,Y$119)+'СЕТ СН'!$I$9+СВЦЭМ!$D$10+'СЕТ СН'!$I$6-'СЕТ СН'!$I$19</f>
        <v>1380.6865477800002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75" x14ac:dyDescent="0.2">
      <c r="A155" s="119"/>
      <c r="B155" s="119"/>
      <c r="C155" s="119"/>
      <c r="D155" s="119"/>
      <c r="E155" s="119"/>
      <c r="F155" s="119"/>
      <c r="G155" s="119"/>
      <c r="H155" s="119"/>
      <c r="I155" s="119"/>
      <c r="J155" s="119"/>
      <c r="K155" s="119"/>
      <c r="L155" s="119"/>
      <c r="M155" s="119"/>
      <c r="N155" s="122">
        <f>СВЦЭМ!$D$12+'СЕТ СН'!$F$10-'СЕТ СН'!$F$20</f>
        <v>542284.79525245202</v>
      </c>
      <c r="O155" s="123"/>
      <c r="P155" s="122">
        <f>СВЦЭМ!$D$12+'СЕТ СН'!$F$10-'СЕТ СН'!$G$20</f>
        <v>542284.79525245202</v>
      </c>
      <c r="Q155" s="123"/>
      <c r="R155" s="122">
        <f>СВЦЭМ!$D$12+'СЕТ СН'!$F$10-'СЕТ СН'!$H$20</f>
        <v>542284.79525245202</v>
      </c>
      <c r="S155" s="123"/>
      <c r="T155" s="122">
        <f>СВЦЭМ!$D$12+'СЕТ СН'!$F$10-'СЕТ СН'!$I$20</f>
        <v>542284.79525245202</v>
      </c>
      <c r="U155" s="123"/>
      <c r="V155" s="40"/>
      <c r="W155" s="40"/>
      <c r="X155" s="40"/>
      <c r="Y155" s="40"/>
    </row>
    <row r="156" spans="1:26" x14ac:dyDescent="0.25">
      <c r="A156" s="147"/>
      <c r="B156" s="147"/>
      <c r="C156" s="147"/>
      <c r="D156" s="147"/>
      <c r="E156" s="147"/>
      <c r="F156" s="148"/>
      <c r="G156" s="148"/>
      <c r="H156" s="148"/>
      <c r="I156" s="148"/>
      <c r="J156" s="148"/>
      <c r="K156" s="148"/>
      <c r="L156" s="148"/>
      <c r="M156" s="148"/>
    </row>
    <row r="157" spans="1:26" ht="15.75" x14ac:dyDescent="0.2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1433491.35</v>
      </c>
      <c r="O159" s="137"/>
      <c r="P159" s="137">
        <f>'СЕТ СН'!$G$7</f>
        <v>980880.36</v>
      </c>
      <c r="Q159" s="137"/>
      <c r="R159" s="137">
        <f>'СЕТ СН'!$H$7</f>
        <v>1301035.3799999999</v>
      </c>
      <c r="S159" s="137"/>
      <c r="T159" s="137">
        <f>'СЕТ СН'!$I$7</f>
        <v>1236276.94</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SUMIFS(СВЦЭМ!$D$33:$D$776,СВЦЭМ!$A$33:$A$776,$A12,СВЦЭМ!$B$33:$B$776,B$11)+'СЕТ СН'!$F$11+СВЦЭМ!$D$10+'СЕТ СН'!$F$5-'СЕТ СН'!$F$21</f>
        <v>3129.9691136199999</v>
      </c>
      <c r="C12" s="36">
        <f>SUMIFS(СВЦЭМ!$D$33:$D$776,СВЦЭМ!$A$33:$A$776,$A12,СВЦЭМ!$B$33:$B$776,C$11)+'СЕТ СН'!$F$11+СВЦЭМ!$D$10+'СЕТ СН'!$F$5-'СЕТ СН'!$F$21</f>
        <v>3211.5303203200001</v>
      </c>
      <c r="D12" s="36">
        <f>SUMIFS(СВЦЭМ!$D$33:$D$776,СВЦЭМ!$A$33:$A$776,$A12,СВЦЭМ!$B$33:$B$776,D$11)+'СЕТ СН'!$F$11+СВЦЭМ!$D$10+'СЕТ СН'!$F$5-'СЕТ СН'!$F$21</f>
        <v>3287.3419600500001</v>
      </c>
      <c r="E12" s="36">
        <f>SUMIFS(СВЦЭМ!$D$33:$D$776,СВЦЭМ!$A$33:$A$776,$A12,СВЦЭМ!$B$33:$B$776,E$11)+'СЕТ СН'!$F$11+СВЦЭМ!$D$10+'СЕТ СН'!$F$5-'СЕТ СН'!$F$21</f>
        <v>3310.8860778500002</v>
      </c>
      <c r="F12" s="36">
        <f>SUMIFS(СВЦЭМ!$D$33:$D$776,СВЦЭМ!$A$33:$A$776,$A12,СВЦЭМ!$B$33:$B$776,F$11)+'СЕТ СН'!$F$11+СВЦЭМ!$D$10+'СЕТ СН'!$F$5-'СЕТ СН'!$F$21</f>
        <v>3309.24997906</v>
      </c>
      <c r="G12" s="36">
        <f>SUMIFS(СВЦЭМ!$D$33:$D$776,СВЦЭМ!$A$33:$A$776,$A12,СВЦЭМ!$B$33:$B$776,G$11)+'СЕТ СН'!$F$11+СВЦЭМ!$D$10+'СЕТ СН'!$F$5-'СЕТ СН'!$F$21</f>
        <v>3293.4181892300003</v>
      </c>
      <c r="H12" s="36">
        <f>SUMIFS(СВЦЭМ!$D$33:$D$776,СВЦЭМ!$A$33:$A$776,$A12,СВЦЭМ!$B$33:$B$776,H$11)+'СЕТ СН'!$F$11+СВЦЭМ!$D$10+'СЕТ СН'!$F$5-'СЕТ СН'!$F$21</f>
        <v>3224.7737078</v>
      </c>
      <c r="I12" s="36">
        <f>SUMIFS(СВЦЭМ!$D$33:$D$776,СВЦЭМ!$A$33:$A$776,$A12,СВЦЭМ!$B$33:$B$776,I$11)+'СЕТ СН'!$F$11+СВЦЭМ!$D$10+'СЕТ СН'!$F$5-'СЕТ СН'!$F$21</f>
        <v>3140.8900349800001</v>
      </c>
      <c r="J12" s="36">
        <f>SUMIFS(СВЦЭМ!$D$33:$D$776,СВЦЭМ!$A$33:$A$776,$A12,СВЦЭМ!$B$33:$B$776,J$11)+'СЕТ СН'!$F$11+СВЦЭМ!$D$10+'СЕТ СН'!$F$5-'СЕТ СН'!$F$21</f>
        <v>3135.4610785499999</v>
      </c>
      <c r="K12" s="36">
        <f>SUMIFS(СВЦЭМ!$D$33:$D$776,СВЦЭМ!$A$33:$A$776,$A12,СВЦЭМ!$B$33:$B$776,K$11)+'СЕТ СН'!$F$11+СВЦЭМ!$D$10+'СЕТ СН'!$F$5-'СЕТ СН'!$F$21</f>
        <v>3144.05541219</v>
      </c>
      <c r="L12" s="36">
        <f>SUMIFS(СВЦЭМ!$D$33:$D$776,СВЦЭМ!$A$33:$A$776,$A12,СВЦЭМ!$B$33:$B$776,L$11)+'СЕТ СН'!$F$11+СВЦЭМ!$D$10+'СЕТ СН'!$F$5-'СЕТ СН'!$F$21</f>
        <v>3141.40639272</v>
      </c>
      <c r="M12" s="36">
        <f>SUMIFS(СВЦЭМ!$D$33:$D$776,СВЦЭМ!$A$33:$A$776,$A12,СВЦЭМ!$B$33:$B$776,M$11)+'СЕТ СН'!$F$11+СВЦЭМ!$D$10+'СЕТ СН'!$F$5-'СЕТ СН'!$F$21</f>
        <v>3130.7499858700003</v>
      </c>
      <c r="N12" s="36">
        <f>SUMIFS(СВЦЭМ!$D$33:$D$776,СВЦЭМ!$A$33:$A$776,$A12,СВЦЭМ!$B$33:$B$776,N$11)+'СЕТ СН'!$F$11+СВЦЭМ!$D$10+'СЕТ СН'!$F$5-'СЕТ СН'!$F$21</f>
        <v>3115.5359684</v>
      </c>
      <c r="O12" s="36">
        <f>SUMIFS(СВЦЭМ!$D$33:$D$776,СВЦЭМ!$A$33:$A$776,$A12,СВЦЭМ!$B$33:$B$776,O$11)+'СЕТ СН'!$F$11+СВЦЭМ!$D$10+'СЕТ СН'!$F$5-'СЕТ СН'!$F$21</f>
        <v>3113.3219277600001</v>
      </c>
      <c r="P12" s="36">
        <f>SUMIFS(СВЦЭМ!$D$33:$D$776,СВЦЭМ!$A$33:$A$776,$A12,СВЦЭМ!$B$33:$B$776,P$11)+'СЕТ СН'!$F$11+СВЦЭМ!$D$10+'СЕТ СН'!$F$5-'СЕТ СН'!$F$21</f>
        <v>3114.8915803099999</v>
      </c>
      <c r="Q12" s="36">
        <f>SUMIFS(СВЦЭМ!$D$33:$D$776,СВЦЭМ!$A$33:$A$776,$A12,СВЦЭМ!$B$33:$B$776,Q$11)+'СЕТ СН'!$F$11+СВЦЭМ!$D$10+'СЕТ СН'!$F$5-'СЕТ СН'!$F$21</f>
        <v>3124.7021435199999</v>
      </c>
      <c r="R12" s="36">
        <f>SUMIFS(СВЦЭМ!$D$33:$D$776,СВЦЭМ!$A$33:$A$776,$A12,СВЦЭМ!$B$33:$B$776,R$11)+'СЕТ СН'!$F$11+СВЦЭМ!$D$10+'СЕТ СН'!$F$5-'СЕТ СН'!$F$21</f>
        <v>3123.7182338000002</v>
      </c>
      <c r="S12" s="36">
        <f>SUMIFS(СВЦЭМ!$D$33:$D$776,СВЦЭМ!$A$33:$A$776,$A12,СВЦЭМ!$B$33:$B$776,S$11)+'СЕТ СН'!$F$11+СВЦЭМ!$D$10+'СЕТ СН'!$F$5-'СЕТ СН'!$F$21</f>
        <v>3118.4337065099999</v>
      </c>
      <c r="T12" s="36">
        <f>SUMIFS(СВЦЭМ!$D$33:$D$776,СВЦЭМ!$A$33:$A$776,$A12,СВЦЭМ!$B$33:$B$776,T$11)+'СЕТ СН'!$F$11+СВЦЭМ!$D$10+'СЕТ СН'!$F$5-'СЕТ СН'!$F$21</f>
        <v>3115.9728053399999</v>
      </c>
      <c r="U12" s="36">
        <f>SUMIFS(СВЦЭМ!$D$33:$D$776,СВЦЭМ!$A$33:$A$776,$A12,СВЦЭМ!$B$33:$B$776,U$11)+'СЕТ СН'!$F$11+СВЦЭМ!$D$10+'СЕТ СН'!$F$5-'СЕТ СН'!$F$21</f>
        <v>3136.7113173600001</v>
      </c>
      <c r="V12" s="36">
        <f>SUMIFS(СВЦЭМ!$D$33:$D$776,СВЦЭМ!$A$33:$A$776,$A12,СВЦЭМ!$B$33:$B$776,V$11)+'СЕТ СН'!$F$11+СВЦЭМ!$D$10+'СЕТ СН'!$F$5-'СЕТ СН'!$F$21</f>
        <v>3141.1298796800002</v>
      </c>
      <c r="W12" s="36">
        <f>SUMIFS(СВЦЭМ!$D$33:$D$776,СВЦЭМ!$A$33:$A$776,$A12,СВЦЭМ!$B$33:$B$776,W$11)+'СЕТ СН'!$F$11+СВЦЭМ!$D$10+'СЕТ СН'!$F$5-'СЕТ СН'!$F$21</f>
        <v>3144.0273647200002</v>
      </c>
      <c r="X12" s="36">
        <f>SUMIFS(СВЦЭМ!$D$33:$D$776,СВЦЭМ!$A$33:$A$776,$A12,СВЦЭМ!$B$33:$B$776,X$11)+'СЕТ СН'!$F$11+СВЦЭМ!$D$10+'СЕТ СН'!$F$5-'СЕТ СН'!$F$21</f>
        <v>3134.6512068400002</v>
      </c>
      <c r="Y12" s="36">
        <f>SUMIFS(СВЦЭМ!$D$33:$D$776,СВЦЭМ!$A$33:$A$776,$A12,СВЦЭМ!$B$33:$B$776,Y$11)+'СЕТ СН'!$F$11+СВЦЭМ!$D$10+'СЕТ СН'!$F$5-'СЕТ СН'!$F$21</f>
        <v>3198.6942679399999</v>
      </c>
      <c r="AA12" s="45"/>
    </row>
    <row r="13" spans="1:27" ht="15.75" x14ac:dyDescent="0.2">
      <c r="A13" s="35">
        <f>A12+1</f>
        <v>43740</v>
      </c>
      <c r="B13" s="36">
        <f>SUMIFS(СВЦЭМ!$D$33:$D$776,СВЦЭМ!$A$33:$A$776,$A13,СВЦЭМ!$B$33:$B$776,B$11)+'СЕТ СН'!$F$11+СВЦЭМ!$D$10+'СЕТ СН'!$F$5-'СЕТ СН'!$F$21</f>
        <v>3242.8546969099998</v>
      </c>
      <c r="C13" s="36">
        <f>SUMIFS(СВЦЭМ!$D$33:$D$776,СВЦЭМ!$A$33:$A$776,$A13,СВЦЭМ!$B$33:$B$776,C$11)+'СЕТ СН'!$F$11+СВЦЭМ!$D$10+'СЕТ СН'!$F$5-'СЕТ СН'!$F$21</f>
        <v>3269.3585066200003</v>
      </c>
      <c r="D13" s="36">
        <f>SUMIFS(СВЦЭМ!$D$33:$D$776,СВЦЭМ!$A$33:$A$776,$A13,СВЦЭМ!$B$33:$B$776,D$11)+'СЕТ СН'!$F$11+СВЦЭМ!$D$10+'СЕТ СН'!$F$5-'СЕТ СН'!$F$21</f>
        <v>3283.6802269899999</v>
      </c>
      <c r="E13" s="36">
        <f>SUMIFS(СВЦЭМ!$D$33:$D$776,СВЦЭМ!$A$33:$A$776,$A13,СВЦЭМ!$B$33:$B$776,E$11)+'СЕТ СН'!$F$11+СВЦЭМ!$D$10+'СЕТ СН'!$F$5-'СЕТ СН'!$F$21</f>
        <v>3289.48970788</v>
      </c>
      <c r="F13" s="36">
        <f>SUMIFS(СВЦЭМ!$D$33:$D$776,СВЦЭМ!$A$33:$A$776,$A13,СВЦЭМ!$B$33:$B$776,F$11)+'СЕТ СН'!$F$11+СВЦЭМ!$D$10+'СЕТ СН'!$F$5-'СЕТ СН'!$F$21</f>
        <v>3306.0497966100002</v>
      </c>
      <c r="G13" s="36">
        <f>SUMIFS(СВЦЭМ!$D$33:$D$776,СВЦЭМ!$A$33:$A$776,$A13,СВЦЭМ!$B$33:$B$776,G$11)+'СЕТ СН'!$F$11+СВЦЭМ!$D$10+'СЕТ СН'!$F$5-'СЕТ СН'!$F$21</f>
        <v>3287.1359468600003</v>
      </c>
      <c r="H13" s="36">
        <f>SUMIFS(СВЦЭМ!$D$33:$D$776,СВЦЭМ!$A$33:$A$776,$A13,СВЦЭМ!$B$33:$B$776,H$11)+'СЕТ СН'!$F$11+СВЦЭМ!$D$10+'СЕТ СН'!$F$5-'СЕТ СН'!$F$21</f>
        <v>3225.8752743599998</v>
      </c>
      <c r="I13" s="36">
        <f>SUMIFS(СВЦЭМ!$D$33:$D$776,СВЦЭМ!$A$33:$A$776,$A13,СВЦЭМ!$B$33:$B$776,I$11)+'СЕТ СН'!$F$11+СВЦЭМ!$D$10+'СЕТ СН'!$F$5-'СЕТ СН'!$F$21</f>
        <v>3139.2578884300001</v>
      </c>
      <c r="J13" s="36">
        <f>SUMIFS(СВЦЭМ!$D$33:$D$776,СВЦЭМ!$A$33:$A$776,$A13,СВЦЭМ!$B$33:$B$776,J$11)+'СЕТ СН'!$F$11+СВЦЭМ!$D$10+'СЕТ СН'!$F$5-'СЕТ СН'!$F$21</f>
        <v>3134.8392519700001</v>
      </c>
      <c r="K13" s="36">
        <f>SUMIFS(СВЦЭМ!$D$33:$D$776,СВЦЭМ!$A$33:$A$776,$A13,СВЦЭМ!$B$33:$B$776,K$11)+'СЕТ СН'!$F$11+СВЦЭМ!$D$10+'СЕТ СН'!$F$5-'СЕТ СН'!$F$21</f>
        <v>3145.2788883800004</v>
      </c>
      <c r="L13" s="36">
        <f>SUMIFS(СВЦЭМ!$D$33:$D$776,СВЦЭМ!$A$33:$A$776,$A13,СВЦЭМ!$B$33:$B$776,L$11)+'СЕТ СН'!$F$11+СВЦЭМ!$D$10+'СЕТ СН'!$F$5-'СЕТ СН'!$F$21</f>
        <v>3145.5119763000002</v>
      </c>
      <c r="M13" s="36">
        <f>SUMIFS(СВЦЭМ!$D$33:$D$776,СВЦЭМ!$A$33:$A$776,$A13,СВЦЭМ!$B$33:$B$776,M$11)+'СЕТ СН'!$F$11+СВЦЭМ!$D$10+'СЕТ СН'!$F$5-'СЕТ СН'!$F$21</f>
        <v>3136.8866094800001</v>
      </c>
      <c r="N13" s="36">
        <f>SUMIFS(СВЦЭМ!$D$33:$D$776,СВЦЭМ!$A$33:$A$776,$A13,СВЦЭМ!$B$33:$B$776,N$11)+'СЕТ СН'!$F$11+СВЦЭМ!$D$10+'СЕТ СН'!$F$5-'СЕТ СН'!$F$21</f>
        <v>3131.8530061599999</v>
      </c>
      <c r="O13" s="36">
        <f>SUMIFS(СВЦЭМ!$D$33:$D$776,СВЦЭМ!$A$33:$A$776,$A13,СВЦЭМ!$B$33:$B$776,O$11)+'СЕТ СН'!$F$11+СВЦЭМ!$D$10+'СЕТ СН'!$F$5-'СЕТ СН'!$F$21</f>
        <v>3133.9905039800001</v>
      </c>
      <c r="P13" s="36">
        <f>SUMIFS(СВЦЭМ!$D$33:$D$776,СВЦЭМ!$A$33:$A$776,$A13,СВЦЭМ!$B$33:$B$776,P$11)+'СЕТ СН'!$F$11+СВЦЭМ!$D$10+'СЕТ СН'!$F$5-'СЕТ СН'!$F$21</f>
        <v>3137.9841998700003</v>
      </c>
      <c r="Q13" s="36">
        <f>SUMIFS(СВЦЭМ!$D$33:$D$776,СВЦЭМ!$A$33:$A$776,$A13,СВЦЭМ!$B$33:$B$776,Q$11)+'СЕТ СН'!$F$11+СВЦЭМ!$D$10+'СЕТ СН'!$F$5-'СЕТ СН'!$F$21</f>
        <v>3140.3822733400002</v>
      </c>
      <c r="R13" s="36">
        <f>SUMIFS(СВЦЭМ!$D$33:$D$776,СВЦЭМ!$A$33:$A$776,$A13,СВЦЭМ!$B$33:$B$776,R$11)+'СЕТ СН'!$F$11+СВЦЭМ!$D$10+'СЕТ СН'!$F$5-'СЕТ СН'!$F$21</f>
        <v>3145.0956894599999</v>
      </c>
      <c r="S13" s="36">
        <f>SUMIFS(СВЦЭМ!$D$33:$D$776,СВЦЭМ!$A$33:$A$776,$A13,СВЦЭМ!$B$33:$B$776,S$11)+'СЕТ СН'!$F$11+СВЦЭМ!$D$10+'СЕТ СН'!$F$5-'СЕТ СН'!$F$21</f>
        <v>3140.0839142499999</v>
      </c>
      <c r="T13" s="36">
        <f>SUMIFS(СВЦЭМ!$D$33:$D$776,СВЦЭМ!$A$33:$A$776,$A13,СВЦЭМ!$B$33:$B$776,T$11)+'СЕТ СН'!$F$11+СВЦЭМ!$D$10+'СЕТ СН'!$F$5-'СЕТ СН'!$F$21</f>
        <v>3145.43648149</v>
      </c>
      <c r="U13" s="36">
        <f>SUMIFS(СВЦЭМ!$D$33:$D$776,СВЦЭМ!$A$33:$A$776,$A13,СВЦЭМ!$B$33:$B$776,U$11)+'СЕТ СН'!$F$11+СВЦЭМ!$D$10+'СЕТ СН'!$F$5-'СЕТ СН'!$F$21</f>
        <v>3166.8963579700003</v>
      </c>
      <c r="V13" s="36">
        <f>SUMIFS(СВЦЭМ!$D$33:$D$776,СВЦЭМ!$A$33:$A$776,$A13,СВЦЭМ!$B$33:$B$776,V$11)+'СЕТ СН'!$F$11+СВЦЭМ!$D$10+'СЕТ СН'!$F$5-'СЕТ СН'!$F$21</f>
        <v>3164.56635796</v>
      </c>
      <c r="W13" s="36">
        <f>SUMIFS(СВЦЭМ!$D$33:$D$776,СВЦЭМ!$A$33:$A$776,$A13,СВЦЭМ!$B$33:$B$776,W$11)+'СЕТ СН'!$F$11+СВЦЭМ!$D$10+'СЕТ СН'!$F$5-'СЕТ СН'!$F$21</f>
        <v>3145.9309714599999</v>
      </c>
      <c r="X13" s="36">
        <f>SUMIFS(СВЦЭМ!$D$33:$D$776,СВЦЭМ!$A$33:$A$776,$A13,СВЦЭМ!$B$33:$B$776,X$11)+'СЕТ СН'!$F$11+СВЦЭМ!$D$10+'СЕТ СН'!$F$5-'СЕТ СН'!$F$21</f>
        <v>3136.0467969800002</v>
      </c>
      <c r="Y13" s="36">
        <f>SUMIFS(СВЦЭМ!$D$33:$D$776,СВЦЭМ!$A$33:$A$776,$A13,СВЦЭМ!$B$33:$B$776,Y$11)+'СЕТ СН'!$F$11+СВЦЭМ!$D$10+'СЕТ СН'!$F$5-'СЕТ СН'!$F$21</f>
        <v>3207.6277209499999</v>
      </c>
    </row>
    <row r="14" spans="1:27" ht="15.75" x14ac:dyDescent="0.2">
      <c r="A14" s="35">
        <f t="shared" ref="A14:A42" si="0">A13+1</f>
        <v>43741</v>
      </c>
      <c r="B14" s="36">
        <f>SUMIFS(СВЦЭМ!$D$33:$D$776,СВЦЭМ!$A$33:$A$776,$A14,СВЦЭМ!$B$33:$B$776,B$11)+'СЕТ СН'!$F$11+СВЦЭМ!$D$10+'СЕТ СН'!$F$5-'СЕТ СН'!$F$21</f>
        <v>3248.5142107000001</v>
      </c>
      <c r="C14" s="36">
        <f>SUMIFS(СВЦЭМ!$D$33:$D$776,СВЦЭМ!$A$33:$A$776,$A14,СВЦЭМ!$B$33:$B$776,C$11)+'СЕТ СН'!$F$11+СВЦЭМ!$D$10+'СЕТ СН'!$F$5-'СЕТ СН'!$F$21</f>
        <v>3285.4402697200003</v>
      </c>
      <c r="D14" s="36">
        <f>SUMIFS(СВЦЭМ!$D$33:$D$776,СВЦЭМ!$A$33:$A$776,$A14,СВЦЭМ!$B$33:$B$776,D$11)+'СЕТ СН'!$F$11+СВЦЭМ!$D$10+'СЕТ СН'!$F$5-'СЕТ СН'!$F$21</f>
        <v>3307.4457724100002</v>
      </c>
      <c r="E14" s="36">
        <f>SUMIFS(СВЦЭМ!$D$33:$D$776,СВЦЭМ!$A$33:$A$776,$A14,СВЦЭМ!$B$33:$B$776,E$11)+'СЕТ СН'!$F$11+СВЦЭМ!$D$10+'СЕТ СН'!$F$5-'СЕТ СН'!$F$21</f>
        <v>3312.8087741999998</v>
      </c>
      <c r="F14" s="36">
        <f>SUMIFS(СВЦЭМ!$D$33:$D$776,СВЦЭМ!$A$33:$A$776,$A14,СВЦЭМ!$B$33:$B$776,F$11)+'СЕТ СН'!$F$11+СВЦЭМ!$D$10+'СЕТ СН'!$F$5-'СЕТ СН'!$F$21</f>
        <v>3309.6068629000001</v>
      </c>
      <c r="G14" s="36">
        <f>SUMIFS(СВЦЭМ!$D$33:$D$776,СВЦЭМ!$A$33:$A$776,$A14,СВЦЭМ!$B$33:$B$776,G$11)+'СЕТ СН'!$F$11+СВЦЭМ!$D$10+'СЕТ СН'!$F$5-'СЕТ СН'!$F$21</f>
        <v>3294.5151623100001</v>
      </c>
      <c r="H14" s="36">
        <f>SUMIFS(СВЦЭМ!$D$33:$D$776,СВЦЭМ!$A$33:$A$776,$A14,СВЦЭМ!$B$33:$B$776,H$11)+'СЕТ СН'!$F$11+СВЦЭМ!$D$10+'СЕТ СН'!$F$5-'СЕТ СН'!$F$21</f>
        <v>3226.1122724500001</v>
      </c>
      <c r="I14" s="36">
        <f>SUMIFS(СВЦЭМ!$D$33:$D$776,СВЦЭМ!$A$33:$A$776,$A14,СВЦЭМ!$B$33:$B$776,I$11)+'СЕТ СН'!$F$11+СВЦЭМ!$D$10+'СЕТ СН'!$F$5-'СЕТ СН'!$F$21</f>
        <v>3146.74698524</v>
      </c>
      <c r="J14" s="36">
        <f>SUMIFS(СВЦЭМ!$D$33:$D$776,СВЦЭМ!$A$33:$A$776,$A14,СВЦЭМ!$B$33:$B$776,J$11)+'СЕТ СН'!$F$11+СВЦЭМ!$D$10+'СЕТ СН'!$F$5-'СЕТ СН'!$F$21</f>
        <v>3149.0586257200002</v>
      </c>
      <c r="K14" s="36">
        <f>SUMIFS(СВЦЭМ!$D$33:$D$776,СВЦЭМ!$A$33:$A$776,$A14,СВЦЭМ!$B$33:$B$776,K$11)+'СЕТ СН'!$F$11+СВЦЭМ!$D$10+'СЕТ СН'!$F$5-'СЕТ СН'!$F$21</f>
        <v>3160.2605004900001</v>
      </c>
      <c r="L14" s="36">
        <f>SUMIFS(СВЦЭМ!$D$33:$D$776,СВЦЭМ!$A$33:$A$776,$A14,СВЦЭМ!$B$33:$B$776,L$11)+'СЕТ СН'!$F$11+СВЦЭМ!$D$10+'СЕТ СН'!$F$5-'СЕТ СН'!$F$21</f>
        <v>3166.6145677600002</v>
      </c>
      <c r="M14" s="36">
        <f>SUMIFS(СВЦЭМ!$D$33:$D$776,СВЦЭМ!$A$33:$A$776,$A14,СВЦЭМ!$B$33:$B$776,M$11)+'СЕТ СН'!$F$11+СВЦЭМ!$D$10+'СЕТ СН'!$F$5-'СЕТ СН'!$F$21</f>
        <v>3158.06770865</v>
      </c>
      <c r="N14" s="36">
        <f>SUMIFS(СВЦЭМ!$D$33:$D$776,СВЦЭМ!$A$33:$A$776,$A14,СВЦЭМ!$B$33:$B$776,N$11)+'СЕТ СН'!$F$11+СВЦЭМ!$D$10+'СЕТ СН'!$F$5-'СЕТ СН'!$F$21</f>
        <v>3199.23788272</v>
      </c>
      <c r="O14" s="36">
        <f>SUMIFS(СВЦЭМ!$D$33:$D$776,СВЦЭМ!$A$33:$A$776,$A14,СВЦЭМ!$B$33:$B$776,O$11)+'СЕТ СН'!$F$11+СВЦЭМ!$D$10+'СЕТ СН'!$F$5-'СЕТ СН'!$F$21</f>
        <v>3248.1156740000001</v>
      </c>
      <c r="P14" s="36">
        <f>SUMIFS(СВЦЭМ!$D$33:$D$776,СВЦЭМ!$A$33:$A$776,$A14,СВЦЭМ!$B$33:$B$776,P$11)+'СЕТ СН'!$F$11+СВЦЭМ!$D$10+'СЕТ СН'!$F$5-'СЕТ СН'!$F$21</f>
        <v>3249.9491846800001</v>
      </c>
      <c r="Q14" s="36">
        <f>SUMIFS(СВЦЭМ!$D$33:$D$776,СВЦЭМ!$A$33:$A$776,$A14,СВЦЭМ!$B$33:$B$776,Q$11)+'СЕТ СН'!$F$11+СВЦЭМ!$D$10+'СЕТ СН'!$F$5-'СЕТ СН'!$F$21</f>
        <v>3246.0601173200002</v>
      </c>
      <c r="R14" s="36">
        <f>SUMIFS(СВЦЭМ!$D$33:$D$776,СВЦЭМ!$A$33:$A$776,$A14,СВЦЭМ!$B$33:$B$776,R$11)+'СЕТ СН'!$F$11+СВЦЭМ!$D$10+'СЕТ СН'!$F$5-'СЕТ СН'!$F$21</f>
        <v>3194.2018118400001</v>
      </c>
      <c r="S14" s="36">
        <f>SUMIFS(СВЦЭМ!$D$33:$D$776,СВЦЭМ!$A$33:$A$776,$A14,СВЦЭМ!$B$33:$B$776,S$11)+'СЕТ СН'!$F$11+СВЦЭМ!$D$10+'СЕТ СН'!$F$5-'СЕТ СН'!$F$21</f>
        <v>3179.84817565</v>
      </c>
      <c r="T14" s="36">
        <f>SUMIFS(СВЦЭМ!$D$33:$D$776,СВЦЭМ!$A$33:$A$776,$A14,СВЦЭМ!$B$33:$B$776,T$11)+'СЕТ СН'!$F$11+СВЦЭМ!$D$10+'СЕТ СН'!$F$5-'СЕТ СН'!$F$21</f>
        <v>3167.9886451900002</v>
      </c>
      <c r="U14" s="36">
        <f>SUMIFS(СВЦЭМ!$D$33:$D$776,СВЦЭМ!$A$33:$A$776,$A14,СВЦЭМ!$B$33:$B$776,U$11)+'СЕТ СН'!$F$11+СВЦЭМ!$D$10+'СЕТ СН'!$F$5-'СЕТ СН'!$F$21</f>
        <v>3177.4530001600001</v>
      </c>
      <c r="V14" s="36">
        <f>SUMIFS(СВЦЭМ!$D$33:$D$776,СВЦЭМ!$A$33:$A$776,$A14,СВЦЭМ!$B$33:$B$776,V$11)+'СЕТ СН'!$F$11+СВЦЭМ!$D$10+'СЕТ СН'!$F$5-'СЕТ СН'!$F$21</f>
        <v>3181.27614649</v>
      </c>
      <c r="W14" s="36">
        <f>SUMIFS(СВЦЭМ!$D$33:$D$776,СВЦЭМ!$A$33:$A$776,$A14,СВЦЭМ!$B$33:$B$776,W$11)+'СЕТ СН'!$F$11+СВЦЭМ!$D$10+'СЕТ СН'!$F$5-'СЕТ СН'!$F$21</f>
        <v>3180.70978388</v>
      </c>
      <c r="X14" s="36">
        <f>SUMIFS(СВЦЭМ!$D$33:$D$776,СВЦЭМ!$A$33:$A$776,$A14,СВЦЭМ!$B$33:$B$776,X$11)+'СЕТ СН'!$F$11+СВЦЭМ!$D$10+'СЕТ СН'!$F$5-'СЕТ СН'!$F$21</f>
        <v>3148.6688584000003</v>
      </c>
      <c r="Y14" s="36">
        <f>SUMIFS(СВЦЭМ!$D$33:$D$776,СВЦЭМ!$A$33:$A$776,$A14,СВЦЭМ!$B$33:$B$776,Y$11)+'СЕТ СН'!$F$11+СВЦЭМ!$D$10+'СЕТ СН'!$F$5-'СЕТ СН'!$F$21</f>
        <v>3170.96339468</v>
      </c>
    </row>
    <row r="15" spans="1:27" ht="15.75" x14ac:dyDescent="0.2">
      <c r="A15" s="35">
        <f t="shared" si="0"/>
        <v>43742</v>
      </c>
      <c r="B15" s="36">
        <f>SUMIFS(СВЦЭМ!$D$33:$D$776,СВЦЭМ!$A$33:$A$776,$A15,СВЦЭМ!$B$33:$B$776,B$11)+'СЕТ СН'!$F$11+СВЦЭМ!$D$10+'СЕТ СН'!$F$5-'СЕТ СН'!$F$21</f>
        <v>3242.7609982900003</v>
      </c>
      <c r="C15" s="36">
        <f>SUMIFS(СВЦЭМ!$D$33:$D$776,СВЦЭМ!$A$33:$A$776,$A15,СВЦЭМ!$B$33:$B$776,C$11)+'СЕТ СН'!$F$11+СВЦЭМ!$D$10+'СЕТ СН'!$F$5-'СЕТ СН'!$F$21</f>
        <v>3274.66652707</v>
      </c>
      <c r="D15" s="36">
        <f>SUMIFS(СВЦЭМ!$D$33:$D$776,СВЦЭМ!$A$33:$A$776,$A15,СВЦЭМ!$B$33:$B$776,D$11)+'СЕТ СН'!$F$11+СВЦЭМ!$D$10+'СЕТ СН'!$F$5-'СЕТ СН'!$F$21</f>
        <v>3277.7337033600002</v>
      </c>
      <c r="E15" s="36">
        <f>SUMIFS(СВЦЭМ!$D$33:$D$776,СВЦЭМ!$A$33:$A$776,$A15,СВЦЭМ!$B$33:$B$776,E$11)+'СЕТ СН'!$F$11+СВЦЭМ!$D$10+'СЕТ СН'!$F$5-'СЕТ СН'!$F$21</f>
        <v>3298.1498308</v>
      </c>
      <c r="F15" s="36">
        <f>SUMIFS(СВЦЭМ!$D$33:$D$776,СВЦЭМ!$A$33:$A$776,$A15,СВЦЭМ!$B$33:$B$776,F$11)+'СЕТ СН'!$F$11+СВЦЭМ!$D$10+'СЕТ СН'!$F$5-'СЕТ СН'!$F$21</f>
        <v>3276.6355249100002</v>
      </c>
      <c r="G15" s="36">
        <f>SUMIFS(СВЦЭМ!$D$33:$D$776,СВЦЭМ!$A$33:$A$776,$A15,СВЦЭМ!$B$33:$B$776,G$11)+'СЕТ СН'!$F$11+СВЦЭМ!$D$10+'СЕТ СН'!$F$5-'СЕТ СН'!$F$21</f>
        <v>3251.9813090900002</v>
      </c>
      <c r="H15" s="36">
        <f>SUMIFS(СВЦЭМ!$D$33:$D$776,СВЦЭМ!$A$33:$A$776,$A15,СВЦЭМ!$B$33:$B$776,H$11)+'СЕТ СН'!$F$11+СВЦЭМ!$D$10+'СЕТ СН'!$F$5-'СЕТ СН'!$F$21</f>
        <v>3204.9418297299999</v>
      </c>
      <c r="I15" s="36">
        <f>SUMIFS(СВЦЭМ!$D$33:$D$776,СВЦЭМ!$A$33:$A$776,$A15,СВЦЭМ!$B$33:$B$776,I$11)+'СЕТ СН'!$F$11+СВЦЭМ!$D$10+'СЕТ СН'!$F$5-'СЕТ СН'!$F$21</f>
        <v>3123.1574667</v>
      </c>
      <c r="J15" s="36">
        <f>SUMIFS(СВЦЭМ!$D$33:$D$776,СВЦЭМ!$A$33:$A$776,$A15,СВЦЭМ!$B$33:$B$776,J$11)+'СЕТ СН'!$F$11+СВЦЭМ!$D$10+'СЕТ СН'!$F$5-'СЕТ СН'!$F$21</f>
        <v>3126.1737087400002</v>
      </c>
      <c r="K15" s="36">
        <f>SUMIFS(СВЦЭМ!$D$33:$D$776,СВЦЭМ!$A$33:$A$776,$A15,СВЦЭМ!$B$33:$B$776,K$11)+'СЕТ СН'!$F$11+СВЦЭМ!$D$10+'СЕТ СН'!$F$5-'СЕТ СН'!$F$21</f>
        <v>3143.0101364900001</v>
      </c>
      <c r="L15" s="36">
        <f>SUMIFS(СВЦЭМ!$D$33:$D$776,СВЦЭМ!$A$33:$A$776,$A15,СВЦЭМ!$B$33:$B$776,L$11)+'СЕТ СН'!$F$11+СВЦЭМ!$D$10+'СЕТ СН'!$F$5-'СЕТ СН'!$F$21</f>
        <v>3145.5610763700001</v>
      </c>
      <c r="M15" s="36">
        <f>SUMIFS(СВЦЭМ!$D$33:$D$776,СВЦЭМ!$A$33:$A$776,$A15,СВЦЭМ!$B$33:$B$776,M$11)+'СЕТ СН'!$F$11+СВЦЭМ!$D$10+'СЕТ СН'!$F$5-'СЕТ СН'!$F$21</f>
        <v>3138.46933661</v>
      </c>
      <c r="N15" s="36">
        <f>SUMIFS(СВЦЭМ!$D$33:$D$776,СВЦЭМ!$A$33:$A$776,$A15,СВЦЭМ!$B$33:$B$776,N$11)+'СЕТ СН'!$F$11+СВЦЭМ!$D$10+'СЕТ СН'!$F$5-'СЕТ СН'!$F$21</f>
        <v>3134.6326276600003</v>
      </c>
      <c r="O15" s="36">
        <f>SUMIFS(СВЦЭМ!$D$33:$D$776,СВЦЭМ!$A$33:$A$776,$A15,СВЦЭМ!$B$33:$B$776,O$11)+'СЕТ СН'!$F$11+СВЦЭМ!$D$10+'СЕТ СН'!$F$5-'СЕТ СН'!$F$21</f>
        <v>3134.8898419699999</v>
      </c>
      <c r="P15" s="36">
        <f>SUMIFS(СВЦЭМ!$D$33:$D$776,СВЦЭМ!$A$33:$A$776,$A15,СВЦЭМ!$B$33:$B$776,P$11)+'СЕТ СН'!$F$11+СВЦЭМ!$D$10+'СЕТ СН'!$F$5-'СЕТ СН'!$F$21</f>
        <v>3134.7771929300002</v>
      </c>
      <c r="Q15" s="36">
        <f>SUMIFS(СВЦЭМ!$D$33:$D$776,СВЦЭМ!$A$33:$A$776,$A15,СВЦЭМ!$B$33:$B$776,Q$11)+'СЕТ СН'!$F$11+СВЦЭМ!$D$10+'СЕТ СН'!$F$5-'СЕТ СН'!$F$21</f>
        <v>3133.42660458</v>
      </c>
      <c r="R15" s="36">
        <f>SUMIFS(СВЦЭМ!$D$33:$D$776,СВЦЭМ!$A$33:$A$776,$A15,СВЦЭМ!$B$33:$B$776,R$11)+'СЕТ СН'!$F$11+СВЦЭМ!$D$10+'СЕТ СН'!$F$5-'СЕТ СН'!$F$21</f>
        <v>3128.5827327100001</v>
      </c>
      <c r="S15" s="36">
        <f>SUMIFS(СВЦЭМ!$D$33:$D$776,СВЦЭМ!$A$33:$A$776,$A15,СВЦЭМ!$B$33:$B$776,S$11)+'СЕТ СН'!$F$11+СВЦЭМ!$D$10+'СЕТ СН'!$F$5-'СЕТ СН'!$F$21</f>
        <v>3127.87197621</v>
      </c>
      <c r="T15" s="36">
        <f>SUMIFS(СВЦЭМ!$D$33:$D$776,СВЦЭМ!$A$33:$A$776,$A15,СВЦЭМ!$B$33:$B$776,T$11)+'СЕТ СН'!$F$11+СВЦЭМ!$D$10+'СЕТ СН'!$F$5-'СЕТ СН'!$F$21</f>
        <v>3131.1411534500003</v>
      </c>
      <c r="U15" s="36">
        <f>SUMIFS(СВЦЭМ!$D$33:$D$776,СВЦЭМ!$A$33:$A$776,$A15,СВЦЭМ!$B$33:$B$776,U$11)+'СЕТ СН'!$F$11+СВЦЭМ!$D$10+'СЕТ СН'!$F$5-'СЕТ СН'!$F$21</f>
        <v>3146.79285635</v>
      </c>
      <c r="V15" s="36">
        <f>SUMIFS(СВЦЭМ!$D$33:$D$776,СВЦЭМ!$A$33:$A$776,$A15,СВЦЭМ!$B$33:$B$776,V$11)+'СЕТ СН'!$F$11+СВЦЭМ!$D$10+'СЕТ СН'!$F$5-'СЕТ СН'!$F$21</f>
        <v>3141.1282488900001</v>
      </c>
      <c r="W15" s="36">
        <f>SUMIFS(СВЦЭМ!$D$33:$D$776,СВЦЭМ!$A$33:$A$776,$A15,СВЦЭМ!$B$33:$B$776,W$11)+'СЕТ СН'!$F$11+СВЦЭМ!$D$10+'СЕТ СН'!$F$5-'СЕТ СН'!$F$21</f>
        <v>3123.7742783499998</v>
      </c>
      <c r="X15" s="36">
        <f>SUMIFS(СВЦЭМ!$D$33:$D$776,СВЦЭМ!$A$33:$A$776,$A15,СВЦЭМ!$B$33:$B$776,X$11)+'СЕТ СН'!$F$11+СВЦЭМ!$D$10+'СЕТ СН'!$F$5-'СЕТ СН'!$F$21</f>
        <v>3151.6408751700001</v>
      </c>
      <c r="Y15" s="36">
        <f>SUMIFS(СВЦЭМ!$D$33:$D$776,СВЦЭМ!$A$33:$A$776,$A15,СВЦЭМ!$B$33:$B$776,Y$11)+'СЕТ СН'!$F$11+СВЦЭМ!$D$10+'СЕТ СН'!$F$5-'СЕТ СН'!$F$21</f>
        <v>3212.77318625</v>
      </c>
    </row>
    <row r="16" spans="1:27" ht="15.75" x14ac:dyDescent="0.2">
      <c r="A16" s="35">
        <f t="shared" si="0"/>
        <v>43743</v>
      </c>
      <c r="B16" s="36">
        <f>SUMIFS(СВЦЭМ!$D$33:$D$776,СВЦЭМ!$A$33:$A$776,$A16,СВЦЭМ!$B$33:$B$776,B$11)+'СЕТ СН'!$F$11+СВЦЭМ!$D$10+'СЕТ СН'!$F$5-'СЕТ СН'!$F$21</f>
        <v>3249.4554200399998</v>
      </c>
      <c r="C16" s="36">
        <f>SUMIFS(СВЦЭМ!$D$33:$D$776,СВЦЭМ!$A$33:$A$776,$A16,СВЦЭМ!$B$33:$B$776,C$11)+'СЕТ СН'!$F$11+СВЦЭМ!$D$10+'СЕТ СН'!$F$5-'СЕТ СН'!$F$21</f>
        <v>3291.0161624800003</v>
      </c>
      <c r="D16" s="36">
        <f>SUMIFS(СВЦЭМ!$D$33:$D$776,СВЦЭМ!$A$33:$A$776,$A16,СВЦЭМ!$B$33:$B$776,D$11)+'СЕТ СН'!$F$11+СВЦЭМ!$D$10+'СЕТ СН'!$F$5-'СЕТ СН'!$F$21</f>
        <v>3302.1928634800001</v>
      </c>
      <c r="E16" s="36">
        <f>SUMIFS(СВЦЭМ!$D$33:$D$776,СВЦЭМ!$A$33:$A$776,$A16,СВЦЭМ!$B$33:$B$776,E$11)+'СЕТ СН'!$F$11+СВЦЭМ!$D$10+'СЕТ СН'!$F$5-'СЕТ СН'!$F$21</f>
        <v>3307.6177101500002</v>
      </c>
      <c r="F16" s="36">
        <f>SUMIFS(СВЦЭМ!$D$33:$D$776,СВЦЭМ!$A$33:$A$776,$A16,СВЦЭМ!$B$33:$B$776,F$11)+'СЕТ СН'!$F$11+СВЦЭМ!$D$10+'СЕТ СН'!$F$5-'СЕТ СН'!$F$21</f>
        <v>3297.76728886</v>
      </c>
      <c r="G16" s="36">
        <f>SUMIFS(СВЦЭМ!$D$33:$D$776,СВЦЭМ!$A$33:$A$776,$A16,СВЦЭМ!$B$33:$B$776,G$11)+'СЕТ СН'!$F$11+СВЦЭМ!$D$10+'СЕТ СН'!$F$5-'СЕТ СН'!$F$21</f>
        <v>3295.1408207300001</v>
      </c>
      <c r="H16" s="36">
        <f>SUMIFS(СВЦЭМ!$D$33:$D$776,СВЦЭМ!$A$33:$A$776,$A16,СВЦЭМ!$B$33:$B$776,H$11)+'СЕТ СН'!$F$11+СВЦЭМ!$D$10+'СЕТ СН'!$F$5-'СЕТ СН'!$F$21</f>
        <v>3264.6716523200002</v>
      </c>
      <c r="I16" s="36">
        <f>SUMIFS(СВЦЭМ!$D$33:$D$776,СВЦЭМ!$A$33:$A$776,$A16,СВЦЭМ!$B$33:$B$776,I$11)+'СЕТ СН'!$F$11+СВЦЭМ!$D$10+'СЕТ СН'!$F$5-'СЕТ СН'!$F$21</f>
        <v>3196.4053439200002</v>
      </c>
      <c r="J16" s="36">
        <f>SUMIFS(СВЦЭМ!$D$33:$D$776,СВЦЭМ!$A$33:$A$776,$A16,СВЦЭМ!$B$33:$B$776,J$11)+'СЕТ СН'!$F$11+СВЦЭМ!$D$10+'СЕТ СН'!$F$5-'СЕТ СН'!$F$21</f>
        <v>3139.7834335500002</v>
      </c>
      <c r="K16" s="36">
        <f>SUMIFS(СВЦЭМ!$D$33:$D$776,СВЦЭМ!$A$33:$A$776,$A16,СВЦЭМ!$B$33:$B$776,K$11)+'СЕТ СН'!$F$11+СВЦЭМ!$D$10+'СЕТ СН'!$F$5-'СЕТ СН'!$F$21</f>
        <v>3124.3201460099999</v>
      </c>
      <c r="L16" s="36">
        <f>SUMIFS(СВЦЭМ!$D$33:$D$776,СВЦЭМ!$A$33:$A$776,$A16,СВЦЭМ!$B$33:$B$776,L$11)+'СЕТ СН'!$F$11+СВЦЭМ!$D$10+'СЕТ СН'!$F$5-'СЕТ СН'!$F$21</f>
        <v>3134.2655383299998</v>
      </c>
      <c r="M16" s="36">
        <f>SUMIFS(СВЦЭМ!$D$33:$D$776,СВЦЭМ!$A$33:$A$776,$A16,СВЦЭМ!$B$33:$B$776,M$11)+'СЕТ СН'!$F$11+СВЦЭМ!$D$10+'СЕТ СН'!$F$5-'СЕТ СН'!$F$21</f>
        <v>3127.8865120300002</v>
      </c>
      <c r="N16" s="36">
        <f>SUMIFS(СВЦЭМ!$D$33:$D$776,СВЦЭМ!$A$33:$A$776,$A16,СВЦЭМ!$B$33:$B$776,N$11)+'СЕТ СН'!$F$11+СВЦЭМ!$D$10+'СЕТ СН'!$F$5-'СЕТ СН'!$F$21</f>
        <v>3127.2601118500002</v>
      </c>
      <c r="O16" s="36">
        <f>SUMIFS(СВЦЭМ!$D$33:$D$776,СВЦЭМ!$A$33:$A$776,$A16,СВЦЭМ!$B$33:$B$776,O$11)+'СЕТ СН'!$F$11+СВЦЭМ!$D$10+'СЕТ СН'!$F$5-'СЕТ СН'!$F$21</f>
        <v>3132.4710571999999</v>
      </c>
      <c r="P16" s="36">
        <f>SUMIFS(СВЦЭМ!$D$33:$D$776,СВЦЭМ!$A$33:$A$776,$A16,СВЦЭМ!$B$33:$B$776,P$11)+'СЕТ СН'!$F$11+СВЦЭМ!$D$10+'СЕТ СН'!$F$5-'СЕТ СН'!$F$21</f>
        <v>3139.4982534600003</v>
      </c>
      <c r="Q16" s="36">
        <f>SUMIFS(СВЦЭМ!$D$33:$D$776,СВЦЭМ!$A$33:$A$776,$A16,СВЦЭМ!$B$33:$B$776,Q$11)+'СЕТ СН'!$F$11+СВЦЭМ!$D$10+'СЕТ СН'!$F$5-'СЕТ СН'!$F$21</f>
        <v>3140.7866260300002</v>
      </c>
      <c r="R16" s="36">
        <f>SUMIFS(СВЦЭМ!$D$33:$D$776,СВЦЭМ!$A$33:$A$776,$A16,СВЦЭМ!$B$33:$B$776,R$11)+'СЕТ СН'!$F$11+СВЦЭМ!$D$10+'СЕТ СН'!$F$5-'СЕТ СН'!$F$21</f>
        <v>3143.7750658100003</v>
      </c>
      <c r="S16" s="36">
        <f>SUMIFS(СВЦЭМ!$D$33:$D$776,СВЦЭМ!$A$33:$A$776,$A16,СВЦЭМ!$B$33:$B$776,S$11)+'СЕТ СН'!$F$11+СВЦЭМ!$D$10+'СЕТ СН'!$F$5-'СЕТ СН'!$F$21</f>
        <v>3142.0502973000002</v>
      </c>
      <c r="T16" s="36">
        <f>SUMIFS(СВЦЭМ!$D$33:$D$776,СВЦЭМ!$A$33:$A$776,$A16,СВЦЭМ!$B$33:$B$776,T$11)+'СЕТ СН'!$F$11+СВЦЭМ!$D$10+'СЕТ СН'!$F$5-'СЕТ СН'!$F$21</f>
        <v>3134.8983487300002</v>
      </c>
      <c r="U16" s="36">
        <f>SUMIFS(СВЦЭМ!$D$33:$D$776,СВЦЭМ!$A$33:$A$776,$A16,СВЦЭМ!$B$33:$B$776,U$11)+'СЕТ СН'!$F$11+СВЦЭМ!$D$10+'СЕТ СН'!$F$5-'СЕТ СН'!$F$21</f>
        <v>3152.98734586</v>
      </c>
      <c r="V16" s="36">
        <f>SUMIFS(СВЦЭМ!$D$33:$D$776,СВЦЭМ!$A$33:$A$776,$A16,СВЦЭМ!$B$33:$B$776,V$11)+'СЕТ СН'!$F$11+СВЦЭМ!$D$10+'СЕТ СН'!$F$5-'СЕТ СН'!$F$21</f>
        <v>3154.9456527000002</v>
      </c>
      <c r="W16" s="36">
        <f>SUMIFS(СВЦЭМ!$D$33:$D$776,СВЦЭМ!$A$33:$A$776,$A16,СВЦЭМ!$B$33:$B$776,W$11)+'СЕТ СН'!$F$11+СВЦЭМ!$D$10+'СЕТ СН'!$F$5-'СЕТ СН'!$F$21</f>
        <v>3144.1403137900002</v>
      </c>
      <c r="X16" s="36">
        <f>SUMIFS(СВЦЭМ!$D$33:$D$776,СВЦЭМ!$A$33:$A$776,$A16,СВЦЭМ!$B$33:$B$776,X$11)+'СЕТ СН'!$F$11+СВЦЭМ!$D$10+'СЕТ СН'!$F$5-'СЕТ СН'!$F$21</f>
        <v>3142.2564995500002</v>
      </c>
      <c r="Y16" s="36">
        <f>SUMIFS(СВЦЭМ!$D$33:$D$776,СВЦЭМ!$A$33:$A$776,$A16,СВЦЭМ!$B$33:$B$776,Y$11)+'СЕТ СН'!$F$11+СВЦЭМ!$D$10+'СЕТ СН'!$F$5-'СЕТ СН'!$F$21</f>
        <v>3239.8412346499999</v>
      </c>
    </row>
    <row r="17" spans="1:25" ht="15.75" x14ac:dyDescent="0.2">
      <c r="A17" s="35">
        <f t="shared" si="0"/>
        <v>43744</v>
      </c>
      <c r="B17" s="36">
        <f>SUMIFS(СВЦЭМ!$D$33:$D$776,СВЦЭМ!$A$33:$A$776,$A17,СВЦЭМ!$B$33:$B$776,B$11)+'СЕТ СН'!$F$11+СВЦЭМ!$D$10+'СЕТ СН'!$F$5-'СЕТ СН'!$F$21</f>
        <v>3234.4745797999999</v>
      </c>
      <c r="C17" s="36">
        <f>SUMIFS(СВЦЭМ!$D$33:$D$776,СВЦЭМ!$A$33:$A$776,$A17,СВЦЭМ!$B$33:$B$776,C$11)+'СЕТ СН'!$F$11+СВЦЭМ!$D$10+'СЕТ СН'!$F$5-'СЕТ СН'!$F$21</f>
        <v>3264.88908696</v>
      </c>
      <c r="D17" s="36">
        <f>SUMIFS(СВЦЭМ!$D$33:$D$776,СВЦЭМ!$A$33:$A$776,$A17,СВЦЭМ!$B$33:$B$776,D$11)+'СЕТ СН'!$F$11+СВЦЭМ!$D$10+'СЕТ СН'!$F$5-'СЕТ СН'!$F$21</f>
        <v>3288.0471266600002</v>
      </c>
      <c r="E17" s="36">
        <f>SUMIFS(СВЦЭМ!$D$33:$D$776,СВЦЭМ!$A$33:$A$776,$A17,СВЦЭМ!$B$33:$B$776,E$11)+'СЕТ СН'!$F$11+СВЦЭМ!$D$10+'СЕТ СН'!$F$5-'СЕТ СН'!$F$21</f>
        <v>3297.1255250600002</v>
      </c>
      <c r="F17" s="36">
        <f>SUMIFS(СВЦЭМ!$D$33:$D$776,СВЦЭМ!$A$33:$A$776,$A17,СВЦЭМ!$B$33:$B$776,F$11)+'СЕТ СН'!$F$11+СВЦЭМ!$D$10+'СЕТ СН'!$F$5-'СЕТ СН'!$F$21</f>
        <v>3296.8733919400001</v>
      </c>
      <c r="G17" s="36">
        <f>SUMIFS(СВЦЭМ!$D$33:$D$776,СВЦЭМ!$A$33:$A$776,$A17,СВЦЭМ!$B$33:$B$776,G$11)+'СЕТ СН'!$F$11+СВЦЭМ!$D$10+'СЕТ СН'!$F$5-'СЕТ СН'!$F$21</f>
        <v>3296.7839303400001</v>
      </c>
      <c r="H17" s="36">
        <f>SUMIFS(СВЦЭМ!$D$33:$D$776,СВЦЭМ!$A$33:$A$776,$A17,СВЦЭМ!$B$33:$B$776,H$11)+'СЕТ СН'!$F$11+СВЦЭМ!$D$10+'СЕТ СН'!$F$5-'СЕТ СН'!$F$21</f>
        <v>3246.58759599</v>
      </c>
      <c r="I17" s="36">
        <f>SUMIFS(СВЦЭМ!$D$33:$D$776,СВЦЭМ!$A$33:$A$776,$A17,СВЦЭМ!$B$33:$B$776,I$11)+'СЕТ СН'!$F$11+СВЦЭМ!$D$10+'СЕТ СН'!$F$5-'СЕТ СН'!$F$21</f>
        <v>3165.6634134599999</v>
      </c>
      <c r="J17" s="36">
        <f>SUMIFS(СВЦЭМ!$D$33:$D$776,СВЦЭМ!$A$33:$A$776,$A17,СВЦЭМ!$B$33:$B$776,J$11)+'СЕТ СН'!$F$11+СВЦЭМ!$D$10+'СЕТ СН'!$F$5-'СЕТ СН'!$F$21</f>
        <v>3115.7039843299999</v>
      </c>
      <c r="K17" s="36">
        <f>SUMIFS(СВЦЭМ!$D$33:$D$776,СВЦЭМ!$A$33:$A$776,$A17,СВЦЭМ!$B$33:$B$776,K$11)+'СЕТ СН'!$F$11+СВЦЭМ!$D$10+'СЕТ СН'!$F$5-'СЕТ СН'!$F$21</f>
        <v>3122.0688815499998</v>
      </c>
      <c r="L17" s="36">
        <f>SUMIFS(СВЦЭМ!$D$33:$D$776,СВЦЭМ!$A$33:$A$776,$A17,СВЦЭМ!$B$33:$B$776,L$11)+'СЕТ СН'!$F$11+СВЦЭМ!$D$10+'СЕТ СН'!$F$5-'СЕТ СН'!$F$21</f>
        <v>3136.8896387499999</v>
      </c>
      <c r="M17" s="36">
        <f>SUMIFS(СВЦЭМ!$D$33:$D$776,СВЦЭМ!$A$33:$A$776,$A17,СВЦЭМ!$B$33:$B$776,M$11)+'СЕТ СН'!$F$11+СВЦЭМ!$D$10+'СЕТ СН'!$F$5-'СЕТ СН'!$F$21</f>
        <v>3129.9152164699999</v>
      </c>
      <c r="N17" s="36">
        <f>SUMIFS(СВЦЭМ!$D$33:$D$776,СВЦЭМ!$A$33:$A$776,$A17,СВЦЭМ!$B$33:$B$776,N$11)+'СЕТ СН'!$F$11+СВЦЭМ!$D$10+'СЕТ СН'!$F$5-'СЕТ СН'!$F$21</f>
        <v>3119.5115693400003</v>
      </c>
      <c r="O17" s="36">
        <f>SUMIFS(СВЦЭМ!$D$33:$D$776,СВЦЭМ!$A$33:$A$776,$A17,СВЦЭМ!$B$33:$B$776,O$11)+'СЕТ СН'!$F$11+СВЦЭМ!$D$10+'СЕТ СН'!$F$5-'СЕТ СН'!$F$21</f>
        <v>3120.4953934</v>
      </c>
      <c r="P17" s="36">
        <f>SUMIFS(СВЦЭМ!$D$33:$D$776,СВЦЭМ!$A$33:$A$776,$A17,СВЦЭМ!$B$33:$B$776,P$11)+'СЕТ СН'!$F$11+СВЦЭМ!$D$10+'СЕТ СН'!$F$5-'СЕТ СН'!$F$21</f>
        <v>3119.7182211300001</v>
      </c>
      <c r="Q17" s="36">
        <f>SUMIFS(СВЦЭМ!$D$33:$D$776,СВЦЭМ!$A$33:$A$776,$A17,СВЦЭМ!$B$33:$B$776,Q$11)+'СЕТ СН'!$F$11+СВЦЭМ!$D$10+'СЕТ СН'!$F$5-'СЕТ СН'!$F$21</f>
        <v>3123.8182768300003</v>
      </c>
      <c r="R17" s="36">
        <f>SUMIFS(СВЦЭМ!$D$33:$D$776,СВЦЭМ!$A$33:$A$776,$A17,СВЦЭМ!$B$33:$B$776,R$11)+'СЕТ СН'!$F$11+СВЦЭМ!$D$10+'СЕТ СН'!$F$5-'СЕТ СН'!$F$21</f>
        <v>3115.8418030399998</v>
      </c>
      <c r="S17" s="36">
        <f>SUMIFS(СВЦЭМ!$D$33:$D$776,СВЦЭМ!$A$33:$A$776,$A17,СВЦЭМ!$B$33:$B$776,S$11)+'СЕТ СН'!$F$11+СВЦЭМ!$D$10+'СЕТ СН'!$F$5-'СЕТ СН'!$F$21</f>
        <v>3123.6444740400002</v>
      </c>
      <c r="T17" s="36">
        <f>SUMIFS(СВЦЭМ!$D$33:$D$776,СВЦЭМ!$A$33:$A$776,$A17,СВЦЭМ!$B$33:$B$776,T$11)+'СЕТ СН'!$F$11+СВЦЭМ!$D$10+'СЕТ СН'!$F$5-'СЕТ СН'!$F$21</f>
        <v>3125.48763951</v>
      </c>
      <c r="U17" s="36">
        <f>SUMIFS(СВЦЭМ!$D$33:$D$776,СВЦЭМ!$A$33:$A$776,$A17,СВЦЭМ!$B$33:$B$776,U$11)+'СЕТ СН'!$F$11+СВЦЭМ!$D$10+'СЕТ СН'!$F$5-'СЕТ СН'!$F$21</f>
        <v>3142.7385061499999</v>
      </c>
      <c r="V17" s="36">
        <f>SUMIFS(СВЦЭМ!$D$33:$D$776,СВЦЭМ!$A$33:$A$776,$A17,СВЦЭМ!$B$33:$B$776,V$11)+'СЕТ СН'!$F$11+СВЦЭМ!$D$10+'СЕТ СН'!$F$5-'СЕТ СН'!$F$21</f>
        <v>3141.8408125300002</v>
      </c>
      <c r="W17" s="36">
        <f>SUMIFS(СВЦЭМ!$D$33:$D$776,СВЦЭМ!$A$33:$A$776,$A17,СВЦЭМ!$B$33:$B$776,W$11)+'СЕТ СН'!$F$11+СВЦЭМ!$D$10+'СЕТ СН'!$F$5-'СЕТ СН'!$F$21</f>
        <v>3129.9990885799998</v>
      </c>
      <c r="X17" s="36">
        <f>SUMIFS(СВЦЭМ!$D$33:$D$776,СВЦЭМ!$A$33:$A$776,$A17,СВЦЭМ!$B$33:$B$776,X$11)+'СЕТ СН'!$F$11+СВЦЭМ!$D$10+'СЕТ СН'!$F$5-'СЕТ СН'!$F$21</f>
        <v>3121.3004546299999</v>
      </c>
      <c r="Y17" s="36">
        <f>SUMIFS(СВЦЭМ!$D$33:$D$776,СВЦЭМ!$A$33:$A$776,$A17,СВЦЭМ!$B$33:$B$776,Y$11)+'СЕТ СН'!$F$11+СВЦЭМ!$D$10+'СЕТ СН'!$F$5-'СЕТ СН'!$F$21</f>
        <v>3160.82733487</v>
      </c>
    </row>
    <row r="18" spans="1:25" ht="15.75" x14ac:dyDescent="0.2">
      <c r="A18" s="35">
        <f t="shared" si="0"/>
        <v>43745</v>
      </c>
      <c r="B18" s="36">
        <f>SUMIFS(СВЦЭМ!$D$33:$D$776,СВЦЭМ!$A$33:$A$776,$A18,СВЦЭМ!$B$33:$B$776,B$11)+'СЕТ СН'!$F$11+СВЦЭМ!$D$10+'СЕТ СН'!$F$5-'СЕТ СН'!$F$21</f>
        <v>3253.8246996500002</v>
      </c>
      <c r="C18" s="36">
        <f>SUMIFS(СВЦЭМ!$D$33:$D$776,СВЦЭМ!$A$33:$A$776,$A18,СВЦЭМ!$B$33:$B$776,C$11)+'СЕТ СН'!$F$11+СВЦЭМ!$D$10+'СЕТ СН'!$F$5-'СЕТ СН'!$F$21</f>
        <v>3272.8880726900002</v>
      </c>
      <c r="D18" s="36">
        <f>SUMIFS(СВЦЭМ!$D$33:$D$776,СВЦЭМ!$A$33:$A$776,$A18,СВЦЭМ!$B$33:$B$776,D$11)+'СЕТ СН'!$F$11+СВЦЭМ!$D$10+'СЕТ СН'!$F$5-'СЕТ СН'!$F$21</f>
        <v>3287.30430325</v>
      </c>
      <c r="E18" s="36">
        <f>SUMIFS(СВЦЭМ!$D$33:$D$776,СВЦЭМ!$A$33:$A$776,$A18,СВЦЭМ!$B$33:$B$776,E$11)+'СЕТ СН'!$F$11+СВЦЭМ!$D$10+'СЕТ СН'!$F$5-'СЕТ СН'!$F$21</f>
        <v>3303.4597313300001</v>
      </c>
      <c r="F18" s="36">
        <f>SUMIFS(СВЦЭМ!$D$33:$D$776,СВЦЭМ!$A$33:$A$776,$A18,СВЦЭМ!$B$33:$B$776,F$11)+'СЕТ СН'!$F$11+СВЦЭМ!$D$10+'СЕТ СН'!$F$5-'СЕТ СН'!$F$21</f>
        <v>3310.45919929</v>
      </c>
      <c r="G18" s="36">
        <f>SUMIFS(СВЦЭМ!$D$33:$D$776,СВЦЭМ!$A$33:$A$776,$A18,СВЦЭМ!$B$33:$B$776,G$11)+'СЕТ СН'!$F$11+СВЦЭМ!$D$10+'СЕТ СН'!$F$5-'СЕТ СН'!$F$21</f>
        <v>3290.7634840999999</v>
      </c>
      <c r="H18" s="36">
        <f>SUMIFS(СВЦЭМ!$D$33:$D$776,СВЦЭМ!$A$33:$A$776,$A18,СВЦЭМ!$B$33:$B$776,H$11)+'СЕТ СН'!$F$11+СВЦЭМ!$D$10+'СЕТ СН'!$F$5-'СЕТ СН'!$F$21</f>
        <v>3213.3331661800003</v>
      </c>
      <c r="I18" s="36">
        <f>SUMIFS(СВЦЭМ!$D$33:$D$776,СВЦЭМ!$A$33:$A$776,$A18,СВЦЭМ!$B$33:$B$776,I$11)+'СЕТ СН'!$F$11+СВЦЭМ!$D$10+'СЕТ СН'!$F$5-'СЕТ СН'!$F$21</f>
        <v>3131.89798595</v>
      </c>
      <c r="J18" s="36">
        <f>SUMIFS(СВЦЭМ!$D$33:$D$776,СВЦЭМ!$A$33:$A$776,$A18,СВЦЭМ!$B$33:$B$776,J$11)+'СЕТ СН'!$F$11+СВЦЭМ!$D$10+'СЕТ СН'!$F$5-'СЕТ СН'!$F$21</f>
        <v>3118.74612084</v>
      </c>
      <c r="K18" s="36">
        <f>SUMIFS(СВЦЭМ!$D$33:$D$776,СВЦЭМ!$A$33:$A$776,$A18,СВЦЭМ!$B$33:$B$776,K$11)+'СЕТ СН'!$F$11+СВЦЭМ!$D$10+'СЕТ СН'!$F$5-'СЕТ СН'!$F$21</f>
        <v>3119.9479565400002</v>
      </c>
      <c r="L18" s="36">
        <f>SUMIFS(СВЦЭМ!$D$33:$D$776,СВЦЭМ!$A$33:$A$776,$A18,СВЦЭМ!$B$33:$B$776,L$11)+'СЕТ СН'!$F$11+СВЦЭМ!$D$10+'СЕТ СН'!$F$5-'СЕТ СН'!$F$21</f>
        <v>3118.16123358</v>
      </c>
      <c r="M18" s="36">
        <f>SUMIFS(СВЦЭМ!$D$33:$D$776,СВЦЭМ!$A$33:$A$776,$A18,СВЦЭМ!$B$33:$B$776,M$11)+'СЕТ СН'!$F$11+СВЦЭМ!$D$10+'СЕТ СН'!$F$5-'СЕТ СН'!$F$21</f>
        <v>3127.3656924000002</v>
      </c>
      <c r="N18" s="36">
        <f>SUMIFS(СВЦЭМ!$D$33:$D$776,СВЦЭМ!$A$33:$A$776,$A18,СВЦЭМ!$B$33:$B$776,N$11)+'СЕТ СН'!$F$11+СВЦЭМ!$D$10+'СЕТ СН'!$F$5-'СЕТ СН'!$F$21</f>
        <v>3134.0818855500002</v>
      </c>
      <c r="O18" s="36">
        <f>SUMIFS(СВЦЭМ!$D$33:$D$776,СВЦЭМ!$A$33:$A$776,$A18,СВЦЭМ!$B$33:$B$776,O$11)+'СЕТ СН'!$F$11+СВЦЭМ!$D$10+'СЕТ СН'!$F$5-'СЕТ СН'!$F$21</f>
        <v>3133.5419086000002</v>
      </c>
      <c r="P18" s="36">
        <f>SUMIFS(СВЦЭМ!$D$33:$D$776,СВЦЭМ!$A$33:$A$776,$A18,СВЦЭМ!$B$33:$B$776,P$11)+'СЕТ СН'!$F$11+СВЦЭМ!$D$10+'СЕТ СН'!$F$5-'СЕТ СН'!$F$21</f>
        <v>3132.1713869499999</v>
      </c>
      <c r="Q18" s="36">
        <f>SUMIFS(СВЦЭМ!$D$33:$D$776,СВЦЭМ!$A$33:$A$776,$A18,СВЦЭМ!$B$33:$B$776,Q$11)+'СЕТ СН'!$F$11+СВЦЭМ!$D$10+'СЕТ СН'!$F$5-'СЕТ СН'!$F$21</f>
        <v>3137.57440352</v>
      </c>
      <c r="R18" s="36">
        <f>SUMIFS(СВЦЭМ!$D$33:$D$776,СВЦЭМ!$A$33:$A$776,$A18,СВЦЭМ!$B$33:$B$776,R$11)+'СЕТ СН'!$F$11+СВЦЭМ!$D$10+'СЕТ СН'!$F$5-'СЕТ СН'!$F$21</f>
        <v>3136.0205899900002</v>
      </c>
      <c r="S18" s="36">
        <f>SUMIFS(СВЦЭМ!$D$33:$D$776,СВЦЭМ!$A$33:$A$776,$A18,СВЦЭМ!$B$33:$B$776,S$11)+'СЕТ СН'!$F$11+СВЦЭМ!$D$10+'СЕТ СН'!$F$5-'СЕТ СН'!$F$21</f>
        <v>3140.6118589100001</v>
      </c>
      <c r="T18" s="36">
        <f>SUMIFS(СВЦЭМ!$D$33:$D$776,СВЦЭМ!$A$33:$A$776,$A18,СВЦЭМ!$B$33:$B$776,T$11)+'СЕТ СН'!$F$11+СВЦЭМ!$D$10+'СЕТ СН'!$F$5-'СЕТ СН'!$F$21</f>
        <v>3130.31256063</v>
      </c>
      <c r="U18" s="36">
        <f>SUMIFS(СВЦЭМ!$D$33:$D$776,СВЦЭМ!$A$33:$A$776,$A18,СВЦЭМ!$B$33:$B$776,U$11)+'СЕТ СН'!$F$11+СВЦЭМ!$D$10+'СЕТ СН'!$F$5-'СЕТ СН'!$F$21</f>
        <v>3125.4796960000003</v>
      </c>
      <c r="V18" s="36">
        <f>SUMIFS(СВЦЭМ!$D$33:$D$776,СВЦЭМ!$A$33:$A$776,$A18,СВЦЭМ!$B$33:$B$776,V$11)+'СЕТ СН'!$F$11+СВЦЭМ!$D$10+'СЕТ СН'!$F$5-'СЕТ СН'!$F$21</f>
        <v>3119.0596698999998</v>
      </c>
      <c r="W18" s="36">
        <f>SUMIFS(СВЦЭМ!$D$33:$D$776,СВЦЭМ!$A$33:$A$776,$A18,СВЦЭМ!$B$33:$B$776,W$11)+'СЕТ СН'!$F$11+СВЦЭМ!$D$10+'СЕТ СН'!$F$5-'СЕТ СН'!$F$21</f>
        <v>3137.4890556199998</v>
      </c>
      <c r="X18" s="36">
        <f>SUMIFS(СВЦЭМ!$D$33:$D$776,СВЦЭМ!$A$33:$A$776,$A18,СВЦЭМ!$B$33:$B$776,X$11)+'СЕТ СН'!$F$11+СВЦЭМ!$D$10+'СЕТ СН'!$F$5-'СЕТ СН'!$F$21</f>
        <v>3156.33856126</v>
      </c>
      <c r="Y18" s="36">
        <f>SUMIFS(СВЦЭМ!$D$33:$D$776,СВЦЭМ!$A$33:$A$776,$A18,СВЦЭМ!$B$33:$B$776,Y$11)+'СЕТ СН'!$F$11+СВЦЭМ!$D$10+'СЕТ СН'!$F$5-'СЕТ СН'!$F$21</f>
        <v>3199.16091164</v>
      </c>
    </row>
    <row r="19" spans="1:25" ht="15.75" x14ac:dyDescent="0.2">
      <c r="A19" s="35">
        <f t="shared" si="0"/>
        <v>43746</v>
      </c>
      <c r="B19" s="36">
        <f>SUMIFS(СВЦЭМ!$D$33:$D$776,СВЦЭМ!$A$33:$A$776,$A19,СВЦЭМ!$B$33:$B$776,B$11)+'СЕТ СН'!$F$11+СВЦЭМ!$D$10+'СЕТ СН'!$F$5-'СЕТ СН'!$F$21</f>
        <v>3164.92857921</v>
      </c>
      <c r="C19" s="36">
        <f>SUMIFS(СВЦЭМ!$D$33:$D$776,СВЦЭМ!$A$33:$A$776,$A19,СВЦЭМ!$B$33:$B$776,C$11)+'СЕТ СН'!$F$11+СВЦЭМ!$D$10+'СЕТ СН'!$F$5-'СЕТ СН'!$F$21</f>
        <v>3219.8208697</v>
      </c>
      <c r="D19" s="36">
        <f>SUMIFS(СВЦЭМ!$D$33:$D$776,СВЦЭМ!$A$33:$A$776,$A19,СВЦЭМ!$B$33:$B$776,D$11)+'СЕТ СН'!$F$11+СВЦЭМ!$D$10+'СЕТ СН'!$F$5-'СЕТ СН'!$F$21</f>
        <v>3211.8909255500002</v>
      </c>
      <c r="E19" s="36">
        <f>SUMIFS(СВЦЭМ!$D$33:$D$776,СВЦЭМ!$A$33:$A$776,$A19,СВЦЭМ!$B$33:$B$776,E$11)+'СЕТ СН'!$F$11+СВЦЭМ!$D$10+'СЕТ СН'!$F$5-'СЕТ СН'!$F$21</f>
        <v>3225.2609502</v>
      </c>
      <c r="F19" s="36">
        <f>SUMIFS(СВЦЭМ!$D$33:$D$776,СВЦЭМ!$A$33:$A$776,$A19,СВЦЭМ!$B$33:$B$776,F$11)+'СЕТ СН'!$F$11+СВЦЭМ!$D$10+'СЕТ СН'!$F$5-'СЕТ СН'!$F$21</f>
        <v>3223.8169158199998</v>
      </c>
      <c r="G19" s="36">
        <f>SUMIFS(СВЦЭМ!$D$33:$D$776,СВЦЭМ!$A$33:$A$776,$A19,СВЦЭМ!$B$33:$B$776,G$11)+'СЕТ СН'!$F$11+СВЦЭМ!$D$10+'СЕТ СН'!$F$5-'СЕТ СН'!$F$21</f>
        <v>3212.8186193700003</v>
      </c>
      <c r="H19" s="36">
        <f>SUMIFS(СВЦЭМ!$D$33:$D$776,СВЦЭМ!$A$33:$A$776,$A19,СВЦЭМ!$B$33:$B$776,H$11)+'СЕТ СН'!$F$11+СВЦЭМ!$D$10+'СЕТ СН'!$F$5-'СЕТ СН'!$F$21</f>
        <v>3188.67525041</v>
      </c>
      <c r="I19" s="36">
        <f>SUMIFS(СВЦЭМ!$D$33:$D$776,СВЦЭМ!$A$33:$A$776,$A19,СВЦЭМ!$B$33:$B$776,I$11)+'СЕТ СН'!$F$11+СВЦЭМ!$D$10+'СЕТ СН'!$F$5-'СЕТ СН'!$F$21</f>
        <v>3149.6890561700002</v>
      </c>
      <c r="J19" s="36">
        <f>SUMIFS(СВЦЭМ!$D$33:$D$776,СВЦЭМ!$A$33:$A$776,$A19,СВЦЭМ!$B$33:$B$776,J$11)+'СЕТ СН'!$F$11+СВЦЭМ!$D$10+'СЕТ СН'!$F$5-'СЕТ СН'!$F$21</f>
        <v>3124.0748530600004</v>
      </c>
      <c r="K19" s="36">
        <f>SUMIFS(СВЦЭМ!$D$33:$D$776,СВЦЭМ!$A$33:$A$776,$A19,СВЦЭМ!$B$33:$B$776,K$11)+'СЕТ СН'!$F$11+СВЦЭМ!$D$10+'СЕТ СН'!$F$5-'СЕТ СН'!$F$21</f>
        <v>3126.19741174</v>
      </c>
      <c r="L19" s="36">
        <f>SUMIFS(СВЦЭМ!$D$33:$D$776,СВЦЭМ!$A$33:$A$776,$A19,СВЦЭМ!$B$33:$B$776,L$11)+'СЕТ СН'!$F$11+СВЦЭМ!$D$10+'СЕТ СН'!$F$5-'СЕТ СН'!$F$21</f>
        <v>3130.1383268</v>
      </c>
      <c r="M19" s="36">
        <f>SUMIFS(СВЦЭМ!$D$33:$D$776,СВЦЭМ!$A$33:$A$776,$A19,СВЦЭМ!$B$33:$B$776,M$11)+'СЕТ СН'!$F$11+СВЦЭМ!$D$10+'СЕТ СН'!$F$5-'СЕТ СН'!$F$21</f>
        <v>3122.9983478300001</v>
      </c>
      <c r="N19" s="36">
        <f>SUMIFS(СВЦЭМ!$D$33:$D$776,СВЦЭМ!$A$33:$A$776,$A19,СВЦЭМ!$B$33:$B$776,N$11)+'СЕТ СН'!$F$11+СВЦЭМ!$D$10+'СЕТ СН'!$F$5-'СЕТ СН'!$F$21</f>
        <v>3104.0487414099998</v>
      </c>
      <c r="O19" s="36">
        <f>SUMIFS(СВЦЭМ!$D$33:$D$776,СВЦЭМ!$A$33:$A$776,$A19,СВЦЭМ!$B$33:$B$776,O$11)+'СЕТ СН'!$F$11+СВЦЭМ!$D$10+'СЕТ СН'!$F$5-'СЕТ СН'!$F$21</f>
        <v>3077.1457243100003</v>
      </c>
      <c r="P19" s="36">
        <f>SUMIFS(СВЦЭМ!$D$33:$D$776,СВЦЭМ!$A$33:$A$776,$A19,СВЦЭМ!$B$33:$B$776,P$11)+'СЕТ СН'!$F$11+СВЦЭМ!$D$10+'СЕТ СН'!$F$5-'СЕТ СН'!$F$21</f>
        <v>3126.6997947099999</v>
      </c>
      <c r="Q19" s="36">
        <f>SUMIFS(СВЦЭМ!$D$33:$D$776,СВЦЭМ!$A$33:$A$776,$A19,СВЦЭМ!$B$33:$B$776,Q$11)+'СЕТ СН'!$F$11+СВЦЭМ!$D$10+'СЕТ СН'!$F$5-'СЕТ СН'!$F$21</f>
        <v>3173.2293252099998</v>
      </c>
      <c r="R19" s="36">
        <f>SUMIFS(СВЦЭМ!$D$33:$D$776,СВЦЭМ!$A$33:$A$776,$A19,СВЦЭМ!$B$33:$B$776,R$11)+'СЕТ СН'!$F$11+СВЦЭМ!$D$10+'СЕТ СН'!$F$5-'СЕТ СН'!$F$21</f>
        <v>3072.2630337300002</v>
      </c>
      <c r="S19" s="36">
        <f>SUMIFS(СВЦЭМ!$D$33:$D$776,СВЦЭМ!$A$33:$A$776,$A19,СВЦЭМ!$B$33:$B$776,S$11)+'СЕТ СН'!$F$11+СВЦЭМ!$D$10+'СЕТ СН'!$F$5-'СЕТ СН'!$F$21</f>
        <v>3078.7558078800002</v>
      </c>
      <c r="T19" s="36">
        <f>SUMIFS(СВЦЭМ!$D$33:$D$776,СВЦЭМ!$A$33:$A$776,$A19,СВЦЭМ!$B$33:$B$776,T$11)+'СЕТ СН'!$F$11+СВЦЭМ!$D$10+'СЕТ СН'!$F$5-'СЕТ СН'!$F$21</f>
        <v>3092.1280392200001</v>
      </c>
      <c r="U19" s="36">
        <f>SUMIFS(СВЦЭМ!$D$33:$D$776,СВЦЭМ!$A$33:$A$776,$A19,СВЦЭМ!$B$33:$B$776,U$11)+'СЕТ СН'!$F$11+СВЦЭМ!$D$10+'СЕТ СН'!$F$5-'СЕТ СН'!$F$21</f>
        <v>3114.7323928000001</v>
      </c>
      <c r="V19" s="36">
        <f>SUMIFS(СВЦЭМ!$D$33:$D$776,СВЦЭМ!$A$33:$A$776,$A19,СВЦЭМ!$B$33:$B$776,V$11)+'СЕТ СН'!$F$11+СВЦЭМ!$D$10+'СЕТ СН'!$F$5-'СЕТ СН'!$F$21</f>
        <v>3118.7887994100001</v>
      </c>
      <c r="W19" s="36">
        <f>SUMIFS(СВЦЭМ!$D$33:$D$776,СВЦЭМ!$A$33:$A$776,$A19,СВЦЭМ!$B$33:$B$776,W$11)+'СЕТ СН'!$F$11+СВЦЭМ!$D$10+'СЕТ СН'!$F$5-'СЕТ СН'!$F$21</f>
        <v>3107.1256892700003</v>
      </c>
      <c r="X19" s="36">
        <f>SUMIFS(СВЦЭМ!$D$33:$D$776,СВЦЭМ!$A$33:$A$776,$A19,СВЦЭМ!$B$33:$B$776,X$11)+'СЕТ СН'!$F$11+СВЦЭМ!$D$10+'СЕТ СН'!$F$5-'СЕТ СН'!$F$21</f>
        <v>3072.53290724</v>
      </c>
      <c r="Y19" s="36">
        <f>SUMIFS(СВЦЭМ!$D$33:$D$776,СВЦЭМ!$A$33:$A$776,$A19,СВЦЭМ!$B$33:$B$776,Y$11)+'СЕТ СН'!$F$11+СВЦЭМ!$D$10+'СЕТ СН'!$F$5-'СЕТ СН'!$F$21</f>
        <v>3050.2892840499999</v>
      </c>
    </row>
    <row r="20" spans="1:25" ht="15.75" x14ac:dyDescent="0.2">
      <c r="A20" s="35">
        <f t="shared" si="0"/>
        <v>43747</v>
      </c>
      <c r="B20" s="36">
        <f>SUMIFS(СВЦЭМ!$D$33:$D$776,СВЦЭМ!$A$33:$A$776,$A20,СВЦЭМ!$B$33:$B$776,B$11)+'СЕТ СН'!$F$11+СВЦЭМ!$D$10+'СЕТ СН'!$F$5-'СЕТ СН'!$F$21</f>
        <v>3184.73677967</v>
      </c>
      <c r="C20" s="36">
        <f>SUMIFS(СВЦЭМ!$D$33:$D$776,СВЦЭМ!$A$33:$A$776,$A20,СВЦЭМ!$B$33:$B$776,C$11)+'СЕТ СН'!$F$11+СВЦЭМ!$D$10+'СЕТ СН'!$F$5-'СЕТ СН'!$F$21</f>
        <v>3219.3346874899999</v>
      </c>
      <c r="D20" s="36">
        <f>SUMIFS(СВЦЭМ!$D$33:$D$776,СВЦЭМ!$A$33:$A$776,$A20,СВЦЭМ!$B$33:$B$776,D$11)+'СЕТ СН'!$F$11+СВЦЭМ!$D$10+'СЕТ СН'!$F$5-'СЕТ СН'!$F$21</f>
        <v>3244.2087658199998</v>
      </c>
      <c r="E20" s="36">
        <f>SUMIFS(СВЦЭМ!$D$33:$D$776,СВЦЭМ!$A$33:$A$776,$A20,СВЦЭМ!$B$33:$B$776,E$11)+'СЕТ СН'!$F$11+СВЦЭМ!$D$10+'СЕТ СН'!$F$5-'СЕТ СН'!$F$21</f>
        <v>3255.7856166800002</v>
      </c>
      <c r="F20" s="36">
        <f>SUMIFS(СВЦЭМ!$D$33:$D$776,СВЦЭМ!$A$33:$A$776,$A20,СВЦЭМ!$B$33:$B$776,F$11)+'СЕТ СН'!$F$11+СВЦЭМ!$D$10+'СЕТ СН'!$F$5-'СЕТ СН'!$F$21</f>
        <v>3257.9095766199998</v>
      </c>
      <c r="G20" s="36">
        <f>SUMIFS(СВЦЭМ!$D$33:$D$776,СВЦЭМ!$A$33:$A$776,$A20,СВЦЭМ!$B$33:$B$776,G$11)+'СЕТ СН'!$F$11+СВЦЭМ!$D$10+'СЕТ СН'!$F$5-'СЕТ СН'!$F$21</f>
        <v>3238.6954540699999</v>
      </c>
      <c r="H20" s="36">
        <f>SUMIFS(СВЦЭМ!$D$33:$D$776,СВЦЭМ!$A$33:$A$776,$A20,СВЦЭМ!$B$33:$B$776,H$11)+'СЕТ СН'!$F$11+СВЦЭМ!$D$10+'СЕТ СН'!$F$5-'СЕТ СН'!$F$21</f>
        <v>3202.6696888400002</v>
      </c>
      <c r="I20" s="36">
        <f>SUMIFS(СВЦЭМ!$D$33:$D$776,СВЦЭМ!$A$33:$A$776,$A20,СВЦЭМ!$B$33:$B$776,I$11)+'СЕТ СН'!$F$11+СВЦЭМ!$D$10+'СЕТ СН'!$F$5-'СЕТ СН'!$F$21</f>
        <v>3177.8917745200001</v>
      </c>
      <c r="J20" s="36">
        <f>SUMIFS(СВЦЭМ!$D$33:$D$776,СВЦЭМ!$A$33:$A$776,$A20,СВЦЭМ!$B$33:$B$776,J$11)+'СЕТ СН'!$F$11+СВЦЭМ!$D$10+'СЕТ СН'!$F$5-'СЕТ СН'!$F$21</f>
        <v>3182.9107759100002</v>
      </c>
      <c r="K20" s="36">
        <f>SUMIFS(СВЦЭМ!$D$33:$D$776,СВЦЭМ!$A$33:$A$776,$A20,СВЦЭМ!$B$33:$B$776,K$11)+'СЕТ СН'!$F$11+СВЦЭМ!$D$10+'СЕТ СН'!$F$5-'СЕТ СН'!$F$21</f>
        <v>3195.42512493</v>
      </c>
      <c r="L20" s="36">
        <f>SUMIFS(СВЦЭМ!$D$33:$D$776,СВЦЭМ!$A$33:$A$776,$A20,СВЦЭМ!$B$33:$B$776,L$11)+'СЕТ СН'!$F$11+СВЦЭМ!$D$10+'СЕТ СН'!$F$5-'СЕТ СН'!$F$21</f>
        <v>3197.6873523499999</v>
      </c>
      <c r="M20" s="36">
        <f>SUMIFS(СВЦЭМ!$D$33:$D$776,СВЦЭМ!$A$33:$A$776,$A20,СВЦЭМ!$B$33:$B$776,M$11)+'СЕТ СН'!$F$11+СВЦЭМ!$D$10+'СЕТ СН'!$F$5-'СЕТ СН'!$F$21</f>
        <v>3193.2413215500001</v>
      </c>
      <c r="N20" s="36">
        <f>SUMIFS(СВЦЭМ!$D$33:$D$776,СВЦЭМ!$A$33:$A$776,$A20,СВЦЭМ!$B$33:$B$776,N$11)+'СЕТ СН'!$F$11+СВЦЭМ!$D$10+'СЕТ СН'!$F$5-'СЕТ СН'!$F$21</f>
        <v>3146.1366906000003</v>
      </c>
      <c r="O20" s="36">
        <f>SUMIFS(СВЦЭМ!$D$33:$D$776,СВЦЭМ!$A$33:$A$776,$A20,СВЦЭМ!$B$33:$B$776,O$11)+'СЕТ СН'!$F$11+СВЦЭМ!$D$10+'СЕТ СН'!$F$5-'СЕТ СН'!$F$21</f>
        <v>3124.4957321500001</v>
      </c>
      <c r="P20" s="36">
        <f>SUMIFS(СВЦЭМ!$D$33:$D$776,СВЦЭМ!$A$33:$A$776,$A20,СВЦЭМ!$B$33:$B$776,P$11)+'СЕТ СН'!$F$11+СВЦЭМ!$D$10+'СЕТ СН'!$F$5-'СЕТ СН'!$F$21</f>
        <v>3125.9267994500001</v>
      </c>
      <c r="Q20" s="36">
        <f>SUMIFS(СВЦЭМ!$D$33:$D$776,СВЦЭМ!$A$33:$A$776,$A20,СВЦЭМ!$B$33:$B$776,Q$11)+'СЕТ СН'!$F$11+СВЦЭМ!$D$10+'СЕТ СН'!$F$5-'СЕТ СН'!$F$21</f>
        <v>3125.5537006499999</v>
      </c>
      <c r="R20" s="36">
        <f>SUMIFS(СВЦЭМ!$D$33:$D$776,СВЦЭМ!$A$33:$A$776,$A20,СВЦЭМ!$B$33:$B$776,R$11)+'СЕТ СН'!$F$11+СВЦЭМ!$D$10+'СЕТ СН'!$F$5-'СЕТ СН'!$F$21</f>
        <v>3117.69568114</v>
      </c>
      <c r="S20" s="36">
        <f>SUMIFS(СВЦЭМ!$D$33:$D$776,СВЦЭМ!$A$33:$A$776,$A20,СВЦЭМ!$B$33:$B$776,S$11)+'СЕТ СН'!$F$11+СВЦЭМ!$D$10+'СЕТ СН'!$F$5-'СЕТ СН'!$F$21</f>
        <v>3120.5694904400002</v>
      </c>
      <c r="T20" s="36">
        <f>SUMIFS(СВЦЭМ!$D$33:$D$776,СВЦЭМ!$A$33:$A$776,$A20,СВЦЭМ!$B$33:$B$776,T$11)+'СЕТ СН'!$F$11+СВЦЭМ!$D$10+'СЕТ СН'!$F$5-'СЕТ СН'!$F$21</f>
        <v>3142.7387440900002</v>
      </c>
      <c r="U20" s="36">
        <f>SUMIFS(СВЦЭМ!$D$33:$D$776,СВЦЭМ!$A$33:$A$776,$A20,СВЦЭМ!$B$33:$B$776,U$11)+'СЕТ СН'!$F$11+СВЦЭМ!$D$10+'СЕТ СН'!$F$5-'СЕТ СН'!$F$21</f>
        <v>3133.94987735</v>
      </c>
      <c r="V20" s="36">
        <f>SUMIFS(СВЦЭМ!$D$33:$D$776,СВЦЭМ!$A$33:$A$776,$A20,СВЦЭМ!$B$33:$B$776,V$11)+'СЕТ СН'!$F$11+СВЦЭМ!$D$10+'СЕТ СН'!$F$5-'СЕТ СН'!$F$21</f>
        <v>3126.2771523900001</v>
      </c>
      <c r="W20" s="36">
        <f>SUMIFS(СВЦЭМ!$D$33:$D$776,СВЦЭМ!$A$33:$A$776,$A20,СВЦЭМ!$B$33:$B$776,W$11)+'СЕТ СН'!$F$11+СВЦЭМ!$D$10+'СЕТ СН'!$F$5-'СЕТ СН'!$F$21</f>
        <v>3142.1537736700002</v>
      </c>
      <c r="X20" s="36">
        <f>SUMIFS(СВЦЭМ!$D$33:$D$776,СВЦЭМ!$A$33:$A$776,$A20,СВЦЭМ!$B$33:$B$776,X$11)+'СЕТ СН'!$F$11+СВЦЭМ!$D$10+'СЕТ СН'!$F$5-'СЕТ СН'!$F$21</f>
        <v>3119.5951482700002</v>
      </c>
      <c r="Y20" s="36">
        <f>SUMIFS(СВЦЭМ!$D$33:$D$776,СВЦЭМ!$A$33:$A$776,$A20,СВЦЭМ!$B$33:$B$776,Y$11)+'СЕТ СН'!$F$11+СВЦЭМ!$D$10+'СЕТ СН'!$F$5-'СЕТ СН'!$F$21</f>
        <v>3131.7834699499999</v>
      </c>
    </row>
    <row r="21" spans="1:25" ht="15.75" x14ac:dyDescent="0.2">
      <c r="A21" s="35">
        <f t="shared" si="0"/>
        <v>43748</v>
      </c>
      <c r="B21" s="36">
        <f>SUMIFS(СВЦЭМ!$D$33:$D$776,СВЦЭМ!$A$33:$A$776,$A21,СВЦЭМ!$B$33:$B$776,B$11)+'СЕТ СН'!$F$11+СВЦЭМ!$D$10+'СЕТ СН'!$F$5-'СЕТ СН'!$F$21</f>
        <v>3285.0920297000002</v>
      </c>
      <c r="C21" s="36">
        <f>SUMIFS(СВЦЭМ!$D$33:$D$776,СВЦЭМ!$A$33:$A$776,$A21,СВЦЭМ!$B$33:$B$776,C$11)+'СЕТ СН'!$F$11+СВЦЭМ!$D$10+'СЕТ СН'!$F$5-'СЕТ СН'!$F$21</f>
        <v>3326.8195824300001</v>
      </c>
      <c r="D21" s="36">
        <f>SUMIFS(СВЦЭМ!$D$33:$D$776,СВЦЭМ!$A$33:$A$776,$A21,СВЦЭМ!$B$33:$B$776,D$11)+'СЕТ СН'!$F$11+СВЦЭМ!$D$10+'СЕТ СН'!$F$5-'СЕТ СН'!$F$21</f>
        <v>3348.22981209</v>
      </c>
      <c r="E21" s="36">
        <f>SUMIFS(СВЦЭМ!$D$33:$D$776,СВЦЭМ!$A$33:$A$776,$A21,СВЦЭМ!$B$33:$B$776,E$11)+'СЕТ СН'!$F$11+СВЦЭМ!$D$10+'СЕТ СН'!$F$5-'СЕТ СН'!$F$21</f>
        <v>3356.10780862</v>
      </c>
      <c r="F21" s="36">
        <f>SUMIFS(СВЦЭМ!$D$33:$D$776,СВЦЭМ!$A$33:$A$776,$A21,СВЦЭМ!$B$33:$B$776,F$11)+'СЕТ СН'!$F$11+СВЦЭМ!$D$10+'СЕТ СН'!$F$5-'СЕТ СН'!$F$21</f>
        <v>3361.0343572299998</v>
      </c>
      <c r="G21" s="36">
        <f>SUMIFS(СВЦЭМ!$D$33:$D$776,СВЦЭМ!$A$33:$A$776,$A21,СВЦЭМ!$B$33:$B$776,G$11)+'СЕТ СН'!$F$11+СВЦЭМ!$D$10+'СЕТ СН'!$F$5-'СЕТ СН'!$F$21</f>
        <v>3343.1969546300002</v>
      </c>
      <c r="H21" s="36">
        <f>SUMIFS(СВЦЭМ!$D$33:$D$776,СВЦЭМ!$A$33:$A$776,$A21,СВЦЭМ!$B$33:$B$776,H$11)+'СЕТ СН'!$F$11+СВЦЭМ!$D$10+'СЕТ СН'!$F$5-'СЕТ СН'!$F$21</f>
        <v>3310.1692803699998</v>
      </c>
      <c r="I21" s="36">
        <f>SUMIFS(СВЦЭМ!$D$33:$D$776,СВЦЭМ!$A$33:$A$776,$A21,СВЦЭМ!$B$33:$B$776,I$11)+'СЕТ СН'!$F$11+СВЦЭМ!$D$10+'СЕТ СН'!$F$5-'СЕТ СН'!$F$21</f>
        <v>3223.0720298400001</v>
      </c>
      <c r="J21" s="36">
        <f>SUMIFS(СВЦЭМ!$D$33:$D$776,СВЦЭМ!$A$33:$A$776,$A21,СВЦЭМ!$B$33:$B$776,J$11)+'СЕТ СН'!$F$11+СВЦЭМ!$D$10+'СЕТ СН'!$F$5-'СЕТ СН'!$F$21</f>
        <v>3212.1787516899999</v>
      </c>
      <c r="K21" s="36">
        <f>SUMIFS(СВЦЭМ!$D$33:$D$776,СВЦЭМ!$A$33:$A$776,$A21,СВЦЭМ!$B$33:$B$776,K$11)+'СЕТ СН'!$F$11+СВЦЭМ!$D$10+'СЕТ СН'!$F$5-'СЕТ СН'!$F$21</f>
        <v>3206.1381901200002</v>
      </c>
      <c r="L21" s="36">
        <f>SUMIFS(СВЦЭМ!$D$33:$D$776,СВЦЭМ!$A$33:$A$776,$A21,СВЦЭМ!$B$33:$B$776,L$11)+'СЕТ СН'!$F$11+СВЦЭМ!$D$10+'СЕТ СН'!$F$5-'СЕТ СН'!$F$21</f>
        <v>3203.0228563600003</v>
      </c>
      <c r="M21" s="36">
        <f>SUMIFS(СВЦЭМ!$D$33:$D$776,СВЦЭМ!$A$33:$A$776,$A21,СВЦЭМ!$B$33:$B$776,M$11)+'СЕТ СН'!$F$11+СВЦЭМ!$D$10+'СЕТ СН'!$F$5-'СЕТ СН'!$F$21</f>
        <v>3209.2281177100003</v>
      </c>
      <c r="N21" s="36">
        <f>SUMIFS(СВЦЭМ!$D$33:$D$776,СВЦЭМ!$A$33:$A$776,$A21,СВЦЭМ!$B$33:$B$776,N$11)+'СЕТ СН'!$F$11+СВЦЭМ!$D$10+'СЕТ СН'!$F$5-'СЕТ СН'!$F$21</f>
        <v>3174.5612441399999</v>
      </c>
      <c r="O21" s="36">
        <f>SUMIFS(СВЦЭМ!$D$33:$D$776,СВЦЭМ!$A$33:$A$776,$A21,СВЦЭМ!$B$33:$B$776,O$11)+'СЕТ СН'!$F$11+СВЦЭМ!$D$10+'СЕТ СН'!$F$5-'СЕТ СН'!$F$21</f>
        <v>3136.7196632</v>
      </c>
      <c r="P21" s="36">
        <f>SUMIFS(СВЦЭМ!$D$33:$D$776,СВЦЭМ!$A$33:$A$776,$A21,СВЦЭМ!$B$33:$B$776,P$11)+'СЕТ СН'!$F$11+СВЦЭМ!$D$10+'СЕТ СН'!$F$5-'СЕТ СН'!$F$21</f>
        <v>3139.0241354</v>
      </c>
      <c r="Q21" s="36">
        <f>SUMIFS(СВЦЭМ!$D$33:$D$776,СВЦЭМ!$A$33:$A$776,$A21,СВЦЭМ!$B$33:$B$776,Q$11)+'СЕТ СН'!$F$11+СВЦЭМ!$D$10+'СЕТ СН'!$F$5-'СЕТ СН'!$F$21</f>
        <v>3138.7605159</v>
      </c>
      <c r="R21" s="36">
        <f>SUMIFS(СВЦЭМ!$D$33:$D$776,СВЦЭМ!$A$33:$A$776,$A21,СВЦЭМ!$B$33:$B$776,R$11)+'СЕТ СН'!$F$11+СВЦЭМ!$D$10+'СЕТ СН'!$F$5-'СЕТ СН'!$F$21</f>
        <v>3139.2130345300002</v>
      </c>
      <c r="S21" s="36">
        <f>SUMIFS(СВЦЭМ!$D$33:$D$776,СВЦЭМ!$A$33:$A$776,$A21,СВЦЭМ!$B$33:$B$776,S$11)+'СЕТ СН'!$F$11+СВЦЭМ!$D$10+'СЕТ СН'!$F$5-'СЕТ СН'!$F$21</f>
        <v>3148.0167424900001</v>
      </c>
      <c r="T21" s="36">
        <f>SUMIFS(СВЦЭМ!$D$33:$D$776,СВЦЭМ!$A$33:$A$776,$A21,СВЦЭМ!$B$33:$B$776,T$11)+'СЕТ СН'!$F$11+СВЦЭМ!$D$10+'СЕТ СН'!$F$5-'СЕТ СН'!$F$21</f>
        <v>3153.9323709499999</v>
      </c>
      <c r="U21" s="36">
        <f>SUMIFS(СВЦЭМ!$D$33:$D$776,СВЦЭМ!$A$33:$A$776,$A21,СВЦЭМ!$B$33:$B$776,U$11)+'СЕТ СН'!$F$11+СВЦЭМ!$D$10+'СЕТ СН'!$F$5-'СЕТ СН'!$F$21</f>
        <v>3169.2844759700001</v>
      </c>
      <c r="V21" s="36">
        <f>SUMIFS(СВЦЭМ!$D$33:$D$776,СВЦЭМ!$A$33:$A$776,$A21,СВЦЭМ!$B$33:$B$776,V$11)+'СЕТ СН'!$F$11+СВЦЭМ!$D$10+'СЕТ СН'!$F$5-'СЕТ СН'!$F$21</f>
        <v>3167.0013468699999</v>
      </c>
      <c r="W21" s="36">
        <f>SUMIFS(СВЦЭМ!$D$33:$D$776,СВЦЭМ!$A$33:$A$776,$A21,СВЦЭМ!$B$33:$B$776,W$11)+'СЕТ СН'!$F$11+СВЦЭМ!$D$10+'СЕТ СН'!$F$5-'СЕТ СН'!$F$21</f>
        <v>3160.3984767800002</v>
      </c>
      <c r="X21" s="36">
        <f>SUMIFS(СВЦЭМ!$D$33:$D$776,СВЦЭМ!$A$33:$A$776,$A21,СВЦЭМ!$B$33:$B$776,X$11)+'СЕТ СН'!$F$11+СВЦЭМ!$D$10+'СЕТ СН'!$F$5-'СЕТ СН'!$F$21</f>
        <v>3151.09735735</v>
      </c>
      <c r="Y21" s="36">
        <f>SUMIFS(СВЦЭМ!$D$33:$D$776,СВЦЭМ!$A$33:$A$776,$A21,СВЦЭМ!$B$33:$B$776,Y$11)+'СЕТ СН'!$F$11+СВЦЭМ!$D$10+'СЕТ СН'!$F$5-'СЕТ СН'!$F$21</f>
        <v>3178.3865667199998</v>
      </c>
    </row>
    <row r="22" spans="1:25" ht="15.75" x14ac:dyDescent="0.2">
      <c r="A22" s="35">
        <f t="shared" si="0"/>
        <v>43749</v>
      </c>
      <c r="B22" s="36">
        <f>SUMIFS(СВЦЭМ!$D$33:$D$776,СВЦЭМ!$A$33:$A$776,$A22,СВЦЭМ!$B$33:$B$776,B$11)+'СЕТ СН'!$F$11+СВЦЭМ!$D$10+'СЕТ СН'!$F$5-'СЕТ СН'!$F$21</f>
        <v>3242.4630875800003</v>
      </c>
      <c r="C22" s="36">
        <f>SUMIFS(СВЦЭМ!$D$33:$D$776,СВЦЭМ!$A$33:$A$776,$A22,СВЦЭМ!$B$33:$B$776,C$11)+'СЕТ СН'!$F$11+СВЦЭМ!$D$10+'СЕТ СН'!$F$5-'СЕТ СН'!$F$21</f>
        <v>3299.31423223</v>
      </c>
      <c r="D22" s="36">
        <f>SUMIFS(СВЦЭМ!$D$33:$D$776,СВЦЭМ!$A$33:$A$776,$A22,СВЦЭМ!$B$33:$B$776,D$11)+'СЕТ СН'!$F$11+СВЦЭМ!$D$10+'СЕТ СН'!$F$5-'СЕТ СН'!$F$21</f>
        <v>3310.1448893300003</v>
      </c>
      <c r="E22" s="36">
        <f>SUMIFS(СВЦЭМ!$D$33:$D$776,СВЦЭМ!$A$33:$A$776,$A22,СВЦЭМ!$B$33:$B$776,E$11)+'СЕТ СН'!$F$11+СВЦЭМ!$D$10+'СЕТ СН'!$F$5-'СЕТ СН'!$F$21</f>
        <v>3315.40375025</v>
      </c>
      <c r="F22" s="36">
        <f>SUMIFS(СВЦЭМ!$D$33:$D$776,СВЦЭМ!$A$33:$A$776,$A22,СВЦЭМ!$B$33:$B$776,F$11)+'СЕТ СН'!$F$11+СВЦЭМ!$D$10+'СЕТ СН'!$F$5-'СЕТ СН'!$F$21</f>
        <v>3310.0587941900003</v>
      </c>
      <c r="G22" s="36">
        <f>SUMIFS(СВЦЭМ!$D$33:$D$776,СВЦЭМ!$A$33:$A$776,$A22,СВЦЭМ!$B$33:$B$776,G$11)+'СЕТ СН'!$F$11+СВЦЭМ!$D$10+'СЕТ СН'!$F$5-'СЕТ СН'!$F$21</f>
        <v>3293.6861279899999</v>
      </c>
      <c r="H22" s="36">
        <f>SUMIFS(СВЦЭМ!$D$33:$D$776,СВЦЭМ!$A$33:$A$776,$A22,СВЦЭМ!$B$33:$B$776,H$11)+'СЕТ СН'!$F$11+СВЦЭМ!$D$10+'СЕТ СН'!$F$5-'СЕТ СН'!$F$21</f>
        <v>3251.92176298</v>
      </c>
      <c r="I22" s="36">
        <f>SUMIFS(СВЦЭМ!$D$33:$D$776,СВЦЭМ!$A$33:$A$776,$A22,СВЦЭМ!$B$33:$B$776,I$11)+'СЕТ СН'!$F$11+СВЦЭМ!$D$10+'СЕТ СН'!$F$5-'СЕТ СН'!$F$21</f>
        <v>3229.5032768199999</v>
      </c>
      <c r="J22" s="36">
        <f>SUMIFS(СВЦЭМ!$D$33:$D$776,СВЦЭМ!$A$33:$A$776,$A22,СВЦЭМ!$B$33:$B$776,J$11)+'СЕТ СН'!$F$11+СВЦЭМ!$D$10+'СЕТ СН'!$F$5-'СЕТ СН'!$F$21</f>
        <v>3208.5690787900003</v>
      </c>
      <c r="K22" s="36">
        <f>SUMIFS(СВЦЭМ!$D$33:$D$776,СВЦЭМ!$A$33:$A$776,$A22,СВЦЭМ!$B$33:$B$776,K$11)+'СЕТ СН'!$F$11+СВЦЭМ!$D$10+'СЕТ СН'!$F$5-'СЕТ СН'!$F$21</f>
        <v>3197.8590749</v>
      </c>
      <c r="L22" s="36">
        <f>SUMIFS(СВЦЭМ!$D$33:$D$776,СВЦЭМ!$A$33:$A$776,$A22,СВЦЭМ!$B$33:$B$776,L$11)+'СЕТ СН'!$F$11+СВЦЭМ!$D$10+'СЕТ СН'!$F$5-'СЕТ СН'!$F$21</f>
        <v>3198.4845353400001</v>
      </c>
      <c r="M22" s="36">
        <f>SUMIFS(СВЦЭМ!$D$33:$D$776,СВЦЭМ!$A$33:$A$776,$A22,СВЦЭМ!$B$33:$B$776,M$11)+'СЕТ СН'!$F$11+СВЦЭМ!$D$10+'СЕТ СН'!$F$5-'СЕТ СН'!$F$21</f>
        <v>3201.30694223</v>
      </c>
      <c r="N22" s="36">
        <f>SUMIFS(СВЦЭМ!$D$33:$D$776,СВЦЭМ!$A$33:$A$776,$A22,СВЦЭМ!$B$33:$B$776,N$11)+'СЕТ СН'!$F$11+СВЦЭМ!$D$10+'СЕТ СН'!$F$5-'СЕТ СН'!$F$21</f>
        <v>3172.1716722199999</v>
      </c>
      <c r="O22" s="36">
        <f>SUMIFS(СВЦЭМ!$D$33:$D$776,СВЦЭМ!$A$33:$A$776,$A22,СВЦЭМ!$B$33:$B$776,O$11)+'СЕТ СН'!$F$11+СВЦЭМ!$D$10+'СЕТ СН'!$F$5-'СЕТ СН'!$F$21</f>
        <v>3148.8017263800002</v>
      </c>
      <c r="P22" s="36">
        <f>SUMIFS(СВЦЭМ!$D$33:$D$776,СВЦЭМ!$A$33:$A$776,$A22,СВЦЭМ!$B$33:$B$776,P$11)+'СЕТ СН'!$F$11+СВЦЭМ!$D$10+'СЕТ СН'!$F$5-'СЕТ СН'!$F$21</f>
        <v>3159.6066278200001</v>
      </c>
      <c r="Q22" s="36">
        <f>SUMIFS(СВЦЭМ!$D$33:$D$776,СВЦЭМ!$A$33:$A$776,$A22,СВЦЭМ!$B$33:$B$776,Q$11)+'СЕТ СН'!$F$11+СВЦЭМ!$D$10+'СЕТ СН'!$F$5-'СЕТ СН'!$F$21</f>
        <v>3160.8973903000001</v>
      </c>
      <c r="R22" s="36">
        <f>SUMIFS(СВЦЭМ!$D$33:$D$776,СВЦЭМ!$A$33:$A$776,$A22,СВЦЭМ!$B$33:$B$776,R$11)+'СЕТ СН'!$F$11+СВЦЭМ!$D$10+'СЕТ СН'!$F$5-'СЕТ СН'!$F$21</f>
        <v>3157.67829893</v>
      </c>
      <c r="S22" s="36">
        <f>SUMIFS(СВЦЭМ!$D$33:$D$776,СВЦЭМ!$A$33:$A$776,$A22,СВЦЭМ!$B$33:$B$776,S$11)+'СЕТ СН'!$F$11+СВЦЭМ!$D$10+'СЕТ СН'!$F$5-'СЕТ СН'!$F$21</f>
        <v>3147.6629943400003</v>
      </c>
      <c r="T22" s="36">
        <f>SUMIFS(СВЦЭМ!$D$33:$D$776,СВЦЭМ!$A$33:$A$776,$A22,СВЦЭМ!$B$33:$B$776,T$11)+'СЕТ СН'!$F$11+СВЦЭМ!$D$10+'СЕТ СН'!$F$5-'СЕТ СН'!$F$21</f>
        <v>3133.8866995500002</v>
      </c>
      <c r="U22" s="36">
        <f>SUMIFS(СВЦЭМ!$D$33:$D$776,СВЦЭМ!$A$33:$A$776,$A22,СВЦЭМ!$B$33:$B$776,U$11)+'СЕТ СН'!$F$11+СВЦЭМ!$D$10+'СЕТ СН'!$F$5-'СЕТ СН'!$F$21</f>
        <v>3157.9029364500002</v>
      </c>
      <c r="V22" s="36">
        <f>SUMIFS(СВЦЭМ!$D$33:$D$776,СВЦЭМ!$A$33:$A$776,$A22,СВЦЭМ!$B$33:$B$776,V$11)+'СЕТ СН'!$F$11+СВЦЭМ!$D$10+'СЕТ СН'!$F$5-'СЕТ СН'!$F$21</f>
        <v>3179.2596790699999</v>
      </c>
      <c r="W22" s="36">
        <f>SUMIFS(СВЦЭМ!$D$33:$D$776,СВЦЭМ!$A$33:$A$776,$A22,СВЦЭМ!$B$33:$B$776,W$11)+'СЕТ СН'!$F$11+СВЦЭМ!$D$10+'СЕТ СН'!$F$5-'СЕТ СН'!$F$21</f>
        <v>3185.6497263000001</v>
      </c>
      <c r="X22" s="36">
        <f>SUMIFS(СВЦЭМ!$D$33:$D$776,СВЦЭМ!$A$33:$A$776,$A22,СВЦЭМ!$B$33:$B$776,X$11)+'СЕТ СН'!$F$11+СВЦЭМ!$D$10+'СЕТ СН'!$F$5-'СЕТ СН'!$F$21</f>
        <v>3189.4305322199998</v>
      </c>
      <c r="Y22" s="36">
        <f>SUMIFS(СВЦЭМ!$D$33:$D$776,СВЦЭМ!$A$33:$A$776,$A22,СВЦЭМ!$B$33:$B$776,Y$11)+'СЕТ СН'!$F$11+СВЦЭМ!$D$10+'СЕТ СН'!$F$5-'СЕТ СН'!$F$21</f>
        <v>3221.0911832199999</v>
      </c>
    </row>
    <row r="23" spans="1:25" ht="15.75" x14ac:dyDescent="0.2">
      <c r="A23" s="35">
        <f t="shared" si="0"/>
        <v>43750</v>
      </c>
      <c r="B23" s="36">
        <f>SUMIFS(СВЦЭМ!$D$33:$D$776,СВЦЭМ!$A$33:$A$776,$A23,СВЦЭМ!$B$33:$B$776,B$11)+'СЕТ СН'!$F$11+СВЦЭМ!$D$10+'СЕТ СН'!$F$5-'СЕТ СН'!$F$21</f>
        <v>3212.44070534</v>
      </c>
      <c r="C23" s="36">
        <f>SUMIFS(СВЦЭМ!$D$33:$D$776,СВЦЭМ!$A$33:$A$776,$A23,СВЦЭМ!$B$33:$B$776,C$11)+'СЕТ СН'!$F$11+СВЦЭМ!$D$10+'СЕТ СН'!$F$5-'СЕТ СН'!$F$21</f>
        <v>3210.7254714000001</v>
      </c>
      <c r="D23" s="36">
        <f>SUMIFS(СВЦЭМ!$D$33:$D$776,СВЦЭМ!$A$33:$A$776,$A23,СВЦЭМ!$B$33:$B$776,D$11)+'СЕТ СН'!$F$11+СВЦЭМ!$D$10+'СЕТ СН'!$F$5-'СЕТ СН'!$F$21</f>
        <v>3211.37769953</v>
      </c>
      <c r="E23" s="36">
        <f>SUMIFS(СВЦЭМ!$D$33:$D$776,СВЦЭМ!$A$33:$A$776,$A23,СВЦЭМ!$B$33:$B$776,E$11)+'СЕТ СН'!$F$11+СВЦЭМ!$D$10+'СЕТ СН'!$F$5-'СЕТ СН'!$F$21</f>
        <v>3221.3998563099999</v>
      </c>
      <c r="F23" s="36">
        <f>SUMIFS(СВЦЭМ!$D$33:$D$776,СВЦЭМ!$A$33:$A$776,$A23,СВЦЭМ!$B$33:$B$776,F$11)+'СЕТ СН'!$F$11+СВЦЭМ!$D$10+'СЕТ СН'!$F$5-'СЕТ СН'!$F$21</f>
        <v>3228.1065217599999</v>
      </c>
      <c r="G23" s="36">
        <f>SUMIFS(СВЦЭМ!$D$33:$D$776,СВЦЭМ!$A$33:$A$776,$A23,СВЦЭМ!$B$33:$B$776,G$11)+'СЕТ СН'!$F$11+СВЦЭМ!$D$10+'СЕТ СН'!$F$5-'СЕТ СН'!$F$21</f>
        <v>3220.1716849499999</v>
      </c>
      <c r="H23" s="36">
        <f>SUMIFS(СВЦЭМ!$D$33:$D$776,СВЦЭМ!$A$33:$A$776,$A23,СВЦЭМ!$B$33:$B$776,H$11)+'СЕТ СН'!$F$11+СВЦЭМ!$D$10+'СЕТ СН'!$F$5-'СЕТ СН'!$F$21</f>
        <v>3200.26152366</v>
      </c>
      <c r="I23" s="36">
        <f>SUMIFS(СВЦЭМ!$D$33:$D$776,СВЦЭМ!$A$33:$A$776,$A23,СВЦЭМ!$B$33:$B$776,I$11)+'СЕТ СН'!$F$11+СВЦЭМ!$D$10+'СЕТ СН'!$F$5-'СЕТ СН'!$F$21</f>
        <v>3231.29644702</v>
      </c>
      <c r="J23" s="36">
        <f>SUMIFS(СВЦЭМ!$D$33:$D$776,СВЦЭМ!$A$33:$A$776,$A23,СВЦЭМ!$B$33:$B$776,J$11)+'СЕТ СН'!$F$11+СВЦЭМ!$D$10+'СЕТ СН'!$F$5-'СЕТ СН'!$F$21</f>
        <v>3238.7578376400002</v>
      </c>
      <c r="K23" s="36">
        <f>SUMIFS(СВЦЭМ!$D$33:$D$776,СВЦЭМ!$A$33:$A$776,$A23,СВЦЭМ!$B$33:$B$776,K$11)+'СЕТ СН'!$F$11+СВЦЭМ!$D$10+'СЕТ СН'!$F$5-'СЕТ СН'!$F$21</f>
        <v>3241.33757122</v>
      </c>
      <c r="L23" s="36">
        <f>SUMIFS(СВЦЭМ!$D$33:$D$776,СВЦЭМ!$A$33:$A$776,$A23,СВЦЭМ!$B$33:$B$776,L$11)+'СЕТ СН'!$F$11+СВЦЭМ!$D$10+'СЕТ СН'!$F$5-'СЕТ СН'!$F$21</f>
        <v>3240.6999281500002</v>
      </c>
      <c r="M23" s="36">
        <f>SUMIFS(СВЦЭМ!$D$33:$D$776,СВЦЭМ!$A$33:$A$776,$A23,СВЦЭМ!$B$33:$B$776,M$11)+'СЕТ СН'!$F$11+СВЦЭМ!$D$10+'СЕТ СН'!$F$5-'СЕТ СН'!$F$21</f>
        <v>3243.39193338</v>
      </c>
      <c r="N23" s="36">
        <f>SUMIFS(СВЦЭМ!$D$33:$D$776,СВЦЭМ!$A$33:$A$776,$A23,СВЦЭМ!$B$33:$B$776,N$11)+'СЕТ СН'!$F$11+СВЦЭМ!$D$10+'СЕТ СН'!$F$5-'СЕТ СН'!$F$21</f>
        <v>3193.3367853499999</v>
      </c>
      <c r="O23" s="36">
        <f>SUMIFS(СВЦЭМ!$D$33:$D$776,СВЦЭМ!$A$33:$A$776,$A23,СВЦЭМ!$B$33:$B$776,O$11)+'СЕТ СН'!$F$11+СВЦЭМ!$D$10+'СЕТ СН'!$F$5-'СЕТ СН'!$F$21</f>
        <v>3152.5152228500001</v>
      </c>
      <c r="P23" s="36">
        <f>SUMIFS(СВЦЭМ!$D$33:$D$776,СВЦЭМ!$A$33:$A$776,$A23,СВЦЭМ!$B$33:$B$776,P$11)+'СЕТ СН'!$F$11+СВЦЭМ!$D$10+'СЕТ СН'!$F$5-'СЕТ СН'!$F$21</f>
        <v>3143.1854221499998</v>
      </c>
      <c r="Q23" s="36">
        <f>SUMIFS(СВЦЭМ!$D$33:$D$776,СВЦЭМ!$A$33:$A$776,$A23,СВЦЭМ!$B$33:$B$776,Q$11)+'СЕТ СН'!$F$11+СВЦЭМ!$D$10+'СЕТ СН'!$F$5-'СЕТ СН'!$F$21</f>
        <v>3138.3670466399999</v>
      </c>
      <c r="R23" s="36">
        <f>SUMIFS(СВЦЭМ!$D$33:$D$776,СВЦЭМ!$A$33:$A$776,$A23,СВЦЭМ!$B$33:$B$776,R$11)+'СЕТ СН'!$F$11+СВЦЭМ!$D$10+'СЕТ СН'!$F$5-'СЕТ СН'!$F$21</f>
        <v>3135.5175136400003</v>
      </c>
      <c r="S23" s="36">
        <f>SUMIFS(СВЦЭМ!$D$33:$D$776,СВЦЭМ!$A$33:$A$776,$A23,СВЦЭМ!$B$33:$B$776,S$11)+'СЕТ СН'!$F$11+СВЦЭМ!$D$10+'СЕТ СН'!$F$5-'СЕТ СН'!$F$21</f>
        <v>3147.098101</v>
      </c>
      <c r="T23" s="36">
        <f>SUMIFS(СВЦЭМ!$D$33:$D$776,СВЦЭМ!$A$33:$A$776,$A23,СВЦЭМ!$B$33:$B$776,T$11)+'СЕТ СН'!$F$11+СВЦЭМ!$D$10+'СЕТ СН'!$F$5-'СЕТ СН'!$F$21</f>
        <v>3155.61449541</v>
      </c>
      <c r="U23" s="36">
        <f>SUMIFS(СВЦЭМ!$D$33:$D$776,СВЦЭМ!$A$33:$A$776,$A23,СВЦЭМ!$B$33:$B$776,U$11)+'СЕТ СН'!$F$11+СВЦЭМ!$D$10+'СЕТ СН'!$F$5-'СЕТ СН'!$F$21</f>
        <v>3111.1067843800001</v>
      </c>
      <c r="V23" s="36">
        <f>SUMIFS(СВЦЭМ!$D$33:$D$776,СВЦЭМ!$A$33:$A$776,$A23,СВЦЭМ!$B$33:$B$776,V$11)+'СЕТ СН'!$F$11+СВЦЭМ!$D$10+'СЕТ СН'!$F$5-'СЕТ СН'!$F$21</f>
        <v>3107.7265723099999</v>
      </c>
      <c r="W23" s="36">
        <f>SUMIFS(СВЦЭМ!$D$33:$D$776,СВЦЭМ!$A$33:$A$776,$A23,СВЦЭМ!$B$33:$B$776,W$11)+'СЕТ СН'!$F$11+СВЦЭМ!$D$10+'СЕТ СН'!$F$5-'СЕТ СН'!$F$21</f>
        <v>3114.8527696599999</v>
      </c>
      <c r="X23" s="36">
        <f>SUMIFS(СВЦЭМ!$D$33:$D$776,СВЦЭМ!$A$33:$A$776,$A23,СВЦЭМ!$B$33:$B$776,X$11)+'СЕТ СН'!$F$11+СВЦЭМ!$D$10+'СЕТ СН'!$F$5-'СЕТ СН'!$F$21</f>
        <v>3131.8836943000001</v>
      </c>
      <c r="Y23" s="36">
        <f>SUMIFS(СВЦЭМ!$D$33:$D$776,СВЦЭМ!$A$33:$A$776,$A23,СВЦЭМ!$B$33:$B$776,Y$11)+'СЕТ СН'!$F$11+СВЦЭМ!$D$10+'СЕТ СН'!$F$5-'СЕТ СН'!$F$21</f>
        <v>3155.4330629800002</v>
      </c>
    </row>
    <row r="24" spans="1:25" ht="15.75" x14ac:dyDescent="0.2">
      <c r="A24" s="35">
        <f t="shared" si="0"/>
        <v>43751</v>
      </c>
      <c r="B24" s="36">
        <f>SUMIFS(СВЦЭМ!$D$33:$D$776,СВЦЭМ!$A$33:$A$776,$A24,СВЦЭМ!$B$33:$B$776,B$11)+'СЕТ СН'!$F$11+СВЦЭМ!$D$10+'СЕТ СН'!$F$5-'СЕТ СН'!$F$21</f>
        <v>3248.45042797</v>
      </c>
      <c r="C24" s="36">
        <f>SUMIFS(СВЦЭМ!$D$33:$D$776,СВЦЭМ!$A$33:$A$776,$A24,СВЦЭМ!$B$33:$B$776,C$11)+'СЕТ СН'!$F$11+СВЦЭМ!$D$10+'СЕТ СН'!$F$5-'СЕТ СН'!$F$21</f>
        <v>3285.4590091999999</v>
      </c>
      <c r="D24" s="36">
        <f>SUMIFS(СВЦЭМ!$D$33:$D$776,СВЦЭМ!$A$33:$A$776,$A24,СВЦЭМ!$B$33:$B$776,D$11)+'СЕТ СН'!$F$11+СВЦЭМ!$D$10+'СЕТ СН'!$F$5-'СЕТ СН'!$F$21</f>
        <v>3304.7327509800002</v>
      </c>
      <c r="E24" s="36">
        <f>SUMIFS(СВЦЭМ!$D$33:$D$776,СВЦЭМ!$A$33:$A$776,$A24,СВЦЭМ!$B$33:$B$776,E$11)+'СЕТ СН'!$F$11+СВЦЭМ!$D$10+'СЕТ СН'!$F$5-'СЕТ СН'!$F$21</f>
        <v>3321.05392016</v>
      </c>
      <c r="F24" s="36">
        <f>SUMIFS(СВЦЭМ!$D$33:$D$776,СВЦЭМ!$A$33:$A$776,$A24,СВЦЭМ!$B$33:$B$776,F$11)+'СЕТ СН'!$F$11+СВЦЭМ!$D$10+'СЕТ СН'!$F$5-'СЕТ СН'!$F$21</f>
        <v>3318.9761521300002</v>
      </c>
      <c r="G24" s="36">
        <f>SUMIFS(СВЦЭМ!$D$33:$D$776,СВЦЭМ!$A$33:$A$776,$A24,СВЦЭМ!$B$33:$B$776,G$11)+'СЕТ СН'!$F$11+СВЦЭМ!$D$10+'СЕТ СН'!$F$5-'СЕТ СН'!$F$21</f>
        <v>3308.9040291599999</v>
      </c>
      <c r="H24" s="36">
        <f>SUMIFS(СВЦЭМ!$D$33:$D$776,СВЦЭМ!$A$33:$A$776,$A24,СВЦЭМ!$B$33:$B$776,H$11)+'СЕТ СН'!$F$11+СВЦЭМ!$D$10+'СЕТ СН'!$F$5-'СЕТ СН'!$F$21</f>
        <v>3281.5541692900001</v>
      </c>
      <c r="I24" s="36">
        <f>SUMIFS(СВЦЭМ!$D$33:$D$776,СВЦЭМ!$A$33:$A$776,$A24,СВЦЭМ!$B$33:$B$776,I$11)+'СЕТ СН'!$F$11+СВЦЭМ!$D$10+'СЕТ СН'!$F$5-'СЕТ СН'!$F$21</f>
        <v>3237.7999899000001</v>
      </c>
      <c r="J24" s="36">
        <f>SUMIFS(СВЦЭМ!$D$33:$D$776,СВЦЭМ!$A$33:$A$776,$A24,СВЦЭМ!$B$33:$B$776,J$11)+'СЕТ СН'!$F$11+СВЦЭМ!$D$10+'СЕТ СН'!$F$5-'СЕТ СН'!$F$21</f>
        <v>3214.5749248500001</v>
      </c>
      <c r="K24" s="36">
        <f>SUMIFS(СВЦЭМ!$D$33:$D$776,СВЦЭМ!$A$33:$A$776,$A24,СВЦЭМ!$B$33:$B$776,K$11)+'СЕТ СН'!$F$11+СВЦЭМ!$D$10+'СЕТ СН'!$F$5-'СЕТ СН'!$F$21</f>
        <v>3225.3332826599999</v>
      </c>
      <c r="L24" s="36">
        <f>SUMIFS(СВЦЭМ!$D$33:$D$776,СВЦЭМ!$A$33:$A$776,$A24,СВЦЭМ!$B$33:$B$776,L$11)+'СЕТ СН'!$F$11+СВЦЭМ!$D$10+'СЕТ СН'!$F$5-'СЕТ СН'!$F$21</f>
        <v>3234.88146598</v>
      </c>
      <c r="M24" s="36">
        <f>SUMIFS(СВЦЭМ!$D$33:$D$776,СВЦЭМ!$A$33:$A$776,$A24,СВЦЭМ!$B$33:$B$776,M$11)+'СЕТ СН'!$F$11+СВЦЭМ!$D$10+'СЕТ СН'!$F$5-'СЕТ СН'!$F$21</f>
        <v>3225.5376669100001</v>
      </c>
      <c r="N24" s="36">
        <f>SUMIFS(СВЦЭМ!$D$33:$D$776,СВЦЭМ!$A$33:$A$776,$A24,СВЦЭМ!$B$33:$B$776,N$11)+'СЕТ СН'!$F$11+СВЦЭМ!$D$10+'СЕТ СН'!$F$5-'СЕТ СН'!$F$21</f>
        <v>3180.4897078200001</v>
      </c>
      <c r="O24" s="36">
        <f>SUMIFS(СВЦЭМ!$D$33:$D$776,СВЦЭМ!$A$33:$A$776,$A24,СВЦЭМ!$B$33:$B$776,O$11)+'СЕТ СН'!$F$11+СВЦЭМ!$D$10+'СЕТ СН'!$F$5-'СЕТ СН'!$F$21</f>
        <v>3145.3402203000001</v>
      </c>
      <c r="P24" s="36">
        <f>SUMIFS(СВЦЭМ!$D$33:$D$776,СВЦЭМ!$A$33:$A$776,$A24,СВЦЭМ!$B$33:$B$776,P$11)+'СЕТ СН'!$F$11+СВЦЭМ!$D$10+'СЕТ СН'!$F$5-'СЕТ СН'!$F$21</f>
        <v>3140.0798015999999</v>
      </c>
      <c r="Q24" s="36">
        <f>SUMIFS(СВЦЭМ!$D$33:$D$776,СВЦЭМ!$A$33:$A$776,$A24,СВЦЭМ!$B$33:$B$776,Q$11)+'СЕТ СН'!$F$11+СВЦЭМ!$D$10+'СЕТ СН'!$F$5-'СЕТ СН'!$F$21</f>
        <v>3144.4205614900002</v>
      </c>
      <c r="R24" s="36">
        <f>SUMIFS(СВЦЭМ!$D$33:$D$776,СВЦЭМ!$A$33:$A$776,$A24,СВЦЭМ!$B$33:$B$776,R$11)+'СЕТ СН'!$F$11+СВЦЭМ!$D$10+'СЕТ СН'!$F$5-'СЕТ СН'!$F$21</f>
        <v>3137.7290575500001</v>
      </c>
      <c r="S24" s="36">
        <f>SUMIFS(СВЦЭМ!$D$33:$D$776,СВЦЭМ!$A$33:$A$776,$A24,СВЦЭМ!$B$33:$B$776,S$11)+'СЕТ СН'!$F$11+СВЦЭМ!$D$10+'СЕТ СН'!$F$5-'СЕТ СН'!$F$21</f>
        <v>3145.7451267599999</v>
      </c>
      <c r="T24" s="36">
        <f>SUMIFS(СВЦЭМ!$D$33:$D$776,СВЦЭМ!$A$33:$A$776,$A24,СВЦЭМ!$B$33:$B$776,T$11)+'СЕТ СН'!$F$11+СВЦЭМ!$D$10+'СЕТ СН'!$F$5-'СЕТ СН'!$F$21</f>
        <v>3158.2086144499999</v>
      </c>
      <c r="U24" s="36">
        <f>SUMIFS(СВЦЭМ!$D$33:$D$776,СВЦЭМ!$A$33:$A$776,$A24,СВЦЭМ!$B$33:$B$776,U$11)+'СЕТ СН'!$F$11+СВЦЭМ!$D$10+'СЕТ СН'!$F$5-'СЕТ СН'!$F$21</f>
        <v>3121.2060025400001</v>
      </c>
      <c r="V24" s="36">
        <f>SUMIFS(СВЦЭМ!$D$33:$D$776,СВЦЭМ!$A$33:$A$776,$A24,СВЦЭМ!$B$33:$B$776,V$11)+'СЕТ СН'!$F$11+СВЦЭМ!$D$10+'СЕТ СН'!$F$5-'СЕТ СН'!$F$21</f>
        <v>3116.0892249400003</v>
      </c>
      <c r="W24" s="36">
        <f>SUMIFS(СВЦЭМ!$D$33:$D$776,СВЦЭМ!$A$33:$A$776,$A24,СВЦЭМ!$B$33:$B$776,W$11)+'СЕТ СН'!$F$11+СВЦЭМ!$D$10+'СЕТ СН'!$F$5-'СЕТ СН'!$F$21</f>
        <v>3137.8144310799998</v>
      </c>
      <c r="X24" s="36">
        <f>SUMIFS(СВЦЭМ!$D$33:$D$776,СВЦЭМ!$A$33:$A$776,$A24,СВЦЭМ!$B$33:$B$776,X$11)+'СЕТ СН'!$F$11+СВЦЭМ!$D$10+'СЕТ СН'!$F$5-'СЕТ СН'!$F$21</f>
        <v>3159.48053764</v>
      </c>
      <c r="Y24" s="36">
        <f>SUMIFS(СВЦЭМ!$D$33:$D$776,СВЦЭМ!$A$33:$A$776,$A24,СВЦЭМ!$B$33:$B$776,Y$11)+'СЕТ СН'!$F$11+СВЦЭМ!$D$10+'СЕТ СН'!$F$5-'СЕТ СН'!$F$21</f>
        <v>3201.2807833400002</v>
      </c>
    </row>
    <row r="25" spans="1:25" ht="15.75" x14ac:dyDescent="0.2">
      <c r="A25" s="35">
        <f t="shared" si="0"/>
        <v>43752</v>
      </c>
      <c r="B25" s="36">
        <f>SUMIFS(СВЦЭМ!$D$33:$D$776,СВЦЭМ!$A$33:$A$776,$A25,СВЦЭМ!$B$33:$B$776,B$11)+'СЕТ СН'!$F$11+СВЦЭМ!$D$10+'СЕТ СН'!$F$5-'СЕТ СН'!$F$21</f>
        <v>3223.0694485200002</v>
      </c>
      <c r="C25" s="36">
        <f>SUMIFS(СВЦЭМ!$D$33:$D$776,СВЦЭМ!$A$33:$A$776,$A25,СВЦЭМ!$B$33:$B$776,C$11)+'СЕТ СН'!$F$11+СВЦЭМ!$D$10+'СЕТ СН'!$F$5-'СЕТ СН'!$F$21</f>
        <v>3264.6762610999999</v>
      </c>
      <c r="D25" s="36">
        <f>SUMIFS(СВЦЭМ!$D$33:$D$776,СВЦЭМ!$A$33:$A$776,$A25,СВЦЭМ!$B$33:$B$776,D$11)+'СЕТ СН'!$F$11+СВЦЭМ!$D$10+'СЕТ СН'!$F$5-'СЕТ СН'!$F$21</f>
        <v>3273.5450761500001</v>
      </c>
      <c r="E25" s="36">
        <f>SUMIFS(СВЦЭМ!$D$33:$D$776,СВЦЭМ!$A$33:$A$776,$A25,СВЦЭМ!$B$33:$B$776,E$11)+'СЕТ СН'!$F$11+СВЦЭМ!$D$10+'СЕТ СН'!$F$5-'СЕТ СН'!$F$21</f>
        <v>3243.42369822</v>
      </c>
      <c r="F25" s="36">
        <f>SUMIFS(СВЦЭМ!$D$33:$D$776,СВЦЭМ!$A$33:$A$776,$A25,СВЦЭМ!$B$33:$B$776,F$11)+'СЕТ СН'!$F$11+СВЦЭМ!$D$10+'СЕТ СН'!$F$5-'СЕТ СН'!$F$21</f>
        <v>3247.5804673600001</v>
      </c>
      <c r="G25" s="36">
        <f>SUMIFS(СВЦЭМ!$D$33:$D$776,СВЦЭМ!$A$33:$A$776,$A25,СВЦЭМ!$B$33:$B$776,G$11)+'СЕТ СН'!$F$11+СВЦЭМ!$D$10+'СЕТ СН'!$F$5-'СЕТ СН'!$F$21</f>
        <v>3246.0662788600002</v>
      </c>
      <c r="H25" s="36">
        <f>SUMIFS(СВЦЭМ!$D$33:$D$776,СВЦЭМ!$A$33:$A$776,$A25,СВЦЭМ!$B$33:$B$776,H$11)+'СЕТ СН'!$F$11+СВЦЭМ!$D$10+'СЕТ СН'!$F$5-'СЕТ СН'!$F$21</f>
        <v>3249.8237454199998</v>
      </c>
      <c r="I25" s="36">
        <f>SUMIFS(СВЦЭМ!$D$33:$D$776,СВЦЭМ!$A$33:$A$776,$A25,СВЦЭМ!$B$33:$B$776,I$11)+'СЕТ СН'!$F$11+СВЦЭМ!$D$10+'СЕТ СН'!$F$5-'СЕТ СН'!$F$21</f>
        <v>3226.0435174600002</v>
      </c>
      <c r="J25" s="36">
        <f>SUMIFS(СВЦЭМ!$D$33:$D$776,СВЦЭМ!$A$33:$A$776,$A25,СВЦЭМ!$B$33:$B$776,J$11)+'СЕТ СН'!$F$11+СВЦЭМ!$D$10+'СЕТ СН'!$F$5-'СЕТ СН'!$F$21</f>
        <v>3197.1196568700002</v>
      </c>
      <c r="K25" s="36">
        <f>SUMIFS(СВЦЭМ!$D$33:$D$776,СВЦЭМ!$A$33:$A$776,$A25,СВЦЭМ!$B$33:$B$776,K$11)+'СЕТ СН'!$F$11+СВЦЭМ!$D$10+'СЕТ СН'!$F$5-'СЕТ СН'!$F$21</f>
        <v>3182.9582925599998</v>
      </c>
      <c r="L25" s="36">
        <f>SUMIFS(СВЦЭМ!$D$33:$D$776,СВЦЭМ!$A$33:$A$776,$A25,СВЦЭМ!$B$33:$B$776,L$11)+'СЕТ СН'!$F$11+СВЦЭМ!$D$10+'СЕТ СН'!$F$5-'СЕТ СН'!$F$21</f>
        <v>3177.35400239</v>
      </c>
      <c r="M25" s="36">
        <f>SUMIFS(СВЦЭМ!$D$33:$D$776,СВЦЭМ!$A$33:$A$776,$A25,СВЦЭМ!$B$33:$B$776,M$11)+'СЕТ СН'!$F$11+СВЦЭМ!$D$10+'СЕТ СН'!$F$5-'СЕТ СН'!$F$21</f>
        <v>3189.89335407</v>
      </c>
      <c r="N25" s="36">
        <f>SUMIFS(СВЦЭМ!$D$33:$D$776,СВЦЭМ!$A$33:$A$776,$A25,СВЦЭМ!$B$33:$B$776,N$11)+'СЕТ СН'!$F$11+СВЦЭМ!$D$10+'СЕТ СН'!$F$5-'СЕТ СН'!$F$21</f>
        <v>3161.8782302</v>
      </c>
      <c r="O25" s="36">
        <f>SUMIFS(СВЦЭМ!$D$33:$D$776,СВЦЭМ!$A$33:$A$776,$A25,СВЦЭМ!$B$33:$B$776,O$11)+'СЕТ СН'!$F$11+СВЦЭМ!$D$10+'СЕТ СН'!$F$5-'СЕТ СН'!$F$21</f>
        <v>3154.3411895600002</v>
      </c>
      <c r="P25" s="36">
        <f>SUMIFS(СВЦЭМ!$D$33:$D$776,СВЦЭМ!$A$33:$A$776,$A25,СВЦЭМ!$B$33:$B$776,P$11)+'СЕТ СН'!$F$11+СВЦЭМ!$D$10+'СЕТ СН'!$F$5-'СЕТ СН'!$F$21</f>
        <v>3144.36867054</v>
      </c>
      <c r="Q25" s="36">
        <f>SUMIFS(СВЦЭМ!$D$33:$D$776,СВЦЭМ!$A$33:$A$776,$A25,СВЦЭМ!$B$33:$B$776,Q$11)+'СЕТ СН'!$F$11+СВЦЭМ!$D$10+'СЕТ СН'!$F$5-'СЕТ СН'!$F$21</f>
        <v>3148.6968698700002</v>
      </c>
      <c r="R25" s="36">
        <f>SUMIFS(СВЦЭМ!$D$33:$D$776,СВЦЭМ!$A$33:$A$776,$A25,СВЦЭМ!$B$33:$B$776,R$11)+'СЕТ СН'!$F$11+СВЦЭМ!$D$10+'СЕТ СН'!$F$5-'СЕТ СН'!$F$21</f>
        <v>3141.63504964</v>
      </c>
      <c r="S25" s="36">
        <f>SUMIFS(СВЦЭМ!$D$33:$D$776,СВЦЭМ!$A$33:$A$776,$A25,СВЦЭМ!$B$33:$B$776,S$11)+'СЕТ СН'!$F$11+СВЦЭМ!$D$10+'СЕТ СН'!$F$5-'СЕТ СН'!$F$21</f>
        <v>3146.9413441699999</v>
      </c>
      <c r="T25" s="36">
        <f>SUMIFS(СВЦЭМ!$D$33:$D$776,СВЦЭМ!$A$33:$A$776,$A25,СВЦЭМ!$B$33:$B$776,T$11)+'СЕТ СН'!$F$11+СВЦЭМ!$D$10+'СЕТ СН'!$F$5-'СЕТ СН'!$F$21</f>
        <v>3166.73277594</v>
      </c>
      <c r="U25" s="36">
        <f>SUMIFS(СВЦЭМ!$D$33:$D$776,СВЦЭМ!$A$33:$A$776,$A25,СВЦЭМ!$B$33:$B$776,U$11)+'СЕТ СН'!$F$11+СВЦЭМ!$D$10+'СЕТ СН'!$F$5-'СЕТ СН'!$F$21</f>
        <v>3110.97687451</v>
      </c>
      <c r="V25" s="36">
        <f>SUMIFS(СВЦЭМ!$D$33:$D$776,СВЦЭМ!$A$33:$A$776,$A25,СВЦЭМ!$B$33:$B$776,V$11)+'СЕТ СН'!$F$11+СВЦЭМ!$D$10+'СЕТ СН'!$F$5-'СЕТ СН'!$F$21</f>
        <v>3113.8443570300001</v>
      </c>
      <c r="W25" s="36">
        <f>SUMIFS(СВЦЭМ!$D$33:$D$776,СВЦЭМ!$A$33:$A$776,$A25,СВЦЭМ!$B$33:$B$776,W$11)+'СЕТ СН'!$F$11+СВЦЭМ!$D$10+'СЕТ СН'!$F$5-'СЕТ СН'!$F$21</f>
        <v>3135.8290970100002</v>
      </c>
      <c r="X25" s="36">
        <f>SUMIFS(СВЦЭМ!$D$33:$D$776,СВЦЭМ!$A$33:$A$776,$A25,СВЦЭМ!$B$33:$B$776,X$11)+'СЕТ СН'!$F$11+СВЦЭМ!$D$10+'СЕТ СН'!$F$5-'СЕТ СН'!$F$21</f>
        <v>3153.85542627</v>
      </c>
      <c r="Y25" s="36">
        <f>SUMIFS(СВЦЭМ!$D$33:$D$776,СВЦЭМ!$A$33:$A$776,$A25,СВЦЭМ!$B$33:$B$776,Y$11)+'СЕТ СН'!$F$11+СВЦЭМ!$D$10+'СЕТ СН'!$F$5-'СЕТ СН'!$F$21</f>
        <v>3184.34155839</v>
      </c>
    </row>
    <row r="26" spans="1:25" ht="15.75" x14ac:dyDescent="0.2">
      <c r="A26" s="35">
        <f t="shared" si="0"/>
        <v>43753</v>
      </c>
      <c r="B26" s="36">
        <f>SUMIFS(СВЦЭМ!$D$33:$D$776,СВЦЭМ!$A$33:$A$776,$A26,СВЦЭМ!$B$33:$B$776,B$11)+'СЕТ СН'!$F$11+СВЦЭМ!$D$10+'СЕТ СН'!$F$5-'СЕТ СН'!$F$21</f>
        <v>3247.5102348999999</v>
      </c>
      <c r="C26" s="36">
        <f>SUMIFS(СВЦЭМ!$D$33:$D$776,СВЦЭМ!$A$33:$A$776,$A26,СВЦЭМ!$B$33:$B$776,C$11)+'СЕТ СН'!$F$11+СВЦЭМ!$D$10+'СЕТ СН'!$F$5-'СЕТ СН'!$F$21</f>
        <v>3290.0782331600003</v>
      </c>
      <c r="D26" s="36">
        <f>SUMIFS(СВЦЭМ!$D$33:$D$776,СВЦЭМ!$A$33:$A$776,$A26,СВЦЭМ!$B$33:$B$776,D$11)+'СЕТ СН'!$F$11+СВЦЭМ!$D$10+'СЕТ СН'!$F$5-'СЕТ СН'!$F$21</f>
        <v>3311.5040196200002</v>
      </c>
      <c r="E26" s="36">
        <f>SUMIFS(СВЦЭМ!$D$33:$D$776,СВЦЭМ!$A$33:$A$776,$A26,СВЦЭМ!$B$33:$B$776,E$11)+'СЕТ СН'!$F$11+СВЦЭМ!$D$10+'СЕТ СН'!$F$5-'СЕТ СН'!$F$21</f>
        <v>3324.7588648000001</v>
      </c>
      <c r="F26" s="36">
        <f>SUMIFS(СВЦЭМ!$D$33:$D$776,СВЦЭМ!$A$33:$A$776,$A26,СВЦЭМ!$B$33:$B$776,F$11)+'СЕТ СН'!$F$11+СВЦЭМ!$D$10+'СЕТ СН'!$F$5-'СЕТ СН'!$F$21</f>
        <v>3325.8554833600001</v>
      </c>
      <c r="G26" s="36">
        <f>SUMIFS(СВЦЭМ!$D$33:$D$776,СВЦЭМ!$A$33:$A$776,$A26,СВЦЭМ!$B$33:$B$776,G$11)+'СЕТ СН'!$F$11+СВЦЭМ!$D$10+'СЕТ СН'!$F$5-'СЕТ СН'!$F$21</f>
        <v>3309.6881930600002</v>
      </c>
      <c r="H26" s="36">
        <f>SUMIFS(СВЦЭМ!$D$33:$D$776,СВЦЭМ!$A$33:$A$776,$A26,СВЦЭМ!$B$33:$B$776,H$11)+'СЕТ СН'!$F$11+СВЦЭМ!$D$10+'СЕТ СН'!$F$5-'СЕТ СН'!$F$21</f>
        <v>3269.7463822200002</v>
      </c>
      <c r="I26" s="36">
        <f>SUMIFS(СВЦЭМ!$D$33:$D$776,СВЦЭМ!$A$33:$A$776,$A26,СВЦЭМ!$B$33:$B$776,I$11)+'СЕТ СН'!$F$11+СВЦЭМ!$D$10+'СЕТ СН'!$F$5-'СЕТ СН'!$F$21</f>
        <v>3258.5380003800001</v>
      </c>
      <c r="J26" s="36">
        <f>SUMIFS(СВЦЭМ!$D$33:$D$776,СВЦЭМ!$A$33:$A$776,$A26,СВЦЭМ!$B$33:$B$776,J$11)+'СЕТ СН'!$F$11+СВЦЭМ!$D$10+'СЕТ СН'!$F$5-'СЕТ СН'!$F$21</f>
        <v>3237.4215392800002</v>
      </c>
      <c r="K26" s="36">
        <f>SUMIFS(СВЦЭМ!$D$33:$D$776,СВЦЭМ!$A$33:$A$776,$A26,СВЦЭМ!$B$33:$B$776,K$11)+'СЕТ СН'!$F$11+СВЦЭМ!$D$10+'СЕТ СН'!$F$5-'СЕТ СН'!$F$21</f>
        <v>3224.0289916000002</v>
      </c>
      <c r="L26" s="36">
        <f>SUMIFS(СВЦЭМ!$D$33:$D$776,СВЦЭМ!$A$33:$A$776,$A26,СВЦЭМ!$B$33:$B$776,L$11)+'СЕТ СН'!$F$11+СВЦЭМ!$D$10+'СЕТ СН'!$F$5-'СЕТ СН'!$F$21</f>
        <v>3227.9438451599999</v>
      </c>
      <c r="M26" s="36">
        <f>SUMIFS(СВЦЭМ!$D$33:$D$776,СВЦЭМ!$A$33:$A$776,$A26,СВЦЭМ!$B$33:$B$776,M$11)+'СЕТ СН'!$F$11+СВЦЭМ!$D$10+'СЕТ СН'!$F$5-'СЕТ СН'!$F$21</f>
        <v>3242.3325111700001</v>
      </c>
      <c r="N26" s="36">
        <f>SUMIFS(СВЦЭМ!$D$33:$D$776,СВЦЭМ!$A$33:$A$776,$A26,СВЦЭМ!$B$33:$B$776,N$11)+'СЕТ СН'!$F$11+СВЦЭМ!$D$10+'СЕТ СН'!$F$5-'СЕТ СН'!$F$21</f>
        <v>3203.86857749</v>
      </c>
      <c r="O26" s="36">
        <f>SUMIFS(СВЦЭМ!$D$33:$D$776,СВЦЭМ!$A$33:$A$776,$A26,СВЦЭМ!$B$33:$B$776,O$11)+'СЕТ СН'!$F$11+СВЦЭМ!$D$10+'СЕТ СН'!$F$5-'СЕТ СН'!$F$21</f>
        <v>3187.3139514899999</v>
      </c>
      <c r="P26" s="36">
        <f>SUMIFS(СВЦЭМ!$D$33:$D$776,СВЦЭМ!$A$33:$A$776,$A26,СВЦЭМ!$B$33:$B$776,P$11)+'СЕТ СН'!$F$11+СВЦЭМ!$D$10+'СЕТ СН'!$F$5-'СЕТ СН'!$F$21</f>
        <v>3178.3280971900003</v>
      </c>
      <c r="Q26" s="36">
        <f>SUMIFS(СВЦЭМ!$D$33:$D$776,СВЦЭМ!$A$33:$A$776,$A26,СВЦЭМ!$B$33:$B$776,Q$11)+'СЕТ СН'!$F$11+СВЦЭМ!$D$10+'СЕТ СН'!$F$5-'СЕТ СН'!$F$21</f>
        <v>3173.6195784400002</v>
      </c>
      <c r="R26" s="36">
        <f>SUMIFS(СВЦЭМ!$D$33:$D$776,СВЦЭМ!$A$33:$A$776,$A26,СВЦЭМ!$B$33:$B$776,R$11)+'СЕТ СН'!$F$11+СВЦЭМ!$D$10+'СЕТ СН'!$F$5-'СЕТ СН'!$F$21</f>
        <v>3170.5661803000003</v>
      </c>
      <c r="S26" s="36">
        <f>SUMIFS(СВЦЭМ!$D$33:$D$776,СВЦЭМ!$A$33:$A$776,$A26,СВЦЭМ!$B$33:$B$776,S$11)+'СЕТ СН'!$F$11+СВЦЭМ!$D$10+'СЕТ СН'!$F$5-'СЕТ СН'!$F$21</f>
        <v>3176.4956752799999</v>
      </c>
      <c r="T26" s="36">
        <f>SUMIFS(СВЦЭМ!$D$33:$D$776,СВЦЭМ!$A$33:$A$776,$A26,СВЦЭМ!$B$33:$B$776,T$11)+'СЕТ СН'!$F$11+СВЦЭМ!$D$10+'СЕТ СН'!$F$5-'СЕТ СН'!$F$21</f>
        <v>3194.1839878700002</v>
      </c>
      <c r="U26" s="36">
        <f>SUMIFS(СВЦЭМ!$D$33:$D$776,СВЦЭМ!$A$33:$A$776,$A26,СВЦЭМ!$B$33:$B$776,U$11)+'СЕТ СН'!$F$11+СВЦЭМ!$D$10+'СЕТ СН'!$F$5-'СЕТ СН'!$F$21</f>
        <v>3142.1695920900002</v>
      </c>
      <c r="V26" s="36">
        <f>SUMIFS(СВЦЭМ!$D$33:$D$776,СВЦЭМ!$A$33:$A$776,$A26,СВЦЭМ!$B$33:$B$776,V$11)+'СЕТ СН'!$F$11+СВЦЭМ!$D$10+'СЕТ СН'!$F$5-'СЕТ СН'!$F$21</f>
        <v>3144.9225153799998</v>
      </c>
      <c r="W26" s="36">
        <f>SUMIFS(СВЦЭМ!$D$33:$D$776,СВЦЭМ!$A$33:$A$776,$A26,СВЦЭМ!$B$33:$B$776,W$11)+'СЕТ СН'!$F$11+СВЦЭМ!$D$10+'СЕТ СН'!$F$5-'СЕТ СН'!$F$21</f>
        <v>3161.2235637100002</v>
      </c>
      <c r="X26" s="36">
        <f>SUMIFS(СВЦЭМ!$D$33:$D$776,СВЦЭМ!$A$33:$A$776,$A26,СВЦЭМ!$B$33:$B$776,X$11)+'СЕТ СН'!$F$11+СВЦЭМ!$D$10+'СЕТ СН'!$F$5-'СЕТ СН'!$F$21</f>
        <v>3154.0416249499999</v>
      </c>
      <c r="Y26" s="36">
        <f>SUMIFS(СВЦЭМ!$D$33:$D$776,СВЦЭМ!$A$33:$A$776,$A26,СВЦЭМ!$B$33:$B$776,Y$11)+'СЕТ СН'!$F$11+СВЦЭМ!$D$10+'СЕТ СН'!$F$5-'СЕТ СН'!$F$21</f>
        <v>3165.2440297100002</v>
      </c>
    </row>
    <row r="27" spans="1:25" ht="15.75" x14ac:dyDescent="0.2">
      <c r="A27" s="35">
        <f t="shared" si="0"/>
        <v>43754</v>
      </c>
      <c r="B27" s="36">
        <f>SUMIFS(СВЦЭМ!$D$33:$D$776,СВЦЭМ!$A$33:$A$776,$A27,СВЦЭМ!$B$33:$B$776,B$11)+'СЕТ СН'!$F$11+СВЦЭМ!$D$10+'СЕТ СН'!$F$5-'СЕТ СН'!$F$21</f>
        <v>3313.72253189</v>
      </c>
      <c r="C27" s="36">
        <f>SUMIFS(СВЦЭМ!$D$33:$D$776,СВЦЭМ!$A$33:$A$776,$A27,СВЦЭМ!$B$33:$B$776,C$11)+'СЕТ СН'!$F$11+СВЦЭМ!$D$10+'СЕТ СН'!$F$5-'СЕТ СН'!$F$21</f>
        <v>3355.2584337799999</v>
      </c>
      <c r="D27" s="36">
        <f>SUMIFS(СВЦЭМ!$D$33:$D$776,СВЦЭМ!$A$33:$A$776,$A27,СВЦЭМ!$B$33:$B$776,D$11)+'СЕТ СН'!$F$11+СВЦЭМ!$D$10+'СЕТ СН'!$F$5-'СЕТ СН'!$F$21</f>
        <v>3371.9453132799999</v>
      </c>
      <c r="E27" s="36">
        <f>SUMIFS(СВЦЭМ!$D$33:$D$776,СВЦЭМ!$A$33:$A$776,$A27,СВЦЭМ!$B$33:$B$776,E$11)+'СЕТ СН'!$F$11+СВЦЭМ!$D$10+'СЕТ СН'!$F$5-'СЕТ СН'!$F$21</f>
        <v>3379.1399135800002</v>
      </c>
      <c r="F27" s="36">
        <f>SUMIFS(СВЦЭМ!$D$33:$D$776,СВЦЭМ!$A$33:$A$776,$A27,СВЦЭМ!$B$33:$B$776,F$11)+'СЕТ СН'!$F$11+СВЦЭМ!$D$10+'СЕТ СН'!$F$5-'СЕТ СН'!$F$21</f>
        <v>3370.4039083100001</v>
      </c>
      <c r="G27" s="36">
        <f>SUMIFS(СВЦЭМ!$D$33:$D$776,СВЦЭМ!$A$33:$A$776,$A27,СВЦЭМ!$B$33:$B$776,G$11)+'СЕТ СН'!$F$11+СВЦЭМ!$D$10+'СЕТ СН'!$F$5-'СЕТ СН'!$F$21</f>
        <v>3336.8218044099999</v>
      </c>
      <c r="H27" s="36">
        <f>SUMIFS(СВЦЭМ!$D$33:$D$776,СВЦЭМ!$A$33:$A$776,$A27,СВЦЭМ!$B$33:$B$776,H$11)+'СЕТ СН'!$F$11+СВЦЭМ!$D$10+'СЕТ СН'!$F$5-'СЕТ СН'!$F$21</f>
        <v>3280.3516494</v>
      </c>
      <c r="I27" s="36">
        <f>SUMIFS(СВЦЭМ!$D$33:$D$776,СВЦЭМ!$A$33:$A$776,$A27,СВЦЭМ!$B$33:$B$776,I$11)+'СЕТ СН'!$F$11+СВЦЭМ!$D$10+'СЕТ СН'!$F$5-'СЕТ СН'!$F$21</f>
        <v>3234.15110645</v>
      </c>
      <c r="J27" s="36">
        <f>SUMIFS(СВЦЭМ!$D$33:$D$776,СВЦЭМ!$A$33:$A$776,$A27,СВЦЭМ!$B$33:$B$776,J$11)+'СЕТ СН'!$F$11+СВЦЭМ!$D$10+'СЕТ СН'!$F$5-'СЕТ СН'!$F$21</f>
        <v>3232.3179460400002</v>
      </c>
      <c r="K27" s="36">
        <f>SUMIFS(СВЦЭМ!$D$33:$D$776,СВЦЭМ!$A$33:$A$776,$A27,СВЦЭМ!$B$33:$B$776,K$11)+'СЕТ СН'!$F$11+СВЦЭМ!$D$10+'СЕТ СН'!$F$5-'СЕТ СН'!$F$21</f>
        <v>3230.9721925499998</v>
      </c>
      <c r="L27" s="36">
        <f>SUMIFS(СВЦЭМ!$D$33:$D$776,СВЦЭМ!$A$33:$A$776,$A27,СВЦЭМ!$B$33:$B$776,L$11)+'СЕТ СН'!$F$11+СВЦЭМ!$D$10+'СЕТ СН'!$F$5-'СЕТ СН'!$F$21</f>
        <v>3247.6347635900001</v>
      </c>
      <c r="M27" s="36">
        <f>SUMIFS(СВЦЭМ!$D$33:$D$776,СВЦЭМ!$A$33:$A$776,$A27,СВЦЭМ!$B$33:$B$776,M$11)+'СЕТ СН'!$F$11+СВЦЭМ!$D$10+'СЕТ СН'!$F$5-'СЕТ СН'!$F$21</f>
        <v>3248.8937442900001</v>
      </c>
      <c r="N27" s="36">
        <f>SUMIFS(СВЦЭМ!$D$33:$D$776,СВЦЭМ!$A$33:$A$776,$A27,СВЦЭМ!$B$33:$B$776,N$11)+'СЕТ СН'!$F$11+СВЦЭМ!$D$10+'СЕТ СН'!$F$5-'СЕТ СН'!$F$21</f>
        <v>3220.7788080700002</v>
      </c>
      <c r="O27" s="36">
        <f>SUMIFS(СВЦЭМ!$D$33:$D$776,СВЦЭМ!$A$33:$A$776,$A27,СВЦЭМ!$B$33:$B$776,O$11)+'СЕТ СН'!$F$11+СВЦЭМ!$D$10+'СЕТ СН'!$F$5-'СЕТ СН'!$F$21</f>
        <v>3187.1380954800002</v>
      </c>
      <c r="P27" s="36">
        <f>SUMIFS(СВЦЭМ!$D$33:$D$776,СВЦЭМ!$A$33:$A$776,$A27,СВЦЭМ!$B$33:$B$776,P$11)+'СЕТ СН'!$F$11+СВЦЭМ!$D$10+'СЕТ СН'!$F$5-'СЕТ СН'!$F$21</f>
        <v>3196.9530215</v>
      </c>
      <c r="Q27" s="36">
        <f>SUMIFS(СВЦЭМ!$D$33:$D$776,СВЦЭМ!$A$33:$A$776,$A27,СВЦЭМ!$B$33:$B$776,Q$11)+'СЕТ СН'!$F$11+СВЦЭМ!$D$10+'СЕТ СН'!$F$5-'СЕТ СН'!$F$21</f>
        <v>3203.2620125799999</v>
      </c>
      <c r="R27" s="36">
        <f>SUMIFS(СВЦЭМ!$D$33:$D$776,СВЦЭМ!$A$33:$A$776,$A27,СВЦЭМ!$B$33:$B$776,R$11)+'СЕТ СН'!$F$11+СВЦЭМ!$D$10+'СЕТ СН'!$F$5-'СЕТ СН'!$F$21</f>
        <v>3206.75059908</v>
      </c>
      <c r="S27" s="36">
        <f>SUMIFS(СВЦЭМ!$D$33:$D$776,СВЦЭМ!$A$33:$A$776,$A27,СВЦЭМ!$B$33:$B$776,S$11)+'СЕТ СН'!$F$11+СВЦЭМ!$D$10+'СЕТ СН'!$F$5-'СЕТ СН'!$F$21</f>
        <v>3202.1959782700001</v>
      </c>
      <c r="T27" s="36">
        <f>SUMIFS(СВЦЭМ!$D$33:$D$776,СВЦЭМ!$A$33:$A$776,$A27,СВЦЭМ!$B$33:$B$776,T$11)+'СЕТ СН'!$F$11+СВЦЭМ!$D$10+'СЕТ СН'!$F$5-'СЕТ СН'!$F$21</f>
        <v>3188.8099749800003</v>
      </c>
      <c r="U27" s="36">
        <f>SUMIFS(СВЦЭМ!$D$33:$D$776,СВЦЭМ!$A$33:$A$776,$A27,СВЦЭМ!$B$33:$B$776,U$11)+'СЕТ СН'!$F$11+СВЦЭМ!$D$10+'СЕТ СН'!$F$5-'СЕТ СН'!$F$21</f>
        <v>3208.2892129900001</v>
      </c>
      <c r="V27" s="36">
        <f>SUMIFS(СВЦЭМ!$D$33:$D$776,СВЦЭМ!$A$33:$A$776,$A27,СВЦЭМ!$B$33:$B$776,V$11)+'СЕТ СН'!$F$11+СВЦЭМ!$D$10+'СЕТ СН'!$F$5-'СЕТ СН'!$F$21</f>
        <v>3203.3659252799998</v>
      </c>
      <c r="W27" s="36">
        <f>SUMIFS(СВЦЭМ!$D$33:$D$776,СВЦЭМ!$A$33:$A$776,$A27,СВЦЭМ!$B$33:$B$776,W$11)+'СЕТ СН'!$F$11+СВЦЭМ!$D$10+'СЕТ СН'!$F$5-'СЕТ СН'!$F$21</f>
        <v>3188.61732605</v>
      </c>
      <c r="X27" s="36">
        <f>SUMIFS(СВЦЭМ!$D$33:$D$776,СВЦЭМ!$A$33:$A$776,$A27,СВЦЭМ!$B$33:$B$776,X$11)+'СЕТ СН'!$F$11+СВЦЭМ!$D$10+'СЕТ СН'!$F$5-'СЕТ СН'!$F$21</f>
        <v>3165.8777530699999</v>
      </c>
      <c r="Y27" s="36">
        <f>SUMIFS(СВЦЭМ!$D$33:$D$776,СВЦЭМ!$A$33:$A$776,$A27,СВЦЭМ!$B$33:$B$776,Y$11)+'СЕТ СН'!$F$11+СВЦЭМ!$D$10+'СЕТ СН'!$F$5-'СЕТ СН'!$F$21</f>
        <v>3215.6952452200003</v>
      </c>
    </row>
    <row r="28" spans="1:25" ht="15.75" x14ac:dyDescent="0.2">
      <c r="A28" s="35">
        <f t="shared" si="0"/>
        <v>43755</v>
      </c>
      <c r="B28" s="36">
        <f>SUMIFS(СВЦЭМ!$D$33:$D$776,СВЦЭМ!$A$33:$A$776,$A28,СВЦЭМ!$B$33:$B$776,B$11)+'СЕТ СН'!$F$11+СВЦЭМ!$D$10+'СЕТ СН'!$F$5-'СЕТ СН'!$F$21</f>
        <v>3290.7687190800002</v>
      </c>
      <c r="C28" s="36">
        <f>SUMIFS(СВЦЭМ!$D$33:$D$776,СВЦЭМ!$A$33:$A$776,$A28,СВЦЭМ!$B$33:$B$776,C$11)+'СЕТ СН'!$F$11+СВЦЭМ!$D$10+'СЕТ СН'!$F$5-'СЕТ СН'!$F$21</f>
        <v>3351.75068504</v>
      </c>
      <c r="D28" s="36">
        <f>SUMIFS(СВЦЭМ!$D$33:$D$776,СВЦЭМ!$A$33:$A$776,$A28,СВЦЭМ!$B$33:$B$776,D$11)+'СЕТ СН'!$F$11+СВЦЭМ!$D$10+'СЕТ СН'!$F$5-'СЕТ СН'!$F$21</f>
        <v>3394.9786505400002</v>
      </c>
      <c r="E28" s="36">
        <f>SUMIFS(СВЦЭМ!$D$33:$D$776,СВЦЭМ!$A$33:$A$776,$A28,СВЦЭМ!$B$33:$B$776,E$11)+'СЕТ СН'!$F$11+СВЦЭМ!$D$10+'СЕТ СН'!$F$5-'СЕТ СН'!$F$21</f>
        <v>3422.2093059100002</v>
      </c>
      <c r="F28" s="36">
        <f>SUMIFS(СВЦЭМ!$D$33:$D$776,СВЦЭМ!$A$33:$A$776,$A28,СВЦЭМ!$B$33:$B$776,F$11)+'СЕТ СН'!$F$11+СВЦЭМ!$D$10+'СЕТ СН'!$F$5-'СЕТ СН'!$F$21</f>
        <v>3430.7490549200002</v>
      </c>
      <c r="G28" s="36">
        <f>SUMIFS(СВЦЭМ!$D$33:$D$776,СВЦЭМ!$A$33:$A$776,$A28,СВЦЭМ!$B$33:$B$776,G$11)+'СЕТ СН'!$F$11+СВЦЭМ!$D$10+'СЕТ СН'!$F$5-'СЕТ СН'!$F$21</f>
        <v>3408.1990630700002</v>
      </c>
      <c r="H28" s="36">
        <f>SUMIFS(СВЦЭМ!$D$33:$D$776,СВЦЭМ!$A$33:$A$776,$A28,СВЦЭМ!$B$33:$B$776,H$11)+'СЕТ СН'!$F$11+СВЦЭМ!$D$10+'СЕТ СН'!$F$5-'СЕТ СН'!$F$21</f>
        <v>3355.6335986900003</v>
      </c>
      <c r="I28" s="36">
        <f>SUMIFS(СВЦЭМ!$D$33:$D$776,СВЦЭМ!$A$33:$A$776,$A28,СВЦЭМ!$B$33:$B$776,I$11)+'СЕТ СН'!$F$11+СВЦЭМ!$D$10+'СЕТ СН'!$F$5-'СЕТ СН'!$F$21</f>
        <v>3283.6849502599998</v>
      </c>
      <c r="J28" s="36">
        <f>SUMIFS(СВЦЭМ!$D$33:$D$776,СВЦЭМ!$A$33:$A$776,$A28,СВЦЭМ!$B$33:$B$776,J$11)+'СЕТ СН'!$F$11+СВЦЭМ!$D$10+'СЕТ СН'!$F$5-'СЕТ СН'!$F$21</f>
        <v>3290.06412443</v>
      </c>
      <c r="K28" s="36">
        <f>SUMIFS(СВЦЭМ!$D$33:$D$776,СВЦЭМ!$A$33:$A$776,$A28,СВЦЭМ!$B$33:$B$776,K$11)+'СЕТ СН'!$F$11+СВЦЭМ!$D$10+'СЕТ СН'!$F$5-'СЕТ СН'!$F$21</f>
        <v>3285.2326294100003</v>
      </c>
      <c r="L28" s="36">
        <f>SUMIFS(СВЦЭМ!$D$33:$D$776,СВЦЭМ!$A$33:$A$776,$A28,СВЦЭМ!$B$33:$B$776,L$11)+'СЕТ СН'!$F$11+СВЦЭМ!$D$10+'СЕТ СН'!$F$5-'СЕТ СН'!$F$21</f>
        <v>3280.99409836</v>
      </c>
      <c r="M28" s="36">
        <f>SUMIFS(СВЦЭМ!$D$33:$D$776,СВЦЭМ!$A$33:$A$776,$A28,СВЦЭМ!$B$33:$B$776,M$11)+'СЕТ СН'!$F$11+СВЦЭМ!$D$10+'СЕТ СН'!$F$5-'СЕТ СН'!$F$21</f>
        <v>3288.0292734200002</v>
      </c>
      <c r="N28" s="36">
        <f>SUMIFS(СВЦЭМ!$D$33:$D$776,СВЦЭМ!$A$33:$A$776,$A28,СВЦЭМ!$B$33:$B$776,N$11)+'СЕТ СН'!$F$11+СВЦЭМ!$D$10+'СЕТ СН'!$F$5-'СЕТ СН'!$F$21</f>
        <v>3253.7385997299998</v>
      </c>
      <c r="O28" s="36">
        <f>SUMIFS(СВЦЭМ!$D$33:$D$776,СВЦЭМ!$A$33:$A$776,$A28,СВЦЭМ!$B$33:$B$776,O$11)+'СЕТ СН'!$F$11+СВЦЭМ!$D$10+'СЕТ СН'!$F$5-'СЕТ СН'!$F$21</f>
        <v>3211.52622307</v>
      </c>
      <c r="P28" s="36">
        <f>SUMIFS(СВЦЭМ!$D$33:$D$776,СВЦЭМ!$A$33:$A$776,$A28,СВЦЭМ!$B$33:$B$776,P$11)+'СЕТ СН'!$F$11+СВЦЭМ!$D$10+'СЕТ СН'!$F$5-'СЕТ СН'!$F$21</f>
        <v>3218.2624108999998</v>
      </c>
      <c r="Q28" s="36">
        <f>SUMIFS(СВЦЭМ!$D$33:$D$776,СВЦЭМ!$A$33:$A$776,$A28,СВЦЭМ!$B$33:$B$776,Q$11)+'СЕТ СН'!$F$11+СВЦЭМ!$D$10+'СЕТ СН'!$F$5-'СЕТ СН'!$F$21</f>
        <v>3214.03012253</v>
      </c>
      <c r="R28" s="36">
        <f>SUMIFS(СВЦЭМ!$D$33:$D$776,СВЦЭМ!$A$33:$A$776,$A28,СВЦЭМ!$B$33:$B$776,R$11)+'СЕТ СН'!$F$11+СВЦЭМ!$D$10+'СЕТ СН'!$F$5-'СЕТ СН'!$F$21</f>
        <v>3217.5664816400003</v>
      </c>
      <c r="S28" s="36">
        <f>SUMIFS(СВЦЭМ!$D$33:$D$776,СВЦЭМ!$A$33:$A$776,$A28,СВЦЭМ!$B$33:$B$776,S$11)+'СЕТ СН'!$F$11+СВЦЭМ!$D$10+'СЕТ СН'!$F$5-'СЕТ СН'!$F$21</f>
        <v>3216.3723002400002</v>
      </c>
      <c r="T28" s="36">
        <f>SUMIFS(СВЦЭМ!$D$33:$D$776,СВЦЭМ!$A$33:$A$776,$A28,СВЦЭМ!$B$33:$B$776,T$11)+'СЕТ СН'!$F$11+СВЦЭМ!$D$10+'СЕТ СН'!$F$5-'СЕТ СН'!$F$21</f>
        <v>3191.5793792499999</v>
      </c>
      <c r="U28" s="36">
        <f>SUMIFS(СВЦЭМ!$D$33:$D$776,СВЦЭМ!$A$33:$A$776,$A28,СВЦЭМ!$B$33:$B$776,U$11)+'СЕТ СН'!$F$11+СВЦЭМ!$D$10+'СЕТ СН'!$F$5-'СЕТ СН'!$F$21</f>
        <v>3185.3590296399998</v>
      </c>
      <c r="V28" s="36">
        <f>SUMIFS(СВЦЭМ!$D$33:$D$776,СВЦЭМ!$A$33:$A$776,$A28,СВЦЭМ!$B$33:$B$776,V$11)+'СЕТ СН'!$F$11+СВЦЭМ!$D$10+'СЕТ СН'!$F$5-'СЕТ СН'!$F$21</f>
        <v>3173.9616031999999</v>
      </c>
      <c r="W28" s="36">
        <f>SUMIFS(СВЦЭМ!$D$33:$D$776,СВЦЭМ!$A$33:$A$776,$A28,СВЦЭМ!$B$33:$B$776,W$11)+'СЕТ СН'!$F$11+СВЦЭМ!$D$10+'СЕТ СН'!$F$5-'СЕТ СН'!$F$21</f>
        <v>3181.3559528800001</v>
      </c>
      <c r="X28" s="36">
        <f>SUMIFS(СВЦЭМ!$D$33:$D$776,СВЦЭМ!$A$33:$A$776,$A28,СВЦЭМ!$B$33:$B$776,X$11)+'СЕТ СН'!$F$11+СВЦЭМ!$D$10+'СЕТ СН'!$F$5-'СЕТ СН'!$F$21</f>
        <v>3201.5066808700003</v>
      </c>
      <c r="Y28" s="36">
        <f>SUMIFS(СВЦЭМ!$D$33:$D$776,СВЦЭМ!$A$33:$A$776,$A28,СВЦЭМ!$B$33:$B$776,Y$11)+'СЕТ СН'!$F$11+СВЦЭМ!$D$10+'СЕТ СН'!$F$5-'СЕТ СН'!$F$21</f>
        <v>3245.6621969900002</v>
      </c>
    </row>
    <row r="29" spans="1:25" ht="15.75" x14ac:dyDescent="0.2">
      <c r="A29" s="35">
        <f t="shared" si="0"/>
        <v>43756</v>
      </c>
      <c r="B29" s="36">
        <f>SUMIFS(СВЦЭМ!$D$33:$D$776,СВЦЭМ!$A$33:$A$776,$A29,СВЦЭМ!$B$33:$B$776,B$11)+'СЕТ СН'!$F$11+СВЦЭМ!$D$10+'СЕТ СН'!$F$5-'СЕТ СН'!$F$21</f>
        <v>3361.4627271600002</v>
      </c>
      <c r="C29" s="36">
        <f>SUMIFS(СВЦЭМ!$D$33:$D$776,СВЦЭМ!$A$33:$A$776,$A29,СВЦЭМ!$B$33:$B$776,C$11)+'СЕТ СН'!$F$11+СВЦЭМ!$D$10+'СЕТ СН'!$F$5-'СЕТ СН'!$F$21</f>
        <v>3362.6680118499999</v>
      </c>
      <c r="D29" s="36">
        <f>SUMIFS(СВЦЭМ!$D$33:$D$776,СВЦЭМ!$A$33:$A$776,$A29,СВЦЭМ!$B$33:$B$776,D$11)+'СЕТ СН'!$F$11+СВЦЭМ!$D$10+'СЕТ СН'!$F$5-'СЕТ СН'!$F$21</f>
        <v>3385.4158313299999</v>
      </c>
      <c r="E29" s="36">
        <f>SUMIFS(СВЦЭМ!$D$33:$D$776,СВЦЭМ!$A$33:$A$776,$A29,СВЦЭМ!$B$33:$B$776,E$11)+'СЕТ СН'!$F$11+СВЦЭМ!$D$10+'СЕТ СН'!$F$5-'СЕТ СН'!$F$21</f>
        <v>3394.74394016</v>
      </c>
      <c r="F29" s="36">
        <f>SUMIFS(СВЦЭМ!$D$33:$D$776,СВЦЭМ!$A$33:$A$776,$A29,СВЦЭМ!$B$33:$B$776,F$11)+'СЕТ СН'!$F$11+СВЦЭМ!$D$10+'СЕТ СН'!$F$5-'СЕТ СН'!$F$21</f>
        <v>3394.3797163500003</v>
      </c>
      <c r="G29" s="36">
        <f>SUMIFS(СВЦЭМ!$D$33:$D$776,СВЦЭМ!$A$33:$A$776,$A29,СВЦЭМ!$B$33:$B$776,G$11)+'СЕТ СН'!$F$11+СВЦЭМ!$D$10+'СЕТ СН'!$F$5-'СЕТ СН'!$F$21</f>
        <v>3370.07376707</v>
      </c>
      <c r="H29" s="36">
        <f>SUMIFS(СВЦЭМ!$D$33:$D$776,СВЦЭМ!$A$33:$A$776,$A29,СВЦЭМ!$B$33:$B$776,H$11)+'СЕТ СН'!$F$11+СВЦЭМ!$D$10+'СЕТ СН'!$F$5-'СЕТ СН'!$F$21</f>
        <v>3314.58891395</v>
      </c>
      <c r="I29" s="36">
        <f>SUMIFS(СВЦЭМ!$D$33:$D$776,СВЦЭМ!$A$33:$A$776,$A29,СВЦЭМ!$B$33:$B$776,I$11)+'СЕТ СН'!$F$11+СВЦЭМ!$D$10+'СЕТ СН'!$F$5-'СЕТ СН'!$F$21</f>
        <v>3251.3445482000002</v>
      </c>
      <c r="J29" s="36">
        <f>SUMIFS(СВЦЭМ!$D$33:$D$776,СВЦЭМ!$A$33:$A$776,$A29,СВЦЭМ!$B$33:$B$776,J$11)+'СЕТ СН'!$F$11+СВЦЭМ!$D$10+'СЕТ СН'!$F$5-'СЕТ СН'!$F$21</f>
        <v>3238.5014785600001</v>
      </c>
      <c r="K29" s="36">
        <f>SUMIFS(СВЦЭМ!$D$33:$D$776,СВЦЭМ!$A$33:$A$776,$A29,СВЦЭМ!$B$33:$B$776,K$11)+'СЕТ СН'!$F$11+СВЦЭМ!$D$10+'СЕТ СН'!$F$5-'СЕТ СН'!$F$21</f>
        <v>3233.7293618399999</v>
      </c>
      <c r="L29" s="36">
        <f>SUMIFS(СВЦЭМ!$D$33:$D$776,СВЦЭМ!$A$33:$A$776,$A29,СВЦЭМ!$B$33:$B$776,L$11)+'СЕТ СН'!$F$11+СВЦЭМ!$D$10+'СЕТ СН'!$F$5-'СЕТ СН'!$F$21</f>
        <v>3240.2093862000002</v>
      </c>
      <c r="M29" s="36">
        <f>SUMIFS(СВЦЭМ!$D$33:$D$776,СВЦЭМ!$A$33:$A$776,$A29,СВЦЭМ!$B$33:$B$776,M$11)+'СЕТ СН'!$F$11+СВЦЭМ!$D$10+'СЕТ СН'!$F$5-'СЕТ СН'!$F$21</f>
        <v>3247.1122969200001</v>
      </c>
      <c r="N29" s="36">
        <f>SUMIFS(СВЦЭМ!$D$33:$D$776,СВЦЭМ!$A$33:$A$776,$A29,СВЦЭМ!$B$33:$B$776,N$11)+'СЕТ СН'!$F$11+СВЦЭМ!$D$10+'СЕТ СН'!$F$5-'СЕТ СН'!$F$21</f>
        <v>3217.2799156599999</v>
      </c>
      <c r="O29" s="36">
        <f>SUMIFS(СВЦЭМ!$D$33:$D$776,СВЦЭМ!$A$33:$A$776,$A29,СВЦЭМ!$B$33:$B$776,O$11)+'СЕТ СН'!$F$11+СВЦЭМ!$D$10+'СЕТ СН'!$F$5-'СЕТ СН'!$F$21</f>
        <v>3181.9594525000002</v>
      </c>
      <c r="P29" s="36">
        <f>SUMIFS(СВЦЭМ!$D$33:$D$776,СВЦЭМ!$A$33:$A$776,$A29,СВЦЭМ!$B$33:$B$776,P$11)+'СЕТ СН'!$F$11+СВЦЭМ!$D$10+'СЕТ СН'!$F$5-'СЕТ СН'!$F$21</f>
        <v>3192.5510876799999</v>
      </c>
      <c r="Q29" s="36">
        <f>SUMIFS(СВЦЭМ!$D$33:$D$776,СВЦЭМ!$A$33:$A$776,$A29,СВЦЭМ!$B$33:$B$776,Q$11)+'СЕТ СН'!$F$11+СВЦЭМ!$D$10+'СЕТ СН'!$F$5-'СЕТ СН'!$F$21</f>
        <v>3197.9700445799999</v>
      </c>
      <c r="R29" s="36">
        <f>SUMIFS(СВЦЭМ!$D$33:$D$776,СВЦЭМ!$A$33:$A$776,$A29,СВЦЭМ!$B$33:$B$776,R$11)+'СЕТ СН'!$F$11+СВЦЭМ!$D$10+'СЕТ СН'!$F$5-'СЕТ СН'!$F$21</f>
        <v>3187.8103495400001</v>
      </c>
      <c r="S29" s="36">
        <f>SUMIFS(СВЦЭМ!$D$33:$D$776,СВЦЭМ!$A$33:$A$776,$A29,СВЦЭМ!$B$33:$B$776,S$11)+'СЕТ СН'!$F$11+СВЦЭМ!$D$10+'СЕТ СН'!$F$5-'СЕТ СН'!$F$21</f>
        <v>3178.0930077900002</v>
      </c>
      <c r="T29" s="36">
        <f>SUMIFS(СВЦЭМ!$D$33:$D$776,СВЦЭМ!$A$33:$A$776,$A29,СВЦЭМ!$B$33:$B$776,T$11)+'СЕТ СН'!$F$11+СВЦЭМ!$D$10+'СЕТ СН'!$F$5-'СЕТ СН'!$F$21</f>
        <v>3181.49438048</v>
      </c>
      <c r="U29" s="36">
        <f>SUMIFS(СВЦЭМ!$D$33:$D$776,СВЦЭМ!$A$33:$A$776,$A29,СВЦЭМ!$B$33:$B$776,U$11)+'СЕТ СН'!$F$11+СВЦЭМ!$D$10+'СЕТ СН'!$F$5-'СЕТ СН'!$F$21</f>
        <v>3183.4744824300001</v>
      </c>
      <c r="V29" s="36">
        <f>SUMIFS(СВЦЭМ!$D$33:$D$776,СВЦЭМ!$A$33:$A$776,$A29,СВЦЭМ!$B$33:$B$776,V$11)+'СЕТ СН'!$F$11+СВЦЭМ!$D$10+'СЕТ СН'!$F$5-'СЕТ СН'!$F$21</f>
        <v>3177.3396145500001</v>
      </c>
      <c r="W29" s="36">
        <f>SUMIFS(СВЦЭМ!$D$33:$D$776,СВЦЭМ!$A$33:$A$776,$A29,СВЦЭМ!$B$33:$B$776,W$11)+'СЕТ СН'!$F$11+СВЦЭМ!$D$10+'СЕТ СН'!$F$5-'СЕТ СН'!$F$21</f>
        <v>3199.2405937100002</v>
      </c>
      <c r="X29" s="36">
        <f>SUMIFS(СВЦЭМ!$D$33:$D$776,СВЦЭМ!$A$33:$A$776,$A29,СВЦЭМ!$B$33:$B$776,X$11)+'СЕТ СН'!$F$11+СВЦЭМ!$D$10+'СЕТ СН'!$F$5-'СЕТ СН'!$F$21</f>
        <v>3216.3705097900001</v>
      </c>
      <c r="Y29" s="36">
        <f>SUMIFS(СВЦЭМ!$D$33:$D$776,СВЦЭМ!$A$33:$A$776,$A29,СВЦЭМ!$B$33:$B$776,Y$11)+'СЕТ СН'!$F$11+СВЦЭМ!$D$10+'СЕТ СН'!$F$5-'СЕТ СН'!$F$21</f>
        <v>3262.7569783600002</v>
      </c>
    </row>
    <row r="30" spans="1:25" ht="15.75" x14ac:dyDescent="0.2">
      <c r="A30" s="35">
        <f t="shared" si="0"/>
        <v>43757</v>
      </c>
      <c r="B30" s="36">
        <f>SUMIFS(СВЦЭМ!$D$33:$D$776,СВЦЭМ!$A$33:$A$776,$A30,СВЦЭМ!$B$33:$B$776,B$11)+'СЕТ СН'!$F$11+СВЦЭМ!$D$10+'СЕТ СН'!$F$5-'СЕТ СН'!$F$21</f>
        <v>3307.89998006</v>
      </c>
      <c r="C30" s="36">
        <f>SUMIFS(СВЦЭМ!$D$33:$D$776,СВЦЭМ!$A$33:$A$776,$A30,СВЦЭМ!$B$33:$B$776,C$11)+'СЕТ СН'!$F$11+СВЦЭМ!$D$10+'СЕТ СН'!$F$5-'СЕТ СН'!$F$21</f>
        <v>3357.9367484200002</v>
      </c>
      <c r="D30" s="36">
        <f>SUMIFS(СВЦЭМ!$D$33:$D$776,СВЦЭМ!$A$33:$A$776,$A30,СВЦЭМ!$B$33:$B$776,D$11)+'СЕТ СН'!$F$11+СВЦЭМ!$D$10+'СЕТ СН'!$F$5-'СЕТ СН'!$F$21</f>
        <v>3353.2636855600003</v>
      </c>
      <c r="E30" s="36">
        <f>SUMIFS(СВЦЭМ!$D$33:$D$776,СВЦЭМ!$A$33:$A$776,$A30,СВЦЭМ!$B$33:$B$776,E$11)+'СЕТ СН'!$F$11+СВЦЭМ!$D$10+'СЕТ СН'!$F$5-'СЕТ СН'!$F$21</f>
        <v>3352.1709352299999</v>
      </c>
      <c r="F30" s="36">
        <f>SUMIFS(СВЦЭМ!$D$33:$D$776,СВЦЭМ!$A$33:$A$776,$A30,СВЦЭМ!$B$33:$B$776,F$11)+'СЕТ СН'!$F$11+СВЦЭМ!$D$10+'СЕТ СН'!$F$5-'СЕТ СН'!$F$21</f>
        <v>3346.55891729</v>
      </c>
      <c r="G30" s="36">
        <f>SUMIFS(СВЦЭМ!$D$33:$D$776,СВЦЭМ!$A$33:$A$776,$A30,СВЦЭМ!$B$33:$B$776,G$11)+'СЕТ СН'!$F$11+СВЦЭМ!$D$10+'СЕТ СН'!$F$5-'СЕТ СН'!$F$21</f>
        <v>3335.3465850100001</v>
      </c>
      <c r="H30" s="36">
        <f>SUMIFS(СВЦЭМ!$D$33:$D$776,СВЦЭМ!$A$33:$A$776,$A30,СВЦЭМ!$B$33:$B$776,H$11)+'СЕТ СН'!$F$11+СВЦЭМ!$D$10+'СЕТ СН'!$F$5-'СЕТ СН'!$F$21</f>
        <v>3303.1957127200003</v>
      </c>
      <c r="I30" s="36">
        <f>SUMIFS(СВЦЭМ!$D$33:$D$776,СВЦЭМ!$A$33:$A$776,$A30,СВЦЭМ!$B$33:$B$776,I$11)+'СЕТ СН'!$F$11+СВЦЭМ!$D$10+'СЕТ СН'!$F$5-'СЕТ СН'!$F$21</f>
        <v>3274.5147667199999</v>
      </c>
      <c r="J30" s="36">
        <f>SUMIFS(СВЦЭМ!$D$33:$D$776,СВЦЭМ!$A$33:$A$776,$A30,СВЦЭМ!$B$33:$B$776,J$11)+'СЕТ СН'!$F$11+СВЦЭМ!$D$10+'СЕТ СН'!$F$5-'СЕТ СН'!$F$21</f>
        <v>3245.8966761400002</v>
      </c>
      <c r="K30" s="36">
        <f>SUMIFS(СВЦЭМ!$D$33:$D$776,СВЦЭМ!$A$33:$A$776,$A30,СВЦЭМ!$B$33:$B$776,K$11)+'СЕТ СН'!$F$11+СВЦЭМ!$D$10+'СЕТ СН'!$F$5-'СЕТ СН'!$F$21</f>
        <v>3236.7320799899999</v>
      </c>
      <c r="L30" s="36">
        <f>SUMIFS(СВЦЭМ!$D$33:$D$776,СВЦЭМ!$A$33:$A$776,$A30,СВЦЭМ!$B$33:$B$776,L$11)+'СЕТ СН'!$F$11+СВЦЭМ!$D$10+'СЕТ СН'!$F$5-'СЕТ СН'!$F$21</f>
        <v>3223.54645213</v>
      </c>
      <c r="M30" s="36">
        <f>SUMIFS(СВЦЭМ!$D$33:$D$776,СВЦЭМ!$A$33:$A$776,$A30,СВЦЭМ!$B$33:$B$776,M$11)+'СЕТ СН'!$F$11+СВЦЭМ!$D$10+'СЕТ СН'!$F$5-'СЕТ СН'!$F$21</f>
        <v>3218.4126155900003</v>
      </c>
      <c r="N30" s="36">
        <f>SUMIFS(СВЦЭМ!$D$33:$D$776,СВЦЭМ!$A$33:$A$776,$A30,СВЦЭМ!$B$33:$B$776,N$11)+'СЕТ СН'!$F$11+СВЦЭМ!$D$10+'СЕТ СН'!$F$5-'СЕТ СН'!$F$21</f>
        <v>3202.94307205</v>
      </c>
      <c r="O30" s="36">
        <f>SUMIFS(СВЦЭМ!$D$33:$D$776,СВЦЭМ!$A$33:$A$776,$A30,СВЦЭМ!$B$33:$B$776,O$11)+'СЕТ СН'!$F$11+СВЦЭМ!$D$10+'СЕТ СН'!$F$5-'СЕТ СН'!$F$21</f>
        <v>3180.1448281500002</v>
      </c>
      <c r="P30" s="36">
        <f>SUMIFS(СВЦЭМ!$D$33:$D$776,СВЦЭМ!$A$33:$A$776,$A30,СВЦЭМ!$B$33:$B$776,P$11)+'СЕТ СН'!$F$11+СВЦЭМ!$D$10+'СЕТ СН'!$F$5-'СЕТ СН'!$F$21</f>
        <v>3188.9868610499998</v>
      </c>
      <c r="Q30" s="36">
        <f>SUMIFS(СВЦЭМ!$D$33:$D$776,СВЦЭМ!$A$33:$A$776,$A30,СВЦЭМ!$B$33:$B$776,Q$11)+'СЕТ СН'!$F$11+СВЦЭМ!$D$10+'СЕТ СН'!$F$5-'СЕТ СН'!$F$21</f>
        <v>3192.1192541400001</v>
      </c>
      <c r="R30" s="36">
        <f>SUMIFS(СВЦЭМ!$D$33:$D$776,СВЦЭМ!$A$33:$A$776,$A30,СВЦЭМ!$B$33:$B$776,R$11)+'СЕТ СН'!$F$11+СВЦЭМ!$D$10+'СЕТ СН'!$F$5-'СЕТ СН'!$F$21</f>
        <v>3182.5685619000001</v>
      </c>
      <c r="S30" s="36">
        <f>SUMIFS(СВЦЭМ!$D$33:$D$776,СВЦЭМ!$A$33:$A$776,$A30,СВЦЭМ!$B$33:$B$776,S$11)+'СЕТ СН'!$F$11+СВЦЭМ!$D$10+'СЕТ СН'!$F$5-'СЕТ СН'!$F$21</f>
        <v>3175.3546105700002</v>
      </c>
      <c r="T30" s="36">
        <f>SUMIFS(СВЦЭМ!$D$33:$D$776,СВЦЭМ!$A$33:$A$776,$A30,СВЦЭМ!$B$33:$B$776,T$11)+'СЕТ СН'!$F$11+СВЦЭМ!$D$10+'СЕТ СН'!$F$5-'СЕТ СН'!$F$21</f>
        <v>3160.6577547900001</v>
      </c>
      <c r="U30" s="36">
        <f>SUMIFS(СВЦЭМ!$D$33:$D$776,СВЦЭМ!$A$33:$A$776,$A30,СВЦЭМ!$B$33:$B$776,U$11)+'СЕТ СН'!$F$11+СВЦЭМ!$D$10+'СЕТ СН'!$F$5-'СЕТ СН'!$F$21</f>
        <v>3176.4995680500001</v>
      </c>
      <c r="V30" s="36">
        <f>SUMIFS(СВЦЭМ!$D$33:$D$776,СВЦЭМ!$A$33:$A$776,$A30,СВЦЭМ!$B$33:$B$776,V$11)+'СЕТ СН'!$F$11+СВЦЭМ!$D$10+'СЕТ СН'!$F$5-'СЕТ СН'!$F$21</f>
        <v>3164.8824617700002</v>
      </c>
      <c r="W30" s="36">
        <f>SUMIFS(СВЦЭМ!$D$33:$D$776,СВЦЭМ!$A$33:$A$776,$A30,СВЦЭМ!$B$33:$B$776,W$11)+'СЕТ СН'!$F$11+СВЦЭМ!$D$10+'СЕТ СН'!$F$5-'СЕТ СН'!$F$21</f>
        <v>3173.4607719099999</v>
      </c>
      <c r="X30" s="36">
        <f>SUMIFS(СВЦЭМ!$D$33:$D$776,СВЦЭМ!$A$33:$A$776,$A30,СВЦЭМ!$B$33:$B$776,X$11)+'СЕТ СН'!$F$11+СВЦЭМ!$D$10+'СЕТ СН'!$F$5-'СЕТ СН'!$F$21</f>
        <v>3193.6878616700001</v>
      </c>
      <c r="Y30" s="36">
        <f>SUMIFS(СВЦЭМ!$D$33:$D$776,СВЦЭМ!$A$33:$A$776,$A30,СВЦЭМ!$B$33:$B$776,Y$11)+'СЕТ СН'!$F$11+СВЦЭМ!$D$10+'СЕТ СН'!$F$5-'СЕТ СН'!$F$21</f>
        <v>3244.1563098800002</v>
      </c>
    </row>
    <row r="31" spans="1:25" ht="15.75" x14ac:dyDescent="0.2">
      <c r="A31" s="35">
        <f t="shared" si="0"/>
        <v>43758</v>
      </c>
      <c r="B31" s="36">
        <f>SUMIFS(СВЦЭМ!$D$33:$D$776,СВЦЭМ!$A$33:$A$776,$A31,СВЦЭМ!$B$33:$B$776,B$11)+'СЕТ СН'!$F$11+СВЦЭМ!$D$10+'СЕТ СН'!$F$5-'СЕТ СН'!$F$21</f>
        <v>3302.75847995</v>
      </c>
      <c r="C31" s="36">
        <f>SUMIFS(СВЦЭМ!$D$33:$D$776,СВЦЭМ!$A$33:$A$776,$A31,СВЦЭМ!$B$33:$B$776,C$11)+'СЕТ СН'!$F$11+СВЦЭМ!$D$10+'СЕТ СН'!$F$5-'СЕТ СН'!$F$21</f>
        <v>3344.8208764300002</v>
      </c>
      <c r="D31" s="36">
        <f>SUMIFS(СВЦЭМ!$D$33:$D$776,СВЦЭМ!$A$33:$A$776,$A31,СВЦЭМ!$B$33:$B$776,D$11)+'СЕТ СН'!$F$11+СВЦЭМ!$D$10+'СЕТ СН'!$F$5-'СЕТ СН'!$F$21</f>
        <v>3367.0240071400003</v>
      </c>
      <c r="E31" s="36">
        <f>SUMIFS(СВЦЭМ!$D$33:$D$776,СВЦЭМ!$A$33:$A$776,$A31,СВЦЭМ!$B$33:$B$776,E$11)+'СЕТ СН'!$F$11+СВЦЭМ!$D$10+'СЕТ СН'!$F$5-'СЕТ СН'!$F$21</f>
        <v>3374.2647323199999</v>
      </c>
      <c r="F31" s="36">
        <f>SUMIFS(СВЦЭМ!$D$33:$D$776,СВЦЭМ!$A$33:$A$776,$A31,СВЦЭМ!$B$33:$B$776,F$11)+'СЕТ СН'!$F$11+СВЦЭМ!$D$10+'СЕТ СН'!$F$5-'СЕТ СН'!$F$21</f>
        <v>3373.4518066199998</v>
      </c>
      <c r="G31" s="36">
        <f>SUMIFS(СВЦЭМ!$D$33:$D$776,СВЦЭМ!$A$33:$A$776,$A31,СВЦЭМ!$B$33:$B$776,G$11)+'СЕТ СН'!$F$11+СВЦЭМ!$D$10+'СЕТ СН'!$F$5-'СЕТ СН'!$F$21</f>
        <v>3349.2765975100001</v>
      </c>
      <c r="H31" s="36">
        <f>SUMIFS(СВЦЭМ!$D$33:$D$776,СВЦЭМ!$A$33:$A$776,$A31,СВЦЭМ!$B$33:$B$776,H$11)+'СЕТ СН'!$F$11+СВЦЭМ!$D$10+'СЕТ СН'!$F$5-'СЕТ СН'!$F$21</f>
        <v>3338.4246529900001</v>
      </c>
      <c r="I31" s="36">
        <f>SUMIFS(СВЦЭМ!$D$33:$D$776,СВЦЭМ!$A$33:$A$776,$A31,СВЦЭМ!$B$33:$B$776,I$11)+'СЕТ СН'!$F$11+СВЦЭМ!$D$10+'СЕТ СН'!$F$5-'СЕТ СН'!$F$21</f>
        <v>3310.8089972400003</v>
      </c>
      <c r="J31" s="36">
        <f>SUMIFS(СВЦЭМ!$D$33:$D$776,СВЦЭМ!$A$33:$A$776,$A31,СВЦЭМ!$B$33:$B$776,J$11)+'СЕТ СН'!$F$11+СВЦЭМ!$D$10+'СЕТ СН'!$F$5-'СЕТ СН'!$F$21</f>
        <v>3253.1134507000002</v>
      </c>
      <c r="K31" s="36">
        <f>SUMIFS(СВЦЭМ!$D$33:$D$776,СВЦЭМ!$A$33:$A$776,$A31,СВЦЭМ!$B$33:$B$776,K$11)+'СЕТ СН'!$F$11+СВЦЭМ!$D$10+'СЕТ СН'!$F$5-'СЕТ СН'!$F$21</f>
        <v>3228.09552115</v>
      </c>
      <c r="L31" s="36">
        <f>SUMIFS(СВЦЭМ!$D$33:$D$776,СВЦЭМ!$A$33:$A$776,$A31,СВЦЭМ!$B$33:$B$776,L$11)+'СЕТ СН'!$F$11+СВЦЭМ!$D$10+'СЕТ СН'!$F$5-'СЕТ СН'!$F$21</f>
        <v>3232.62323823</v>
      </c>
      <c r="M31" s="36">
        <f>SUMIFS(СВЦЭМ!$D$33:$D$776,СВЦЭМ!$A$33:$A$776,$A31,СВЦЭМ!$B$33:$B$776,M$11)+'СЕТ СН'!$F$11+СВЦЭМ!$D$10+'СЕТ СН'!$F$5-'СЕТ СН'!$F$21</f>
        <v>3235.7983339100001</v>
      </c>
      <c r="N31" s="36">
        <f>SUMIFS(СВЦЭМ!$D$33:$D$776,СВЦЭМ!$A$33:$A$776,$A31,СВЦЭМ!$B$33:$B$776,N$11)+'СЕТ СН'!$F$11+СВЦЭМ!$D$10+'СЕТ СН'!$F$5-'СЕТ СН'!$F$21</f>
        <v>3194.0716334100002</v>
      </c>
      <c r="O31" s="36">
        <f>SUMIFS(СВЦЭМ!$D$33:$D$776,СВЦЭМ!$A$33:$A$776,$A31,СВЦЭМ!$B$33:$B$776,O$11)+'СЕТ СН'!$F$11+СВЦЭМ!$D$10+'СЕТ СН'!$F$5-'СЕТ СН'!$F$21</f>
        <v>3186.26037615</v>
      </c>
      <c r="P31" s="36">
        <f>SUMIFS(СВЦЭМ!$D$33:$D$776,СВЦЭМ!$A$33:$A$776,$A31,СВЦЭМ!$B$33:$B$776,P$11)+'СЕТ СН'!$F$11+СВЦЭМ!$D$10+'СЕТ СН'!$F$5-'СЕТ СН'!$F$21</f>
        <v>3194.44556272</v>
      </c>
      <c r="Q31" s="36">
        <f>SUMIFS(СВЦЭМ!$D$33:$D$776,СВЦЭМ!$A$33:$A$776,$A31,СВЦЭМ!$B$33:$B$776,Q$11)+'СЕТ СН'!$F$11+СВЦЭМ!$D$10+'СЕТ СН'!$F$5-'СЕТ СН'!$F$21</f>
        <v>3191.5388722900002</v>
      </c>
      <c r="R31" s="36">
        <f>SUMIFS(СВЦЭМ!$D$33:$D$776,СВЦЭМ!$A$33:$A$776,$A31,СВЦЭМ!$B$33:$B$776,R$11)+'СЕТ СН'!$F$11+СВЦЭМ!$D$10+'СЕТ СН'!$F$5-'СЕТ СН'!$F$21</f>
        <v>3192.5239902000003</v>
      </c>
      <c r="S31" s="36">
        <f>SUMIFS(СВЦЭМ!$D$33:$D$776,СВЦЭМ!$A$33:$A$776,$A31,СВЦЭМ!$B$33:$B$776,S$11)+'СЕТ СН'!$F$11+СВЦЭМ!$D$10+'СЕТ СН'!$F$5-'СЕТ СН'!$F$21</f>
        <v>3187.9234034000001</v>
      </c>
      <c r="T31" s="36">
        <f>SUMIFS(СВЦЭМ!$D$33:$D$776,СВЦЭМ!$A$33:$A$776,$A31,СВЦЭМ!$B$33:$B$776,T$11)+'СЕТ СН'!$F$11+СВЦЭМ!$D$10+'СЕТ СН'!$F$5-'СЕТ СН'!$F$21</f>
        <v>3178.9224560000002</v>
      </c>
      <c r="U31" s="36">
        <f>SUMIFS(СВЦЭМ!$D$33:$D$776,СВЦЭМ!$A$33:$A$776,$A31,СВЦЭМ!$B$33:$B$776,U$11)+'СЕТ СН'!$F$11+СВЦЭМ!$D$10+'СЕТ СН'!$F$5-'СЕТ СН'!$F$21</f>
        <v>3183.92690851</v>
      </c>
      <c r="V31" s="36">
        <f>SUMIFS(СВЦЭМ!$D$33:$D$776,СВЦЭМ!$A$33:$A$776,$A31,СВЦЭМ!$B$33:$B$776,V$11)+'СЕТ СН'!$F$11+СВЦЭМ!$D$10+'СЕТ СН'!$F$5-'СЕТ СН'!$F$21</f>
        <v>3169.9027554600002</v>
      </c>
      <c r="W31" s="36">
        <f>SUMIFS(СВЦЭМ!$D$33:$D$776,СВЦЭМ!$A$33:$A$776,$A31,СВЦЭМ!$B$33:$B$776,W$11)+'СЕТ СН'!$F$11+СВЦЭМ!$D$10+'СЕТ СН'!$F$5-'СЕТ СН'!$F$21</f>
        <v>3162.6510595499999</v>
      </c>
      <c r="X31" s="36">
        <f>SUMIFS(СВЦЭМ!$D$33:$D$776,СВЦЭМ!$A$33:$A$776,$A31,СВЦЭМ!$B$33:$B$776,X$11)+'СЕТ СН'!$F$11+СВЦЭМ!$D$10+'СЕТ СН'!$F$5-'СЕТ СН'!$F$21</f>
        <v>3171.7155070200001</v>
      </c>
      <c r="Y31" s="36">
        <f>SUMIFS(СВЦЭМ!$D$33:$D$776,СВЦЭМ!$A$33:$A$776,$A31,СВЦЭМ!$B$33:$B$776,Y$11)+'СЕТ СН'!$F$11+СВЦЭМ!$D$10+'СЕТ СН'!$F$5-'СЕТ СН'!$F$21</f>
        <v>3219.2182041900001</v>
      </c>
    </row>
    <row r="32" spans="1:25" ht="15.75" x14ac:dyDescent="0.2">
      <c r="A32" s="35">
        <f t="shared" si="0"/>
        <v>43759</v>
      </c>
      <c r="B32" s="36">
        <f>SUMIFS(СВЦЭМ!$D$33:$D$776,СВЦЭМ!$A$33:$A$776,$A32,СВЦЭМ!$B$33:$B$776,B$11)+'СЕТ СН'!$F$11+СВЦЭМ!$D$10+'СЕТ СН'!$F$5-'СЕТ СН'!$F$21</f>
        <v>3319.5181687700001</v>
      </c>
      <c r="C32" s="36">
        <f>SUMIFS(СВЦЭМ!$D$33:$D$776,СВЦЭМ!$A$33:$A$776,$A32,СВЦЭМ!$B$33:$B$776,C$11)+'СЕТ СН'!$F$11+СВЦЭМ!$D$10+'СЕТ СН'!$F$5-'СЕТ СН'!$F$21</f>
        <v>3363.08783584</v>
      </c>
      <c r="D32" s="36">
        <f>SUMIFS(СВЦЭМ!$D$33:$D$776,СВЦЭМ!$A$33:$A$776,$A32,СВЦЭМ!$B$33:$B$776,D$11)+'СЕТ СН'!$F$11+СВЦЭМ!$D$10+'СЕТ СН'!$F$5-'СЕТ СН'!$F$21</f>
        <v>3383.9574584299999</v>
      </c>
      <c r="E32" s="36">
        <f>SUMIFS(СВЦЭМ!$D$33:$D$776,СВЦЭМ!$A$33:$A$776,$A32,СВЦЭМ!$B$33:$B$776,E$11)+'СЕТ СН'!$F$11+СВЦЭМ!$D$10+'СЕТ СН'!$F$5-'СЕТ СН'!$F$21</f>
        <v>3390.1535371700002</v>
      </c>
      <c r="F32" s="36">
        <f>SUMIFS(СВЦЭМ!$D$33:$D$776,СВЦЭМ!$A$33:$A$776,$A32,СВЦЭМ!$B$33:$B$776,F$11)+'СЕТ СН'!$F$11+СВЦЭМ!$D$10+'СЕТ СН'!$F$5-'СЕТ СН'!$F$21</f>
        <v>3388.8220782100002</v>
      </c>
      <c r="G32" s="36">
        <f>SUMIFS(СВЦЭМ!$D$33:$D$776,СВЦЭМ!$A$33:$A$776,$A32,СВЦЭМ!$B$33:$B$776,G$11)+'СЕТ СН'!$F$11+СВЦЭМ!$D$10+'СЕТ СН'!$F$5-'СЕТ СН'!$F$21</f>
        <v>3365.1679025600001</v>
      </c>
      <c r="H32" s="36">
        <f>SUMIFS(СВЦЭМ!$D$33:$D$776,СВЦЭМ!$A$33:$A$776,$A32,СВЦЭМ!$B$33:$B$776,H$11)+'СЕТ СН'!$F$11+СВЦЭМ!$D$10+'СЕТ СН'!$F$5-'СЕТ СН'!$F$21</f>
        <v>3331.2420828200002</v>
      </c>
      <c r="I32" s="36">
        <f>SUMIFS(СВЦЭМ!$D$33:$D$776,СВЦЭМ!$A$33:$A$776,$A32,СВЦЭМ!$B$33:$B$776,I$11)+'СЕТ СН'!$F$11+СВЦЭМ!$D$10+'СЕТ СН'!$F$5-'СЕТ СН'!$F$21</f>
        <v>3290.9269766299999</v>
      </c>
      <c r="J32" s="36">
        <f>SUMIFS(СВЦЭМ!$D$33:$D$776,СВЦЭМ!$A$33:$A$776,$A32,СВЦЭМ!$B$33:$B$776,J$11)+'СЕТ СН'!$F$11+СВЦЭМ!$D$10+'СЕТ СН'!$F$5-'СЕТ СН'!$F$21</f>
        <v>3273.4333225999999</v>
      </c>
      <c r="K32" s="36">
        <f>SUMIFS(СВЦЭМ!$D$33:$D$776,СВЦЭМ!$A$33:$A$776,$A32,СВЦЭМ!$B$33:$B$776,K$11)+'СЕТ СН'!$F$11+СВЦЭМ!$D$10+'СЕТ СН'!$F$5-'СЕТ СН'!$F$21</f>
        <v>3261.8889467399999</v>
      </c>
      <c r="L32" s="36">
        <f>SUMIFS(СВЦЭМ!$D$33:$D$776,СВЦЭМ!$A$33:$A$776,$A32,СВЦЭМ!$B$33:$B$776,L$11)+'СЕТ СН'!$F$11+СВЦЭМ!$D$10+'СЕТ СН'!$F$5-'СЕТ СН'!$F$21</f>
        <v>3251.18767647</v>
      </c>
      <c r="M32" s="36">
        <f>SUMIFS(СВЦЭМ!$D$33:$D$776,СВЦЭМ!$A$33:$A$776,$A32,СВЦЭМ!$B$33:$B$776,M$11)+'СЕТ СН'!$F$11+СВЦЭМ!$D$10+'СЕТ СН'!$F$5-'СЕТ СН'!$F$21</f>
        <v>3254.5078409799999</v>
      </c>
      <c r="N32" s="36">
        <f>SUMIFS(СВЦЭМ!$D$33:$D$776,СВЦЭМ!$A$33:$A$776,$A32,СВЦЭМ!$B$33:$B$776,N$11)+'СЕТ СН'!$F$11+СВЦЭМ!$D$10+'СЕТ СН'!$F$5-'СЕТ СН'!$F$21</f>
        <v>3215.3059407199999</v>
      </c>
      <c r="O32" s="36">
        <f>SUMIFS(СВЦЭМ!$D$33:$D$776,СВЦЭМ!$A$33:$A$776,$A32,СВЦЭМ!$B$33:$B$776,O$11)+'СЕТ СН'!$F$11+СВЦЭМ!$D$10+'СЕТ СН'!$F$5-'СЕТ СН'!$F$21</f>
        <v>3180.1598037700001</v>
      </c>
      <c r="P32" s="36">
        <f>SUMIFS(СВЦЭМ!$D$33:$D$776,СВЦЭМ!$A$33:$A$776,$A32,СВЦЭМ!$B$33:$B$776,P$11)+'СЕТ СН'!$F$11+СВЦЭМ!$D$10+'СЕТ СН'!$F$5-'СЕТ СН'!$F$21</f>
        <v>3183.0383011600002</v>
      </c>
      <c r="Q32" s="36">
        <f>SUMIFS(СВЦЭМ!$D$33:$D$776,СВЦЭМ!$A$33:$A$776,$A32,СВЦЭМ!$B$33:$B$776,Q$11)+'СЕТ СН'!$F$11+СВЦЭМ!$D$10+'СЕТ СН'!$F$5-'СЕТ СН'!$F$21</f>
        <v>3183.8013154499999</v>
      </c>
      <c r="R32" s="36">
        <f>SUMIFS(СВЦЭМ!$D$33:$D$776,СВЦЭМ!$A$33:$A$776,$A32,СВЦЭМ!$B$33:$B$776,R$11)+'СЕТ СН'!$F$11+СВЦЭМ!$D$10+'СЕТ СН'!$F$5-'СЕТ СН'!$F$21</f>
        <v>3180.2303318900003</v>
      </c>
      <c r="S32" s="36">
        <f>SUMIFS(СВЦЭМ!$D$33:$D$776,СВЦЭМ!$A$33:$A$776,$A32,СВЦЭМ!$B$33:$B$776,S$11)+'СЕТ СН'!$F$11+СВЦЭМ!$D$10+'СЕТ СН'!$F$5-'СЕТ СН'!$F$21</f>
        <v>3184.7058952699999</v>
      </c>
      <c r="T32" s="36">
        <f>SUMIFS(СВЦЭМ!$D$33:$D$776,СВЦЭМ!$A$33:$A$776,$A32,СВЦЭМ!$B$33:$B$776,T$11)+'СЕТ СН'!$F$11+СВЦЭМ!$D$10+'СЕТ СН'!$F$5-'СЕТ СН'!$F$21</f>
        <v>3174.6569348900002</v>
      </c>
      <c r="U32" s="36">
        <f>SUMIFS(СВЦЭМ!$D$33:$D$776,СВЦЭМ!$A$33:$A$776,$A32,СВЦЭМ!$B$33:$B$776,U$11)+'СЕТ СН'!$F$11+СВЦЭМ!$D$10+'СЕТ СН'!$F$5-'СЕТ СН'!$F$21</f>
        <v>3171.9555106299999</v>
      </c>
      <c r="V32" s="36">
        <f>SUMIFS(СВЦЭМ!$D$33:$D$776,СВЦЭМ!$A$33:$A$776,$A32,СВЦЭМ!$B$33:$B$776,V$11)+'СЕТ СН'!$F$11+СВЦЭМ!$D$10+'СЕТ СН'!$F$5-'СЕТ СН'!$F$21</f>
        <v>3168.9491785800001</v>
      </c>
      <c r="W32" s="36">
        <f>SUMIFS(СВЦЭМ!$D$33:$D$776,СВЦЭМ!$A$33:$A$776,$A32,СВЦЭМ!$B$33:$B$776,W$11)+'СЕТ СН'!$F$11+СВЦЭМ!$D$10+'СЕТ СН'!$F$5-'СЕТ СН'!$F$21</f>
        <v>3197.0583280800001</v>
      </c>
      <c r="X32" s="36">
        <f>SUMIFS(СВЦЭМ!$D$33:$D$776,СВЦЭМ!$A$33:$A$776,$A32,СВЦЭМ!$B$33:$B$776,X$11)+'СЕТ СН'!$F$11+СВЦЭМ!$D$10+'СЕТ СН'!$F$5-'СЕТ СН'!$F$21</f>
        <v>3202.71984398</v>
      </c>
      <c r="Y32" s="36">
        <f>SUMIFS(СВЦЭМ!$D$33:$D$776,СВЦЭМ!$A$33:$A$776,$A32,СВЦЭМ!$B$33:$B$776,Y$11)+'СЕТ СН'!$F$11+СВЦЭМ!$D$10+'СЕТ СН'!$F$5-'СЕТ СН'!$F$21</f>
        <v>3248.11659048</v>
      </c>
    </row>
    <row r="33" spans="1:27" ht="15.75" x14ac:dyDescent="0.2">
      <c r="A33" s="35">
        <f t="shared" si="0"/>
        <v>43760</v>
      </c>
      <c r="B33" s="36">
        <f>SUMIFS(СВЦЭМ!$D$33:$D$776,СВЦЭМ!$A$33:$A$776,$A33,СВЦЭМ!$B$33:$B$776,B$11)+'СЕТ СН'!$F$11+СВЦЭМ!$D$10+'СЕТ СН'!$F$5-'СЕТ СН'!$F$21</f>
        <v>3351.6040000900002</v>
      </c>
      <c r="C33" s="36">
        <f>SUMIFS(СВЦЭМ!$D$33:$D$776,СВЦЭМ!$A$33:$A$776,$A33,СВЦЭМ!$B$33:$B$776,C$11)+'СЕТ СН'!$F$11+СВЦЭМ!$D$10+'СЕТ СН'!$F$5-'СЕТ СН'!$F$21</f>
        <v>3393.77067124</v>
      </c>
      <c r="D33" s="36">
        <f>SUMIFS(СВЦЭМ!$D$33:$D$776,СВЦЭМ!$A$33:$A$776,$A33,СВЦЭМ!$B$33:$B$776,D$11)+'СЕТ СН'!$F$11+СВЦЭМ!$D$10+'СЕТ СН'!$F$5-'СЕТ СН'!$F$21</f>
        <v>3413.4723625800002</v>
      </c>
      <c r="E33" s="36">
        <f>SUMIFS(СВЦЭМ!$D$33:$D$776,СВЦЭМ!$A$33:$A$776,$A33,СВЦЭМ!$B$33:$B$776,E$11)+'СЕТ СН'!$F$11+СВЦЭМ!$D$10+'СЕТ СН'!$F$5-'СЕТ СН'!$F$21</f>
        <v>3412.8469719499999</v>
      </c>
      <c r="F33" s="36">
        <f>SUMIFS(СВЦЭМ!$D$33:$D$776,СВЦЭМ!$A$33:$A$776,$A33,СВЦЭМ!$B$33:$B$776,F$11)+'СЕТ СН'!$F$11+СВЦЭМ!$D$10+'СЕТ СН'!$F$5-'СЕТ СН'!$F$21</f>
        <v>3408.8648203399998</v>
      </c>
      <c r="G33" s="36">
        <f>SUMIFS(СВЦЭМ!$D$33:$D$776,СВЦЭМ!$A$33:$A$776,$A33,СВЦЭМ!$B$33:$B$776,G$11)+'СЕТ СН'!$F$11+СВЦЭМ!$D$10+'СЕТ СН'!$F$5-'СЕТ СН'!$F$21</f>
        <v>3390.5451059699999</v>
      </c>
      <c r="H33" s="36">
        <f>SUMIFS(СВЦЭМ!$D$33:$D$776,СВЦЭМ!$A$33:$A$776,$A33,СВЦЭМ!$B$33:$B$776,H$11)+'СЕТ СН'!$F$11+СВЦЭМ!$D$10+'СЕТ СН'!$F$5-'СЕТ СН'!$F$21</f>
        <v>3327.0560950300001</v>
      </c>
      <c r="I33" s="36">
        <f>SUMIFS(СВЦЭМ!$D$33:$D$776,СВЦЭМ!$A$33:$A$776,$A33,СВЦЭМ!$B$33:$B$776,I$11)+'СЕТ СН'!$F$11+СВЦЭМ!$D$10+'СЕТ СН'!$F$5-'СЕТ СН'!$F$21</f>
        <v>3281.8344549799999</v>
      </c>
      <c r="J33" s="36">
        <f>SUMIFS(СВЦЭМ!$D$33:$D$776,СВЦЭМ!$A$33:$A$776,$A33,СВЦЭМ!$B$33:$B$776,J$11)+'СЕТ СН'!$F$11+СВЦЭМ!$D$10+'СЕТ СН'!$F$5-'СЕТ СН'!$F$21</f>
        <v>3262.46714277</v>
      </c>
      <c r="K33" s="36">
        <f>SUMIFS(СВЦЭМ!$D$33:$D$776,СВЦЭМ!$A$33:$A$776,$A33,СВЦЭМ!$B$33:$B$776,K$11)+'СЕТ СН'!$F$11+СВЦЭМ!$D$10+'СЕТ СН'!$F$5-'СЕТ СН'!$F$21</f>
        <v>3242.5377662700002</v>
      </c>
      <c r="L33" s="36">
        <f>SUMIFS(СВЦЭМ!$D$33:$D$776,СВЦЭМ!$A$33:$A$776,$A33,СВЦЭМ!$B$33:$B$776,L$11)+'СЕТ СН'!$F$11+СВЦЭМ!$D$10+'СЕТ СН'!$F$5-'СЕТ СН'!$F$21</f>
        <v>3241.86857758</v>
      </c>
      <c r="M33" s="36">
        <f>SUMIFS(СВЦЭМ!$D$33:$D$776,СВЦЭМ!$A$33:$A$776,$A33,СВЦЭМ!$B$33:$B$776,M$11)+'СЕТ СН'!$F$11+СВЦЭМ!$D$10+'СЕТ СН'!$F$5-'СЕТ СН'!$F$21</f>
        <v>3247.7888715399999</v>
      </c>
      <c r="N33" s="36">
        <f>SUMIFS(СВЦЭМ!$D$33:$D$776,СВЦЭМ!$A$33:$A$776,$A33,СВЦЭМ!$B$33:$B$776,N$11)+'СЕТ СН'!$F$11+СВЦЭМ!$D$10+'СЕТ СН'!$F$5-'СЕТ СН'!$F$21</f>
        <v>3213.7305646599998</v>
      </c>
      <c r="O33" s="36">
        <f>SUMIFS(СВЦЭМ!$D$33:$D$776,СВЦЭМ!$A$33:$A$776,$A33,СВЦЭМ!$B$33:$B$776,O$11)+'СЕТ СН'!$F$11+СВЦЭМ!$D$10+'СЕТ СН'!$F$5-'СЕТ СН'!$F$21</f>
        <v>3198.0717607699999</v>
      </c>
      <c r="P33" s="36">
        <f>SUMIFS(СВЦЭМ!$D$33:$D$776,СВЦЭМ!$A$33:$A$776,$A33,СВЦЭМ!$B$33:$B$776,P$11)+'СЕТ СН'!$F$11+СВЦЭМ!$D$10+'СЕТ СН'!$F$5-'СЕТ СН'!$F$21</f>
        <v>3204.12713231</v>
      </c>
      <c r="Q33" s="36">
        <f>SUMIFS(СВЦЭМ!$D$33:$D$776,СВЦЭМ!$A$33:$A$776,$A33,СВЦЭМ!$B$33:$B$776,Q$11)+'СЕТ СН'!$F$11+СВЦЭМ!$D$10+'СЕТ СН'!$F$5-'СЕТ СН'!$F$21</f>
        <v>3208.59423152</v>
      </c>
      <c r="R33" s="36">
        <f>SUMIFS(СВЦЭМ!$D$33:$D$776,СВЦЭМ!$A$33:$A$776,$A33,СВЦЭМ!$B$33:$B$776,R$11)+'СЕТ СН'!$F$11+СВЦЭМ!$D$10+'СЕТ СН'!$F$5-'СЕТ СН'!$F$21</f>
        <v>3196.9379530800002</v>
      </c>
      <c r="S33" s="36">
        <f>SUMIFS(СВЦЭМ!$D$33:$D$776,СВЦЭМ!$A$33:$A$776,$A33,СВЦЭМ!$B$33:$B$776,S$11)+'СЕТ СН'!$F$11+СВЦЭМ!$D$10+'СЕТ СН'!$F$5-'СЕТ СН'!$F$21</f>
        <v>3182.3947909200001</v>
      </c>
      <c r="T33" s="36">
        <f>SUMIFS(СВЦЭМ!$D$33:$D$776,СВЦЭМ!$A$33:$A$776,$A33,СВЦЭМ!$B$33:$B$776,T$11)+'СЕТ СН'!$F$11+СВЦЭМ!$D$10+'СЕТ СН'!$F$5-'СЕТ СН'!$F$21</f>
        <v>3157.2556600100002</v>
      </c>
      <c r="U33" s="36">
        <f>SUMIFS(СВЦЭМ!$D$33:$D$776,СВЦЭМ!$A$33:$A$776,$A33,СВЦЭМ!$B$33:$B$776,U$11)+'СЕТ СН'!$F$11+СВЦЭМ!$D$10+'СЕТ СН'!$F$5-'СЕТ СН'!$F$21</f>
        <v>3143.4887088300002</v>
      </c>
      <c r="V33" s="36">
        <f>SUMIFS(СВЦЭМ!$D$33:$D$776,СВЦЭМ!$A$33:$A$776,$A33,СВЦЭМ!$B$33:$B$776,V$11)+'СЕТ СН'!$F$11+СВЦЭМ!$D$10+'СЕТ СН'!$F$5-'СЕТ СН'!$F$21</f>
        <v>3145.4359548399998</v>
      </c>
      <c r="W33" s="36">
        <f>SUMIFS(СВЦЭМ!$D$33:$D$776,СВЦЭМ!$A$33:$A$776,$A33,СВЦЭМ!$B$33:$B$776,W$11)+'СЕТ СН'!$F$11+СВЦЭМ!$D$10+'СЕТ СН'!$F$5-'СЕТ СН'!$F$21</f>
        <v>3153.00133551</v>
      </c>
      <c r="X33" s="36">
        <f>SUMIFS(СВЦЭМ!$D$33:$D$776,СВЦЭМ!$A$33:$A$776,$A33,СВЦЭМ!$B$33:$B$776,X$11)+'СЕТ СН'!$F$11+СВЦЭМ!$D$10+'СЕТ СН'!$F$5-'СЕТ СН'!$F$21</f>
        <v>3180.1491538999999</v>
      </c>
      <c r="Y33" s="36">
        <f>SUMIFS(СВЦЭМ!$D$33:$D$776,СВЦЭМ!$A$33:$A$776,$A33,СВЦЭМ!$B$33:$B$776,Y$11)+'СЕТ СН'!$F$11+СВЦЭМ!$D$10+'СЕТ СН'!$F$5-'СЕТ СН'!$F$21</f>
        <v>3234.8677257899999</v>
      </c>
    </row>
    <row r="34" spans="1:27" ht="15.75" x14ac:dyDescent="0.2">
      <c r="A34" s="35">
        <f t="shared" si="0"/>
        <v>43761</v>
      </c>
      <c r="B34" s="36">
        <f>SUMIFS(СВЦЭМ!$D$33:$D$776,СВЦЭМ!$A$33:$A$776,$A34,СВЦЭМ!$B$33:$B$776,B$11)+'СЕТ СН'!$F$11+СВЦЭМ!$D$10+'СЕТ СН'!$F$5-'СЕТ СН'!$F$21</f>
        <v>3318.5244002099998</v>
      </c>
      <c r="C34" s="36">
        <f>SUMIFS(СВЦЭМ!$D$33:$D$776,СВЦЭМ!$A$33:$A$776,$A34,СВЦЭМ!$B$33:$B$776,C$11)+'СЕТ СН'!$F$11+СВЦЭМ!$D$10+'СЕТ СН'!$F$5-'СЕТ СН'!$F$21</f>
        <v>3351.38395059</v>
      </c>
      <c r="D34" s="36">
        <f>SUMIFS(СВЦЭМ!$D$33:$D$776,СВЦЭМ!$A$33:$A$776,$A34,СВЦЭМ!$B$33:$B$776,D$11)+'СЕТ СН'!$F$11+СВЦЭМ!$D$10+'СЕТ СН'!$F$5-'СЕТ СН'!$F$21</f>
        <v>3366.5748515599998</v>
      </c>
      <c r="E34" s="36">
        <f>SUMIFS(СВЦЭМ!$D$33:$D$776,СВЦЭМ!$A$33:$A$776,$A34,СВЦЭМ!$B$33:$B$776,E$11)+'СЕТ СН'!$F$11+СВЦЭМ!$D$10+'СЕТ СН'!$F$5-'СЕТ СН'!$F$21</f>
        <v>3391.28428601</v>
      </c>
      <c r="F34" s="36">
        <f>SUMIFS(СВЦЭМ!$D$33:$D$776,СВЦЭМ!$A$33:$A$776,$A34,СВЦЭМ!$B$33:$B$776,F$11)+'СЕТ СН'!$F$11+СВЦЭМ!$D$10+'СЕТ СН'!$F$5-'СЕТ СН'!$F$21</f>
        <v>3403.02033523</v>
      </c>
      <c r="G34" s="36">
        <f>SUMIFS(СВЦЭМ!$D$33:$D$776,СВЦЭМ!$A$33:$A$776,$A34,СВЦЭМ!$B$33:$B$776,G$11)+'СЕТ СН'!$F$11+СВЦЭМ!$D$10+'СЕТ СН'!$F$5-'СЕТ СН'!$F$21</f>
        <v>3378.2788204100002</v>
      </c>
      <c r="H34" s="36">
        <f>SUMIFS(СВЦЭМ!$D$33:$D$776,СВЦЭМ!$A$33:$A$776,$A34,СВЦЭМ!$B$33:$B$776,H$11)+'СЕТ СН'!$F$11+СВЦЭМ!$D$10+'СЕТ СН'!$F$5-'СЕТ СН'!$F$21</f>
        <v>3319.61632203</v>
      </c>
      <c r="I34" s="36">
        <f>SUMIFS(СВЦЭМ!$D$33:$D$776,СВЦЭМ!$A$33:$A$776,$A34,СВЦЭМ!$B$33:$B$776,I$11)+'СЕТ СН'!$F$11+СВЦЭМ!$D$10+'СЕТ СН'!$F$5-'СЕТ СН'!$F$21</f>
        <v>3274.53192373</v>
      </c>
      <c r="J34" s="36">
        <f>SUMIFS(СВЦЭМ!$D$33:$D$776,СВЦЭМ!$A$33:$A$776,$A34,СВЦЭМ!$B$33:$B$776,J$11)+'СЕТ СН'!$F$11+СВЦЭМ!$D$10+'СЕТ СН'!$F$5-'СЕТ СН'!$F$21</f>
        <v>3254.9892178800001</v>
      </c>
      <c r="K34" s="36">
        <f>SUMIFS(СВЦЭМ!$D$33:$D$776,СВЦЭМ!$A$33:$A$776,$A34,СВЦЭМ!$B$33:$B$776,K$11)+'СЕТ СН'!$F$11+СВЦЭМ!$D$10+'СЕТ СН'!$F$5-'СЕТ СН'!$F$21</f>
        <v>3241.9438904399999</v>
      </c>
      <c r="L34" s="36">
        <f>SUMIFS(СВЦЭМ!$D$33:$D$776,СВЦЭМ!$A$33:$A$776,$A34,СВЦЭМ!$B$33:$B$776,L$11)+'СЕТ СН'!$F$11+СВЦЭМ!$D$10+'СЕТ СН'!$F$5-'СЕТ СН'!$F$21</f>
        <v>3243.0656596500003</v>
      </c>
      <c r="M34" s="36">
        <f>SUMIFS(СВЦЭМ!$D$33:$D$776,СВЦЭМ!$A$33:$A$776,$A34,СВЦЭМ!$B$33:$B$776,M$11)+'СЕТ СН'!$F$11+СВЦЭМ!$D$10+'СЕТ СН'!$F$5-'СЕТ СН'!$F$21</f>
        <v>3247.2945866199998</v>
      </c>
      <c r="N34" s="36">
        <f>SUMIFS(СВЦЭМ!$D$33:$D$776,СВЦЭМ!$A$33:$A$776,$A34,СВЦЭМ!$B$33:$B$776,N$11)+'СЕТ СН'!$F$11+СВЦЭМ!$D$10+'СЕТ СН'!$F$5-'СЕТ СН'!$F$21</f>
        <v>3227.3607035499999</v>
      </c>
      <c r="O34" s="36">
        <f>SUMIFS(СВЦЭМ!$D$33:$D$776,СВЦЭМ!$A$33:$A$776,$A34,СВЦЭМ!$B$33:$B$776,O$11)+'СЕТ СН'!$F$11+СВЦЭМ!$D$10+'СЕТ СН'!$F$5-'СЕТ СН'!$F$21</f>
        <v>3213.1332500899998</v>
      </c>
      <c r="P34" s="36">
        <f>SUMIFS(СВЦЭМ!$D$33:$D$776,СВЦЭМ!$A$33:$A$776,$A34,СВЦЭМ!$B$33:$B$776,P$11)+'СЕТ СН'!$F$11+СВЦЭМ!$D$10+'СЕТ СН'!$F$5-'СЕТ СН'!$F$21</f>
        <v>3212.10992403</v>
      </c>
      <c r="Q34" s="36">
        <f>SUMIFS(СВЦЭМ!$D$33:$D$776,СВЦЭМ!$A$33:$A$776,$A34,СВЦЭМ!$B$33:$B$776,Q$11)+'СЕТ СН'!$F$11+СВЦЭМ!$D$10+'СЕТ СН'!$F$5-'СЕТ СН'!$F$21</f>
        <v>3208.1187400100002</v>
      </c>
      <c r="R34" s="36">
        <f>SUMIFS(СВЦЭМ!$D$33:$D$776,СВЦЭМ!$A$33:$A$776,$A34,СВЦЭМ!$B$33:$B$776,R$11)+'СЕТ СН'!$F$11+СВЦЭМ!$D$10+'СЕТ СН'!$F$5-'СЕТ СН'!$F$21</f>
        <v>3203.21209649</v>
      </c>
      <c r="S34" s="36">
        <f>SUMIFS(СВЦЭМ!$D$33:$D$776,СВЦЭМ!$A$33:$A$776,$A34,СВЦЭМ!$B$33:$B$776,S$11)+'СЕТ СН'!$F$11+СВЦЭМ!$D$10+'СЕТ СН'!$F$5-'СЕТ СН'!$F$21</f>
        <v>3204.8671947000003</v>
      </c>
      <c r="T34" s="36">
        <f>SUMIFS(СВЦЭМ!$D$33:$D$776,СВЦЭМ!$A$33:$A$776,$A34,СВЦЭМ!$B$33:$B$776,T$11)+'СЕТ СН'!$F$11+СВЦЭМ!$D$10+'СЕТ СН'!$F$5-'СЕТ СН'!$F$21</f>
        <v>3185.2292797099999</v>
      </c>
      <c r="U34" s="36">
        <f>SUMIFS(СВЦЭМ!$D$33:$D$776,СВЦЭМ!$A$33:$A$776,$A34,СВЦЭМ!$B$33:$B$776,U$11)+'СЕТ СН'!$F$11+СВЦЭМ!$D$10+'СЕТ СН'!$F$5-'СЕТ СН'!$F$21</f>
        <v>3141.0968225900001</v>
      </c>
      <c r="V34" s="36">
        <f>SUMIFS(СВЦЭМ!$D$33:$D$776,СВЦЭМ!$A$33:$A$776,$A34,СВЦЭМ!$B$33:$B$776,V$11)+'СЕТ СН'!$F$11+СВЦЭМ!$D$10+'СЕТ СН'!$F$5-'СЕТ СН'!$F$21</f>
        <v>3139.3810071799999</v>
      </c>
      <c r="W34" s="36">
        <f>SUMIFS(СВЦЭМ!$D$33:$D$776,СВЦЭМ!$A$33:$A$776,$A34,СВЦЭМ!$B$33:$B$776,W$11)+'СЕТ СН'!$F$11+СВЦЭМ!$D$10+'СЕТ СН'!$F$5-'СЕТ СН'!$F$21</f>
        <v>3151.8276462499998</v>
      </c>
      <c r="X34" s="36">
        <f>SUMIFS(СВЦЭМ!$D$33:$D$776,СВЦЭМ!$A$33:$A$776,$A34,СВЦЭМ!$B$33:$B$776,X$11)+'СЕТ СН'!$F$11+СВЦЭМ!$D$10+'СЕТ СН'!$F$5-'СЕТ СН'!$F$21</f>
        <v>3177.8324791499999</v>
      </c>
      <c r="Y34" s="36">
        <f>SUMIFS(СВЦЭМ!$D$33:$D$776,СВЦЭМ!$A$33:$A$776,$A34,СВЦЭМ!$B$33:$B$776,Y$11)+'СЕТ СН'!$F$11+СВЦЭМ!$D$10+'СЕТ СН'!$F$5-'СЕТ СН'!$F$21</f>
        <v>3225.45310354</v>
      </c>
    </row>
    <row r="35" spans="1:27" ht="15.75" x14ac:dyDescent="0.2">
      <c r="A35" s="35">
        <f t="shared" si="0"/>
        <v>43762</v>
      </c>
      <c r="B35" s="36">
        <f>SUMIFS(СВЦЭМ!$D$33:$D$776,СВЦЭМ!$A$33:$A$776,$A35,СВЦЭМ!$B$33:$B$776,B$11)+'СЕТ СН'!$F$11+СВЦЭМ!$D$10+'СЕТ СН'!$F$5-'СЕТ СН'!$F$21</f>
        <v>3324.6922042900001</v>
      </c>
      <c r="C35" s="36">
        <f>SUMIFS(СВЦЭМ!$D$33:$D$776,СВЦЭМ!$A$33:$A$776,$A35,СВЦЭМ!$B$33:$B$776,C$11)+'СЕТ СН'!$F$11+СВЦЭМ!$D$10+'СЕТ СН'!$F$5-'СЕТ СН'!$F$21</f>
        <v>3371.0399773099998</v>
      </c>
      <c r="D35" s="36">
        <f>SUMIFS(СВЦЭМ!$D$33:$D$776,СВЦЭМ!$A$33:$A$776,$A35,СВЦЭМ!$B$33:$B$776,D$11)+'СЕТ СН'!$F$11+СВЦЭМ!$D$10+'СЕТ СН'!$F$5-'СЕТ СН'!$F$21</f>
        <v>3387.3851588299999</v>
      </c>
      <c r="E35" s="36">
        <f>SUMIFS(СВЦЭМ!$D$33:$D$776,СВЦЭМ!$A$33:$A$776,$A35,СВЦЭМ!$B$33:$B$776,E$11)+'СЕТ СН'!$F$11+СВЦЭМ!$D$10+'СЕТ СН'!$F$5-'СЕТ СН'!$F$21</f>
        <v>3396.6545251100001</v>
      </c>
      <c r="F35" s="36">
        <f>SUMIFS(СВЦЭМ!$D$33:$D$776,СВЦЭМ!$A$33:$A$776,$A35,СВЦЭМ!$B$33:$B$776,F$11)+'СЕТ СН'!$F$11+СВЦЭМ!$D$10+'СЕТ СН'!$F$5-'СЕТ СН'!$F$21</f>
        <v>3395.0189527800003</v>
      </c>
      <c r="G35" s="36">
        <f>SUMIFS(СВЦЭМ!$D$33:$D$776,СВЦЭМ!$A$33:$A$776,$A35,СВЦЭМ!$B$33:$B$776,G$11)+'СЕТ СН'!$F$11+СВЦЭМ!$D$10+'СЕТ СН'!$F$5-'СЕТ СН'!$F$21</f>
        <v>3368.6096685100001</v>
      </c>
      <c r="H35" s="36">
        <f>SUMIFS(СВЦЭМ!$D$33:$D$776,СВЦЭМ!$A$33:$A$776,$A35,СВЦЭМ!$B$33:$B$776,H$11)+'СЕТ СН'!$F$11+СВЦЭМ!$D$10+'СЕТ СН'!$F$5-'СЕТ СН'!$F$21</f>
        <v>3308.0760982199999</v>
      </c>
      <c r="I35" s="36">
        <f>SUMIFS(СВЦЭМ!$D$33:$D$776,СВЦЭМ!$A$33:$A$776,$A35,СВЦЭМ!$B$33:$B$776,I$11)+'СЕТ СН'!$F$11+СВЦЭМ!$D$10+'СЕТ СН'!$F$5-'СЕТ СН'!$F$21</f>
        <v>3266.9901224</v>
      </c>
      <c r="J35" s="36">
        <f>SUMIFS(СВЦЭМ!$D$33:$D$776,СВЦЭМ!$A$33:$A$776,$A35,СВЦЭМ!$B$33:$B$776,J$11)+'СЕТ СН'!$F$11+СВЦЭМ!$D$10+'СЕТ СН'!$F$5-'СЕТ СН'!$F$21</f>
        <v>3258.5697907700001</v>
      </c>
      <c r="K35" s="36">
        <f>SUMIFS(СВЦЭМ!$D$33:$D$776,СВЦЭМ!$A$33:$A$776,$A35,СВЦЭМ!$B$33:$B$776,K$11)+'СЕТ СН'!$F$11+СВЦЭМ!$D$10+'СЕТ СН'!$F$5-'СЕТ СН'!$F$21</f>
        <v>3257.2517244600003</v>
      </c>
      <c r="L35" s="36">
        <f>SUMIFS(СВЦЭМ!$D$33:$D$776,СВЦЭМ!$A$33:$A$776,$A35,СВЦЭМ!$B$33:$B$776,L$11)+'СЕТ СН'!$F$11+СВЦЭМ!$D$10+'СЕТ СН'!$F$5-'СЕТ СН'!$F$21</f>
        <v>3264.39170573</v>
      </c>
      <c r="M35" s="36">
        <f>SUMIFS(СВЦЭМ!$D$33:$D$776,СВЦЭМ!$A$33:$A$776,$A35,СВЦЭМ!$B$33:$B$776,M$11)+'СЕТ СН'!$F$11+СВЦЭМ!$D$10+'СЕТ СН'!$F$5-'СЕТ СН'!$F$21</f>
        <v>3263.7946170200003</v>
      </c>
      <c r="N35" s="36">
        <f>SUMIFS(СВЦЭМ!$D$33:$D$776,СВЦЭМ!$A$33:$A$776,$A35,СВЦЭМ!$B$33:$B$776,N$11)+'СЕТ СН'!$F$11+СВЦЭМ!$D$10+'СЕТ СН'!$F$5-'СЕТ СН'!$F$21</f>
        <v>3232.4640842899998</v>
      </c>
      <c r="O35" s="36">
        <f>SUMIFS(СВЦЭМ!$D$33:$D$776,СВЦЭМ!$A$33:$A$776,$A35,СВЦЭМ!$B$33:$B$776,O$11)+'СЕТ СН'!$F$11+СВЦЭМ!$D$10+'СЕТ СН'!$F$5-'СЕТ СН'!$F$21</f>
        <v>3197.4497357499999</v>
      </c>
      <c r="P35" s="36">
        <f>SUMIFS(СВЦЭМ!$D$33:$D$776,СВЦЭМ!$A$33:$A$776,$A35,СВЦЭМ!$B$33:$B$776,P$11)+'СЕТ СН'!$F$11+СВЦЭМ!$D$10+'СЕТ СН'!$F$5-'СЕТ СН'!$F$21</f>
        <v>3204.2342001400002</v>
      </c>
      <c r="Q35" s="36">
        <f>SUMIFS(СВЦЭМ!$D$33:$D$776,СВЦЭМ!$A$33:$A$776,$A35,СВЦЭМ!$B$33:$B$776,Q$11)+'СЕТ СН'!$F$11+СВЦЭМ!$D$10+'СЕТ СН'!$F$5-'СЕТ СН'!$F$21</f>
        <v>3202.93899943</v>
      </c>
      <c r="R35" s="36">
        <f>SUMIFS(СВЦЭМ!$D$33:$D$776,СВЦЭМ!$A$33:$A$776,$A35,СВЦЭМ!$B$33:$B$776,R$11)+'СЕТ СН'!$F$11+СВЦЭМ!$D$10+'СЕТ СН'!$F$5-'СЕТ СН'!$F$21</f>
        <v>3194.3645331600001</v>
      </c>
      <c r="S35" s="36">
        <f>SUMIFS(СВЦЭМ!$D$33:$D$776,СВЦЭМ!$A$33:$A$776,$A35,СВЦЭМ!$B$33:$B$776,S$11)+'СЕТ СН'!$F$11+СВЦЭМ!$D$10+'СЕТ СН'!$F$5-'СЕТ СН'!$F$21</f>
        <v>3189.7135492699999</v>
      </c>
      <c r="T35" s="36">
        <f>SUMIFS(СВЦЭМ!$D$33:$D$776,СВЦЭМ!$A$33:$A$776,$A35,СВЦЭМ!$B$33:$B$776,T$11)+'СЕТ СН'!$F$11+СВЦЭМ!$D$10+'СЕТ СН'!$F$5-'СЕТ СН'!$F$21</f>
        <v>3188.90206386</v>
      </c>
      <c r="U35" s="36">
        <f>SUMIFS(СВЦЭМ!$D$33:$D$776,СВЦЭМ!$A$33:$A$776,$A35,СВЦЭМ!$B$33:$B$776,U$11)+'СЕТ СН'!$F$11+СВЦЭМ!$D$10+'СЕТ СН'!$F$5-'СЕТ СН'!$F$21</f>
        <v>3166.4216766099998</v>
      </c>
      <c r="V35" s="36">
        <f>SUMIFS(СВЦЭМ!$D$33:$D$776,СВЦЭМ!$A$33:$A$776,$A35,СВЦЭМ!$B$33:$B$776,V$11)+'СЕТ СН'!$F$11+СВЦЭМ!$D$10+'СЕТ СН'!$F$5-'СЕТ СН'!$F$21</f>
        <v>3162.6187258499999</v>
      </c>
      <c r="W35" s="36">
        <f>SUMIFS(СВЦЭМ!$D$33:$D$776,СВЦЭМ!$A$33:$A$776,$A35,СВЦЭМ!$B$33:$B$776,W$11)+'СЕТ СН'!$F$11+СВЦЭМ!$D$10+'СЕТ СН'!$F$5-'СЕТ СН'!$F$21</f>
        <v>3167.9596806500003</v>
      </c>
      <c r="X35" s="36">
        <f>SUMIFS(СВЦЭМ!$D$33:$D$776,СВЦЭМ!$A$33:$A$776,$A35,СВЦЭМ!$B$33:$B$776,X$11)+'СЕТ СН'!$F$11+СВЦЭМ!$D$10+'СЕТ СН'!$F$5-'СЕТ СН'!$F$21</f>
        <v>3174.8506809400001</v>
      </c>
      <c r="Y35" s="36">
        <f>SUMIFS(СВЦЭМ!$D$33:$D$776,СВЦЭМ!$A$33:$A$776,$A35,СВЦЭМ!$B$33:$B$776,Y$11)+'СЕТ СН'!$F$11+СВЦЭМ!$D$10+'СЕТ СН'!$F$5-'СЕТ СН'!$F$21</f>
        <v>3212.7300415500004</v>
      </c>
    </row>
    <row r="36" spans="1:27" ht="15.75" x14ac:dyDescent="0.2">
      <c r="A36" s="35">
        <f t="shared" si="0"/>
        <v>43763</v>
      </c>
      <c r="B36" s="36">
        <f>SUMIFS(СВЦЭМ!$D$33:$D$776,СВЦЭМ!$A$33:$A$776,$A36,СВЦЭМ!$B$33:$B$776,B$11)+'СЕТ СН'!$F$11+СВЦЭМ!$D$10+'СЕТ СН'!$F$5-'СЕТ СН'!$F$21</f>
        <v>3319.0854008000001</v>
      </c>
      <c r="C36" s="36">
        <f>SUMIFS(СВЦЭМ!$D$33:$D$776,СВЦЭМ!$A$33:$A$776,$A36,СВЦЭМ!$B$33:$B$776,C$11)+'СЕТ СН'!$F$11+СВЦЭМ!$D$10+'СЕТ СН'!$F$5-'СЕТ СН'!$F$21</f>
        <v>3366.3438437</v>
      </c>
      <c r="D36" s="36">
        <f>SUMIFS(СВЦЭМ!$D$33:$D$776,СВЦЭМ!$A$33:$A$776,$A36,СВЦЭМ!$B$33:$B$776,D$11)+'СЕТ СН'!$F$11+СВЦЭМ!$D$10+'СЕТ СН'!$F$5-'СЕТ СН'!$F$21</f>
        <v>3383.5337889399998</v>
      </c>
      <c r="E36" s="36">
        <f>SUMIFS(СВЦЭМ!$D$33:$D$776,СВЦЭМ!$A$33:$A$776,$A36,СВЦЭМ!$B$33:$B$776,E$11)+'СЕТ СН'!$F$11+СВЦЭМ!$D$10+'СЕТ СН'!$F$5-'СЕТ СН'!$F$21</f>
        <v>3391.1278557300002</v>
      </c>
      <c r="F36" s="36">
        <f>SUMIFS(СВЦЭМ!$D$33:$D$776,СВЦЭМ!$A$33:$A$776,$A36,СВЦЭМ!$B$33:$B$776,F$11)+'СЕТ СН'!$F$11+СВЦЭМ!$D$10+'СЕТ СН'!$F$5-'СЕТ СН'!$F$21</f>
        <v>3382.7745754799998</v>
      </c>
      <c r="G36" s="36">
        <f>SUMIFS(СВЦЭМ!$D$33:$D$776,СВЦЭМ!$A$33:$A$776,$A36,СВЦЭМ!$B$33:$B$776,G$11)+'СЕТ СН'!$F$11+СВЦЭМ!$D$10+'СЕТ СН'!$F$5-'СЕТ СН'!$F$21</f>
        <v>3350.7982398499998</v>
      </c>
      <c r="H36" s="36">
        <f>SUMIFS(СВЦЭМ!$D$33:$D$776,СВЦЭМ!$A$33:$A$776,$A36,СВЦЭМ!$B$33:$B$776,H$11)+'СЕТ СН'!$F$11+СВЦЭМ!$D$10+'СЕТ СН'!$F$5-'СЕТ СН'!$F$21</f>
        <v>3304.0407543199999</v>
      </c>
      <c r="I36" s="36">
        <f>SUMIFS(СВЦЭМ!$D$33:$D$776,СВЦЭМ!$A$33:$A$776,$A36,СВЦЭМ!$B$33:$B$776,I$11)+'СЕТ СН'!$F$11+СВЦЭМ!$D$10+'СЕТ СН'!$F$5-'СЕТ СН'!$F$21</f>
        <v>3280.0510635000001</v>
      </c>
      <c r="J36" s="36">
        <f>SUMIFS(СВЦЭМ!$D$33:$D$776,СВЦЭМ!$A$33:$A$776,$A36,СВЦЭМ!$B$33:$B$776,J$11)+'СЕТ СН'!$F$11+СВЦЭМ!$D$10+'СЕТ СН'!$F$5-'СЕТ СН'!$F$21</f>
        <v>3269.2135273399999</v>
      </c>
      <c r="K36" s="36">
        <f>SUMIFS(СВЦЭМ!$D$33:$D$776,СВЦЭМ!$A$33:$A$776,$A36,СВЦЭМ!$B$33:$B$776,K$11)+'СЕТ СН'!$F$11+СВЦЭМ!$D$10+'СЕТ СН'!$F$5-'СЕТ СН'!$F$21</f>
        <v>3252.78549161</v>
      </c>
      <c r="L36" s="36">
        <f>SUMIFS(СВЦЭМ!$D$33:$D$776,СВЦЭМ!$A$33:$A$776,$A36,СВЦЭМ!$B$33:$B$776,L$11)+'СЕТ СН'!$F$11+СВЦЭМ!$D$10+'СЕТ СН'!$F$5-'СЕТ СН'!$F$21</f>
        <v>3257.3299582300001</v>
      </c>
      <c r="M36" s="36">
        <f>SUMIFS(СВЦЭМ!$D$33:$D$776,СВЦЭМ!$A$33:$A$776,$A36,СВЦЭМ!$B$33:$B$776,M$11)+'СЕТ СН'!$F$11+СВЦЭМ!$D$10+'СЕТ СН'!$F$5-'СЕТ СН'!$F$21</f>
        <v>3271.84438434</v>
      </c>
      <c r="N36" s="36">
        <f>SUMIFS(СВЦЭМ!$D$33:$D$776,СВЦЭМ!$A$33:$A$776,$A36,СВЦЭМ!$B$33:$B$776,N$11)+'СЕТ СН'!$F$11+СВЦЭМ!$D$10+'СЕТ СН'!$F$5-'СЕТ СН'!$F$21</f>
        <v>3243.5295773600001</v>
      </c>
      <c r="O36" s="36">
        <f>SUMIFS(СВЦЭМ!$D$33:$D$776,СВЦЭМ!$A$33:$A$776,$A36,СВЦЭМ!$B$33:$B$776,O$11)+'СЕТ СН'!$F$11+СВЦЭМ!$D$10+'СЕТ СН'!$F$5-'СЕТ СН'!$F$21</f>
        <v>3206.91568702</v>
      </c>
      <c r="P36" s="36">
        <f>SUMIFS(СВЦЭМ!$D$33:$D$776,СВЦЭМ!$A$33:$A$776,$A36,СВЦЭМ!$B$33:$B$776,P$11)+'СЕТ СН'!$F$11+СВЦЭМ!$D$10+'СЕТ СН'!$F$5-'СЕТ СН'!$F$21</f>
        <v>3205.3929906900003</v>
      </c>
      <c r="Q36" s="36">
        <f>SUMIFS(СВЦЭМ!$D$33:$D$776,СВЦЭМ!$A$33:$A$776,$A36,СВЦЭМ!$B$33:$B$776,Q$11)+'СЕТ СН'!$F$11+СВЦЭМ!$D$10+'СЕТ СН'!$F$5-'СЕТ СН'!$F$21</f>
        <v>3192.4374737400003</v>
      </c>
      <c r="R36" s="36">
        <f>SUMIFS(СВЦЭМ!$D$33:$D$776,СВЦЭМ!$A$33:$A$776,$A36,СВЦЭМ!$B$33:$B$776,R$11)+'СЕТ СН'!$F$11+СВЦЭМ!$D$10+'СЕТ СН'!$F$5-'СЕТ СН'!$F$21</f>
        <v>3197.7559742399999</v>
      </c>
      <c r="S36" s="36">
        <f>SUMIFS(СВЦЭМ!$D$33:$D$776,СВЦЭМ!$A$33:$A$776,$A36,СВЦЭМ!$B$33:$B$776,S$11)+'СЕТ СН'!$F$11+СВЦЭМ!$D$10+'СЕТ СН'!$F$5-'СЕТ СН'!$F$21</f>
        <v>3201.5381150500002</v>
      </c>
      <c r="T36" s="36">
        <f>SUMIFS(СВЦЭМ!$D$33:$D$776,СВЦЭМ!$A$33:$A$776,$A36,СВЦЭМ!$B$33:$B$776,T$11)+'СЕТ СН'!$F$11+СВЦЭМ!$D$10+'СЕТ СН'!$F$5-'СЕТ СН'!$F$21</f>
        <v>3214.0114517700003</v>
      </c>
      <c r="U36" s="36">
        <f>SUMIFS(СВЦЭМ!$D$33:$D$776,СВЦЭМ!$A$33:$A$776,$A36,СВЦЭМ!$B$33:$B$776,U$11)+'СЕТ СН'!$F$11+СВЦЭМ!$D$10+'СЕТ СН'!$F$5-'СЕТ СН'!$F$21</f>
        <v>3224.34185699</v>
      </c>
      <c r="V36" s="36">
        <f>SUMIFS(СВЦЭМ!$D$33:$D$776,СВЦЭМ!$A$33:$A$776,$A36,СВЦЭМ!$B$33:$B$776,V$11)+'СЕТ СН'!$F$11+СВЦЭМ!$D$10+'СЕТ СН'!$F$5-'СЕТ СН'!$F$21</f>
        <v>3214.5230361499998</v>
      </c>
      <c r="W36" s="36">
        <f>SUMIFS(СВЦЭМ!$D$33:$D$776,СВЦЭМ!$A$33:$A$776,$A36,СВЦЭМ!$B$33:$B$776,W$11)+'СЕТ СН'!$F$11+СВЦЭМ!$D$10+'СЕТ СН'!$F$5-'СЕТ СН'!$F$21</f>
        <v>3205.02792778</v>
      </c>
      <c r="X36" s="36">
        <f>SUMIFS(СВЦЭМ!$D$33:$D$776,СВЦЭМ!$A$33:$A$776,$A36,СВЦЭМ!$B$33:$B$776,X$11)+'СЕТ СН'!$F$11+СВЦЭМ!$D$10+'СЕТ СН'!$F$5-'СЕТ СН'!$F$21</f>
        <v>3194.9749821800001</v>
      </c>
      <c r="Y36" s="36">
        <f>SUMIFS(СВЦЭМ!$D$33:$D$776,СВЦЭМ!$A$33:$A$776,$A36,СВЦЭМ!$B$33:$B$776,Y$11)+'СЕТ СН'!$F$11+СВЦЭМ!$D$10+'СЕТ СН'!$F$5-'СЕТ СН'!$F$21</f>
        <v>3229.4481861200002</v>
      </c>
    </row>
    <row r="37" spans="1:27" ht="15.75" x14ac:dyDescent="0.2">
      <c r="A37" s="35">
        <f t="shared" si="0"/>
        <v>43764</v>
      </c>
      <c r="B37" s="36">
        <f>SUMIFS(СВЦЭМ!$D$33:$D$776,СВЦЭМ!$A$33:$A$776,$A37,СВЦЭМ!$B$33:$B$776,B$11)+'СЕТ СН'!$F$11+СВЦЭМ!$D$10+'СЕТ СН'!$F$5-'СЕТ СН'!$F$21</f>
        <v>3296.5266105199998</v>
      </c>
      <c r="C37" s="36">
        <f>SUMIFS(СВЦЭМ!$D$33:$D$776,СВЦЭМ!$A$33:$A$776,$A37,СВЦЭМ!$B$33:$B$776,C$11)+'СЕТ СН'!$F$11+СВЦЭМ!$D$10+'СЕТ СН'!$F$5-'СЕТ СН'!$F$21</f>
        <v>3334.3824131900001</v>
      </c>
      <c r="D37" s="36">
        <f>SUMIFS(СВЦЭМ!$D$33:$D$776,СВЦЭМ!$A$33:$A$776,$A37,СВЦЭМ!$B$33:$B$776,D$11)+'СЕТ СН'!$F$11+СВЦЭМ!$D$10+'СЕТ СН'!$F$5-'СЕТ СН'!$F$21</f>
        <v>3356.8211450200001</v>
      </c>
      <c r="E37" s="36">
        <f>SUMIFS(СВЦЭМ!$D$33:$D$776,СВЦЭМ!$A$33:$A$776,$A37,СВЦЭМ!$B$33:$B$776,E$11)+'СЕТ СН'!$F$11+СВЦЭМ!$D$10+'СЕТ СН'!$F$5-'СЕТ СН'!$F$21</f>
        <v>3361.59047151</v>
      </c>
      <c r="F37" s="36">
        <f>SUMIFS(СВЦЭМ!$D$33:$D$776,СВЦЭМ!$A$33:$A$776,$A37,СВЦЭМ!$B$33:$B$776,F$11)+'СЕТ СН'!$F$11+СВЦЭМ!$D$10+'СЕТ СН'!$F$5-'СЕТ СН'!$F$21</f>
        <v>3352.6708440299999</v>
      </c>
      <c r="G37" s="36">
        <f>SUMIFS(СВЦЭМ!$D$33:$D$776,СВЦЭМ!$A$33:$A$776,$A37,СВЦЭМ!$B$33:$B$776,G$11)+'СЕТ СН'!$F$11+СВЦЭМ!$D$10+'СЕТ СН'!$F$5-'СЕТ СН'!$F$21</f>
        <v>3326.9689114299999</v>
      </c>
      <c r="H37" s="36">
        <f>SUMIFS(СВЦЭМ!$D$33:$D$776,СВЦЭМ!$A$33:$A$776,$A37,СВЦЭМ!$B$33:$B$776,H$11)+'СЕТ СН'!$F$11+СВЦЭМ!$D$10+'СЕТ СН'!$F$5-'СЕТ СН'!$F$21</f>
        <v>3310.0518352500003</v>
      </c>
      <c r="I37" s="36">
        <f>SUMIFS(СВЦЭМ!$D$33:$D$776,СВЦЭМ!$A$33:$A$776,$A37,СВЦЭМ!$B$33:$B$776,I$11)+'СЕТ СН'!$F$11+СВЦЭМ!$D$10+'СЕТ СН'!$F$5-'СЕТ СН'!$F$21</f>
        <v>3289.1274867900001</v>
      </c>
      <c r="J37" s="36">
        <f>SUMIFS(СВЦЭМ!$D$33:$D$776,СВЦЭМ!$A$33:$A$776,$A37,СВЦЭМ!$B$33:$B$776,J$11)+'СЕТ СН'!$F$11+СВЦЭМ!$D$10+'СЕТ СН'!$F$5-'СЕТ СН'!$F$21</f>
        <v>3266.4056467400001</v>
      </c>
      <c r="K37" s="36">
        <f>SUMIFS(СВЦЭМ!$D$33:$D$776,СВЦЭМ!$A$33:$A$776,$A37,СВЦЭМ!$B$33:$B$776,K$11)+'СЕТ СН'!$F$11+СВЦЭМ!$D$10+'СЕТ СН'!$F$5-'СЕТ СН'!$F$21</f>
        <v>3254.5964672</v>
      </c>
      <c r="L37" s="36">
        <f>SUMIFS(СВЦЭМ!$D$33:$D$776,СВЦЭМ!$A$33:$A$776,$A37,СВЦЭМ!$B$33:$B$776,L$11)+'СЕТ СН'!$F$11+СВЦЭМ!$D$10+'СЕТ СН'!$F$5-'СЕТ СН'!$F$21</f>
        <v>3256.06545181</v>
      </c>
      <c r="M37" s="36">
        <f>SUMIFS(СВЦЭМ!$D$33:$D$776,СВЦЭМ!$A$33:$A$776,$A37,СВЦЭМ!$B$33:$B$776,M$11)+'СЕТ СН'!$F$11+СВЦЭМ!$D$10+'СЕТ СН'!$F$5-'СЕТ СН'!$F$21</f>
        <v>3253.7346117699999</v>
      </c>
      <c r="N37" s="36">
        <f>SUMIFS(СВЦЭМ!$D$33:$D$776,СВЦЭМ!$A$33:$A$776,$A37,СВЦЭМ!$B$33:$B$776,N$11)+'СЕТ СН'!$F$11+СВЦЭМ!$D$10+'СЕТ СН'!$F$5-'СЕТ СН'!$F$21</f>
        <v>3223.51357895</v>
      </c>
      <c r="O37" s="36">
        <f>SUMIFS(СВЦЭМ!$D$33:$D$776,СВЦЭМ!$A$33:$A$776,$A37,СВЦЭМ!$B$33:$B$776,O$11)+'СЕТ СН'!$F$11+СВЦЭМ!$D$10+'СЕТ СН'!$F$5-'СЕТ СН'!$F$21</f>
        <v>3190.0521203600001</v>
      </c>
      <c r="P37" s="36">
        <f>SUMIFS(СВЦЭМ!$D$33:$D$776,СВЦЭМ!$A$33:$A$776,$A37,СВЦЭМ!$B$33:$B$776,P$11)+'СЕТ СН'!$F$11+СВЦЭМ!$D$10+'СЕТ СН'!$F$5-'СЕТ СН'!$F$21</f>
        <v>3191.21942485</v>
      </c>
      <c r="Q37" s="36">
        <f>SUMIFS(СВЦЭМ!$D$33:$D$776,СВЦЭМ!$A$33:$A$776,$A37,СВЦЭМ!$B$33:$B$776,Q$11)+'СЕТ СН'!$F$11+СВЦЭМ!$D$10+'СЕТ СН'!$F$5-'СЕТ СН'!$F$21</f>
        <v>3185.50569464</v>
      </c>
      <c r="R37" s="36">
        <f>SUMIFS(СВЦЭМ!$D$33:$D$776,СВЦЭМ!$A$33:$A$776,$A37,СВЦЭМ!$B$33:$B$776,R$11)+'СЕТ СН'!$F$11+СВЦЭМ!$D$10+'СЕТ СН'!$F$5-'СЕТ СН'!$F$21</f>
        <v>3188.1756596300002</v>
      </c>
      <c r="S37" s="36">
        <f>SUMIFS(СВЦЭМ!$D$33:$D$776,СВЦЭМ!$A$33:$A$776,$A37,СВЦЭМ!$B$33:$B$776,S$11)+'СЕТ СН'!$F$11+СВЦЭМ!$D$10+'СЕТ СН'!$F$5-'СЕТ СН'!$F$21</f>
        <v>3191.48345948</v>
      </c>
      <c r="T37" s="36">
        <f>SUMIFS(СВЦЭМ!$D$33:$D$776,СВЦЭМ!$A$33:$A$776,$A37,СВЦЭМ!$B$33:$B$776,T$11)+'СЕТ СН'!$F$11+СВЦЭМ!$D$10+'СЕТ СН'!$F$5-'СЕТ СН'!$F$21</f>
        <v>3198.75991591</v>
      </c>
      <c r="U37" s="36">
        <f>SUMIFS(СВЦЭМ!$D$33:$D$776,СВЦЭМ!$A$33:$A$776,$A37,СВЦЭМ!$B$33:$B$776,U$11)+'СЕТ СН'!$F$11+СВЦЭМ!$D$10+'СЕТ СН'!$F$5-'СЕТ СН'!$F$21</f>
        <v>3207.5619806200002</v>
      </c>
      <c r="V37" s="36">
        <f>SUMIFS(СВЦЭМ!$D$33:$D$776,СВЦЭМ!$A$33:$A$776,$A37,СВЦЭМ!$B$33:$B$776,V$11)+'СЕТ СН'!$F$11+СВЦЭМ!$D$10+'СЕТ СН'!$F$5-'СЕТ СН'!$F$21</f>
        <v>3201.4871482899998</v>
      </c>
      <c r="W37" s="36">
        <f>SUMIFS(СВЦЭМ!$D$33:$D$776,СВЦЭМ!$A$33:$A$776,$A37,СВЦЭМ!$B$33:$B$776,W$11)+'СЕТ СН'!$F$11+СВЦЭМ!$D$10+'СЕТ СН'!$F$5-'СЕТ СН'!$F$21</f>
        <v>3197.5333448599999</v>
      </c>
      <c r="X37" s="36">
        <f>SUMIFS(СВЦЭМ!$D$33:$D$776,СВЦЭМ!$A$33:$A$776,$A37,СВЦЭМ!$B$33:$B$776,X$11)+'СЕТ СН'!$F$11+СВЦЭМ!$D$10+'СЕТ СН'!$F$5-'СЕТ СН'!$F$21</f>
        <v>3204.4203274900001</v>
      </c>
      <c r="Y37" s="36">
        <f>SUMIFS(СВЦЭМ!$D$33:$D$776,СВЦЭМ!$A$33:$A$776,$A37,СВЦЭМ!$B$33:$B$776,Y$11)+'СЕТ СН'!$F$11+СВЦЭМ!$D$10+'СЕТ СН'!$F$5-'СЕТ СН'!$F$21</f>
        <v>3239.4545590500002</v>
      </c>
    </row>
    <row r="38" spans="1:27" ht="15.75" x14ac:dyDescent="0.2">
      <c r="A38" s="35">
        <f t="shared" si="0"/>
        <v>43765</v>
      </c>
      <c r="B38" s="36">
        <f>SUMIFS(СВЦЭМ!$D$33:$D$776,СВЦЭМ!$A$33:$A$776,$A38,СВЦЭМ!$B$33:$B$776,B$11)+'СЕТ СН'!$F$11+СВЦЭМ!$D$10+'СЕТ СН'!$F$5-'СЕТ СН'!$F$21</f>
        <v>3333.3167700100003</v>
      </c>
      <c r="C38" s="36">
        <f>SUMIFS(СВЦЭМ!$D$33:$D$776,СВЦЭМ!$A$33:$A$776,$A38,СВЦЭМ!$B$33:$B$776,C$11)+'СЕТ СН'!$F$11+СВЦЭМ!$D$10+'СЕТ СН'!$F$5-'СЕТ СН'!$F$21</f>
        <v>3344.0533708200001</v>
      </c>
      <c r="D38" s="36">
        <f>SUMIFS(СВЦЭМ!$D$33:$D$776,СВЦЭМ!$A$33:$A$776,$A38,СВЦЭМ!$B$33:$B$776,D$11)+'СЕТ СН'!$F$11+СВЦЭМ!$D$10+'СЕТ СН'!$F$5-'СЕТ СН'!$F$21</f>
        <v>3343.4826030600002</v>
      </c>
      <c r="E38" s="36">
        <f>SUMIFS(СВЦЭМ!$D$33:$D$776,СВЦЭМ!$A$33:$A$776,$A38,СВЦЭМ!$B$33:$B$776,E$11)+'СЕТ СН'!$F$11+СВЦЭМ!$D$10+'СЕТ СН'!$F$5-'СЕТ СН'!$F$21</f>
        <v>3354.9380850799998</v>
      </c>
      <c r="F38" s="36">
        <f>SUMIFS(СВЦЭМ!$D$33:$D$776,СВЦЭМ!$A$33:$A$776,$A38,СВЦЭМ!$B$33:$B$776,F$11)+'СЕТ СН'!$F$11+СВЦЭМ!$D$10+'СЕТ СН'!$F$5-'СЕТ СН'!$F$21</f>
        <v>3354.18869774</v>
      </c>
      <c r="G38" s="36">
        <f>SUMIFS(СВЦЭМ!$D$33:$D$776,СВЦЭМ!$A$33:$A$776,$A38,СВЦЭМ!$B$33:$B$776,G$11)+'СЕТ СН'!$F$11+СВЦЭМ!$D$10+'СЕТ СН'!$F$5-'СЕТ СН'!$F$21</f>
        <v>3338.4715635399998</v>
      </c>
      <c r="H38" s="36">
        <f>SUMIFS(СВЦЭМ!$D$33:$D$776,СВЦЭМ!$A$33:$A$776,$A38,СВЦЭМ!$B$33:$B$776,H$11)+'СЕТ СН'!$F$11+СВЦЭМ!$D$10+'СЕТ СН'!$F$5-'СЕТ СН'!$F$21</f>
        <v>3314.8121508499999</v>
      </c>
      <c r="I38" s="36">
        <f>SUMIFS(СВЦЭМ!$D$33:$D$776,СВЦЭМ!$A$33:$A$776,$A38,СВЦЭМ!$B$33:$B$776,I$11)+'СЕТ СН'!$F$11+СВЦЭМ!$D$10+'СЕТ СН'!$F$5-'СЕТ СН'!$F$21</f>
        <v>3292.0516657200001</v>
      </c>
      <c r="J38" s="36">
        <f>SUMIFS(СВЦЭМ!$D$33:$D$776,СВЦЭМ!$A$33:$A$776,$A38,СВЦЭМ!$B$33:$B$776,J$11)+'СЕТ СН'!$F$11+СВЦЭМ!$D$10+'СЕТ СН'!$F$5-'СЕТ СН'!$F$21</f>
        <v>3276.1609387100002</v>
      </c>
      <c r="K38" s="36">
        <f>SUMIFS(СВЦЭМ!$D$33:$D$776,СВЦЭМ!$A$33:$A$776,$A38,СВЦЭМ!$B$33:$B$776,K$11)+'СЕТ СН'!$F$11+СВЦЭМ!$D$10+'СЕТ СН'!$F$5-'СЕТ СН'!$F$21</f>
        <v>3243.5157702900001</v>
      </c>
      <c r="L38" s="36">
        <f>SUMIFS(СВЦЭМ!$D$33:$D$776,СВЦЭМ!$A$33:$A$776,$A38,СВЦЭМ!$B$33:$B$776,L$11)+'СЕТ СН'!$F$11+СВЦЭМ!$D$10+'СЕТ СН'!$F$5-'СЕТ СН'!$F$21</f>
        <v>3242.8643456600003</v>
      </c>
      <c r="M38" s="36">
        <f>SUMIFS(СВЦЭМ!$D$33:$D$776,СВЦЭМ!$A$33:$A$776,$A38,СВЦЭМ!$B$33:$B$776,M$11)+'СЕТ СН'!$F$11+СВЦЭМ!$D$10+'СЕТ СН'!$F$5-'СЕТ СН'!$F$21</f>
        <v>3234.3535911099998</v>
      </c>
      <c r="N38" s="36">
        <f>SUMIFS(СВЦЭМ!$D$33:$D$776,СВЦЭМ!$A$33:$A$776,$A38,СВЦЭМ!$B$33:$B$776,N$11)+'СЕТ СН'!$F$11+СВЦЭМ!$D$10+'СЕТ СН'!$F$5-'СЕТ СН'!$F$21</f>
        <v>3203.29549941</v>
      </c>
      <c r="O38" s="36">
        <f>SUMIFS(СВЦЭМ!$D$33:$D$776,СВЦЭМ!$A$33:$A$776,$A38,СВЦЭМ!$B$33:$B$776,O$11)+'СЕТ СН'!$F$11+СВЦЭМ!$D$10+'СЕТ СН'!$F$5-'СЕТ СН'!$F$21</f>
        <v>3184.2104308400003</v>
      </c>
      <c r="P38" s="36">
        <f>SUMIFS(СВЦЭМ!$D$33:$D$776,СВЦЭМ!$A$33:$A$776,$A38,СВЦЭМ!$B$33:$B$776,P$11)+'СЕТ СН'!$F$11+СВЦЭМ!$D$10+'СЕТ СН'!$F$5-'СЕТ СН'!$F$21</f>
        <v>3196.99306634</v>
      </c>
      <c r="Q38" s="36">
        <f>SUMIFS(СВЦЭМ!$D$33:$D$776,СВЦЭМ!$A$33:$A$776,$A38,СВЦЭМ!$B$33:$B$776,Q$11)+'СЕТ СН'!$F$11+СВЦЭМ!$D$10+'СЕТ СН'!$F$5-'СЕТ СН'!$F$21</f>
        <v>3195.4112126999999</v>
      </c>
      <c r="R38" s="36">
        <f>SUMIFS(СВЦЭМ!$D$33:$D$776,СВЦЭМ!$A$33:$A$776,$A38,СВЦЭМ!$B$33:$B$776,R$11)+'СЕТ СН'!$F$11+СВЦЭМ!$D$10+'СЕТ СН'!$F$5-'СЕТ СН'!$F$21</f>
        <v>3183.47029711</v>
      </c>
      <c r="S38" s="36">
        <f>SUMIFS(СВЦЭМ!$D$33:$D$776,СВЦЭМ!$A$33:$A$776,$A38,СВЦЭМ!$B$33:$B$776,S$11)+'СЕТ СН'!$F$11+СВЦЭМ!$D$10+'СЕТ СН'!$F$5-'СЕТ СН'!$F$21</f>
        <v>3189.7044377400002</v>
      </c>
      <c r="T38" s="36">
        <f>SUMIFS(СВЦЭМ!$D$33:$D$776,СВЦЭМ!$A$33:$A$776,$A38,СВЦЭМ!$B$33:$B$776,T$11)+'СЕТ СН'!$F$11+СВЦЭМ!$D$10+'СЕТ СН'!$F$5-'СЕТ СН'!$F$21</f>
        <v>3179.6940779500001</v>
      </c>
      <c r="U38" s="36">
        <f>SUMIFS(СВЦЭМ!$D$33:$D$776,СВЦЭМ!$A$33:$A$776,$A38,СВЦЭМ!$B$33:$B$776,U$11)+'СЕТ СН'!$F$11+СВЦЭМ!$D$10+'СЕТ СН'!$F$5-'СЕТ СН'!$F$21</f>
        <v>3170.6961721900002</v>
      </c>
      <c r="V38" s="36">
        <f>SUMIFS(СВЦЭМ!$D$33:$D$776,СВЦЭМ!$A$33:$A$776,$A38,СВЦЭМ!$B$33:$B$776,V$11)+'СЕТ СН'!$F$11+СВЦЭМ!$D$10+'СЕТ СН'!$F$5-'СЕТ СН'!$F$21</f>
        <v>3171.3830830699999</v>
      </c>
      <c r="W38" s="36">
        <f>SUMIFS(СВЦЭМ!$D$33:$D$776,СВЦЭМ!$A$33:$A$776,$A38,СВЦЭМ!$B$33:$B$776,W$11)+'СЕТ СН'!$F$11+СВЦЭМ!$D$10+'СЕТ СН'!$F$5-'СЕТ СН'!$F$21</f>
        <v>3188.0739942700002</v>
      </c>
      <c r="X38" s="36">
        <f>SUMIFS(СВЦЭМ!$D$33:$D$776,СВЦЭМ!$A$33:$A$776,$A38,СВЦЭМ!$B$33:$B$776,X$11)+'СЕТ СН'!$F$11+СВЦЭМ!$D$10+'СЕТ СН'!$F$5-'СЕТ СН'!$F$21</f>
        <v>3183.1716102600003</v>
      </c>
      <c r="Y38" s="36">
        <f>SUMIFS(СВЦЭМ!$D$33:$D$776,СВЦЭМ!$A$33:$A$776,$A38,СВЦЭМ!$B$33:$B$776,Y$11)+'СЕТ СН'!$F$11+СВЦЭМ!$D$10+'СЕТ СН'!$F$5-'СЕТ СН'!$F$21</f>
        <v>3214.58162352</v>
      </c>
    </row>
    <row r="39" spans="1:27" ht="15.75" x14ac:dyDescent="0.2">
      <c r="A39" s="35">
        <f t="shared" si="0"/>
        <v>43766</v>
      </c>
      <c r="B39" s="36">
        <f>SUMIFS(СВЦЭМ!$D$33:$D$776,СВЦЭМ!$A$33:$A$776,$A39,СВЦЭМ!$B$33:$B$776,B$11)+'СЕТ СН'!$F$11+СВЦЭМ!$D$10+'СЕТ СН'!$F$5-'СЕТ СН'!$F$21</f>
        <v>3302.5575822600003</v>
      </c>
      <c r="C39" s="36">
        <f>SUMIFS(СВЦЭМ!$D$33:$D$776,СВЦЭМ!$A$33:$A$776,$A39,СВЦЭМ!$B$33:$B$776,C$11)+'СЕТ СН'!$F$11+СВЦЭМ!$D$10+'СЕТ СН'!$F$5-'СЕТ СН'!$F$21</f>
        <v>3349.6797152700001</v>
      </c>
      <c r="D39" s="36">
        <f>SUMIFS(СВЦЭМ!$D$33:$D$776,СВЦЭМ!$A$33:$A$776,$A39,СВЦЭМ!$B$33:$B$776,D$11)+'СЕТ СН'!$F$11+СВЦЭМ!$D$10+'СЕТ СН'!$F$5-'СЕТ СН'!$F$21</f>
        <v>3364.9238750600002</v>
      </c>
      <c r="E39" s="36">
        <f>SUMIFS(СВЦЭМ!$D$33:$D$776,СВЦЭМ!$A$33:$A$776,$A39,СВЦЭМ!$B$33:$B$776,E$11)+'СЕТ СН'!$F$11+СВЦЭМ!$D$10+'СЕТ СН'!$F$5-'СЕТ СН'!$F$21</f>
        <v>3368.5451783799999</v>
      </c>
      <c r="F39" s="36">
        <f>SUMIFS(СВЦЭМ!$D$33:$D$776,СВЦЭМ!$A$33:$A$776,$A39,СВЦЭМ!$B$33:$B$776,F$11)+'СЕТ СН'!$F$11+СВЦЭМ!$D$10+'СЕТ СН'!$F$5-'СЕТ СН'!$F$21</f>
        <v>3367.2529806699999</v>
      </c>
      <c r="G39" s="36">
        <f>SUMIFS(СВЦЭМ!$D$33:$D$776,СВЦЭМ!$A$33:$A$776,$A39,СВЦЭМ!$B$33:$B$776,G$11)+'СЕТ СН'!$F$11+СВЦЭМ!$D$10+'СЕТ СН'!$F$5-'СЕТ СН'!$F$21</f>
        <v>3348.3595692200001</v>
      </c>
      <c r="H39" s="36">
        <f>SUMIFS(СВЦЭМ!$D$33:$D$776,СВЦЭМ!$A$33:$A$776,$A39,СВЦЭМ!$B$33:$B$776,H$11)+'СЕТ СН'!$F$11+СВЦЭМ!$D$10+'СЕТ СН'!$F$5-'СЕТ СН'!$F$21</f>
        <v>3310.8380167</v>
      </c>
      <c r="I39" s="36">
        <f>SUMIFS(СВЦЭМ!$D$33:$D$776,СВЦЭМ!$A$33:$A$776,$A39,СВЦЭМ!$B$33:$B$776,I$11)+'СЕТ СН'!$F$11+СВЦЭМ!$D$10+'СЕТ СН'!$F$5-'СЕТ СН'!$F$21</f>
        <v>3290.3999890700002</v>
      </c>
      <c r="J39" s="36">
        <f>SUMIFS(СВЦЭМ!$D$33:$D$776,СВЦЭМ!$A$33:$A$776,$A39,СВЦЭМ!$B$33:$B$776,J$11)+'СЕТ СН'!$F$11+СВЦЭМ!$D$10+'СЕТ СН'!$F$5-'СЕТ СН'!$F$21</f>
        <v>3288.8608964599998</v>
      </c>
      <c r="K39" s="36">
        <f>SUMIFS(СВЦЭМ!$D$33:$D$776,СВЦЭМ!$A$33:$A$776,$A39,СВЦЭМ!$B$33:$B$776,K$11)+'СЕТ СН'!$F$11+СВЦЭМ!$D$10+'СЕТ СН'!$F$5-'СЕТ СН'!$F$21</f>
        <v>3250.3127367100001</v>
      </c>
      <c r="L39" s="36">
        <f>SUMIFS(СВЦЭМ!$D$33:$D$776,СВЦЭМ!$A$33:$A$776,$A39,СВЦЭМ!$B$33:$B$776,L$11)+'СЕТ СН'!$F$11+СВЦЭМ!$D$10+'СЕТ СН'!$F$5-'СЕТ СН'!$F$21</f>
        <v>3252.7628913400004</v>
      </c>
      <c r="M39" s="36">
        <f>SUMIFS(СВЦЭМ!$D$33:$D$776,СВЦЭМ!$A$33:$A$776,$A39,СВЦЭМ!$B$33:$B$776,M$11)+'СЕТ СН'!$F$11+СВЦЭМ!$D$10+'СЕТ СН'!$F$5-'СЕТ СН'!$F$21</f>
        <v>3258.5086957600001</v>
      </c>
      <c r="N39" s="36">
        <f>SUMIFS(СВЦЭМ!$D$33:$D$776,СВЦЭМ!$A$33:$A$776,$A39,СВЦЭМ!$B$33:$B$776,N$11)+'СЕТ СН'!$F$11+СВЦЭМ!$D$10+'СЕТ СН'!$F$5-'СЕТ СН'!$F$21</f>
        <v>3227.48796141</v>
      </c>
      <c r="O39" s="36">
        <f>SUMIFS(СВЦЭМ!$D$33:$D$776,СВЦЭМ!$A$33:$A$776,$A39,СВЦЭМ!$B$33:$B$776,O$11)+'СЕТ СН'!$F$11+СВЦЭМ!$D$10+'СЕТ СН'!$F$5-'СЕТ СН'!$F$21</f>
        <v>3199.6224199200001</v>
      </c>
      <c r="P39" s="36">
        <f>SUMIFS(СВЦЭМ!$D$33:$D$776,СВЦЭМ!$A$33:$A$776,$A39,СВЦЭМ!$B$33:$B$776,P$11)+'СЕТ СН'!$F$11+СВЦЭМ!$D$10+'СЕТ СН'!$F$5-'СЕТ СН'!$F$21</f>
        <v>3204.7477801700002</v>
      </c>
      <c r="Q39" s="36">
        <f>SUMIFS(СВЦЭМ!$D$33:$D$776,СВЦЭМ!$A$33:$A$776,$A39,СВЦЭМ!$B$33:$B$776,Q$11)+'СЕТ СН'!$F$11+СВЦЭМ!$D$10+'СЕТ СН'!$F$5-'СЕТ СН'!$F$21</f>
        <v>3201.2273364900002</v>
      </c>
      <c r="R39" s="36">
        <f>SUMIFS(СВЦЭМ!$D$33:$D$776,СВЦЭМ!$A$33:$A$776,$A39,СВЦЭМ!$B$33:$B$776,R$11)+'СЕТ СН'!$F$11+СВЦЭМ!$D$10+'СЕТ СН'!$F$5-'СЕТ СН'!$F$21</f>
        <v>3195.8101853899998</v>
      </c>
      <c r="S39" s="36">
        <f>SUMIFS(СВЦЭМ!$D$33:$D$776,СВЦЭМ!$A$33:$A$776,$A39,СВЦЭМ!$B$33:$B$776,S$11)+'СЕТ СН'!$F$11+СВЦЭМ!$D$10+'СЕТ СН'!$F$5-'СЕТ СН'!$F$21</f>
        <v>3205.5329744800001</v>
      </c>
      <c r="T39" s="36">
        <f>SUMIFS(СВЦЭМ!$D$33:$D$776,СВЦЭМ!$A$33:$A$776,$A39,СВЦЭМ!$B$33:$B$776,T$11)+'СЕТ СН'!$F$11+СВЦЭМ!$D$10+'СЕТ СН'!$F$5-'СЕТ СН'!$F$21</f>
        <v>3197.11432956</v>
      </c>
      <c r="U39" s="36">
        <f>SUMIFS(СВЦЭМ!$D$33:$D$776,СВЦЭМ!$A$33:$A$776,$A39,СВЦЭМ!$B$33:$B$776,U$11)+'СЕТ СН'!$F$11+СВЦЭМ!$D$10+'СЕТ СН'!$F$5-'СЕТ СН'!$F$21</f>
        <v>3204.9726669800002</v>
      </c>
      <c r="V39" s="36">
        <f>SUMIFS(СВЦЭМ!$D$33:$D$776,СВЦЭМ!$A$33:$A$776,$A39,СВЦЭМ!$B$33:$B$776,V$11)+'СЕТ СН'!$F$11+СВЦЭМ!$D$10+'СЕТ СН'!$F$5-'СЕТ СН'!$F$21</f>
        <v>3205.62852011</v>
      </c>
      <c r="W39" s="36">
        <f>SUMIFS(СВЦЭМ!$D$33:$D$776,СВЦЭМ!$A$33:$A$776,$A39,СВЦЭМ!$B$33:$B$776,W$11)+'СЕТ СН'!$F$11+СВЦЭМ!$D$10+'СЕТ СН'!$F$5-'СЕТ СН'!$F$21</f>
        <v>3218.3589647899998</v>
      </c>
      <c r="X39" s="36">
        <f>SUMIFS(СВЦЭМ!$D$33:$D$776,СВЦЭМ!$A$33:$A$776,$A39,СВЦЭМ!$B$33:$B$776,X$11)+'СЕТ СН'!$F$11+СВЦЭМ!$D$10+'СЕТ СН'!$F$5-'СЕТ СН'!$F$21</f>
        <v>3245.72847512</v>
      </c>
      <c r="Y39" s="36">
        <f>SUMIFS(СВЦЭМ!$D$33:$D$776,СВЦЭМ!$A$33:$A$776,$A39,СВЦЭМ!$B$33:$B$776,Y$11)+'СЕТ СН'!$F$11+СВЦЭМ!$D$10+'СЕТ СН'!$F$5-'СЕТ СН'!$F$21</f>
        <v>3296.4527542300002</v>
      </c>
    </row>
    <row r="40" spans="1:27" ht="15.75" x14ac:dyDescent="0.2">
      <c r="A40" s="35">
        <f t="shared" si="0"/>
        <v>43767</v>
      </c>
      <c r="B40" s="36">
        <f>SUMIFS(СВЦЭМ!$D$33:$D$776,СВЦЭМ!$A$33:$A$776,$A40,СВЦЭМ!$B$33:$B$776,B$11)+'СЕТ СН'!$F$11+СВЦЭМ!$D$10+'СЕТ СН'!$F$5-'СЕТ СН'!$F$21</f>
        <v>3346.1409810700002</v>
      </c>
      <c r="C40" s="36">
        <f>SUMIFS(СВЦЭМ!$D$33:$D$776,СВЦЭМ!$A$33:$A$776,$A40,СВЦЭМ!$B$33:$B$776,C$11)+'СЕТ СН'!$F$11+СВЦЭМ!$D$10+'СЕТ СН'!$F$5-'СЕТ СН'!$F$21</f>
        <v>3379.6649514199999</v>
      </c>
      <c r="D40" s="36">
        <f>SUMIFS(СВЦЭМ!$D$33:$D$776,СВЦЭМ!$A$33:$A$776,$A40,СВЦЭМ!$B$33:$B$776,D$11)+'СЕТ СН'!$F$11+СВЦЭМ!$D$10+'СЕТ СН'!$F$5-'СЕТ СН'!$F$21</f>
        <v>3399.9605119400003</v>
      </c>
      <c r="E40" s="36">
        <f>SUMIFS(СВЦЭМ!$D$33:$D$776,СВЦЭМ!$A$33:$A$776,$A40,СВЦЭМ!$B$33:$B$776,E$11)+'СЕТ СН'!$F$11+СВЦЭМ!$D$10+'СЕТ СН'!$F$5-'СЕТ СН'!$F$21</f>
        <v>3414.3158809199999</v>
      </c>
      <c r="F40" s="36">
        <f>SUMIFS(СВЦЭМ!$D$33:$D$776,СВЦЭМ!$A$33:$A$776,$A40,СВЦЭМ!$B$33:$B$776,F$11)+'СЕТ СН'!$F$11+СВЦЭМ!$D$10+'СЕТ СН'!$F$5-'СЕТ СН'!$F$21</f>
        <v>3403.3639553000003</v>
      </c>
      <c r="G40" s="36">
        <f>SUMIFS(СВЦЭМ!$D$33:$D$776,СВЦЭМ!$A$33:$A$776,$A40,СВЦЭМ!$B$33:$B$776,G$11)+'СЕТ СН'!$F$11+СВЦЭМ!$D$10+'СЕТ СН'!$F$5-'СЕТ СН'!$F$21</f>
        <v>3378.3855016400003</v>
      </c>
      <c r="H40" s="36">
        <f>SUMIFS(СВЦЭМ!$D$33:$D$776,СВЦЭМ!$A$33:$A$776,$A40,СВЦЭМ!$B$33:$B$776,H$11)+'СЕТ СН'!$F$11+СВЦЭМ!$D$10+'СЕТ СН'!$F$5-'СЕТ СН'!$F$21</f>
        <v>3335.4692455100003</v>
      </c>
      <c r="I40" s="36">
        <f>SUMIFS(СВЦЭМ!$D$33:$D$776,СВЦЭМ!$A$33:$A$776,$A40,СВЦЭМ!$B$33:$B$776,I$11)+'СЕТ СН'!$F$11+СВЦЭМ!$D$10+'СЕТ СН'!$F$5-'СЕТ СН'!$F$21</f>
        <v>3309.68936377</v>
      </c>
      <c r="J40" s="36">
        <f>SUMIFS(СВЦЭМ!$D$33:$D$776,СВЦЭМ!$A$33:$A$776,$A40,СВЦЭМ!$B$33:$B$776,J$11)+'СЕТ СН'!$F$11+СВЦЭМ!$D$10+'СЕТ СН'!$F$5-'СЕТ СН'!$F$21</f>
        <v>3301.4553619899998</v>
      </c>
      <c r="K40" s="36">
        <f>SUMIFS(СВЦЭМ!$D$33:$D$776,СВЦЭМ!$A$33:$A$776,$A40,СВЦЭМ!$B$33:$B$776,K$11)+'СЕТ СН'!$F$11+СВЦЭМ!$D$10+'СЕТ СН'!$F$5-'СЕТ СН'!$F$21</f>
        <v>3272.3110526999999</v>
      </c>
      <c r="L40" s="36">
        <f>SUMIFS(СВЦЭМ!$D$33:$D$776,СВЦЭМ!$A$33:$A$776,$A40,СВЦЭМ!$B$33:$B$776,L$11)+'СЕТ СН'!$F$11+СВЦЭМ!$D$10+'СЕТ СН'!$F$5-'СЕТ СН'!$F$21</f>
        <v>3279.61303017</v>
      </c>
      <c r="M40" s="36">
        <f>SUMIFS(СВЦЭМ!$D$33:$D$776,СВЦЭМ!$A$33:$A$776,$A40,СВЦЭМ!$B$33:$B$776,M$11)+'СЕТ СН'!$F$11+СВЦЭМ!$D$10+'СЕТ СН'!$F$5-'СЕТ СН'!$F$21</f>
        <v>3278.1513974600002</v>
      </c>
      <c r="N40" s="36">
        <f>SUMIFS(СВЦЭМ!$D$33:$D$776,СВЦЭМ!$A$33:$A$776,$A40,СВЦЭМ!$B$33:$B$776,N$11)+'СЕТ СН'!$F$11+СВЦЭМ!$D$10+'СЕТ СН'!$F$5-'СЕТ СН'!$F$21</f>
        <v>3243.1897017599999</v>
      </c>
      <c r="O40" s="36">
        <f>SUMIFS(СВЦЭМ!$D$33:$D$776,СВЦЭМ!$A$33:$A$776,$A40,СВЦЭМ!$B$33:$B$776,O$11)+'СЕТ СН'!$F$11+СВЦЭМ!$D$10+'СЕТ СН'!$F$5-'СЕТ СН'!$F$21</f>
        <v>3218.3503707999998</v>
      </c>
      <c r="P40" s="36">
        <f>SUMIFS(СВЦЭМ!$D$33:$D$776,СВЦЭМ!$A$33:$A$776,$A40,СВЦЭМ!$B$33:$B$776,P$11)+'СЕТ СН'!$F$11+СВЦЭМ!$D$10+'СЕТ СН'!$F$5-'СЕТ СН'!$F$21</f>
        <v>3220.44942064</v>
      </c>
      <c r="Q40" s="36">
        <f>SUMIFS(СВЦЭМ!$D$33:$D$776,СВЦЭМ!$A$33:$A$776,$A40,СВЦЭМ!$B$33:$B$776,Q$11)+'СЕТ СН'!$F$11+СВЦЭМ!$D$10+'СЕТ СН'!$F$5-'СЕТ СН'!$F$21</f>
        <v>3219.8417801800001</v>
      </c>
      <c r="R40" s="36">
        <f>SUMIFS(СВЦЭМ!$D$33:$D$776,СВЦЭМ!$A$33:$A$776,$A40,СВЦЭМ!$B$33:$B$776,R$11)+'СЕТ СН'!$F$11+СВЦЭМ!$D$10+'СЕТ СН'!$F$5-'СЕТ СН'!$F$21</f>
        <v>3211.4725765900002</v>
      </c>
      <c r="S40" s="36">
        <f>SUMIFS(СВЦЭМ!$D$33:$D$776,СВЦЭМ!$A$33:$A$776,$A40,СВЦЭМ!$B$33:$B$776,S$11)+'СЕТ СН'!$F$11+СВЦЭМ!$D$10+'СЕТ СН'!$F$5-'СЕТ СН'!$F$21</f>
        <v>3218.5542375200002</v>
      </c>
      <c r="T40" s="36">
        <f>SUMIFS(СВЦЭМ!$D$33:$D$776,СВЦЭМ!$A$33:$A$776,$A40,СВЦЭМ!$B$33:$B$776,T$11)+'СЕТ СН'!$F$11+СВЦЭМ!$D$10+'СЕТ СН'!$F$5-'СЕТ СН'!$F$21</f>
        <v>3209.3041595</v>
      </c>
      <c r="U40" s="36">
        <f>SUMIFS(СВЦЭМ!$D$33:$D$776,СВЦЭМ!$A$33:$A$776,$A40,СВЦЭМ!$B$33:$B$776,U$11)+'СЕТ СН'!$F$11+СВЦЭМ!$D$10+'СЕТ СН'!$F$5-'СЕТ СН'!$F$21</f>
        <v>3199.59836675</v>
      </c>
      <c r="V40" s="36">
        <f>SUMIFS(СВЦЭМ!$D$33:$D$776,СВЦЭМ!$A$33:$A$776,$A40,СВЦЭМ!$B$33:$B$776,V$11)+'СЕТ СН'!$F$11+СВЦЭМ!$D$10+'СЕТ СН'!$F$5-'СЕТ СН'!$F$21</f>
        <v>3191.5350320699999</v>
      </c>
      <c r="W40" s="36">
        <f>SUMIFS(СВЦЭМ!$D$33:$D$776,СВЦЭМ!$A$33:$A$776,$A40,СВЦЭМ!$B$33:$B$776,W$11)+'СЕТ СН'!$F$11+СВЦЭМ!$D$10+'СЕТ СН'!$F$5-'СЕТ СН'!$F$21</f>
        <v>3203.2309967000001</v>
      </c>
      <c r="X40" s="36">
        <f>SUMIFS(СВЦЭМ!$D$33:$D$776,СВЦЭМ!$A$33:$A$776,$A40,СВЦЭМ!$B$33:$B$776,X$11)+'СЕТ СН'!$F$11+СВЦЭМ!$D$10+'СЕТ СН'!$F$5-'СЕТ СН'!$F$21</f>
        <v>3209.3734841</v>
      </c>
      <c r="Y40" s="36">
        <f>SUMIFS(СВЦЭМ!$D$33:$D$776,СВЦЭМ!$A$33:$A$776,$A40,СВЦЭМ!$B$33:$B$776,Y$11)+'СЕТ СН'!$F$11+СВЦЭМ!$D$10+'СЕТ СН'!$F$5-'СЕТ СН'!$F$21</f>
        <v>3248.6880542399999</v>
      </c>
    </row>
    <row r="41" spans="1:27" ht="15.75" x14ac:dyDescent="0.2">
      <c r="A41" s="35">
        <f t="shared" si="0"/>
        <v>43768</v>
      </c>
      <c r="B41" s="36">
        <f>SUMIFS(СВЦЭМ!$D$33:$D$776,СВЦЭМ!$A$33:$A$776,$A41,СВЦЭМ!$B$33:$B$776,B$11)+'СЕТ СН'!$F$11+СВЦЭМ!$D$10+'СЕТ СН'!$F$5-'СЕТ СН'!$F$21</f>
        <v>3352.2403144499999</v>
      </c>
      <c r="C41" s="36">
        <f>SUMIFS(СВЦЭМ!$D$33:$D$776,СВЦЭМ!$A$33:$A$776,$A41,СВЦЭМ!$B$33:$B$776,C$11)+'СЕТ СН'!$F$11+СВЦЭМ!$D$10+'СЕТ СН'!$F$5-'СЕТ СН'!$F$21</f>
        <v>3396.9677561100002</v>
      </c>
      <c r="D41" s="36">
        <f>SUMIFS(СВЦЭМ!$D$33:$D$776,СВЦЭМ!$A$33:$A$776,$A41,СВЦЭМ!$B$33:$B$776,D$11)+'СЕТ СН'!$F$11+СВЦЭМ!$D$10+'СЕТ СН'!$F$5-'СЕТ СН'!$F$21</f>
        <v>3418.4399224200001</v>
      </c>
      <c r="E41" s="36">
        <f>SUMIFS(СВЦЭМ!$D$33:$D$776,СВЦЭМ!$A$33:$A$776,$A41,СВЦЭМ!$B$33:$B$776,E$11)+'СЕТ СН'!$F$11+СВЦЭМ!$D$10+'СЕТ СН'!$F$5-'СЕТ СН'!$F$21</f>
        <v>3426.06747266</v>
      </c>
      <c r="F41" s="36">
        <f>SUMIFS(СВЦЭМ!$D$33:$D$776,СВЦЭМ!$A$33:$A$776,$A41,СВЦЭМ!$B$33:$B$776,F$11)+'СЕТ СН'!$F$11+СВЦЭМ!$D$10+'СЕТ СН'!$F$5-'СЕТ СН'!$F$21</f>
        <v>3424.2661735900001</v>
      </c>
      <c r="G41" s="36">
        <f>SUMIFS(СВЦЭМ!$D$33:$D$776,СВЦЭМ!$A$33:$A$776,$A41,СВЦЭМ!$B$33:$B$776,G$11)+'СЕТ СН'!$F$11+СВЦЭМ!$D$10+'СЕТ СН'!$F$5-'СЕТ СН'!$F$21</f>
        <v>3401.2067238999998</v>
      </c>
      <c r="H41" s="36">
        <f>SUMIFS(СВЦЭМ!$D$33:$D$776,СВЦЭМ!$A$33:$A$776,$A41,СВЦЭМ!$B$33:$B$776,H$11)+'СЕТ СН'!$F$11+СВЦЭМ!$D$10+'СЕТ СН'!$F$5-'СЕТ СН'!$F$21</f>
        <v>3351.3251554799999</v>
      </c>
      <c r="I41" s="36">
        <f>SUMIFS(СВЦЭМ!$D$33:$D$776,СВЦЭМ!$A$33:$A$776,$A41,СВЦЭМ!$B$33:$B$776,I$11)+'СЕТ СН'!$F$11+СВЦЭМ!$D$10+'СЕТ СН'!$F$5-'СЕТ СН'!$F$21</f>
        <v>3316.2394914000001</v>
      </c>
      <c r="J41" s="36">
        <f>SUMIFS(СВЦЭМ!$D$33:$D$776,СВЦЭМ!$A$33:$A$776,$A41,СВЦЭМ!$B$33:$B$776,J$11)+'СЕТ СН'!$F$11+СВЦЭМ!$D$10+'СЕТ СН'!$F$5-'СЕТ СН'!$F$21</f>
        <v>3314.1267986500002</v>
      </c>
      <c r="K41" s="36">
        <f>SUMIFS(СВЦЭМ!$D$33:$D$776,СВЦЭМ!$A$33:$A$776,$A41,СВЦЭМ!$B$33:$B$776,K$11)+'СЕТ СН'!$F$11+СВЦЭМ!$D$10+'СЕТ СН'!$F$5-'СЕТ СН'!$F$21</f>
        <v>3303.5505265900001</v>
      </c>
      <c r="L41" s="36">
        <f>SUMIFS(СВЦЭМ!$D$33:$D$776,СВЦЭМ!$A$33:$A$776,$A41,СВЦЭМ!$B$33:$B$776,L$11)+'СЕТ СН'!$F$11+СВЦЭМ!$D$10+'СЕТ СН'!$F$5-'СЕТ СН'!$F$21</f>
        <v>3305.9310970300003</v>
      </c>
      <c r="M41" s="36">
        <f>SUMIFS(СВЦЭМ!$D$33:$D$776,СВЦЭМ!$A$33:$A$776,$A41,СВЦЭМ!$B$33:$B$776,M$11)+'СЕТ СН'!$F$11+СВЦЭМ!$D$10+'СЕТ СН'!$F$5-'СЕТ СН'!$F$21</f>
        <v>3300.5375410500001</v>
      </c>
      <c r="N41" s="36">
        <f>SUMIFS(СВЦЭМ!$D$33:$D$776,СВЦЭМ!$A$33:$A$776,$A41,СВЦЭМ!$B$33:$B$776,N$11)+'СЕТ СН'!$F$11+СВЦЭМ!$D$10+'СЕТ СН'!$F$5-'СЕТ СН'!$F$21</f>
        <v>3261.3579954800002</v>
      </c>
      <c r="O41" s="36">
        <f>SUMIFS(СВЦЭМ!$D$33:$D$776,СВЦЭМ!$A$33:$A$776,$A41,СВЦЭМ!$B$33:$B$776,O$11)+'СЕТ СН'!$F$11+СВЦЭМ!$D$10+'СЕТ СН'!$F$5-'СЕТ СН'!$F$21</f>
        <v>3227.5212264299998</v>
      </c>
      <c r="P41" s="36">
        <f>SUMIFS(СВЦЭМ!$D$33:$D$776,СВЦЭМ!$A$33:$A$776,$A41,СВЦЭМ!$B$33:$B$776,P$11)+'СЕТ СН'!$F$11+СВЦЭМ!$D$10+'СЕТ СН'!$F$5-'СЕТ СН'!$F$21</f>
        <v>3227.5604643199999</v>
      </c>
      <c r="Q41" s="36">
        <f>SUMIFS(СВЦЭМ!$D$33:$D$776,СВЦЭМ!$A$33:$A$776,$A41,СВЦЭМ!$B$33:$B$776,Q$11)+'СЕТ СН'!$F$11+СВЦЭМ!$D$10+'СЕТ СН'!$F$5-'СЕТ СН'!$F$21</f>
        <v>3227.9468800200002</v>
      </c>
      <c r="R41" s="36">
        <f>SUMIFS(СВЦЭМ!$D$33:$D$776,СВЦЭМ!$A$33:$A$776,$A41,СВЦЭМ!$B$33:$B$776,R$11)+'СЕТ СН'!$F$11+СВЦЭМ!$D$10+'СЕТ СН'!$F$5-'СЕТ СН'!$F$21</f>
        <v>3219.2623603900001</v>
      </c>
      <c r="S41" s="36">
        <f>SUMIFS(СВЦЭМ!$D$33:$D$776,СВЦЭМ!$A$33:$A$776,$A41,СВЦЭМ!$B$33:$B$776,S$11)+'СЕТ СН'!$F$11+СВЦЭМ!$D$10+'СЕТ СН'!$F$5-'СЕТ СН'!$F$21</f>
        <v>3217.9189602300003</v>
      </c>
      <c r="T41" s="36">
        <f>SUMIFS(СВЦЭМ!$D$33:$D$776,СВЦЭМ!$A$33:$A$776,$A41,СВЦЭМ!$B$33:$B$776,T$11)+'СЕТ СН'!$F$11+СВЦЭМ!$D$10+'СЕТ СН'!$F$5-'СЕТ СН'!$F$21</f>
        <v>3202.4727600000001</v>
      </c>
      <c r="U41" s="36">
        <f>SUMIFS(СВЦЭМ!$D$33:$D$776,СВЦЭМ!$A$33:$A$776,$A41,СВЦЭМ!$B$33:$B$776,U$11)+'СЕТ СН'!$F$11+СВЦЭМ!$D$10+'СЕТ СН'!$F$5-'СЕТ СН'!$F$21</f>
        <v>3210.27104848</v>
      </c>
      <c r="V41" s="36">
        <f>SUMIFS(СВЦЭМ!$D$33:$D$776,СВЦЭМ!$A$33:$A$776,$A41,СВЦЭМ!$B$33:$B$776,V$11)+'СЕТ СН'!$F$11+СВЦЭМ!$D$10+'СЕТ СН'!$F$5-'СЕТ СН'!$F$21</f>
        <v>3207.9788684599998</v>
      </c>
      <c r="W41" s="36">
        <f>SUMIFS(СВЦЭМ!$D$33:$D$776,СВЦЭМ!$A$33:$A$776,$A41,СВЦЭМ!$B$33:$B$776,W$11)+'СЕТ СН'!$F$11+СВЦЭМ!$D$10+'СЕТ СН'!$F$5-'СЕТ СН'!$F$21</f>
        <v>3208.7533948099999</v>
      </c>
      <c r="X41" s="36">
        <f>SUMIFS(СВЦЭМ!$D$33:$D$776,СВЦЭМ!$A$33:$A$776,$A41,СВЦЭМ!$B$33:$B$776,X$11)+'СЕТ СН'!$F$11+СВЦЭМ!$D$10+'СЕТ СН'!$F$5-'СЕТ СН'!$F$21</f>
        <v>3232.4077543799999</v>
      </c>
      <c r="Y41" s="36">
        <f>SUMIFS(СВЦЭМ!$D$33:$D$776,СВЦЭМ!$A$33:$A$776,$A41,СВЦЭМ!$B$33:$B$776,Y$11)+'СЕТ СН'!$F$11+СВЦЭМ!$D$10+'СЕТ СН'!$F$5-'СЕТ СН'!$F$21</f>
        <v>3268.1916087899999</v>
      </c>
    </row>
    <row r="42" spans="1:27" ht="15.75" x14ac:dyDescent="0.2">
      <c r="A42" s="35">
        <f t="shared" si="0"/>
        <v>43769</v>
      </c>
      <c r="B42" s="36">
        <f>SUMIFS(СВЦЭМ!$D$33:$D$776,СВЦЭМ!$A$33:$A$776,$A42,СВЦЭМ!$B$33:$B$776,B$11)+'СЕТ СН'!$F$11+СВЦЭМ!$D$10+'СЕТ СН'!$F$5-'СЕТ СН'!$F$21</f>
        <v>3339.2669303299999</v>
      </c>
      <c r="C42" s="36">
        <f>SUMIFS(СВЦЭМ!$D$33:$D$776,СВЦЭМ!$A$33:$A$776,$A42,СВЦЭМ!$B$33:$B$776,C$11)+'СЕТ СН'!$F$11+СВЦЭМ!$D$10+'СЕТ СН'!$F$5-'СЕТ СН'!$F$21</f>
        <v>3386.83280741</v>
      </c>
      <c r="D42" s="36">
        <f>SUMIFS(СВЦЭМ!$D$33:$D$776,СВЦЭМ!$A$33:$A$776,$A42,СВЦЭМ!$B$33:$B$776,D$11)+'СЕТ СН'!$F$11+СВЦЭМ!$D$10+'СЕТ СН'!$F$5-'СЕТ СН'!$F$21</f>
        <v>3408.3765526900002</v>
      </c>
      <c r="E42" s="36">
        <f>SUMIFS(СВЦЭМ!$D$33:$D$776,СВЦЭМ!$A$33:$A$776,$A42,СВЦЭМ!$B$33:$B$776,E$11)+'СЕТ СН'!$F$11+СВЦЭМ!$D$10+'СЕТ СН'!$F$5-'СЕТ СН'!$F$21</f>
        <v>3422.06635379</v>
      </c>
      <c r="F42" s="36">
        <f>SUMIFS(СВЦЭМ!$D$33:$D$776,СВЦЭМ!$A$33:$A$776,$A42,СВЦЭМ!$B$33:$B$776,F$11)+'СЕТ СН'!$F$11+СВЦЭМ!$D$10+'СЕТ СН'!$F$5-'СЕТ СН'!$F$21</f>
        <v>3422.1205005900001</v>
      </c>
      <c r="G42" s="36">
        <f>SUMIFS(СВЦЭМ!$D$33:$D$776,СВЦЭМ!$A$33:$A$776,$A42,СВЦЭМ!$B$33:$B$776,G$11)+'СЕТ СН'!$F$11+СВЦЭМ!$D$10+'СЕТ СН'!$F$5-'СЕТ СН'!$F$21</f>
        <v>3395.98354612</v>
      </c>
      <c r="H42" s="36">
        <f>SUMIFS(СВЦЭМ!$D$33:$D$776,СВЦЭМ!$A$33:$A$776,$A42,СВЦЭМ!$B$33:$B$776,H$11)+'СЕТ СН'!$F$11+СВЦЭМ!$D$10+'СЕТ СН'!$F$5-'СЕТ СН'!$F$21</f>
        <v>3351.9788049100002</v>
      </c>
      <c r="I42" s="36">
        <f>SUMIFS(СВЦЭМ!$D$33:$D$776,СВЦЭМ!$A$33:$A$776,$A42,СВЦЭМ!$B$33:$B$776,I$11)+'СЕТ СН'!$F$11+СВЦЭМ!$D$10+'СЕТ СН'!$F$5-'СЕТ СН'!$F$21</f>
        <v>3319.43073981</v>
      </c>
      <c r="J42" s="36">
        <f>SUMIFS(СВЦЭМ!$D$33:$D$776,СВЦЭМ!$A$33:$A$776,$A42,СВЦЭМ!$B$33:$B$776,J$11)+'СЕТ СН'!$F$11+СВЦЭМ!$D$10+'СЕТ СН'!$F$5-'СЕТ СН'!$F$21</f>
        <v>3321.1179937000002</v>
      </c>
      <c r="K42" s="36">
        <f>SUMIFS(СВЦЭМ!$D$33:$D$776,СВЦЭМ!$A$33:$A$776,$A42,СВЦЭМ!$B$33:$B$776,K$11)+'СЕТ СН'!$F$11+СВЦЭМ!$D$10+'СЕТ СН'!$F$5-'СЕТ СН'!$F$21</f>
        <v>3301.0405558500001</v>
      </c>
      <c r="L42" s="36">
        <f>SUMIFS(СВЦЭМ!$D$33:$D$776,СВЦЭМ!$A$33:$A$776,$A42,СВЦЭМ!$B$33:$B$776,L$11)+'СЕТ СН'!$F$11+СВЦЭМ!$D$10+'СЕТ СН'!$F$5-'СЕТ СН'!$F$21</f>
        <v>3302.2314836300002</v>
      </c>
      <c r="M42" s="36">
        <f>SUMIFS(СВЦЭМ!$D$33:$D$776,СВЦЭМ!$A$33:$A$776,$A42,СВЦЭМ!$B$33:$B$776,M$11)+'СЕТ СН'!$F$11+СВЦЭМ!$D$10+'СЕТ СН'!$F$5-'СЕТ СН'!$F$21</f>
        <v>3303.8803245099998</v>
      </c>
      <c r="N42" s="36">
        <f>SUMIFS(СВЦЭМ!$D$33:$D$776,СВЦЭМ!$A$33:$A$776,$A42,СВЦЭМ!$B$33:$B$776,N$11)+'СЕТ СН'!$F$11+СВЦЭМ!$D$10+'СЕТ СН'!$F$5-'СЕТ СН'!$F$21</f>
        <v>3268.25141106</v>
      </c>
      <c r="O42" s="36">
        <f>SUMIFS(СВЦЭМ!$D$33:$D$776,СВЦЭМ!$A$33:$A$776,$A42,СВЦЭМ!$B$33:$B$776,O$11)+'СЕТ СН'!$F$11+СВЦЭМ!$D$10+'СЕТ СН'!$F$5-'СЕТ СН'!$F$21</f>
        <v>3229.5489401499999</v>
      </c>
      <c r="P42" s="36">
        <f>SUMIFS(СВЦЭМ!$D$33:$D$776,СВЦЭМ!$A$33:$A$776,$A42,СВЦЭМ!$B$33:$B$776,P$11)+'СЕТ СН'!$F$11+СВЦЭМ!$D$10+'СЕТ СН'!$F$5-'СЕТ СН'!$F$21</f>
        <v>3241.6193629200002</v>
      </c>
      <c r="Q42" s="36">
        <f>SUMIFS(СВЦЭМ!$D$33:$D$776,СВЦЭМ!$A$33:$A$776,$A42,СВЦЭМ!$B$33:$B$776,Q$11)+'СЕТ СН'!$F$11+СВЦЭМ!$D$10+'СЕТ СН'!$F$5-'СЕТ СН'!$F$21</f>
        <v>3242.9045281100002</v>
      </c>
      <c r="R42" s="36">
        <f>SUMIFS(СВЦЭМ!$D$33:$D$776,СВЦЭМ!$A$33:$A$776,$A42,СВЦЭМ!$B$33:$B$776,R$11)+'СЕТ СН'!$F$11+СВЦЭМ!$D$10+'СЕТ СН'!$F$5-'СЕТ СН'!$F$21</f>
        <v>3244.6979417800003</v>
      </c>
      <c r="S42" s="36">
        <f>SUMIFS(СВЦЭМ!$D$33:$D$776,СВЦЭМ!$A$33:$A$776,$A42,СВЦЭМ!$B$33:$B$776,S$11)+'СЕТ СН'!$F$11+СВЦЭМ!$D$10+'СЕТ СН'!$F$5-'СЕТ СН'!$F$21</f>
        <v>3242.8990475800001</v>
      </c>
      <c r="T42" s="36">
        <f>SUMIFS(СВЦЭМ!$D$33:$D$776,СВЦЭМ!$A$33:$A$776,$A42,СВЦЭМ!$B$33:$B$776,T$11)+'СЕТ СН'!$F$11+СВЦЭМ!$D$10+'СЕТ СН'!$F$5-'СЕТ СН'!$F$21</f>
        <v>3217.7922965900002</v>
      </c>
      <c r="U42" s="36">
        <f>SUMIFS(СВЦЭМ!$D$33:$D$776,СВЦЭМ!$A$33:$A$776,$A42,СВЦЭМ!$B$33:$B$776,U$11)+'СЕТ СН'!$F$11+СВЦЭМ!$D$10+'СЕТ СН'!$F$5-'СЕТ СН'!$F$21</f>
        <v>3214.15015726</v>
      </c>
      <c r="V42" s="36">
        <f>SUMIFS(СВЦЭМ!$D$33:$D$776,СВЦЭМ!$A$33:$A$776,$A42,СВЦЭМ!$B$33:$B$776,V$11)+'СЕТ СН'!$F$11+СВЦЭМ!$D$10+'СЕТ СН'!$F$5-'СЕТ СН'!$F$21</f>
        <v>3206.7962666600001</v>
      </c>
      <c r="W42" s="36">
        <f>SUMIFS(СВЦЭМ!$D$33:$D$776,СВЦЭМ!$A$33:$A$776,$A42,СВЦЭМ!$B$33:$B$776,W$11)+'СЕТ СН'!$F$11+СВЦЭМ!$D$10+'СЕТ СН'!$F$5-'СЕТ СН'!$F$21</f>
        <v>3216.67598559</v>
      </c>
      <c r="X42" s="36">
        <f>SUMIFS(СВЦЭМ!$D$33:$D$776,СВЦЭМ!$A$33:$A$776,$A42,СВЦЭМ!$B$33:$B$776,X$11)+'СЕТ СН'!$F$11+СВЦЭМ!$D$10+'СЕТ СН'!$F$5-'СЕТ СН'!$F$21</f>
        <v>3175.1521886999999</v>
      </c>
      <c r="Y42" s="36">
        <f>SUMIFS(СВЦЭМ!$D$33:$D$776,СВЦЭМ!$A$33:$A$776,$A42,СВЦЭМ!$B$33:$B$776,Y$11)+'СЕТ СН'!$F$11+СВЦЭМ!$D$10+'СЕТ СН'!$F$5-'СЕТ СН'!$F$21</f>
        <v>3212.8924667199999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01.10.2019</v>
      </c>
      <c r="B48" s="36">
        <f>SUMIFS(СВЦЭМ!$D$33:$D$776,СВЦЭМ!$A$33:$A$776,$A48,СВЦЭМ!$B$33:$B$776,B$47)+'СЕТ СН'!$G$11+СВЦЭМ!$D$10+'СЕТ СН'!$G$5-'СЕТ СН'!$G$21</f>
        <v>3192.65911362</v>
      </c>
      <c r="C48" s="36">
        <f>SUMIFS(СВЦЭМ!$D$33:$D$776,СВЦЭМ!$A$33:$A$776,$A48,СВЦЭМ!$B$33:$B$776,C$47)+'СЕТ СН'!$G$11+СВЦЭМ!$D$10+'СЕТ СН'!$G$5-'СЕТ СН'!$G$21</f>
        <v>3274.2203203200002</v>
      </c>
      <c r="D48" s="36">
        <f>SUMIFS(СВЦЭМ!$D$33:$D$776,СВЦЭМ!$A$33:$A$776,$A48,СВЦЭМ!$B$33:$B$776,D$47)+'СЕТ СН'!$G$11+СВЦЭМ!$D$10+'СЕТ СН'!$G$5-'СЕТ СН'!$G$21</f>
        <v>3350.0319600500002</v>
      </c>
      <c r="E48" s="36">
        <f>SUMIFS(СВЦЭМ!$D$33:$D$776,СВЦЭМ!$A$33:$A$776,$A48,СВЦЭМ!$B$33:$B$776,E$47)+'СЕТ СН'!$G$11+СВЦЭМ!$D$10+'СЕТ СН'!$G$5-'СЕТ СН'!$G$21</f>
        <v>3373.5760778500003</v>
      </c>
      <c r="F48" s="36">
        <f>SUMIFS(СВЦЭМ!$D$33:$D$776,СВЦЭМ!$A$33:$A$776,$A48,СВЦЭМ!$B$33:$B$776,F$47)+'СЕТ СН'!$G$11+СВЦЭМ!$D$10+'СЕТ СН'!$G$5-'СЕТ СН'!$G$21</f>
        <v>3371.93997906</v>
      </c>
      <c r="G48" s="36">
        <f>SUMIFS(СВЦЭМ!$D$33:$D$776,СВЦЭМ!$A$33:$A$776,$A48,СВЦЭМ!$B$33:$B$776,G$47)+'СЕТ СН'!$G$11+СВЦЭМ!$D$10+'СЕТ СН'!$G$5-'СЕТ СН'!$G$21</f>
        <v>3356.1081892299999</v>
      </c>
      <c r="H48" s="36">
        <f>SUMIFS(СВЦЭМ!$D$33:$D$776,СВЦЭМ!$A$33:$A$776,$A48,СВЦЭМ!$B$33:$B$776,H$47)+'СЕТ СН'!$G$11+СВЦЭМ!$D$10+'СЕТ СН'!$G$5-'СЕТ СН'!$G$21</f>
        <v>3287.4637078000001</v>
      </c>
      <c r="I48" s="36">
        <f>SUMIFS(СВЦЭМ!$D$33:$D$776,СВЦЭМ!$A$33:$A$776,$A48,СВЦЭМ!$B$33:$B$776,I$47)+'СЕТ СН'!$G$11+СВЦЭМ!$D$10+'СЕТ СН'!$G$5-'СЕТ СН'!$G$21</f>
        <v>3203.5800349800002</v>
      </c>
      <c r="J48" s="36">
        <f>SUMIFS(СВЦЭМ!$D$33:$D$776,СВЦЭМ!$A$33:$A$776,$A48,СВЦЭМ!$B$33:$B$776,J$47)+'СЕТ СН'!$G$11+СВЦЭМ!$D$10+'СЕТ СН'!$G$5-'СЕТ СН'!$G$21</f>
        <v>3198.15107855</v>
      </c>
      <c r="K48" s="36">
        <f>SUMIFS(СВЦЭМ!$D$33:$D$776,СВЦЭМ!$A$33:$A$776,$A48,СВЦЭМ!$B$33:$B$776,K$47)+'СЕТ СН'!$G$11+СВЦЭМ!$D$10+'СЕТ СН'!$G$5-'СЕТ СН'!$G$21</f>
        <v>3206.74541219</v>
      </c>
      <c r="L48" s="36">
        <f>SUMIFS(СВЦЭМ!$D$33:$D$776,СВЦЭМ!$A$33:$A$776,$A48,СВЦЭМ!$B$33:$B$776,L$47)+'СЕТ СН'!$G$11+СВЦЭМ!$D$10+'СЕТ СН'!$G$5-'СЕТ СН'!$G$21</f>
        <v>3204.09639272</v>
      </c>
      <c r="M48" s="36">
        <f>SUMIFS(СВЦЭМ!$D$33:$D$776,СВЦЭМ!$A$33:$A$776,$A48,СВЦЭМ!$B$33:$B$776,M$47)+'СЕТ СН'!$G$11+СВЦЭМ!$D$10+'СЕТ СН'!$G$5-'СЕТ СН'!$G$21</f>
        <v>3193.4399858699999</v>
      </c>
      <c r="N48" s="36">
        <f>SUMIFS(СВЦЭМ!$D$33:$D$776,СВЦЭМ!$A$33:$A$776,$A48,СВЦЭМ!$B$33:$B$776,N$47)+'СЕТ СН'!$G$11+СВЦЭМ!$D$10+'СЕТ СН'!$G$5-'СЕТ СН'!$G$21</f>
        <v>3178.2259684000001</v>
      </c>
      <c r="O48" s="36">
        <f>SUMIFS(СВЦЭМ!$D$33:$D$776,СВЦЭМ!$A$33:$A$776,$A48,СВЦЭМ!$B$33:$B$776,O$47)+'СЕТ СН'!$G$11+СВЦЭМ!$D$10+'СЕТ СН'!$G$5-'СЕТ СН'!$G$21</f>
        <v>3176.0119277600002</v>
      </c>
      <c r="P48" s="36">
        <f>SUMIFS(СВЦЭМ!$D$33:$D$776,СВЦЭМ!$A$33:$A$776,$A48,СВЦЭМ!$B$33:$B$776,P$47)+'СЕТ СН'!$G$11+СВЦЭМ!$D$10+'СЕТ СН'!$G$5-'СЕТ СН'!$G$21</f>
        <v>3177.5815803100004</v>
      </c>
      <c r="Q48" s="36">
        <f>SUMIFS(СВЦЭМ!$D$33:$D$776,СВЦЭМ!$A$33:$A$776,$A48,СВЦЭМ!$B$33:$B$776,Q$47)+'СЕТ СН'!$G$11+СВЦЭМ!$D$10+'СЕТ СН'!$G$5-'СЕТ СН'!$G$21</f>
        <v>3187.39214352</v>
      </c>
      <c r="R48" s="36">
        <f>SUMIFS(СВЦЭМ!$D$33:$D$776,СВЦЭМ!$A$33:$A$776,$A48,СВЦЭМ!$B$33:$B$776,R$47)+'СЕТ СН'!$G$11+СВЦЭМ!$D$10+'СЕТ СН'!$G$5-'СЕТ СН'!$G$21</f>
        <v>3186.4082338000003</v>
      </c>
      <c r="S48" s="36">
        <f>SUMIFS(СВЦЭМ!$D$33:$D$776,СВЦЭМ!$A$33:$A$776,$A48,СВЦЭМ!$B$33:$B$776,S$47)+'СЕТ СН'!$G$11+СВЦЭМ!$D$10+'СЕТ СН'!$G$5-'СЕТ СН'!$G$21</f>
        <v>3181.1237065100004</v>
      </c>
      <c r="T48" s="36">
        <f>SUMIFS(СВЦЭМ!$D$33:$D$776,СВЦЭМ!$A$33:$A$776,$A48,СВЦЭМ!$B$33:$B$776,T$47)+'СЕТ СН'!$G$11+СВЦЭМ!$D$10+'СЕТ СН'!$G$5-'СЕТ СН'!$G$21</f>
        <v>3178.66280534</v>
      </c>
      <c r="U48" s="36">
        <f>SUMIFS(СВЦЭМ!$D$33:$D$776,СВЦЭМ!$A$33:$A$776,$A48,СВЦЭМ!$B$33:$B$776,U$47)+'СЕТ СН'!$G$11+СВЦЭМ!$D$10+'СЕТ СН'!$G$5-'СЕТ СН'!$G$21</f>
        <v>3199.4013173600001</v>
      </c>
      <c r="V48" s="36">
        <f>SUMIFS(СВЦЭМ!$D$33:$D$776,СВЦЭМ!$A$33:$A$776,$A48,СВЦЭМ!$B$33:$B$776,V$47)+'СЕТ СН'!$G$11+СВЦЭМ!$D$10+'СЕТ СН'!$G$5-'СЕТ СН'!$G$21</f>
        <v>3203.8198796800002</v>
      </c>
      <c r="W48" s="36">
        <f>SUMIFS(СВЦЭМ!$D$33:$D$776,СВЦЭМ!$A$33:$A$776,$A48,СВЦЭМ!$B$33:$B$776,W$47)+'СЕТ СН'!$G$11+СВЦЭМ!$D$10+'СЕТ СН'!$G$5-'СЕТ СН'!$G$21</f>
        <v>3206.7173647200002</v>
      </c>
      <c r="X48" s="36">
        <f>SUMIFS(СВЦЭМ!$D$33:$D$776,СВЦЭМ!$A$33:$A$776,$A48,СВЦЭМ!$B$33:$B$776,X$47)+'СЕТ СН'!$G$11+СВЦЭМ!$D$10+'СЕТ СН'!$G$5-'СЕТ СН'!$G$21</f>
        <v>3197.3412068400003</v>
      </c>
      <c r="Y48" s="36">
        <f>SUMIFS(СВЦЭМ!$D$33:$D$776,СВЦЭМ!$A$33:$A$776,$A48,СВЦЭМ!$B$33:$B$776,Y$47)+'СЕТ СН'!$G$11+СВЦЭМ!$D$10+'СЕТ СН'!$G$5-'СЕТ СН'!$G$21</f>
        <v>3261.38426794</v>
      </c>
      <c r="AA48" s="45"/>
    </row>
    <row r="49" spans="1:25" ht="15.75" x14ac:dyDescent="0.2">
      <c r="A49" s="35">
        <f>A48+1</f>
        <v>43740</v>
      </c>
      <c r="B49" s="36">
        <f>SUMIFS(СВЦЭМ!$D$33:$D$776,СВЦЭМ!$A$33:$A$776,$A49,СВЦЭМ!$B$33:$B$776,B$47)+'СЕТ СН'!$G$11+СВЦЭМ!$D$10+'СЕТ СН'!$G$5-'СЕТ СН'!$G$21</f>
        <v>3305.5446969100003</v>
      </c>
      <c r="C49" s="36">
        <f>SUMIFS(СВЦЭМ!$D$33:$D$776,СВЦЭМ!$A$33:$A$776,$A49,СВЦЭМ!$B$33:$B$776,C$47)+'СЕТ СН'!$G$11+СВЦЭМ!$D$10+'СЕТ СН'!$G$5-'СЕТ СН'!$G$21</f>
        <v>3332.0485066199999</v>
      </c>
      <c r="D49" s="36">
        <f>SUMIFS(СВЦЭМ!$D$33:$D$776,СВЦЭМ!$A$33:$A$776,$A49,СВЦЭМ!$B$33:$B$776,D$47)+'СЕТ СН'!$G$11+СВЦЭМ!$D$10+'СЕТ СН'!$G$5-'СЕТ СН'!$G$21</f>
        <v>3346.37022699</v>
      </c>
      <c r="E49" s="36">
        <f>SUMIFS(СВЦЭМ!$D$33:$D$776,СВЦЭМ!$A$33:$A$776,$A49,СВЦЭМ!$B$33:$B$776,E$47)+'СЕТ СН'!$G$11+СВЦЭМ!$D$10+'СЕТ СН'!$G$5-'СЕТ СН'!$G$21</f>
        <v>3352.17970788</v>
      </c>
      <c r="F49" s="36">
        <f>SUMIFS(СВЦЭМ!$D$33:$D$776,СВЦЭМ!$A$33:$A$776,$A49,СВЦЭМ!$B$33:$B$776,F$47)+'СЕТ СН'!$G$11+СВЦЭМ!$D$10+'СЕТ СН'!$G$5-'СЕТ СН'!$G$21</f>
        <v>3368.7397966100002</v>
      </c>
      <c r="G49" s="36">
        <f>SUMIFS(СВЦЭМ!$D$33:$D$776,СВЦЭМ!$A$33:$A$776,$A49,СВЦЭМ!$B$33:$B$776,G$47)+'СЕТ СН'!$G$11+СВЦЭМ!$D$10+'СЕТ СН'!$G$5-'СЕТ СН'!$G$21</f>
        <v>3349.8259468599999</v>
      </c>
      <c r="H49" s="36">
        <f>SUMIFS(СВЦЭМ!$D$33:$D$776,СВЦЭМ!$A$33:$A$776,$A49,СВЦЭМ!$B$33:$B$776,H$47)+'СЕТ СН'!$G$11+СВЦЭМ!$D$10+'СЕТ СН'!$G$5-'СЕТ СН'!$G$21</f>
        <v>3288.5652743600003</v>
      </c>
      <c r="I49" s="36">
        <f>SUMIFS(СВЦЭМ!$D$33:$D$776,СВЦЭМ!$A$33:$A$776,$A49,СВЦЭМ!$B$33:$B$776,I$47)+'СЕТ СН'!$G$11+СВЦЭМ!$D$10+'СЕТ СН'!$G$5-'СЕТ СН'!$G$21</f>
        <v>3201.9478884300001</v>
      </c>
      <c r="J49" s="36">
        <f>SUMIFS(СВЦЭМ!$D$33:$D$776,СВЦЭМ!$A$33:$A$776,$A49,СВЦЭМ!$B$33:$B$776,J$47)+'СЕТ СН'!$G$11+СВЦЭМ!$D$10+'СЕТ СН'!$G$5-'СЕТ СН'!$G$21</f>
        <v>3197.5292519700001</v>
      </c>
      <c r="K49" s="36">
        <f>SUMIFS(СВЦЭМ!$D$33:$D$776,СВЦЭМ!$A$33:$A$776,$A49,СВЦЭМ!$B$33:$B$776,K$47)+'СЕТ СН'!$G$11+СВЦЭМ!$D$10+'СЕТ СН'!$G$5-'СЕТ СН'!$G$21</f>
        <v>3207.96888838</v>
      </c>
      <c r="L49" s="36">
        <f>SUMIFS(СВЦЭМ!$D$33:$D$776,СВЦЭМ!$A$33:$A$776,$A49,СВЦЭМ!$B$33:$B$776,L$47)+'СЕТ СН'!$G$11+СВЦЭМ!$D$10+'СЕТ СН'!$G$5-'СЕТ СН'!$G$21</f>
        <v>3208.2019762999998</v>
      </c>
      <c r="M49" s="36">
        <f>SUMIFS(СВЦЭМ!$D$33:$D$776,СВЦЭМ!$A$33:$A$776,$A49,СВЦЭМ!$B$33:$B$776,M$47)+'СЕТ СН'!$G$11+СВЦЭМ!$D$10+'СЕТ СН'!$G$5-'СЕТ СН'!$G$21</f>
        <v>3199.5766094800001</v>
      </c>
      <c r="N49" s="36">
        <f>SUMIFS(СВЦЭМ!$D$33:$D$776,СВЦЭМ!$A$33:$A$776,$A49,СВЦЭМ!$B$33:$B$776,N$47)+'СЕТ СН'!$G$11+СВЦЭМ!$D$10+'СЕТ СН'!$G$5-'СЕТ СН'!$G$21</f>
        <v>3194.54300616</v>
      </c>
      <c r="O49" s="36">
        <f>SUMIFS(СВЦЭМ!$D$33:$D$776,СВЦЭМ!$A$33:$A$776,$A49,СВЦЭМ!$B$33:$B$776,O$47)+'СЕТ СН'!$G$11+СВЦЭМ!$D$10+'СЕТ СН'!$G$5-'СЕТ СН'!$G$21</f>
        <v>3196.6805039800001</v>
      </c>
      <c r="P49" s="36">
        <f>SUMIFS(СВЦЭМ!$D$33:$D$776,СВЦЭМ!$A$33:$A$776,$A49,СВЦЭМ!$B$33:$B$776,P$47)+'СЕТ СН'!$G$11+СВЦЭМ!$D$10+'СЕТ СН'!$G$5-'СЕТ СН'!$G$21</f>
        <v>3200.6741998699999</v>
      </c>
      <c r="Q49" s="36">
        <f>SUMIFS(СВЦЭМ!$D$33:$D$776,СВЦЭМ!$A$33:$A$776,$A49,СВЦЭМ!$B$33:$B$776,Q$47)+'СЕТ СН'!$G$11+СВЦЭМ!$D$10+'СЕТ СН'!$G$5-'СЕТ СН'!$G$21</f>
        <v>3203.0722733400003</v>
      </c>
      <c r="R49" s="36">
        <f>SUMIFS(СВЦЭМ!$D$33:$D$776,СВЦЭМ!$A$33:$A$776,$A49,СВЦЭМ!$B$33:$B$776,R$47)+'СЕТ СН'!$G$11+СВЦЭМ!$D$10+'СЕТ СН'!$G$5-'СЕТ СН'!$G$21</f>
        <v>3207.78568946</v>
      </c>
      <c r="S49" s="36">
        <f>SUMIFS(СВЦЭМ!$D$33:$D$776,СВЦЭМ!$A$33:$A$776,$A49,СВЦЭМ!$B$33:$B$776,S$47)+'СЕТ СН'!$G$11+СВЦЭМ!$D$10+'СЕТ СН'!$G$5-'СЕТ СН'!$G$21</f>
        <v>3202.77391425</v>
      </c>
      <c r="T49" s="36">
        <f>SUMIFS(СВЦЭМ!$D$33:$D$776,СВЦЭМ!$A$33:$A$776,$A49,СВЦЭМ!$B$33:$B$776,T$47)+'СЕТ СН'!$G$11+СВЦЭМ!$D$10+'СЕТ СН'!$G$5-'СЕТ СН'!$G$21</f>
        <v>3208.1264814900001</v>
      </c>
      <c r="U49" s="36">
        <f>SUMIFS(СВЦЭМ!$D$33:$D$776,СВЦЭМ!$A$33:$A$776,$A49,СВЦЭМ!$B$33:$B$776,U$47)+'СЕТ СН'!$G$11+СВЦЭМ!$D$10+'СЕТ СН'!$G$5-'СЕТ СН'!$G$21</f>
        <v>3229.5863579699999</v>
      </c>
      <c r="V49" s="36">
        <f>SUMIFS(СВЦЭМ!$D$33:$D$776,СВЦЭМ!$A$33:$A$776,$A49,СВЦЭМ!$B$33:$B$776,V$47)+'СЕТ СН'!$G$11+СВЦЭМ!$D$10+'СЕТ СН'!$G$5-'СЕТ СН'!$G$21</f>
        <v>3227.2563579600001</v>
      </c>
      <c r="W49" s="36">
        <f>SUMIFS(СВЦЭМ!$D$33:$D$776,СВЦЭМ!$A$33:$A$776,$A49,СВЦЭМ!$B$33:$B$776,W$47)+'СЕТ СН'!$G$11+СВЦЭМ!$D$10+'СЕТ СН'!$G$5-'СЕТ СН'!$G$21</f>
        <v>3208.62097146</v>
      </c>
      <c r="X49" s="36">
        <f>SUMIFS(СВЦЭМ!$D$33:$D$776,СВЦЭМ!$A$33:$A$776,$A49,СВЦЭМ!$B$33:$B$776,X$47)+'СЕТ СН'!$G$11+СВЦЭМ!$D$10+'СЕТ СН'!$G$5-'СЕТ СН'!$G$21</f>
        <v>3198.7367969800002</v>
      </c>
      <c r="Y49" s="36">
        <f>SUMIFS(СВЦЭМ!$D$33:$D$776,СВЦЭМ!$A$33:$A$776,$A49,СВЦЭМ!$B$33:$B$776,Y$47)+'СЕТ СН'!$G$11+СВЦЭМ!$D$10+'СЕТ СН'!$G$5-'СЕТ СН'!$G$21</f>
        <v>3270.31772095</v>
      </c>
    </row>
    <row r="50" spans="1:25" ht="15.75" x14ac:dyDescent="0.2">
      <c r="A50" s="35">
        <f t="shared" ref="A50:A78" si="1">A49+1</f>
        <v>43741</v>
      </c>
      <c r="B50" s="36">
        <f>SUMIFS(СВЦЭМ!$D$33:$D$776,СВЦЭМ!$A$33:$A$776,$A50,СВЦЭМ!$B$33:$B$776,B$47)+'СЕТ СН'!$G$11+СВЦЭМ!$D$10+'СЕТ СН'!$G$5-'СЕТ СН'!$G$21</f>
        <v>3311.2042107000002</v>
      </c>
      <c r="C50" s="36">
        <f>SUMIFS(СВЦЭМ!$D$33:$D$776,СВЦЭМ!$A$33:$A$776,$A50,СВЦЭМ!$B$33:$B$776,C$47)+'СЕТ СН'!$G$11+СВЦЭМ!$D$10+'СЕТ СН'!$G$5-'СЕТ СН'!$G$21</f>
        <v>3348.1302697199999</v>
      </c>
      <c r="D50" s="36">
        <f>SUMIFS(СВЦЭМ!$D$33:$D$776,СВЦЭМ!$A$33:$A$776,$A50,СВЦЭМ!$B$33:$B$776,D$47)+'СЕТ СН'!$G$11+СВЦЭМ!$D$10+'СЕТ СН'!$G$5-'СЕТ СН'!$G$21</f>
        <v>3370.1357724099998</v>
      </c>
      <c r="E50" s="36">
        <f>SUMIFS(СВЦЭМ!$D$33:$D$776,СВЦЭМ!$A$33:$A$776,$A50,СВЦЭМ!$B$33:$B$776,E$47)+'СЕТ СН'!$G$11+СВЦЭМ!$D$10+'СЕТ СН'!$G$5-'СЕТ СН'!$G$21</f>
        <v>3375.4987742000003</v>
      </c>
      <c r="F50" s="36">
        <f>SUMIFS(СВЦЭМ!$D$33:$D$776,СВЦЭМ!$A$33:$A$776,$A50,СВЦЭМ!$B$33:$B$776,F$47)+'СЕТ СН'!$G$11+СВЦЭМ!$D$10+'СЕТ СН'!$G$5-'СЕТ СН'!$G$21</f>
        <v>3372.2968629000002</v>
      </c>
      <c r="G50" s="36">
        <f>SUMIFS(СВЦЭМ!$D$33:$D$776,СВЦЭМ!$A$33:$A$776,$A50,СВЦЭМ!$B$33:$B$776,G$47)+'СЕТ СН'!$G$11+СВЦЭМ!$D$10+'СЕТ СН'!$G$5-'СЕТ СН'!$G$21</f>
        <v>3357.2051623100001</v>
      </c>
      <c r="H50" s="36">
        <f>SUMIFS(СВЦЭМ!$D$33:$D$776,СВЦЭМ!$A$33:$A$776,$A50,СВЦЭМ!$B$33:$B$776,H$47)+'СЕТ СН'!$G$11+СВЦЭМ!$D$10+'СЕТ СН'!$G$5-'СЕТ СН'!$G$21</f>
        <v>3288.8022724500001</v>
      </c>
      <c r="I50" s="36">
        <f>SUMIFS(СВЦЭМ!$D$33:$D$776,СВЦЭМ!$A$33:$A$776,$A50,СВЦЭМ!$B$33:$B$776,I$47)+'СЕТ СН'!$G$11+СВЦЭМ!$D$10+'СЕТ СН'!$G$5-'СЕТ СН'!$G$21</f>
        <v>3209.43698524</v>
      </c>
      <c r="J50" s="36">
        <f>SUMIFS(СВЦЭМ!$D$33:$D$776,СВЦЭМ!$A$33:$A$776,$A50,СВЦЭМ!$B$33:$B$776,J$47)+'СЕТ СН'!$G$11+СВЦЭМ!$D$10+'СЕТ СН'!$G$5-'СЕТ СН'!$G$21</f>
        <v>3211.7486257200003</v>
      </c>
      <c r="K50" s="36">
        <f>SUMIFS(СВЦЭМ!$D$33:$D$776,СВЦЭМ!$A$33:$A$776,$A50,СВЦЭМ!$B$33:$B$776,K$47)+'СЕТ СН'!$G$11+СВЦЭМ!$D$10+'СЕТ СН'!$G$5-'СЕТ СН'!$G$21</f>
        <v>3222.9505004900002</v>
      </c>
      <c r="L50" s="36">
        <f>SUMIFS(СВЦЭМ!$D$33:$D$776,СВЦЭМ!$A$33:$A$776,$A50,СВЦЭМ!$B$33:$B$776,L$47)+'СЕТ СН'!$G$11+СВЦЭМ!$D$10+'СЕТ СН'!$G$5-'СЕТ СН'!$G$21</f>
        <v>3229.3045677600003</v>
      </c>
      <c r="M50" s="36">
        <f>SUMIFS(СВЦЭМ!$D$33:$D$776,СВЦЭМ!$A$33:$A$776,$A50,СВЦЭМ!$B$33:$B$776,M$47)+'СЕТ СН'!$G$11+СВЦЭМ!$D$10+'СЕТ СН'!$G$5-'СЕТ СН'!$G$21</f>
        <v>3220.75770865</v>
      </c>
      <c r="N50" s="36">
        <f>SUMIFS(СВЦЭМ!$D$33:$D$776,СВЦЭМ!$A$33:$A$776,$A50,СВЦЭМ!$B$33:$B$776,N$47)+'СЕТ СН'!$G$11+СВЦЭМ!$D$10+'СЕТ СН'!$G$5-'СЕТ СН'!$G$21</f>
        <v>3261.9278827200001</v>
      </c>
      <c r="O50" s="36">
        <f>SUMIFS(СВЦЭМ!$D$33:$D$776,СВЦЭМ!$A$33:$A$776,$A50,СВЦЭМ!$B$33:$B$776,O$47)+'СЕТ СН'!$G$11+СВЦЭМ!$D$10+'СЕТ СН'!$G$5-'СЕТ СН'!$G$21</f>
        <v>3310.8056740000002</v>
      </c>
      <c r="P50" s="36">
        <f>SUMIFS(СВЦЭМ!$D$33:$D$776,СВЦЭМ!$A$33:$A$776,$A50,СВЦЭМ!$B$33:$B$776,P$47)+'СЕТ СН'!$G$11+СВЦЭМ!$D$10+'СЕТ СН'!$G$5-'СЕТ СН'!$G$21</f>
        <v>3312.6391846800002</v>
      </c>
      <c r="Q50" s="36">
        <f>SUMIFS(СВЦЭМ!$D$33:$D$776,СВЦЭМ!$A$33:$A$776,$A50,СВЦЭМ!$B$33:$B$776,Q$47)+'СЕТ СН'!$G$11+СВЦЭМ!$D$10+'СЕТ СН'!$G$5-'СЕТ СН'!$G$21</f>
        <v>3308.7501173199998</v>
      </c>
      <c r="R50" s="36">
        <f>SUMIFS(СВЦЭМ!$D$33:$D$776,СВЦЭМ!$A$33:$A$776,$A50,СВЦЭМ!$B$33:$B$776,R$47)+'СЕТ СН'!$G$11+СВЦЭМ!$D$10+'СЕТ СН'!$G$5-'СЕТ СН'!$G$21</f>
        <v>3256.8918118400002</v>
      </c>
      <c r="S50" s="36">
        <f>SUMIFS(СВЦЭМ!$D$33:$D$776,СВЦЭМ!$A$33:$A$776,$A50,СВЦЭМ!$B$33:$B$776,S$47)+'СЕТ СН'!$G$11+СВЦЭМ!$D$10+'СЕТ СН'!$G$5-'СЕТ СН'!$G$21</f>
        <v>3242.5381756500001</v>
      </c>
      <c r="T50" s="36">
        <f>SUMIFS(СВЦЭМ!$D$33:$D$776,СВЦЭМ!$A$33:$A$776,$A50,СВЦЭМ!$B$33:$B$776,T$47)+'СЕТ СН'!$G$11+СВЦЭМ!$D$10+'СЕТ СН'!$G$5-'СЕТ СН'!$G$21</f>
        <v>3230.6786451900002</v>
      </c>
      <c r="U50" s="36">
        <f>SUMIFS(СВЦЭМ!$D$33:$D$776,СВЦЭМ!$A$33:$A$776,$A50,СВЦЭМ!$B$33:$B$776,U$47)+'СЕТ СН'!$G$11+СВЦЭМ!$D$10+'СЕТ СН'!$G$5-'СЕТ СН'!$G$21</f>
        <v>3240.1430001600002</v>
      </c>
      <c r="V50" s="36">
        <f>SUMIFS(СВЦЭМ!$D$33:$D$776,СВЦЭМ!$A$33:$A$776,$A50,СВЦЭМ!$B$33:$B$776,V$47)+'СЕТ СН'!$G$11+СВЦЭМ!$D$10+'СЕТ СН'!$G$5-'СЕТ СН'!$G$21</f>
        <v>3243.96614649</v>
      </c>
      <c r="W50" s="36">
        <f>SUMIFS(СВЦЭМ!$D$33:$D$776,СВЦЭМ!$A$33:$A$776,$A50,СВЦЭМ!$B$33:$B$776,W$47)+'СЕТ СН'!$G$11+СВЦЭМ!$D$10+'СЕТ СН'!$G$5-'СЕТ СН'!$G$21</f>
        <v>3243.3997838800001</v>
      </c>
      <c r="X50" s="36">
        <f>SUMIFS(СВЦЭМ!$D$33:$D$776,СВЦЭМ!$A$33:$A$776,$A50,СВЦЭМ!$B$33:$B$776,X$47)+'СЕТ СН'!$G$11+СВЦЭМ!$D$10+'СЕТ СН'!$G$5-'СЕТ СН'!$G$21</f>
        <v>3211.3588583999999</v>
      </c>
      <c r="Y50" s="36">
        <f>SUMIFS(СВЦЭМ!$D$33:$D$776,СВЦЭМ!$A$33:$A$776,$A50,СВЦЭМ!$B$33:$B$776,Y$47)+'СЕТ СН'!$G$11+СВЦЭМ!$D$10+'СЕТ СН'!$G$5-'СЕТ СН'!$G$21</f>
        <v>3233.65339468</v>
      </c>
    </row>
    <row r="51" spans="1:25" ht="15.75" x14ac:dyDescent="0.2">
      <c r="A51" s="35">
        <f t="shared" si="1"/>
        <v>43742</v>
      </c>
      <c r="B51" s="36">
        <f>SUMIFS(СВЦЭМ!$D$33:$D$776,СВЦЭМ!$A$33:$A$776,$A51,СВЦЭМ!$B$33:$B$776,B$47)+'СЕТ СН'!$G$11+СВЦЭМ!$D$10+'СЕТ СН'!$G$5-'СЕТ СН'!$G$21</f>
        <v>3305.4509982899999</v>
      </c>
      <c r="C51" s="36">
        <f>SUMIFS(СВЦЭМ!$D$33:$D$776,СВЦЭМ!$A$33:$A$776,$A51,СВЦЭМ!$B$33:$B$776,C$47)+'СЕТ СН'!$G$11+СВЦЭМ!$D$10+'СЕТ СН'!$G$5-'СЕТ СН'!$G$21</f>
        <v>3337.3565270700001</v>
      </c>
      <c r="D51" s="36">
        <f>SUMIFS(СВЦЭМ!$D$33:$D$776,СВЦЭМ!$A$33:$A$776,$A51,СВЦЭМ!$B$33:$B$776,D$47)+'СЕТ СН'!$G$11+СВЦЭМ!$D$10+'СЕТ СН'!$G$5-'СЕТ СН'!$G$21</f>
        <v>3340.4237033600002</v>
      </c>
      <c r="E51" s="36">
        <f>SUMIFS(СВЦЭМ!$D$33:$D$776,СВЦЭМ!$A$33:$A$776,$A51,СВЦЭМ!$B$33:$B$776,E$47)+'СЕТ СН'!$G$11+СВЦЭМ!$D$10+'СЕТ СН'!$G$5-'СЕТ СН'!$G$21</f>
        <v>3360.8398308000001</v>
      </c>
      <c r="F51" s="36">
        <f>SUMIFS(СВЦЭМ!$D$33:$D$776,СВЦЭМ!$A$33:$A$776,$A51,СВЦЭМ!$B$33:$B$776,F$47)+'СЕТ СН'!$G$11+СВЦЭМ!$D$10+'СЕТ СН'!$G$5-'СЕТ СН'!$G$21</f>
        <v>3339.3255249100002</v>
      </c>
      <c r="G51" s="36">
        <f>SUMIFS(СВЦЭМ!$D$33:$D$776,СВЦЭМ!$A$33:$A$776,$A51,СВЦЭМ!$B$33:$B$776,G$47)+'СЕТ СН'!$G$11+СВЦЭМ!$D$10+'СЕТ СН'!$G$5-'СЕТ СН'!$G$21</f>
        <v>3314.6713090900002</v>
      </c>
      <c r="H51" s="36">
        <f>SUMIFS(СВЦЭМ!$D$33:$D$776,СВЦЭМ!$A$33:$A$776,$A51,СВЦЭМ!$B$33:$B$776,H$47)+'СЕТ СН'!$G$11+СВЦЭМ!$D$10+'СЕТ СН'!$G$5-'СЕТ СН'!$G$21</f>
        <v>3267.6318297300004</v>
      </c>
      <c r="I51" s="36">
        <f>SUMIFS(СВЦЭМ!$D$33:$D$776,СВЦЭМ!$A$33:$A$776,$A51,СВЦЭМ!$B$33:$B$776,I$47)+'СЕТ СН'!$G$11+СВЦЭМ!$D$10+'СЕТ СН'!$G$5-'СЕТ СН'!$G$21</f>
        <v>3185.8474667</v>
      </c>
      <c r="J51" s="36">
        <f>SUMIFS(СВЦЭМ!$D$33:$D$776,СВЦЭМ!$A$33:$A$776,$A51,СВЦЭМ!$B$33:$B$776,J$47)+'СЕТ СН'!$G$11+СВЦЭМ!$D$10+'СЕТ СН'!$G$5-'СЕТ СН'!$G$21</f>
        <v>3188.8637087400002</v>
      </c>
      <c r="K51" s="36">
        <f>SUMIFS(СВЦЭМ!$D$33:$D$776,СВЦЭМ!$A$33:$A$776,$A51,СВЦЭМ!$B$33:$B$776,K$47)+'СЕТ СН'!$G$11+СВЦЭМ!$D$10+'СЕТ СН'!$G$5-'СЕТ СН'!$G$21</f>
        <v>3205.7001364900002</v>
      </c>
      <c r="L51" s="36">
        <f>SUMIFS(СВЦЭМ!$D$33:$D$776,СВЦЭМ!$A$33:$A$776,$A51,СВЦЭМ!$B$33:$B$776,L$47)+'СЕТ СН'!$G$11+СВЦЭМ!$D$10+'СЕТ СН'!$G$5-'СЕТ СН'!$G$21</f>
        <v>3208.2510763700002</v>
      </c>
      <c r="M51" s="36">
        <f>SUMIFS(СВЦЭМ!$D$33:$D$776,СВЦЭМ!$A$33:$A$776,$A51,СВЦЭМ!$B$33:$B$776,M$47)+'СЕТ СН'!$G$11+СВЦЭМ!$D$10+'СЕТ СН'!$G$5-'СЕТ СН'!$G$21</f>
        <v>3201.1593366100001</v>
      </c>
      <c r="N51" s="36">
        <f>SUMIFS(СВЦЭМ!$D$33:$D$776,СВЦЭМ!$A$33:$A$776,$A51,СВЦЭМ!$B$33:$B$776,N$47)+'СЕТ СН'!$G$11+СВЦЭМ!$D$10+'СЕТ СН'!$G$5-'СЕТ СН'!$G$21</f>
        <v>3197.3226276599999</v>
      </c>
      <c r="O51" s="36">
        <f>SUMIFS(СВЦЭМ!$D$33:$D$776,СВЦЭМ!$A$33:$A$776,$A51,СВЦЭМ!$B$33:$B$776,O$47)+'СЕТ СН'!$G$11+СВЦЭМ!$D$10+'СЕТ СН'!$G$5-'СЕТ СН'!$G$21</f>
        <v>3197.57984197</v>
      </c>
      <c r="P51" s="36">
        <f>SUMIFS(СВЦЭМ!$D$33:$D$776,СВЦЭМ!$A$33:$A$776,$A51,СВЦЭМ!$B$33:$B$776,P$47)+'СЕТ СН'!$G$11+СВЦЭМ!$D$10+'СЕТ СН'!$G$5-'СЕТ СН'!$G$21</f>
        <v>3197.4671929300002</v>
      </c>
      <c r="Q51" s="36">
        <f>SUMIFS(СВЦЭМ!$D$33:$D$776,СВЦЭМ!$A$33:$A$776,$A51,СВЦЭМ!$B$33:$B$776,Q$47)+'СЕТ СН'!$G$11+СВЦЭМ!$D$10+'СЕТ СН'!$G$5-'СЕТ СН'!$G$21</f>
        <v>3196.1166045800001</v>
      </c>
      <c r="R51" s="36">
        <f>SUMIFS(СВЦЭМ!$D$33:$D$776,СВЦЭМ!$A$33:$A$776,$A51,СВЦЭМ!$B$33:$B$776,R$47)+'СЕТ СН'!$G$11+СВЦЭМ!$D$10+'СЕТ СН'!$G$5-'СЕТ СН'!$G$21</f>
        <v>3191.2727327100001</v>
      </c>
      <c r="S51" s="36">
        <f>SUMIFS(СВЦЭМ!$D$33:$D$776,СВЦЭМ!$A$33:$A$776,$A51,СВЦЭМ!$B$33:$B$776,S$47)+'СЕТ СН'!$G$11+СВЦЭМ!$D$10+'СЕТ СН'!$G$5-'СЕТ СН'!$G$21</f>
        <v>3190.56197621</v>
      </c>
      <c r="T51" s="36">
        <f>SUMIFS(СВЦЭМ!$D$33:$D$776,СВЦЭМ!$A$33:$A$776,$A51,СВЦЭМ!$B$33:$B$776,T$47)+'СЕТ СН'!$G$11+СВЦЭМ!$D$10+'СЕТ СН'!$G$5-'СЕТ СН'!$G$21</f>
        <v>3193.8311534499999</v>
      </c>
      <c r="U51" s="36">
        <f>SUMIFS(СВЦЭМ!$D$33:$D$776,СВЦЭМ!$A$33:$A$776,$A51,СВЦЭМ!$B$33:$B$776,U$47)+'СЕТ СН'!$G$11+СВЦЭМ!$D$10+'СЕТ СН'!$G$5-'СЕТ СН'!$G$21</f>
        <v>3209.48285635</v>
      </c>
      <c r="V51" s="36">
        <f>SUMIFS(СВЦЭМ!$D$33:$D$776,СВЦЭМ!$A$33:$A$776,$A51,СВЦЭМ!$B$33:$B$776,V$47)+'СЕТ СН'!$G$11+СВЦЭМ!$D$10+'СЕТ СН'!$G$5-'СЕТ СН'!$G$21</f>
        <v>3203.8182488900002</v>
      </c>
      <c r="W51" s="36">
        <f>SUMIFS(СВЦЭМ!$D$33:$D$776,СВЦЭМ!$A$33:$A$776,$A51,СВЦЭМ!$B$33:$B$776,W$47)+'СЕТ СН'!$G$11+СВЦЭМ!$D$10+'СЕТ СН'!$G$5-'СЕТ СН'!$G$21</f>
        <v>3186.4642783500003</v>
      </c>
      <c r="X51" s="36">
        <f>SUMIFS(СВЦЭМ!$D$33:$D$776,СВЦЭМ!$A$33:$A$776,$A51,СВЦЭМ!$B$33:$B$776,X$47)+'СЕТ СН'!$G$11+СВЦЭМ!$D$10+'СЕТ СН'!$G$5-'СЕТ СН'!$G$21</f>
        <v>3214.3308751700001</v>
      </c>
      <c r="Y51" s="36">
        <f>SUMIFS(СВЦЭМ!$D$33:$D$776,СВЦЭМ!$A$33:$A$776,$A51,СВЦЭМ!$B$33:$B$776,Y$47)+'СЕТ СН'!$G$11+СВЦЭМ!$D$10+'СЕТ СН'!$G$5-'СЕТ СН'!$G$21</f>
        <v>3275.46318625</v>
      </c>
    </row>
    <row r="52" spans="1:25" ht="15.75" x14ac:dyDescent="0.2">
      <c r="A52" s="35">
        <f t="shared" si="1"/>
        <v>43743</v>
      </c>
      <c r="B52" s="36">
        <f>SUMIFS(СВЦЭМ!$D$33:$D$776,СВЦЭМ!$A$33:$A$776,$A52,СВЦЭМ!$B$33:$B$776,B$47)+'СЕТ СН'!$G$11+СВЦЭМ!$D$10+'СЕТ СН'!$G$5-'СЕТ СН'!$G$21</f>
        <v>3312.1454200400003</v>
      </c>
      <c r="C52" s="36">
        <f>SUMIFS(СВЦЭМ!$D$33:$D$776,СВЦЭМ!$A$33:$A$776,$A52,СВЦЭМ!$B$33:$B$776,C$47)+'СЕТ СН'!$G$11+СВЦЭМ!$D$10+'СЕТ СН'!$G$5-'СЕТ СН'!$G$21</f>
        <v>3353.7061624799999</v>
      </c>
      <c r="D52" s="36">
        <f>SUMIFS(СВЦЭМ!$D$33:$D$776,СВЦЭМ!$A$33:$A$776,$A52,СВЦЭМ!$B$33:$B$776,D$47)+'СЕТ СН'!$G$11+СВЦЭМ!$D$10+'СЕТ СН'!$G$5-'СЕТ СН'!$G$21</f>
        <v>3364.8828634800002</v>
      </c>
      <c r="E52" s="36">
        <f>SUMIFS(СВЦЭМ!$D$33:$D$776,СВЦЭМ!$A$33:$A$776,$A52,СВЦЭМ!$B$33:$B$776,E$47)+'СЕТ СН'!$G$11+СВЦЭМ!$D$10+'СЕТ СН'!$G$5-'СЕТ СН'!$G$21</f>
        <v>3370.3077101500003</v>
      </c>
      <c r="F52" s="36">
        <f>SUMIFS(СВЦЭМ!$D$33:$D$776,СВЦЭМ!$A$33:$A$776,$A52,СВЦЭМ!$B$33:$B$776,F$47)+'СЕТ СН'!$G$11+СВЦЭМ!$D$10+'СЕТ СН'!$G$5-'СЕТ СН'!$G$21</f>
        <v>3360.4572888600001</v>
      </c>
      <c r="G52" s="36">
        <f>SUMIFS(СВЦЭМ!$D$33:$D$776,СВЦЭМ!$A$33:$A$776,$A52,СВЦЭМ!$B$33:$B$776,G$47)+'СЕТ СН'!$G$11+СВЦЭМ!$D$10+'СЕТ СН'!$G$5-'СЕТ СН'!$G$21</f>
        <v>3357.8308207300001</v>
      </c>
      <c r="H52" s="36">
        <f>SUMIFS(СВЦЭМ!$D$33:$D$776,СВЦЭМ!$A$33:$A$776,$A52,СВЦЭМ!$B$33:$B$776,H$47)+'СЕТ СН'!$G$11+СВЦЭМ!$D$10+'СЕТ СН'!$G$5-'СЕТ СН'!$G$21</f>
        <v>3327.3616523199998</v>
      </c>
      <c r="I52" s="36">
        <f>SUMIFS(СВЦЭМ!$D$33:$D$776,СВЦЭМ!$A$33:$A$776,$A52,СВЦЭМ!$B$33:$B$776,I$47)+'СЕТ СН'!$G$11+СВЦЭМ!$D$10+'СЕТ СН'!$G$5-'СЕТ СН'!$G$21</f>
        <v>3259.0953439200002</v>
      </c>
      <c r="J52" s="36">
        <f>SUMIFS(СВЦЭМ!$D$33:$D$776,СВЦЭМ!$A$33:$A$776,$A52,СВЦЭМ!$B$33:$B$776,J$47)+'СЕТ СН'!$G$11+СВЦЭМ!$D$10+'СЕТ СН'!$G$5-'СЕТ СН'!$G$21</f>
        <v>3202.4734335500002</v>
      </c>
      <c r="K52" s="36">
        <f>SUMIFS(СВЦЭМ!$D$33:$D$776,СВЦЭМ!$A$33:$A$776,$A52,СВЦЭМ!$B$33:$B$776,K$47)+'СЕТ СН'!$G$11+СВЦЭМ!$D$10+'СЕТ СН'!$G$5-'СЕТ СН'!$G$21</f>
        <v>3187.01014601</v>
      </c>
      <c r="L52" s="36">
        <f>SUMIFS(СВЦЭМ!$D$33:$D$776,СВЦЭМ!$A$33:$A$776,$A52,СВЦЭМ!$B$33:$B$776,L$47)+'СЕТ СН'!$G$11+СВЦЭМ!$D$10+'СЕТ СН'!$G$5-'СЕТ СН'!$G$21</f>
        <v>3196.9555383300003</v>
      </c>
      <c r="M52" s="36">
        <f>SUMIFS(СВЦЭМ!$D$33:$D$776,СВЦЭМ!$A$33:$A$776,$A52,СВЦЭМ!$B$33:$B$776,M$47)+'СЕТ СН'!$G$11+СВЦЭМ!$D$10+'СЕТ СН'!$G$5-'СЕТ СН'!$G$21</f>
        <v>3190.5765120300002</v>
      </c>
      <c r="N52" s="36">
        <f>SUMIFS(СВЦЭМ!$D$33:$D$776,СВЦЭМ!$A$33:$A$776,$A52,СВЦЭМ!$B$33:$B$776,N$47)+'СЕТ СН'!$G$11+СВЦЭМ!$D$10+'СЕТ СН'!$G$5-'СЕТ СН'!$G$21</f>
        <v>3189.9501118500002</v>
      </c>
      <c r="O52" s="36">
        <f>SUMIFS(СВЦЭМ!$D$33:$D$776,СВЦЭМ!$A$33:$A$776,$A52,СВЦЭМ!$B$33:$B$776,O$47)+'СЕТ СН'!$G$11+СВЦЭМ!$D$10+'СЕТ СН'!$G$5-'СЕТ СН'!$G$21</f>
        <v>3195.1610572</v>
      </c>
      <c r="P52" s="36">
        <f>SUMIFS(СВЦЭМ!$D$33:$D$776,СВЦЭМ!$A$33:$A$776,$A52,СВЦЭМ!$B$33:$B$776,P$47)+'СЕТ СН'!$G$11+СВЦЭМ!$D$10+'СЕТ СН'!$G$5-'СЕТ СН'!$G$21</f>
        <v>3202.1882534599999</v>
      </c>
      <c r="Q52" s="36">
        <f>SUMIFS(СВЦЭМ!$D$33:$D$776,СВЦЭМ!$A$33:$A$776,$A52,СВЦЭМ!$B$33:$B$776,Q$47)+'СЕТ СН'!$G$11+СВЦЭМ!$D$10+'СЕТ СН'!$G$5-'СЕТ СН'!$G$21</f>
        <v>3203.4766260300003</v>
      </c>
      <c r="R52" s="36">
        <f>SUMIFS(СВЦЭМ!$D$33:$D$776,СВЦЭМ!$A$33:$A$776,$A52,СВЦЭМ!$B$33:$B$776,R$47)+'СЕТ СН'!$G$11+СВЦЭМ!$D$10+'СЕТ СН'!$G$5-'СЕТ СН'!$G$21</f>
        <v>3206.4650658099999</v>
      </c>
      <c r="S52" s="36">
        <f>SUMIFS(СВЦЭМ!$D$33:$D$776,СВЦЭМ!$A$33:$A$776,$A52,СВЦЭМ!$B$33:$B$776,S$47)+'СЕТ СН'!$G$11+СВЦЭМ!$D$10+'СЕТ СН'!$G$5-'СЕТ СН'!$G$21</f>
        <v>3204.7402973000003</v>
      </c>
      <c r="T52" s="36">
        <f>SUMIFS(СВЦЭМ!$D$33:$D$776,СВЦЭМ!$A$33:$A$776,$A52,СВЦЭМ!$B$33:$B$776,T$47)+'СЕТ СН'!$G$11+СВЦЭМ!$D$10+'СЕТ СН'!$G$5-'СЕТ СН'!$G$21</f>
        <v>3197.5883487300002</v>
      </c>
      <c r="U52" s="36">
        <f>SUMIFS(СВЦЭМ!$D$33:$D$776,СВЦЭМ!$A$33:$A$776,$A52,СВЦЭМ!$B$33:$B$776,U$47)+'СЕТ СН'!$G$11+СВЦЭМ!$D$10+'СЕТ СН'!$G$5-'СЕТ СН'!$G$21</f>
        <v>3215.6773458600001</v>
      </c>
      <c r="V52" s="36">
        <f>SUMIFS(СВЦЭМ!$D$33:$D$776,СВЦЭМ!$A$33:$A$776,$A52,СВЦЭМ!$B$33:$B$776,V$47)+'СЕТ СН'!$G$11+СВЦЭМ!$D$10+'СЕТ СН'!$G$5-'СЕТ СН'!$G$21</f>
        <v>3217.6356527000003</v>
      </c>
      <c r="W52" s="36">
        <f>SUMIFS(СВЦЭМ!$D$33:$D$776,СВЦЭМ!$A$33:$A$776,$A52,СВЦЭМ!$B$33:$B$776,W$47)+'СЕТ СН'!$G$11+СВЦЭМ!$D$10+'СЕТ СН'!$G$5-'СЕТ СН'!$G$21</f>
        <v>3206.8303137900002</v>
      </c>
      <c r="X52" s="36">
        <f>SUMIFS(СВЦЭМ!$D$33:$D$776,СВЦЭМ!$A$33:$A$776,$A52,СВЦЭМ!$B$33:$B$776,X$47)+'СЕТ СН'!$G$11+СВЦЭМ!$D$10+'СЕТ СН'!$G$5-'СЕТ СН'!$G$21</f>
        <v>3204.9464995500002</v>
      </c>
      <c r="Y52" s="36">
        <f>SUMIFS(СВЦЭМ!$D$33:$D$776,СВЦЭМ!$A$33:$A$776,$A52,СВЦЭМ!$B$33:$B$776,Y$47)+'СЕТ СН'!$G$11+СВЦЭМ!$D$10+'СЕТ СН'!$G$5-'СЕТ СН'!$G$21</f>
        <v>3302.53123465</v>
      </c>
    </row>
    <row r="53" spans="1:25" ht="15.75" x14ac:dyDescent="0.2">
      <c r="A53" s="35">
        <f t="shared" si="1"/>
        <v>43744</v>
      </c>
      <c r="B53" s="36">
        <f>SUMIFS(СВЦЭМ!$D$33:$D$776,СВЦЭМ!$A$33:$A$776,$A53,СВЦЭМ!$B$33:$B$776,B$47)+'СЕТ СН'!$G$11+СВЦЭМ!$D$10+'СЕТ СН'!$G$5-'СЕТ СН'!$G$21</f>
        <v>3297.1645798</v>
      </c>
      <c r="C53" s="36">
        <f>SUMIFS(СВЦЭМ!$D$33:$D$776,СВЦЭМ!$A$33:$A$776,$A53,СВЦЭМ!$B$33:$B$776,C$47)+'СЕТ СН'!$G$11+СВЦЭМ!$D$10+'СЕТ СН'!$G$5-'СЕТ СН'!$G$21</f>
        <v>3327.57908696</v>
      </c>
      <c r="D53" s="36">
        <f>SUMIFS(СВЦЭМ!$D$33:$D$776,СВЦЭМ!$A$33:$A$776,$A53,СВЦЭМ!$B$33:$B$776,D$47)+'СЕТ СН'!$G$11+СВЦЭМ!$D$10+'СЕТ СН'!$G$5-'СЕТ СН'!$G$21</f>
        <v>3350.7371266600003</v>
      </c>
      <c r="E53" s="36">
        <f>SUMIFS(СВЦЭМ!$D$33:$D$776,СВЦЭМ!$A$33:$A$776,$A53,СВЦЭМ!$B$33:$B$776,E$47)+'СЕТ СН'!$G$11+СВЦЭМ!$D$10+'СЕТ СН'!$G$5-'СЕТ СН'!$G$21</f>
        <v>3359.8155250600003</v>
      </c>
      <c r="F53" s="36">
        <f>SUMIFS(СВЦЭМ!$D$33:$D$776,СВЦЭМ!$A$33:$A$776,$A53,СВЦЭМ!$B$33:$B$776,F$47)+'СЕТ СН'!$G$11+СВЦЭМ!$D$10+'СЕТ СН'!$G$5-'СЕТ СН'!$G$21</f>
        <v>3359.5633919400002</v>
      </c>
      <c r="G53" s="36">
        <f>SUMIFS(СВЦЭМ!$D$33:$D$776,СВЦЭМ!$A$33:$A$776,$A53,СВЦЭМ!$B$33:$B$776,G$47)+'СЕТ СН'!$G$11+СВЦЭМ!$D$10+'СЕТ СН'!$G$5-'СЕТ СН'!$G$21</f>
        <v>3359.4739303400002</v>
      </c>
      <c r="H53" s="36">
        <f>SUMIFS(СВЦЭМ!$D$33:$D$776,СВЦЭМ!$A$33:$A$776,$A53,СВЦЭМ!$B$33:$B$776,H$47)+'СЕТ СН'!$G$11+СВЦЭМ!$D$10+'СЕТ СН'!$G$5-'СЕТ СН'!$G$21</f>
        <v>3309.27759599</v>
      </c>
      <c r="I53" s="36">
        <f>SUMIFS(СВЦЭМ!$D$33:$D$776,СВЦЭМ!$A$33:$A$776,$A53,СВЦЭМ!$B$33:$B$776,I$47)+'СЕТ СН'!$G$11+СВЦЭМ!$D$10+'СЕТ СН'!$G$5-'СЕТ СН'!$G$21</f>
        <v>3228.35341346</v>
      </c>
      <c r="J53" s="36">
        <f>SUMIFS(СВЦЭМ!$D$33:$D$776,СВЦЭМ!$A$33:$A$776,$A53,СВЦЭМ!$B$33:$B$776,J$47)+'СЕТ СН'!$G$11+СВЦЭМ!$D$10+'СЕТ СН'!$G$5-'СЕТ СН'!$G$21</f>
        <v>3178.39398433</v>
      </c>
      <c r="K53" s="36">
        <f>SUMIFS(СВЦЭМ!$D$33:$D$776,СВЦЭМ!$A$33:$A$776,$A53,СВЦЭМ!$B$33:$B$776,K$47)+'СЕТ СН'!$G$11+СВЦЭМ!$D$10+'СЕТ СН'!$G$5-'СЕТ СН'!$G$21</f>
        <v>3184.7588815500003</v>
      </c>
      <c r="L53" s="36">
        <f>SUMIFS(СВЦЭМ!$D$33:$D$776,СВЦЭМ!$A$33:$A$776,$A53,СВЦЭМ!$B$33:$B$776,L$47)+'СЕТ СН'!$G$11+СВЦЭМ!$D$10+'СЕТ СН'!$G$5-'СЕТ СН'!$G$21</f>
        <v>3199.57963875</v>
      </c>
      <c r="M53" s="36">
        <f>SUMIFS(СВЦЭМ!$D$33:$D$776,СВЦЭМ!$A$33:$A$776,$A53,СВЦЭМ!$B$33:$B$776,M$47)+'СЕТ СН'!$G$11+СВЦЭМ!$D$10+'СЕТ СН'!$G$5-'СЕТ СН'!$G$21</f>
        <v>3192.60521647</v>
      </c>
      <c r="N53" s="36">
        <f>SUMIFS(СВЦЭМ!$D$33:$D$776,СВЦЭМ!$A$33:$A$776,$A53,СВЦЭМ!$B$33:$B$776,N$47)+'СЕТ СН'!$G$11+СВЦЭМ!$D$10+'СЕТ СН'!$G$5-'СЕТ СН'!$G$21</f>
        <v>3182.2015693399999</v>
      </c>
      <c r="O53" s="36">
        <f>SUMIFS(СВЦЭМ!$D$33:$D$776,СВЦЭМ!$A$33:$A$776,$A53,СВЦЭМ!$B$33:$B$776,O$47)+'СЕТ СН'!$G$11+СВЦЭМ!$D$10+'СЕТ СН'!$G$5-'СЕТ СН'!$G$21</f>
        <v>3183.1853934000001</v>
      </c>
      <c r="P53" s="36">
        <f>SUMIFS(СВЦЭМ!$D$33:$D$776,СВЦЭМ!$A$33:$A$776,$A53,СВЦЭМ!$B$33:$B$776,P$47)+'СЕТ СН'!$G$11+СВЦЭМ!$D$10+'СЕТ СН'!$G$5-'СЕТ СН'!$G$21</f>
        <v>3182.4082211300001</v>
      </c>
      <c r="Q53" s="36">
        <f>SUMIFS(СВЦЭМ!$D$33:$D$776,СВЦЭМ!$A$33:$A$776,$A53,СВЦЭМ!$B$33:$B$776,Q$47)+'СЕТ СН'!$G$11+СВЦЭМ!$D$10+'СЕТ СН'!$G$5-'СЕТ СН'!$G$21</f>
        <v>3186.5082768299999</v>
      </c>
      <c r="R53" s="36">
        <f>SUMIFS(СВЦЭМ!$D$33:$D$776,СВЦЭМ!$A$33:$A$776,$A53,СВЦЭМ!$B$33:$B$776,R$47)+'СЕТ СН'!$G$11+СВЦЭМ!$D$10+'СЕТ СН'!$G$5-'СЕТ СН'!$G$21</f>
        <v>3178.5318030400003</v>
      </c>
      <c r="S53" s="36">
        <f>SUMIFS(СВЦЭМ!$D$33:$D$776,СВЦЭМ!$A$33:$A$776,$A53,СВЦЭМ!$B$33:$B$776,S$47)+'СЕТ СН'!$G$11+СВЦЭМ!$D$10+'СЕТ СН'!$G$5-'СЕТ СН'!$G$21</f>
        <v>3186.3344740400003</v>
      </c>
      <c r="T53" s="36">
        <f>SUMIFS(СВЦЭМ!$D$33:$D$776,СВЦЭМ!$A$33:$A$776,$A53,СВЦЭМ!$B$33:$B$776,T$47)+'СЕТ СН'!$G$11+СВЦЭМ!$D$10+'СЕТ СН'!$G$5-'СЕТ СН'!$G$21</f>
        <v>3188.1776395100001</v>
      </c>
      <c r="U53" s="36">
        <f>SUMIFS(СВЦЭМ!$D$33:$D$776,СВЦЭМ!$A$33:$A$776,$A53,СВЦЭМ!$B$33:$B$776,U$47)+'СЕТ СН'!$G$11+СВЦЭМ!$D$10+'СЕТ СН'!$G$5-'СЕТ СН'!$G$21</f>
        <v>3205.42850615</v>
      </c>
      <c r="V53" s="36">
        <f>SUMIFS(СВЦЭМ!$D$33:$D$776,СВЦЭМ!$A$33:$A$776,$A53,СВЦЭМ!$B$33:$B$776,V$47)+'СЕТ СН'!$G$11+СВЦЭМ!$D$10+'СЕТ СН'!$G$5-'СЕТ СН'!$G$21</f>
        <v>3204.5308125300003</v>
      </c>
      <c r="W53" s="36">
        <f>SUMIFS(СВЦЭМ!$D$33:$D$776,СВЦЭМ!$A$33:$A$776,$A53,СВЦЭМ!$B$33:$B$776,W$47)+'СЕТ СН'!$G$11+СВЦЭМ!$D$10+'СЕТ СН'!$G$5-'СЕТ СН'!$G$21</f>
        <v>3192.6890885800003</v>
      </c>
      <c r="X53" s="36">
        <f>SUMIFS(СВЦЭМ!$D$33:$D$776,СВЦЭМ!$A$33:$A$776,$A53,СВЦЭМ!$B$33:$B$776,X$47)+'СЕТ СН'!$G$11+СВЦЭМ!$D$10+'СЕТ СН'!$G$5-'СЕТ СН'!$G$21</f>
        <v>3183.9904546300004</v>
      </c>
      <c r="Y53" s="36">
        <f>SUMIFS(СВЦЭМ!$D$33:$D$776,СВЦЭМ!$A$33:$A$776,$A53,СВЦЭМ!$B$33:$B$776,Y$47)+'СЕТ СН'!$G$11+СВЦЭМ!$D$10+'СЕТ СН'!$G$5-'СЕТ СН'!$G$21</f>
        <v>3223.51733487</v>
      </c>
    </row>
    <row r="54" spans="1:25" ht="15.75" x14ac:dyDescent="0.2">
      <c r="A54" s="35">
        <f t="shared" si="1"/>
        <v>43745</v>
      </c>
      <c r="B54" s="36">
        <f>SUMIFS(СВЦЭМ!$D$33:$D$776,СВЦЭМ!$A$33:$A$776,$A54,СВЦЭМ!$B$33:$B$776,B$47)+'СЕТ СН'!$G$11+СВЦЭМ!$D$10+'СЕТ СН'!$G$5-'СЕТ СН'!$G$21</f>
        <v>3316.5146996500002</v>
      </c>
      <c r="C54" s="36">
        <f>SUMIFS(СВЦЭМ!$D$33:$D$776,СВЦЭМ!$A$33:$A$776,$A54,СВЦЭМ!$B$33:$B$776,C$47)+'СЕТ СН'!$G$11+СВЦЭМ!$D$10+'СЕТ СН'!$G$5-'СЕТ СН'!$G$21</f>
        <v>3335.5780726900002</v>
      </c>
      <c r="D54" s="36">
        <f>SUMIFS(СВЦЭМ!$D$33:$D$776,СВЦЭМ!$A$33:$A$776,$A54,СВЦЭМ!$B$33:$B$776,D$47)+'СЕТ СН'!$G$11+СВЦЭМ!$D$10+'СЕТ СН'!$G$5-'СЕТ СН'!$G$21</f>
        <v>3349.99430325</v>
      </c>
      <c r="E54" s="36">
        <f>SUMIFS(СВЦЭМ!$D$33:$D$776,СВЦЭМ!$A$33:$A$776,$A54,СВЦЭМ!$B$33:$B$776,E$47)+'СЕТ СН'!$G$11+СВЦЭМ!$D$10+'СЕТ СН'!$G$5-'СЕТ СН'!$G$21</f>
        <v>3366.1497313300001</v>
      </c>
      <c r="F54" s="36">
        <f>SUMIFS(СВЦЭМ!$D$33:$D$776,СВЦЭМ!$A$33:$A$776,$A54,СВЦЭМ!$B$33:$B$776,F$47)+'СЕТ СН'!$G$11+СВЦЭМ!$D$10+'СЕТ СН'!$G$5-'СЕТ СН'!$G$21</f>
        <v>3373.1491992900001</v>
      </c>
      <c r="G54" s="36">
        <f>SUMIFS(СВЦЭМ!$D$33:$D$776,СВЦЭМ!$A$33:$A$776,$A54,СВЦЭМ!$B$33:$B$776,G$47)+'СЕТ СН'!$G$11+СВЦЭМ!$D$10+'СЕТ СН'!$G$5-'СЕТ СН'!$G$21</f>
        <v>3353.4534841</v>
      </c>
      <c r="H54" s="36">
        <f>SUMIFS(СВЦЭМ!$D$33:$D$776,СВЦЭМ!$A$33:$A$776,$A54,СВЦЭМ!$B$33:$B$776,H$47)+'СЕТ СН'!$G$11+СВЦЭМ!$D$10+'СЕТ СН'!$G$5-'СЕТ СН'!$G$21</f>
        <v>3276.0231661799999</v>
      </c>
      <c r="I54" s="36">
        <f>SUMIFS(СВЦЭМ!$D$33:$D$776,СВЦЭМ!$A$33:$A$776,$A54,СВЦЭМ!$B$33:$B$776,I$47)+'СЕТ СН'!$G$11+СВЦЭМ!$D$10+'СЕТ СН'!$G$5-'СЕТ СН'!$G$21</f>
        <v>3194.5879859500001</v>
      </c>
      <c r="J54" s="36">
        <f>SUMIFS(СВЦЭМ!$D$33:$D$776,СВЦЭМ!$A$33:$A$776,$A54,СВЦЭМ!$B$33:$B$776,J$47)+'СЕТ СН'!$G$11+СВЦЭМ!$D$10+'СЕТ СН'!$G$5-'СЕТ СН'!$G$21</f>
        <v>3181.4361208400001</v>
      </c>
      <c r="K54" s="36">
        <f>SUMIFS(СВЦЭМ!$D$33:$D$776,СВЦЭМ!$A$33:$A$776,$A54,СВЦЭМ!$B$33:$B$776,K$47)+'СЕТ СН'!$G$11+СВЦЭМ!$D$10+'СЕТ СН'!$G$5-'СЕТ СН'!$G$21</f>
        <v>3182.6379565400002</v>
      </c>
      <c r="L54" s="36">
        <f>SUMIFS(СВЦЭМ!$D$33:$D$776,СВЦЭМ!$A$33:$A$776,$A54,СВЦЭМ!$B$33:$B$776,L$47)+'СЕТ СН'!$G$11+СВЦЭМ!$D$10+'СЕТ СН'!$G$5-'СЕТ СН'!$G$21</f>
        <v>3180.8512335800001</v>
      </c>
      <c r="M54" s="36">
        <f>SUMIFS(СВЦЭМ!$D$33:$D$776,СВЦЭМ!$A$33:$A$776,$A54,СВЦЭМ!$B$33:$B$776,M$47)+'СЕТ СН'!$G$11+СВЦЭМ!$D$10+'СЕТ СН'!$G$5-'СЕТ СН'!$G$21</f>
        <v>3190.0556924000002</v>
      </c>
      <c r="N54" s="36">
        <f>SUMIFS(СВЦЭМ!$D$33:$D$776,СВЦЭМ!$A$33:$A$776,$A54,СВЦЭМ!$B$33:$B$776,N$47)+'СЕТ СН'!$G$11+СВЦЭМ!$D$10+'СЕТ СН'!$G$5-'СЕТ СН'!$G$21</f>
        <v>3196.7718855500002</v>
      </c>
      <c r="O54" s="36">
        <f>SUMIFS(СВЦЭМ!$D$33:$D$776,СВЦЭМ!$A$33:$A$776,$A54,СВЦЭМ!$B$33:$B$776,O$47)+'СЕТ СН'!$G$11+СВЦЭМ!$D$10+'СЕТ СН'!$G$5-'СЕТ СН'!$G$21</f>
        <v>3196.2319086000002</v>
      </c>
      <c r="P54" s="36">
        <f>SUMIFS(СВЦЭМ!$D$33:$D$776,СВЦЭМ!$A$33:$A$776,$A54,СВЦЭМ!$B$33:$B$776,P$47)+'СЕТ СН'!$G$11+СВЦЭМ!$D$10+'СЕТ СН'!$G$5-'СЕТ СН'!$G$21</f>
        <v>3194.86138695</v>
      </c>
      <c r="Q54" s="36">
        <f>SUMIFS(СВЦЭМ!$D$33:$D$776,СВЦЭМ!$A$33:$A$776,$A54,СВЦЭМ!$B$33:$B$776,Q$47)+'СЕТ СН'!$G$11+СВЦЭМ!$D$10+'СЕТ СН'!$G$5-'СЕТ СН'!$G$21</f>
        <v>3200.2644035200001</v>
      </c>
      <c r="R54" s="36">
        <f>SUMIFS(СВЦЭМ!$D$33:$D$776,СВЦЭМ!$A$33:$A$776,$A54,СВЦЭМ!$B$33:$B$776,R$47)+'СЕТ СН'!$G$11+СВЦЭМ!$D$10+'СЕТ СН'!$G$5-'СЕТ СН'!$G$21</f>
        <v>3198.7105899900002</v>
      </c>
      <c r="S54" s="36">
        <f>SUMIFS(СВЦЭМ!$D$33:$D$776,СВЦЭМ!$A$33:$A$776,$A54,СВЦЭМ!$B$33:$B$776,S$47)+'СЕТ СН'!$G$11+СВЦЭМ!$D$10+'СЕТ СН'!$G$5-'СЕТ СН'!$G$21</f>
        <v>3203.3018589100002</v>
      </c>
      <c r="T54" s="36">
        <f>SUMIFS(СВЦЭМ!$D$33:$D$776,СВЦЭМ!$A$33:$A$776,$A54,СВЦЭМ!$B$33:$B$776,T$47)+'СЕТ СН'!$G$11+СВЦЭМ!$D$10+'СЕТ СН'!$G$5-'СЕТ СН'!$G$21</f>
        <v>3193.0025606300001</v>
      </c>
      <c r="U54" s="36">
        <f>SUMIFS(СВЦЭМ!$D$33:$D$776,СВЦЭМ!$A$33:$A$776,$A54,СВЦЭМ!$B$33:$B$776,U$47)+'СЕТ СН'!$G$11+СВЦЭМ!$D$10+'СЕТ СН'!$G$5-'СЕТ СН'!$G$21</f>
        <v>3188.1696959999999</v>
      </c>
      <c r="V54" s="36">
        <f>SUMIFS(СВЦЭМ!$D$33:$D$776,СВЦЭМ!$A$33:$A$776,$A54,СВЦЭМ!$B$33:$B$776,V$47)+'СЕТ СН'!$G$11+СВЦЭМ!$D$10+'СЕТ СН'!$G$5-'СЕТ СН'!$G$21</f>
        <v>3181.7496699000003</v>
      </c>
      <c r="W54" s="36">
        <f>SUMIFS(СВЦЭМ!$D$33:$D$776,СВЦЭМ!$A$33:$A$776,$A54,СВЦЭМ!$B$33:$B$776,W$47)+'СЕТ СН'!$G$11+СВЦЭМ!$D$10+'СЕТ СН'!$G$5-'СЕТ СН'!$G$21</f>
        <v>3200.1790556200003</v>
      </c>
      <c r="X54" s="36">
        <f>SUMIFS(СВЦЭМ!$D$33:$D$776,СВЦЭМ!$A$33:$A$776,$A54,СВЦЭМ!$B$33:$B$776,X$47)+'СЕТ СН'!$G$11+СВЦЭМ!$D$10+'СЕТ СН'!$G$5-'СЕТ СН'!$G$21</f>
        <v>3219.0285612600001</v>
      </c>
      <c r="Y54" s="36">
        <f>SUMIFS(СВЦЭМ!$D$33:$D$776,СВЦЭМ!$A$33:$A$776,$A54,СВЦЭМ!$B$33:$B$776,Y$47)+'СЕТ СН'!$G$11+СВЦЭМ!$D$10+'СЕТ СН'!$G$5-'СЕТ СН'!$G$21</f>
        <v>3261.85091164</v>
      </c>
    </row>
    <row r="55" spans="1:25" ht="15.75" x14ac:dyDescent="0.2">
      <c r="A55" s="35">
        <f t="shared" si="1"/>
        <v>43746</v>
      </c>
      <c r="B55" s="36">
        <f>SUMIFS(СВЦЭМ!$D$33:$D$776,СВЦЭМ!$A$33:$A$776,$A55,СВЦЭМ!$B$33:$B$776,B$47)+'СЕТ СН'!$G$11+СВЦЭМ!$D$10+'СЕТ СН'!$G$5-'СЕТ СН'!$G$21</f>
        <v>3227.61857921</v>
      </c>
      <c r="C55" s="36">
        <f>SUMIFS(СВЦЭМ!$D$33:$D$776,СВЦЭМ!$A$33:$A$776,$A55,СВЦЭМ!$B$33:$B$776,C$47)+'СЕТ СН'!$G$11+СВЦЭМ!$D$10+'СЕТ СН'!$G$5-'СЕТ СН'!$G$21</f>
        <v>3282.5108697000001</v>
      </c>
      <c r="D55" s="36">
        <f>SUMIFS(СВЦЭМ!$D$33:$D$776,СВЦЭМ!$A$33:$A$776,$A55,СВЦЭМ!$B$33:$B$776,D$47)+'СЕТ СН'!$G$11+СВЦЭМ!$D$10+'СЕТ СН'!$G$5-'СЕТ СН'!$G$21</f>
        <v>3274.5809255499998</v>
      </c>
      <c r="E55" s="36">
        <f>SUMIFS(СВЦЭМ!$D$33:$D$776,СВЦЭМ!$A$33:$A$776,$A55,СВЦЭМ!$B$33:$B$776,E$47)+'СЕТ СН'!$G$11+СВЦЭМ!$D$10+'СЕТ СН'!$G$5-'СЕТ СН'!$G$21</f>
        <v>3287.9509502000001</v>
      </c>
      <c r="F55" s="36">
        <f>SUMIFS(СВЦЭМ!$D$33:$D$776,СВЦЭМ!$A$33:$A$776,$A55,СВЦЭМ!$B$33:$B$776,F$47)+'СЕТ СН'!$G$11+СВЦЭМ!$D$10+'СЕТ СН'!$G$5-'СЕТ СН'!$G$21</f>
        <v>3286.5069158200004</v>
      </c>
      <c r="G55" s="36">
        <f>SUMIFS(СВЦЭМ!$D$33:$D$776,СВЦЭМ!$A$33:$A$776,$A55,СВЦЭМ!$B$33:$B$776,G$47)+'СЕТ СН'!$G$11+СВЦЭМ!$D$10+'СЕТ СН'!$G$5-'СЕТ СН'!$G$21</f>
        <v>3275.5086193699999</v>
      </c>
      <c r="H55" s="36">
        <f>SUMIFS(СВЦЭМ!$D$33:$D$776,СВЦЭМ!$A$33:$A$776,$A55,СВЦЭМ!$B$33:$B$776,H$47)+'СЕТ СН'!$G$11+СВЦЭМ!$D$10+'СЕТ СН'!$G$5-'СЕТ СН'!$G$21</f>
        <v>3251.36525041</v>
      </c>
      <c r="I55" s="36">
        <f>SUMIFS(СВЦЭМ!$D$33:$D$776,СВЦЭМ!$A$33:$A$776,$A55,СВЦЭМ!$B$33:$B$776,I$47)+'СЕТ СН'!$G$11+СВЦЭМ!$D$10+'СЕТ СН'!$G$5-'СЕТ СН'!$G$21</f>
        <v>3212.3790561700002</v>
      </c>
      <c r="J55" s="36">
        <f>SUMIFS(СВЦЭМ!$D$33:$D$776,СВЦЭМ!$A$33:$A$776,$A55,СВЦЭМ!$B$33:$B$776,J$47)+'СЕТ СН'!$G$11+СВЦЭМ!$D$10+'СЕТ СН'!$G$5-'СЕТ СН'!$G$21</f>
        <v>3186.76485306</v>
      </c>
      <c r="K55" s="36">
        <f>SUMIFS(СВЦЭМ!$D$33:$D$776,СВЦЭМ!$A$33:$A$776,$A55,СВЦЭМ!$B$33:$B$776,K$47)+'СЕТ СН'!$G$11+СВЦЭМ!$D$10+'СЕТ СН'!$G$5-'СЕТ СН'!$G$21</f>
        <v>3188.8874117400001</v>
      </c>
      <c r="L55" s="36">
        <f>SUMIFS(СВЦЭМ!$D$33:$D$776,СВЦЭМ!$A$33:$A$776,$A55,СВЦЭМ!$B$33:$B$776,L$47)+'СЕТ СН'!$G$11+СВЦЭМ!$D$10+'СЕТ СН'!$G$5-'СЕТ СН'!$G$21</f>
        <v>3192.8283268</v>
      </c>
      <c r="M55" s="36">
        <f>SUMIFS(СВЦЭМ!$D$33:$D$776,СВЦЭМ!$A$33:$A$776,$A55,СВЦЭМ!$B$33:$B$776,M$47)+'СЕТ СН'!$G$11+СВЦЭМ!$D$10+'СЕТ СН'!$G$5-'СЕТ СН'!$G$21</f>
        <v>3185.6883478300001</v>
      </c>
      <c r="N55" s="36">
        <f>SUMIFS(СВЦЭМ!$D$33:$D$776,СВЦЭМ!$A$33:$A$776,$A55,СВЦЭМ!$B$33:$B$776,N$47)+'СЕТ СН'!$G$11+СВЦЭМ!$D$10+'СЕТ СН'!$G$5-'СЕТ СН'!$G$21</f>
        <v>3166.7387414100003</v>
      </c>
      <c r="O55" s="36">
        <f>SUMIFS(СВЦЭМ!$D$33:$D$776,СВЦЭМ!$A$33:$A$776,$A55,СВЦЭМ!$B$33:$B$776,O$47)+'СЕТ СН'!$G$11+СВЦЭМ!$D$10+'СЕТ СН'!$G$5-'СЕТ СН'!$G$21</f>
        <v>3139.8357243099999</v>
      </c>
      <c r="P55" s="36">
        <f>SUMIFS(СВЦЭМ!$D$33:$D$776,СВЦЭМ!$A$33:$A$776,$A55,СВЦЭМ!$B$33:$B$776,P$47)+'СЕТ СН'!$G$11+СВЦЭМ!$D$10+'СЕТ СН'!$G$5-'СЕТ СН'!$G$21</f>
        <v>3189.3897947100004</v>
      </c>
      <c r="Q55" s="36">
        <f>SUMIFS(СВЦЭМ!$D$33:$D$776,СВЦЭМ!$A$33:$A$776,$A55,СВЦЭМ!$B$33:$B$776,Q$47)+'СЕТ СН'!$G$11+СВЦЭМ!$D$10+'СЕТ СН'!$G$5-'СЕТ СН'!$G$21</f>
        <v>3235.9193252100004</v>
      </c>
      <c r="R55" s="36">
        <f>SUMIFS(СВЦЭМ!$D$33:$D$776,СВЦЭМ!$A$33:$A$776,$A55,СВЦЭМ!$B$33:$B$776,R$47)+'СЕТ СН'!$G$11+СВЦЭМ!$D$10+'СЕТ СН'!$G$5-'СЕТ СН'!$G$21</f>
        <v>3134.9530337300002</v>
      </c>
      <c r="S55" s="36">
        <f>SUMIFS(СВЦЭМ!$D$33:$D$776,СВЦЭМ!$A$33:$A$776,$A55,СВЦЭМ!$B$33:$B$776,S$47)+'СЕТ СН'!$G$11+СВЦЭМ!$D$10+'СЕТ СН'!$G$5-'СЕТ СН'!$G$21</f>
        <v>3141.4458078799998</v>
      </c>
      <c r="T55" s="36">
        <f>SUMIFS(СВЦЭМ!$D$33:$D$776,СВЦЭМ!$A$33:$A$776,$A55,СВЦЭМ!$B$33:$B$776,T$47)+'СЕТ СН'!$G$11+СВЦЭМ!$D$10+'СЕТ СН'!$G$5-'СЕТ СН'!$G$21</f>
        <v>3154.8180392200002</v>
      </c>
      <c r="U55" s="36">
        <f>SUMIFS(СВЦЭМ!$D$33:$D$776,СВЦЭМ!$A$33:$A$776,$A55,СВЦЭМ!$B$33:$B$776,U$47)+'СЕТ СН'!$G$11+СВЦЭМ!$D$10+'СЕТ СН'!$G$5-'СЕТ СН'!$G$21</f>
        <v>3177.4223928000001</v>
      </c>
      <c r="V55" s="36">
        <f>SUMIFS(СВЦЭМ!$D$33:$D$776,СВЦЭМ!$A$33:$A$776,$A55,СВЦЭМ!$B$33:$B$776,V$47)+'СЕТ СН'!$G$11+СВЦЭМ!$D$10+'СЕТ СН'!$G$5-'СЕТ СН'!$G$21</f>
        <v>3181.4787994100002</v>
      </c>
      <c r="W55" s="36">
        <f>SUMIFS(СВЦЭМ!$D$33:$D$776,СВЦЭМ!$A$33:$A$776,$A55,СВЦЭМ!$B$33:$B$776,W$47)+'СЕТ СН'!$G$11+СВЦЭМ!$D$10+'СЕТ СН'!$G$5-'СЕТ СН'!$G$21</f>
        <v>3169.8156892699999</v>
      </c>
      <c r="X55" s="36">
        <f>SUMIFS(СВЦЭМ!$D$33:$D$776,СВЦЭМ!$A$33:$A$776,$A55,СВЦЭМ!$B$33:$B$776,X$47)+'СЕТ СН'!$G$11+СВЦЭМ!$D$10+'СЕТ СН'!$G$5-'СЕТ СН'!$G$21</f>
        <v>3135.22290724</v>
      </c>
      <c r="Y55" s="36">
        <f>SUMIFS(СВЦЭМ!$D$33:$D$776,СВЦЭМ!$A$33:$A$776,$A55,СВЦЭМ!$B$33:$B$776,Y$47)+'СЕТ СН'!$G$11+СВЦЭМ!$D$10+'СЕТ СН'!$G$5-'СЕТ СН'!$G$21</f>
        <v>3112.9792840500004</v>
      </c>
    </row>
    <row r="56" spans="1:25" ht="15.75" x14ac:dyDescent="0.2">
      <c r="A56" s="35">
        <f t="shared" si="1"/>
        <v>43747</v>
      </c>
      <c r="B56" s="36">
        <f>SUMIFS(СВЦЭМ!$D$33:$D$776,СВЦЭМ!$A$33:$A$776,$A56,СВЦЭМ!$B$33:$B$776,B$47)+'СЕТ СН'!$G$11+СВЦЭМ!$D$10+'СЕТ СН'!$G$5-'СЕТ СН'!$G$21</f>
        <v>3247.4267796700001</v>
      </c>
      <c r="C56" s="36">
        <f>SUMIFS(СВЦЭМ!$D$33:$D$776,СВЦЭМ!$A$33:$A$776,$A56,СВЦЭМ!$B$33:$B$776,C$47)+'СЕТ СН'!$G$11+СВЦЭМ!$D$10+'СЕТ СН'!$G$5-'СЕТ СН'!$G$21</f>
        <v>3282.0246874900004</v>
      </c>
      <c r="D56" s="36">
        <f>SUMIFS(СВЦЭМ!$D$33:$D$776,СВЦЭМ!$A$33:$A$776,$A56,СВЦЭМ!$B$33:$B$776,D$47)+'СЕТ СН'!$G$11+СВЦЭМ!$D$10+'СЕТ СН'!$G$5-'СЕТ СН'!$G$21</f>
        <v>3306.8987658200003</v>
      </c>
      <c r="E56" s="36">
        <f>SUMIFS(СВЦЭМ!$D$33:$D$776,СВЦЭМ!$A$33:$A$776,$A56,СВЦЭМ!$B$33:$B$776,E$47)+'СЕТ СН'!$G$11+СВЦЭМ!$D$10+'СЕТ СН'!$G$5-'СЕТ СН'!$G$21</f>
        <v>3318.4756166800003</v>
      </c>
      <c r="F56" s="36">
        <f>SUMIFS(СВЦЭМ!$D$33:$D$776,СВЦЭМ!$A$33:$A$776,$A56,СВЦЭМ!$B$33:$B$776,F$47)+'СЕТ СН'!$G$11+СВЦЭМ!$D$10+'СЕТ СН'!$G$5-'СЕТ СН'!$G$21</f>
        <v>3320.5995766200003</v>
      </c>
      <c r="G56" s="36">
        <f>SUMIFS(СВЦЭМ!$D$33:$D$776,СВЦЭМ!$A$33:$A$776,$A56,СВЦЭМ!$B$33:$B$776,G$47)+'СЕТ СН'!$G$11+СВЦЭМ!$D$10+'СЕТ СН'!$G$5-'СЕТ СН'!$G$21</f>
        <v>3301.3854540700004</v>
      </c>
      <c r="H56" s="36">
        <f>SUMIFS(СВЦЭМ!$D$33:$D$776,СВЦЭМ!$A$33:$A$776,$A56,СВЦЭМ!$B$33:$B$776,H$47)+'СЕТ СН'!$G$11+СВЦЭМ!$D$10+'СЕТ СН'!$G$5-'СЕТ СН'!$G$21</f>
        <v>3265.3596888400002</v>
      </c>
      <c r="I56" s="36">
        <f>SUMIFS(СВЦЭМ!$D$33:$D$776,СВЦЭМ!$A$33:$A$776,$A56,СВЦЭМ!$B$33:$B$776,I$47)+'СЕТ СН'!$G$11+СВЦЭМ!$D$10+'СЕТ СН'!$G$5-'СЕТ СН'!$G$21</f>
        <v>3240.5817745200002</v>
      </c>
      <c r="J56" s="36">
        <f>SUMIFS(СВЦЭМ!$D$33:$D$776,СВЦЭМ!$A$33:$A$776,$A56,СВЦЭМ!$B$33:$B$776,J$47)+'СЕТ СН'!$G$11+СВЦЭМ!$D$10+'СЕТ СН'!$G$5-'СЕТ СН'!$G$21</f>
        <v>3245.6007759100003</v>
      </c>
      <c r="K56" s="36">
        <f>SUMIFS(СВЦЭМ!$D$33:$D$776,СВЦЭМ!$A$33:$A$776,$A56,СВЦЭМ!$B$33:$B$776,K$47)+'СЕТ СН'!$G$11+СВЦЭМ!$D$10+'СЕТ СН'!$G$5-'СЕТ СН'!$G$21</f>
        <v>3258.1151249300001</v>
      </c>
      <c r="L56" s="36">
        <f>SUMIFS(СВЦЭМ!$D$33:$D$776,СВЦЭМ!$A$33:$A$776,$A56,СВЦЭМ!$B$33:$B$776,L$47)+'СЕТ СН'!$G$11+СВЦЭМ!$D$10+'СЕТ СН'!$G$5-'СЕТ СН'!$G$21</f>
        <v>3260.3773523500004</v>
      </c>
      <c r="M56" s="36">
        <f>SUMIFS(СВЦЭМ!$D$33:$D$776,СВЦЭМ!$A$33:$A$776,$A56,СВЦЭМ!$B$33:$B$776,M$47)+'СЕТ СН'!$G$11+СВЦЭМ!$D$10+'СЕТ СН'!$G$5-'СЕТ СН'!$G$21</f>
        <v>3255.9313215500001</v>
      </c>
      <c r="N56" s="36">
        <f>SUMIFS(СВЦЭМ!$D$33:$D$776,СВЦЭМ!$A$33:$A$776,$A56,СВЦЭМ!$B$33:$B$776,N$47)+'СЕТ СН'!$G$11+СВЦЭМ!$D$10+'СЕТ СН'!$G$5-'СЕТ СН'!$G$21</f>
        <v>3208.8266905999999</v>
      </c>
      <c r="O56" s="36">
        <f>SUMIFS(СВЦЭМ!$D$33:$D$776,СВЦЭМ!$A$33:$A$776,$A56,СВЦЭМ!$B$33:$B$776,O$47)+'СЕТ СН'!$G$11+СВЦЭМ!$D$10+'СЕТ СН'!$G$5-'СЕТ СН'!$G$21</f>
        <v>3187.1857321500001</v>
      </c>
      <c r="P56" s="36">
        <f>SUMIFS(СВЦЭМ!$D$33:$D$776,СВЦЭМ!$A$33:$A$776,$A56,СВЦЭМ!$B$33:$B$776,P$47)+'СЕТ СН'!$G$11+СВЦЭМ!$D$10+'СЕТ СН'!$G$5-'СЕТ СН'!$G$21</f>
        <v>3188.6167994500001</v>
      </c>
      <c r="Q56" s="36">
        <f>SUMIFS(СВЦЭМ!$D$33:$D$776,СВЦЭМ!$A$33:$A$776,$A56,СВЦЭМ!$B$33:$B$776,Q$47)+'СЕТ СН'!$G$11+СВЦЭМ!$D$10+'СЕТ СН'!$G$5-'СЕТ СН'!$G$21</f>
        <v>3188.2437006500004</v>
      </c>
      <c r="R56" s="36">
        <f>SUMIFS(СВЦЭМ!$D$33:$D$776,СВЦЭМ!$A$33:$A$776,$A56,СВЦЭМ!$B$33:$B$776,R$47)+'СЕТ СН'!$G$11+СВЦЭМ!$D$10+'СЕТ СН'!$G$5-'СЕТ СН'!$G$21</f>
        <v>3180.3856811400001</v>
      </c>
      <c r="S56" s="36">
        <f>SUMIFS(СВЦЭМ!$D$33:$D$776,СВЦЭМ!$A$33:$A$776,$A56,СВЦЭМ!$B$33:$B$776,S$47)+'СЕТ СН'!$G$11+СВЦЭМ!$D$10+'СЕТ СН'!$G$5-'СЕТ СН'!$G$21</f>
        <v>3183.2594904400003</v>
      </c>
      <c r="T56" s="36">
        <f>SUMIFS(СВЦЭМ!$D$33:$D$776,СВЦЭМ!$A$33:$A$776,$A56,СВЦЭМ!$B$33:$B$776,T$47)+'СЕТ СН'!$G$11+СВЦЭМ!$D$10+'СЕТ СН'!$G$5-'СЕТ СН'!$G$21</f>
        <v>3205.4287440900002</v>
      </c>
      <c r="U56" s="36">
        <f>SUMIFS(СВЦЭМ!$D$33:$D$776,СВЦЭМ!$A$33:$A$776,$A56,СВЦЭМ!$B$33:$B$776,U$47)+'СЕТ СН'!$G$11+СВЦЭМ!$D$10+'СЕТ СН'!$G$5-'СЕТ СН'!$G$21</f>
        <v>3196.63987735</v>
      </c>
      <c r="V56" s="36">
        <f>SUMIFS(СВЦЭМ!$D$33:$D$776,СВЦЭМ!$A$33:$A$776,$A56,СВЦЭМ!$B$33:$B$776,V$47)+'СЕТ СН'!$G$11+СВЦЭМ!$D$10+'СЕТ СН'!$G$5-'СЕТ СН'!$G$21</f>
        <v>3188.9671523900001</v>
      </c>
      <c r="W56" s="36">
        <f>SUMIFS(СВЦЭМ!$D$33:$D$776,СВЦЭМ!$A$33:$A$776,$A56,СВЦЭМ!$B$33:$B$776,W$47)+'СЕТ СН'!$G$11+СВЦЭМ!$D$10+'СЕТ СН'!$G$5-'СЕТ СН'!$G$21</f>
        <v>3204.8437736700002</v>
      </c>
      <c r="X56" s="36">
        <f>SUMIFS(СВЦЭМ!$D$33:$D$776,СВЦЭМ!$A$33:$A$776,$A56,СВЦЭМ!$B$33:$B$776,X$47)+'СЕТ СН'!$G$11+СВЦЭМ!$D$10+'СЕТ СН'!$G$5-'СЕТ СН'!$G$21</f>
        <v>3182.2851482700003</v>
      </c>
      <c r="Y56" s="36">
        <f>SUMIFS(СВЦЭМ!$D$33:$D$776,СВЦЭМ!$A$33:$A$776,$A56,СВЦЭМ!$B$33:$B$776,Y$47)+'СЕТ СН'!$G$11+СВЦЭМ!$D$10+'СЕТ СН'!$G$5-'СЕТ СН'!$G$21</f>
        <v>3194.47346995</v>
      </c>
    </row>
    <row r="57" spans="1:25" ht="15.75" x14ac:dyDescent="0.2">
      <c r="A57" s="35">
        <f t="shared" si="1"/>
        <v>43748</v>
      </c>
      <c r="B57" s="36">
        <f>SUMIFS(СВЦЭМ!$D$33:$D$776,СВЦЭМ!$A$33:$A$776,$A57,СВЦЭМ!$B$33:$B$776,B$47)+'СЕТ СН'!$G$11+СВЦЭМ!$D$10+'СЕТ СН'!$G$5-'СЕТ СН'!$G$21</f>
        <v>3347.7820297000003</v>
      </c>
      <c r="C57" s="36">
        <f>SUMIFS(СВЦЭМ!$D$33:$D$776,СВЦЭМ!$A$33:$A$776,$A57,СВЦЭМ!$B$33:$B$776,C$47)+'СЕТ СН'!$G$11+СВЦЭМ!$D$10+'СЕТ СН'!$G$5-'СЕТ СН'!$G$21</f>
        <v>3389.5095824300001</v>
      </c>
      <c r="D57" s="36">
        <f>SUMIFS(СВЦЭМ!$D$33:$D$776,СВЦЭМ!$A$33:$A$776,$A57,СВЦЭМ!$B$33:$B$776,D$47)+'СЕТ СН'!$G$11+СВЦЭМ!$D$10+'СЕТ СН'!$G$5-'СЕТ СН'!$G$21</f>
        <v>3410.9198120900001</v>
      </c>
      <c r="E57" s="36">
        <f>SUMIFS(СВЦЭМ!$D$33:$D$776,СВЦЭМ!$A$33:$A$776,$A57,СВЦЭМ!$B$33:$B$776,E$47)+'СЕТ СН'!$G$11+СВЦЭМ!$D$10+'СЕТ СН'!$G$5-'СЕТ СН'!$G$21</f>
        <v>3418.7978086200001</v>
      </c>
      <c r="F57" s="36">
        <f>SUMIFS(СВЦЭМ!$D$33:$D$776,СВЦЭМ!$A$33:$A$776,$A57,СВЦЭМ!$B$33:$B$776,F$47)+'СЕТ СН'!$G$11+СВЦЭМ!$D$10+'СЕТ СН'!$G$5-'СЕТ СН'!$G$21</f>
        <v>3423.7243572300004</v>
      </c>
      <c r="G57" s="36">
        <f>SUMIFS(СВЦЭМ!$D$33:$D$776,СВЦЭМ!$A$33:$A$776,$A57,СВЦЭМ!$B$33:$B$776,G$47)+'СЕТ СН'!$G$11+СВЦЭМ!$D$10+'СЕТ СН'!$G$5-'СЕТ СН'!$G$21</f>
        <v>3405.8869546300002</v>
      </c>
      <c r="H57" s="36">
        <f>SUMIFS(СВЦЭМ!$D$33:$D$776,СВЦЭМ!$A$33:$A$776,$A57,СВЦЭМ!$B$33:$B$776,H$47)+'СЕТ СН'!$G$11+СВЦЭМ!$D$10+'СЕТ СН'!$G$5-'СЕТ СН'!$G$21</f>
        <v>3372.8592803700003</v>
      </c>
      <c r="I57" s="36">
        <f>SUMIFS(СВЦЭМ!$D$33:$D$776,СВЦЭМ!$A$33:$A$776,$A57,СВЦЭМ!$B$33:$B$776,I$47)+'СЕТ СН'!$G$11+СВЦЭМ!$D$10+'СЕТ СН'!$G$5-'СЕТ СН'!$G$21</f>
        <v>3285.7620298400002</v>
      </c>
      <c r="J57" s="36">
        <f>SUMIFS(СВЦЭМ!$D$33:$D$776,СВЦЭМ!$A$33:$A$776,$A57,СВЦЭМ!$B$33:$B$776,J$47)+'СЕТ СН'!$G$11+СВЦЭМ!$D$10+'СЕТ СН'!$G$5-'СЕТ СН'!$G$21</f>
        <v>3274.86875169</v>
      </c>
      <c r="K57" s="36">
        <f>SUMIFS(СВЦЭМ!$D$33:$D$776,СВЦЭМ!$A$33:$A$776,$A57,СВЦЭМ!$B$33:$B$776,K$47)+'СЕТ СН'!$G$11+СВЦЭМ!$D$10+'СЕТ СН'!$G$5-'СЕТ СН'!$G$21</f>
        <v>3268.8281901200003</v>
      </c>
      <c r="L57" s="36">
        <f>SUMIFS(СВЦЭМ!$D$33:$D$776,СВЦЭМ!$A$33:$A$776,$A57,СВЦЭМ!$B$33:$B$776,L$47)+'СЕТ СН'!$G$11+СВЦЭМ!$D$10+'СЕТ СН'!$G$5-'СЕТ СН'!$G$21</f>
        <v>3265.7128563599999</v>
      </c>
      <c r="M57" s="36">
        <f>SUMIFS(СВЦЭМ!$D$33:$D$776,СВЦЭМ!$A$33:$A$776,$A57,СВЦЭМ!$B$33:$B$776,M$47)+'СЕТ СН'!$G$11+СВЦЭМ!$D$10+'СЕТ СН'!$G$5-'СЕТ СН'!$G$21</f>
        <v>3271.9181177099999</v>
      </c>
      <c r="N57" s="36">
        <f>SUMIFS(СВЦЭМ!$D$33:$D$776,СВЦЭМ!$A$33:$A$776,$A57,СВЦЭМ!$B$33:$B$776,N$47)+'СЕТ СН'!$G$11+СВЦЭМ!$D$10+'СЕТ СН'!$G$5-'СЕТ СН'!$G$21</f>
        <v>3237.2512441400004</v>
      </c>
      <c r="O57" s="36">
        <f>SUMIFS(СВЦЭМ!$D$33:$D$776,СВЦЭМ!$A$33:$A$776,$A57,СВЦЭМ!$B$33:$B$776,O$47)+'СЕТ СН'!$G$11+СВЦЭМ!$D$10+'СЕТ СН'!$G$5-'СЕТ СН'!$G$21</f>
        <v>3199.4096632000001</v>
      </c>
      <c r="P57" s="36">
        <f>SUMIFS(СВЦЭМ!$D$33:$D$776,СВЦЭМ!$A$33:$A$776,$A57,СВЦЭМ!$B$33:$B$776,P$47)+'СЕТ СН'!$G$11+СВЦЭМ!$D$10+'СЕТ СН'!$G$5-'СЕТ СН'!$G$21</f>
        <v>3201.7141354</v>
      </c>
      <c r="Q57" s="36">
        <f>SUMIFS(СВЦЭМ!$D$33:$D$776,СВЦЭМ!$A$33:$A$776,$A57,СВЦЭМ!$B$33:$B$776,Q$47)+'СЕТ СН'!$G$11+СВЦЭМ!$D$10+'СЕТ СН'!$G$5-'СЕТ СН'!$G$21</f>
        <v>3201.4505159</v>
      </c>
      <c r="R57" s="36">
        <f>SUMIFS(СВЦЭМ!$D$33:$D$776,СВЦЭМ!$A$33:$A$776,$A57,СВЦЭМ!$B$33:$B$776,R$47)+'СЕТ СН'!$G$11+СВЦЭМ!$D$10+'СЕТ СН'!$G$5-'СЕТ СН'!$G$21</f>
        <v>3201.9030345300002</v>
      </c>
      <c r="S57" s="36">
        <f>SUMIFS(СВЦЭМ!$D$33:$D$776,СВЦЭМ!$A$33:$A$776,$A57,СВЦЭМ!$B$33:$B$776,S$47)+'СЕТ СН'!$G$11+СВЦЭМ!$D$10+'СЕТ СН'!$G$5-'СЕТ СН'!$G$21</f>
        <v>3210.7067424900001</v>
      </c>
      <c r="T57" s="36">
        <f>SUMIFS(СВЦЭМ!$D$33:$D$776,СВЦЭМ!$A$33:$A$776,$A57,СВЦЭМ!$B$33:$B$776,T$47)+'СЕТ СН'!$G$11+СВЦЭМ!$D$10+'СЕТ СН'!$G$5-'СЕТ СН'!$G$21</f>
        <v>3216.62237095</v>
      </c>
      <c r="U57" s="36">
        <f>SUMIFS(СВЦЭМ!$D$33:$D$776,СВЦЭМ!$A$33:$A$776,$A57,СВЦЭМ!$B$33:$B$776,U$47)+'СЕТ СН'!$G$11+СВЦЭМ!$D$10+'СЕТ СН'!$G$5-'СЕТ СН'!$G$21</f>
        <v>3231.9744759700002</v>
      </c>
      <c r="V57" s="36">
        <f>SUMIFS(СВЦЭМ!$D$33:$D$776,СВЦЭМ!$A$33:$A$776,$A57,СВЦЭМ!$B$33:$B$776,V$47)+'СЕТ СН'!$G$11+СВЦЭМ!$D$10+'СЕТ СН'!$G$5-'СЕТ СН'!$G$21</f>
        <v>3229.69134687</v>
      </c>
      <c r="W57" s="36">
        <f>SUMIFS(СВЦЭМ!$D$33:$D$776,СВЦЭМ!$A$33:$A$776,$A57,СВЦЭМ!$B$33:$B$776,W$47)+'СЕТ СН'!$G$11+СВЦЭМ!$D$10+'СЕТ СН'!$G$5-'СЕТ СН'!$G$21</f>
        <v>3223.0884767800003</v>
      </c>
      <c r="X57" s="36">
        <f>SUMIFS(СВЦЭМ!$D$33:$D$776,СВЦЭМ!$A$33:$A$776,$A57,СВЦЭМ!$B$33:$B$776,X$47)+'СЕТ СН'!$G$11+СВЦЭМ!$D$10+'СЕТ СН'!$G$5-'СЕТ СН'!$G$21</f>
        <v>3213.7873573500001</v>
      </c>
      <c r="Y57" s="36">
        <f>SUMIFS(СВЦЭМ!$D$33:$D$776,СВЦЭМ!$A$33:$A$776,$A57,СВЦЭМ!$B$33:$B$776,Y$47)+'СЕТ СН'!$G$11+СВЦЭМ!$D$10+'СЕТ СН'!$G$5-'СЕТ СН'!$G$21</f>
        <v>3241.0765667200003</v>
      </c>
    </row>
    <row r="58" spans="1:25" ht="15.75" x14ac:dyDescent="0.2">
      <c r="A58" s="35">
        <f t="shared" si="1"/>
        <v>43749</v>
      </c>
      <c r="B58" s="36">
        <f>SUMIFS(СВЦЭМ!$D$33:$D$776,СВЦЭМ!$A$33:$A$776,$A58,СВЦЭМ!$B$33:$B$776,B$47)+'СЕТ СН'!$G$11+СВЦЭМ!$D$10+'СЕТ СН'!$G$5-'СЕТ СН'!$G$21</f>
        <v>3305.1530875799999</v>
      </c>
      <c r="C58" s="36">
        <f>SUMIFS(СВЦЭМ!$D$33:$D$776,СВЦЭМ!$A$33:$A$776,$A58,СВЦЭМ!$B$33:$B$776,C$47)+'СЕТ СН'!$G$11+СВЦЭМ!$D$10+'СЕТ СН'!$G$5-'СЕТ СН'!$G$21</f>
        <v>3362.0042322300001</v>
      </c>
      <c r="D58" s="36">
        <f>SUMIFS(СВЦЭМ!$D$33:$D$776,СВЦЭМ!$A$33:$A$776,$A58,СВЦЭМ!$B$33:$B$776,D$47)+'СЕТ СН'!$G$11+СВЦЭМ!$D$10+'СЕТ СН'!$G$5-'СЕТ СН'!$G$21</f>
        <v>3372.8348893299999</v>
      </c>
      <c r="E58" s="36">
        <f>SUMIFS(СВЦЭМ!$D$33:$D$776,СВЦЭМ!$A$33:$A$776,$A58,СВЦЭМ!$B$33:$B$776,E$47)+'СЕТ СН'!$G$11+СВЦЭМ!$D$10+'СЕТ СН'!$G$5-'СЕТ СН'!$G$21</f>
        <v>3378.0937502500001</v>
      </c>
      <c r="F58" s="36">
        <f>SUMIFS(СВЦЭМ!$D$33:$D$776,СВЦЭМ!$A$33:$A$776,$A58,СВЦЭМ!$B$33:$B$776,F$47)+'СЕТ СН'!$G$11+СВЦЭМ!$D$10+'СЕТ СН'!$G$5-'СЕТ СН'!$G$21</f>
        <v>3372.7487941899999</v>
      </c>
      <c r="G58" s="36">
        <f>SUMIFS(СВЦЭМ!$D$33:$D$776,СВЦЭМ!$A$33:$A$776,$A58,СВЦЭМ!$B$33:$B$776,G$47)+'СЕТ СН'!$G$11+СВЦЭМ!$D$10+'СЕТ СН'!$G$5-'СЕТ СН'!$G$21</f>
        <v>3356.37612799</v>
      </c>
      <c r="H58" s="36">
        <f>SUMIFS(СВЦЭМ!$D$33:$D$776,СВЦЭМ!$A$33:$A$776,$A58,СВЦЭМ!$B$33:$B$776,H$47)+'СЕТ СН'!$G$11+СВЦЭМ!$D$10+'СЕТ СН'!$G$5-'СЕТ СН'!$G$21</f>
        <v>3314.6117629800001</v>
      </c>
      <c r="I58" s="36">
        <f>SUMIFS(СВЦЭМ!$D$33:$D$776,СВЦЭМ!$A$33:$A$776,$A58,СВЦЭМ!$B$33:$B$776,I$47)+'СЕТ СН'!$G$11+СВЦЭМ!$D$10+'СЕТ СН'!$G$5-'СЕТ СН'!$G$21</f>
        <v>3292.1932768200004</v>
      </c>
      <c r="J58" s="36">
        <f>SUMIFS(СВЦЭМ!$D$33:$D$776,СВЦЭМ!$A$33:$A$776,$A58,СВЦЭМ!$B$33:$B$776,J$47)+'СЕТ СН'!$G$11+СВЦЭМ!$D$10+'СЕТ СН'!$G$5-'СЕТ СН'!$G$21</f>
        <v>3271.2590787899999</v>
      </c>
      <c r="K58" s="36">
        <f>SUMIFS(СВЦЭМ!$D$33:$D$776,СВЦЭМ!$A$33:$A$776,$A58,СВЦЭМ!$B$33:$B$776,K$47)+'СЕТ СН'!$G$11+СВЦЭМ!$D$10+'СЕТ СН'!$G$5-'СЕТ СН'!$G$21</f>
        <v>3260.5490749000001</v>
      </c>
      <c r="L58" s="36">
        <f>SUMIFS(СВЦЭМ!$D$33:$D$776,СВЦЭМ!$A$33:$A$776,$A58,СВЦЭМ!$B$33:$B$776,L$47)+'СЕТ СН'!$G$11+СВЦЭМ!$D$10+'СЕТ СН'!$G$5-'СЕТ СН'!$G$21</f>
        <v>3261.1745353400001</v>
      </c>
      <c r="M58" s="36">
        <f>SUMIFS(СВЦЭМ!$D$33:$D$776,СВЦЭМ!$A$33:$A$776,$A58,СВЦЭМ!$B$33:$B$776,M$47)+'СЕТ СН'!$G$11+СВЦЭМ!$D$10+'СЕТ СН'!$G$5-'СЕТ СН'!$G$21</f>
        <v>3263.9969422300001</v>
      </c>
      <c r="N58" s="36">
        <f>SUMIFS(СВЦЭМ!$D$33:$D$776,СВЦЭМ!$A$33:$A$776,$A58,СВЦЭМ!$B$33:$B$776,N$47)+'СЕТ СН'!$G$11+СВЦЭМ!$D$10+'СЕТ СН'!$G$5-'СЕТ СН'!$G$21</f>
        <v>3234.8616722200004</v>
      </c>
      <c r="O58" s="36">
        <f>SUMIFS(СВЦЭМ!$D$33:$D$776,СВЦЭМ!$A$33:$A$776,$A58,СВЦЭМ!$B$33:$B$776,O$47)+'СЕТ СН'!$G$11+СВЦЭМ!$D$10+'СЕТ СН'!$G$5-'СЕТ СН'!$G$21</f>
        <v>3211.4917263800003</v>
      </c>
      <c r="P58" s="36">
        <f>SUMIFS(СВЦЭМ!$D$33:$D$776,СВЦЭМ!$A$33:$A$776,$A58,СВЦЭМ!$B$33:$B$776,P$47)+'СЕТ СН'!$G$11+СВЦЭМ!$D$10+'СЕТ СН'!$G$5-'СЕТ СН'!$G$21</f>
        <v>3222.2966278200001</v>
      </c>
      <c r="Q58" s="36">
        <f>SUMIFS(СВЦЭМ!$D$33:$D$776,СВЦЭМ!$A$33:$A$776,$A58,СВЦЭМ!$B$33:$B$776,Q$47)+'СЕТ СН'!$G$11+СВЦЭМ!$D$10+'СЕТ СН'!$G$5-'СЕТ СН'!$G$21</f>
        <v>3223.5873903000002</v>
      </c>
      <c r="R58" s="36">
        <f>SUMIFS(СВЦЭМ!$D$33:$D$776,СВЦЭМ!$A$33:$A$776,$A58,СВЦЭМ!$B$33:$B$776,R$47)+'СЕТ СН'!$G$11+СВЦЭМ!$D$10+'СЕТ СН'!$G$5-'СЕТ СН'!$G$21</f>
        <v>3220.36829893</v>
      </c>
      <c r="S58" s="36">
        <f>SUMIFS(СВЦЭМ!$D$33:$D$776,СВЦЭМ!$A$33:$A$776,$A58,СВЦЭМ!$B$33:$B$776,S$47)+'СЕТ СН'!$G$11+СВЦЭМ!$D$10+'СЕТ СН'!$G$5-'СЕТ СН'!$G$21</f>
        <v>3210.3529943399999</v>
      </c>
      <c r="T58" s="36">
        <f>SUMIFS(СВЦЭМ!$D$33:$D$776,СВЦЭМ!$A$33:$A$776,$A58,СВЦЭМ!$B$33:$B$776,T$47)+'СЕТ СН'!$G$11+СВЦЭМ!$D$10+'СЕТ СН'!$G$5-'СЕТ СН'!$G$21</f>
        <v>3196.5766995500003</v>
      </c>
      <c r="U58" s="36">
        <f>SUMIFS(СВЦЭМ!$D$33:$D$776,СВЦЭМ!$A$33:$A$776,$A58,СВЦЭМ!$B$33:$B$776,U$47)+'СЕТ СН'!$G$11+СВЦЭМ!$D$10+'СЕТ СН'!$G$5-'СЕТ СН'!$G$21</f>
        <v>3220.5929364500003</v>
      </c>
      <c r="V58" s="36">
        <f>SUMIFS(СВЦЭМ!$D$33:$D$776,СВЦЭМ!$A$33:$A$776,$A58,СВЦЭМ!$B$33:$B$776,V$47)+'СЕТ СН'!$G$11+СВЦЭМ!$D$10+'СЕТ СН'!$G$5-'СЕТ СН'!$G$21</f>
        <v>3241.94967907</v>
      </c>
      <c r="W58" s="36">
        <f>SUMIFS(СВЦЭМ!$D$33:$D$776,СВЦЭМ!$A$33:$A$776,$A58,СВЦЭМ!$B$33:$B$776,W$47)+'СЕТ СН'!$G$11+СВЦЭМ!$D$10+'СЕТ СН'!$G$5-'СЕТ СН'!$G$21</f>
        <v>3248.3397263000002</v>
      </c>
      <c r="X58" s="36">
        <f>SUMIFS(СВЦЭМ!$D$33:$D$776,СВЦЭМ!$A$33:$A$776,$A58,СВЦЭМ!$B$33:$B$776,X$47)+'СЕТ СН'!$G$11+СВЦЭМ!$D$10+'СЕТ СН'!$G$5-'СЕТ СН'!$G$21</f>
        <v>3252.1205322200003</v>
      </c>
      <c r="Y58" s="36">
        <f>SUMIFS(СВЦЭМ!$D$33:$D$776,СВЦЭМ!$A$33:$A$776,$A58,СВЦЭМ!$B$33:$B$776,Y$47)+'СЕТ СН'!$G$11+СВЦЭМ!$D$10+'СЕТ СН'!$G$5-'СЕТ СН'!$G$21</f>
        <v>3283.78118322</v>
      </c>
    </row>
    <row r="59" spans="1:25" ht="15.75" x14ac:dyDescent="0.2">
      <c r="A59" s="35">
        <f t="shared" si="1"/>
        <v>43750</v>
      </c>
      <c r="B59" s="36">
        <f>SUMIFS(СВЦЭМ!$D$33:$D$776,СВЦЭМ!$A$33:$A$776,$A59,СВЦЭМ!$B$33:$B$776,B$47)+'СЕТ СН'!$G$11+СВЦЭМ!$D$10+'СЕТ СН'!$G$5-'СЕТ СН'!$G$21</f>
        <v>3275.1307053400001</v>
      </c>
      <c r="C59" s="36">
        <f>SUMIFS(СВЦЭМ!$D$33:$D$776,СВЦЭМ!$A$33:$A$776,$A59,СВЦЭМ!$B$33:$B$776,C$47)+'СЕТ СН'!$G$11+СВЦЭМ!$D$10+'СЕТ СН'!$G$5-'СЕТ СН'!$G$21</f>
        <v>3273.4154714000001</v>
      </c>
      <c r="D59" s="36">
        <f>SUMIFS(СВЦЭМ!$D$33:$D$776,СВЦЭМ!$A$33:$A$776,$A59,СВЦЭМ!$B$33:$B$776,D$47)+'СЕТ СН'!$G$11+СВЦЭМ!$D$10+'СЕТ СН'!$G$5-'СЕТ СН'!$G$21</f>
        <v>3274.06769953</v>
      </c>
      <c r="E59" s="36">
        <f>SUMIFS(СВЦЭМ!$D$33:$D$776,СВЦЭМ!$A$33:$A$776,$A59,СВЦЭМ!$B$33:$B$776,E$47)+'СЕТ СН'!$G$11+СВЦЭМ!$D$10+'СЕТ СН'!$G$5-'СЕТ СН'!$G$21</f>
        <v>3284.08985631</v>
      </c>
      <c r="F59" s="36">
        <f>SUMIFS(СВЦЭМ!$D$33:$D$776,СВЦЭМ!$A$33:$A$776,$A59,СВЦЭМ!$B$33:$B$776,F$47)+'СЕТ СН'!$G$11+СВЦЭМ!$D$10+'СЕТ СН'!$G$5-'СЕТ СН'!$G$21</f>
        <v>3290.7965217600004</v>
      </c>
      <c r="G59" s="36">
        <f>SUMIFS(СВЦЭМ!$D$33:$D$776,СВЦЭМ!$A$33:$A$776,$A59,СВЦЭМ!$B$33:$B$776,G$47)+'СЕТ СН'!$G$11+СВЦЭМ!$D$10+'СЕТ СН'!$G$5-'СЕТ СН'!$G$21</f>
        <v>3282.8616849500004</v>
      </c>
      <c r="H59" s="36">
        <f>SUMIFS(СВЦЭМ!$D$33:$D$776,СВЦЭМ!$A$33:$A$776,$A59,СВЦЭМ!$B$33:$B$776,H$47)+'СЕТ СН'!$G$11+СВЦЭМ!$D$10+'СЕТ СН'!$G$5-'СЕТ СН'!$G$21</f>
        <v>3262.95152366</v>
      </c>
      <c r="I59" s="36">
        <f>SUMIFS(СВЦЭМ!$D$33:$D$776,СВЦЭМ!$A$33:$A$776,$A59,СВЦЭМ!$B$33:$B$776,I$47)+'СЕТ СН'!$G$11+СВЦЭМ!$D$10+'СЕТ СН'!$G$5-'СЕТ СН'!$G$21</f>
        <v>3293.98644702</v>
      </c>
      <c r="J59" s="36">
        <f>SUMIFS(СВЦЭМ!$D$33:$D$776,СВЦЭМ!$A$33:$A$776,$A59,СВЦЭМ!$B$33:$B$776,J$47)+'СЕТ СН'!$G$11+СВЦЭМ!$D$10+'СЕТ СН'!$G$5-'СЕТ СН'!$G$21</f>
        <v>3301.4478376400002</v>
      </c>
      <c r="K59" s="36">
        <f>SUMIFS(СВЦЭМ!$D$33:$D$776,СВЦЭМ!$A$33:$A$776,$A59,СВЦЭМ!$B$33:$B$776,K$47)+'СЕТ СН'!$G$11+СВЦЭМ!$D$10+'СЕТ СН'!$G$5-'СЕТ СН'!$G$21</f>
        <v>3304.02757122</v>
      </c>
      <c r="L59" s="36">
        <f>SUMIFS(СВЦЭМ!$D$33:$D$776,СВЦЭМ!$A$33:$A$776,$A59,СВЦЭМ!$B$33:$B$776,L$47)+'СЕТ СН'!$G$11+СВЦЭМ!$D$10+'СЕТ СН'!$G$5-'СЕТ СН'!$G$21</f>
        <v>3303.3899281500003</v>
      </c>
      <c r="M59" s="36">
        <f>SUMIFS(СВЦЭМ!$D$33:$D$776,СВЦЭМ!$A$33:$A$776,$A59,СВЦЭМ!$B$33:$B$776,M$47)+'СЕТ СН'!$G$11+СВЦЭМ!$D$10+'СЕТ СН'!$G$5-'СЕТ СН'!$G$21</f>
        <v>3306.08193338</v>
      </c>
      <c r="N59" s="36">
        <f>SUMIFS(СВЦЭМ!$D$33:$D$776,СВЦЭМ!$A$33:$A$776,$A59,СВЦЭМ!$B$33:$B$776,N$47)+'СЕТ СН'!$G$11+СВЦЭМ!$D$10+'СЕТ СН'!$G$5-'СЕТ СН'!$G$21</f>
        <v>3256.02678535</v>
      </c>
      <c r="O59" s="36">
        <f>SUMIFS(СВЦЭМ!$D$33:$D$776,СВЦЭМ!$A$33:$A$776,$A59,СВЦЭМ!$B$33:$B$776,O$47)+'СЕТ СН'!$G$11+СВЦЭМ!$D$10+'СЕТ СН'!$G$5-'СЕТ СН'!$G$21</f>
        <v>3215.2052228500002</v>
      </c>
      <c r="P59" s="36">
        <f>SUMIFS(СВЦЭМ!$D$33:$D$776,СВЦЭМ!$A$33:$A$776,$A59,СВЦЭМ!$B$33:$B$776,P$47)+'СЕТ СН'!$G$11+СВЦЭМ!$D$10+'СЕТ СН'!$G$5-'СЕТ СН'!$G$21</f>
        <v>3205.8754221500003</v>
      </c>
      <c r="Q59" s="36">
        <f>SUMIFS(СВЦЭМ!$D$33:$D$776,СВЦЭМ!$A$33:$A$776,$A59,СВЦЭМ!$B$33:$B$776,Q$47)+'СЕТ СН'!$G$11+СВЦЭМ!$D$10+'СЕТ СН'!$G$5-'СЕТ СН'!$G$21</f>
        <v>3201.0570466400004</v>
      </c>
      <c r="R59" s="36">
        <f>SUMIFS(СВЦЭМ!$D$33:$D$776,СВЦЭМ!$A$33:$A$776,$A59,СВЦЭМ!$B$33:$B$776,R$47)+'СЕТ СН'!$G$11+СВЦЭМ!$D$10+'СЕТ СН'!$G$5-'СЕТ СН'!$G$21</f>
        <v>3198.2075136399999</v>
      </c>
      <c r="S59" s="36">
        <f>SUMIFS(СВЦЭМ!$D$33:$D$776,СВЦЭМ!$A$33:$A$776,$A59,СВЦЭМ!$B$33:$B$776,S$47)+'СЕТ СН'!$G$11+СВЦЭМ!$D$10+'СЕТ СН'!$G$5-'СЕТ СН'!$G$21</f>
        <v>3209.7881010000001</v>
      </c>
      <c r="T59" s="36">
        <f>SUMIFS(СВЦЭМ!$D$33:$D$776,СВЦЭМ!$A$33:$A$776,$A59,СВЦЭМ!$B$33:$B$776,T$47)+'СЕТ СН'!$G$11+СВЦЭМ!$D$10+'СЕТ СН'!$G$5-'СЕТ СН'!$G$21</f>
        <v>3218.3044954100001</v>
      </c>
      <c r="U59" s="36">
        <f>SUMIFS(СВЦЭМ!$D$33:$D$776,СВЦЭМ!$A$33:$A$776,$A59,СВЦЭМ!$B$33:$B$776,U$47)+'СЕТ СН'!$G$11+СВЦЭМ!$D$10+'СЕТ СН'!$G$5-'СЕТ СН'!$G$21</f>
        <v>3173.7967843800002</v>
      </c>
      <c r="V59" s="36">
        <f>SUMIFS(СВЦЭМ!$D$33:$D$776,СВЦЭМ!$A$33:$A$776,$A59,СВЦЭМ!$B$33:$B$776,V$47)+'СЕТ СН'!$G$11+СВЦЭМ!$D$10+'СЕТ СН'!$G$5-'СЕТ СН'!$G$21</f>
        <v>3170.41657231</v>
      </c>
      <c r="W59" s="36">
        <f>SUMIFS(СВЦЭМ!$D$33:$D$776,СВЦЭМ!$A$33:$A$776,$A59,СВЦЭМ!$B$33:$B$776,W$47)+'СЕТ СН'!$G$11+СВЦЭМ!$D$10+'СЕТ СН'!$G$5-'СЕТ СН'!$G$21</f>
        <v>3177.54276966</v>
      </c>
      <c r="X59" s="36">
        <f>SUMIFS(СВЦЭМ!$D$33:$D$776,СВЦЭМ!$A$33:$A$776,$A59,СВЦЭМ!$B$33:$B$776,X$47)+'СЕТ СН'!$G$11+СВЦЭМ!$D$10+'СЕТ СН'!$G$5-'СЕТ СН'!$G$21</f>
        <v>3194.5736943000002</v>
      </c>
      <c r="Y59" s="36">
        <f>SUMIFS(СВЦЭМ!$D$33:$D$776,СВЦЭМ!$A$33:$A$776,$A59,СВЦЭМ!$B$33:$B$776,Y$47)+'СЕТ СН'!$G$11+СВЦЭМ!$D$10+'СЕТ СН'!$G$5-'СЕТ СН'!$G$21</f>
        <v>3218.1230629800002</v>
      </c>
    </row>
    <row r="60" spans="1:25" ht="15.75" x14ac:dyDescent="0.2">
      <c r="A60" s="35">
        <f t="shared" si="1"/>
        <v>43751</v>
      </c>
      <c r="B60" s="36">
        <f>SUMIFS(СВЦЭМ!$D$33:$D$776,СВЦЭМ!$A$33:$A$776,$A60,СВЦЭМ!$B$33:$B$776,B$47)+'СЕТ СН'!$G$11+СВЦЭМ!$D$10+'СЕТ СН'!$G$5-'СЕТ СН'!$G$21</f>
        <v>3311.14042797</v>
      </c>
      <c r="C60" s="36">
        <f>SUMIFS(СВЦЭМ!$D$33:$D$776,СВЦЭМ!$A$33:$A$776,$A60,СВЦЭМ!$B$33:$B$776,C$47)+'СЕТ СН'!$G$11+СВЦЭМ!$D$10+'СЕТ СН'!$G$5-'СЕТ СН'!$G$21</f>
        <v>3348.1490092000004</v>
      </c>
      <c r="D60" s="36">
        <f>SUMIFS(СВЦЭМ!$D$33:$D$776,СВЦЭМ!$A$33:$A$776,$A60,СВЦЭМ!$B$33:$B$776,D$47)+'СЕТ СН'!$G$11+СВЦЭМ!$D$10+'СЕТ СН'!$G$5-'СЕТ СН'!$G$21</f>
        <v>3367.4227509800003</v>
      </c>
      <c r="E60" s="36">
        <f>SUMIFS(СВЦЭМ!$D$33:$D$776,СВЦЭМ!$A$33:$A$776,$A60,СВЦЭМ!$B$33:$B$776,E$47)+'СЕТ СН'!$G$11+СВЦЭМ!$D$10+'СЕТ СН'!$G$5-'СЕТ СН'!$G$21</f>
        <v>3383.74392016</v>
      </c>
      <c r="F60" s="36">
        <f>SUMIFS(СВЦЭМ!$D$33:$D$776,СВЦЭМ!$A$33:$A$776,$A60,СВЦЭМ!$B$33:$B$776,F$47)+'СЕТ СН'!$G$11+СВЦЭМ!$D$10+'СЕТ СН'!$G$5-'СЕТ СН'!$G$21</f>
        <v>3381.6661521300002</v>
      </c>
      <c r="G60" s="36">
        <f>SUMIFS(СВЦЭМ!$D$33:$D$776,СВЦЭМ!$A$33:$A$776,$A60,СВЦЭМ!$B$33:$B$776,G$47)+'СЕТ СН'!$G$11+СВЦЭМ!$D$10+'СЕТ СН'!$G$5-'СЕТ СН'!$G$21</f>
        <v>3371.59402916</v>
      </c>
      <c r="H60" s="36">
        <f>SUMIFS(СВЦЭМ!$D$33:$D$776,СВЦЭМ!$A$33:$A$776,$A60,СВЦЭМ!$B$33:$B$776,H$47)+'СЕТ СН'!$G$11+СВЦЭМ!$D$10+'СЕТ СН'!$G$5-'СЕТ СН'!$G$21</f>
        <v>3344.2441692900002</v>
      </c>
      <c r="I60" s="36">
        <f>SUMIFS(СВЦЭМ!$D$33:$D$776,СВЦЭМ!$A$33:$A$776,$A60,СВЦЭМ!$B$33:$B$776,I$47)+'СЕТ СН'!$G$11+СВЦЭМ!$D$10+'СЕТ СН'!$G$5-'СЕТ СН'!$G$21</f>
        <v>3300.4899899000002</v>
      </c>
      <c r="J60" s="36">
        <f>SUMIFS(СВЦЭМ!$D$33:$D$776,СВЦЭМ!$A$33:$A$776,$A60,СВЦЭМ!$B$33:$B$776,J$47)+'СЕТ СН'!$G$11+СВЦЭМ!$D$10+'СЕТ СН'!$G$5-'СЕТ СН'!$G$21</f>
        <v>3277.2649248500002</v>
      </c>
      <c r="K60" s="36">
        <f>SUMIFS(СВЦЭМ!$D$33:$D$776,СВЦЭМ!$A$33:$A$776,$A60,СВЦЭМ!$B$33:$B$776,K$47)+'СЕТ СН'!$G$11+СВЦЭМ!$D$10+'СЕТ СН'!$G$5-'СЕТ СН'!$G$21</f>
        <v>3288.0232826600004</v>
      </c>
      <c r="L60" s="36">
        <f>SUMIFS(СВЦЭМ!$D$33:$D$776,СВЦЭМ!$A$33:$A$776,$A60,СВЦЭМ!$B$33:$B$776,L$47)+'СЕТ СН'!$G$11+СВЦЭМ!$D$10+'СЕТ СН'!$G$5-'СЕТ СН'!$G$21</f>
        <v>3297.5714659800001</v>
      </c>
      <c r="M60" s="36">
        <f>SUMIFS(СВЦЭМ!$D$33:$D$776,СВЦЭМ!$A$33:$A$776,$A60,СВЦЭМ!$B$33:$B$776,M$47)+'СЕТ СН'!$G$11+СВЦЭМ!$D$10+'СЕТ СН'!$G$5-'СЕТ СН'!$G$21</f>
        <v>3288.2276669100002</v>
      </c>
      <c r="N60" s="36">
        <f>SUMIFS(СВЦЭМ!$D$33:$D$776,СВЦЭМ!$A$33:$A$776,$A60,СВЦЭМ!$B$33:$B$776,N$47)+'СЕТ СН'!$G$11+СВЦЭМ!$D$10+'СЕТ СН'!$G$5-'СЕТ СН'!$G$21</f>
        <v>3243.1797078200002</v>
      </c>
      <c r="O60" s="36">
        <f>SUMIFS(СВЦЭМ!$D$33:$D$776,СВЦЭМ!$A$33:$A$776,$A60,СВЦЭМ!$B$33:$B$776,O$47)+'СЕТ СН'!$G$11+СВЦЭМ!$D$10+'СЕТ СН'!$G$5-'СЕТ СН'!$G$21</f>
        <v>3208.0302203000001</v>
      </c>
      <c r="P60" s="36">
        <f>SUMIFS(СВЦЭМ!$D$33:$D$776,СВЦЭМ!$A$33:$A$776,$A60,СВЦЭМ!$B$33:$B$776,P$47)+'СЕТ СН'!$G$11+СВЦЭМ!$D$10+'СЕТ СН'!$G$5-'СЕТ СН'!$G$21</f>
        <v>3202.7698016000004</v>
      </c>
      <c r="Q60" s="36">
        <f>SUMIFS(СВЦЭМ!$D$33:$D$776,СВЦЭМ!$A$33:$A$776,$A60,СВЦЭМ!$B$33:$B$776,Q$47)+'СЕТ СН'!$G$11+СВЦЭМ!$D$10+'СЕТ СН'!$G$5-'СЕТ СН'!$G$21</f>
        <v>3207.1105614900002</v>
      </c>
      <c r="R60" s="36">
        <f>SUMIFS(СВЦЭМ!$D$33:$D$776,СВЦЭМ!$A$33:$A$776,$A60,СВЦЭМ!$B$33:$B$776,R$47)+'СЕТ СН'!$G$11+СВЦЭМ!$D$10+'СЕТ СН'!$G$5-'СЕТ СН'!$G$21</f>
        <v>3200.4190575500002</v>
      </c>
      <c r="S60" s="36">
        <f>SUMIFS(СВЦЭМ!$D$33:$D$776,СВЦЭМ!$A$33:$A$776,$A60,СВЦЭМ!$B$33:$B$776,S$47)+'СЕТ СН'!$G$11+СВЦЭМ!$D$10+'СЕТ СН'!$G$5-'СЕТ СН'!$G$21</f>
        <v>3208.43512676</v>
      </c>
      <c r="T60" s="36">
        <f>SUMIFS(СВЦЭМ!$D$33:$D$776,СВЦЭМ!$A$33:$A$776,$A60,СВЦЭМ!$B$33:$B$776,T$47)+'СЕТ СН'!$G$11+СВЦЭМ!$D$10+'СЕТ СН'!$G$5-'СЕТ СН'!$G$21</f>
        <v>3220.89861445</v>
      </c>
      <c r="U60" s="36">
        <f>SUMIFS(СВЦЭМ!$D$33:$D$776,СВЦЭМ!$A$33:$A$776,$A60,СВЦЭМ!$B$33:$B$776,U$47)+'СЕТ СН'!$G$11+СВЦЭМ!$D$10+'СЕТ СН'!$G$5-'СЕТ СН'!$G$21</f>
        <v>3183.8960025400002</v>
      </c>
      <c r="V60" s="36">
        <f>SUMIFS(СВЦЭМ!$D$33:$D$776,СВЦЭМ!$A$33:$A$776,$A60,СВЦЭМ!$B$33:$B$776,V$47)+'СЕТ СН'!$G$11+СВЦЭМ!$D$10+'СЕТ СН'!$G$5-'СЕТ СН'!$G$21</f>
        <v>3178.7792249399999</v>
      </c>
      <c r="W60" s="36">
        <f>SUMIFS(СВЦЭМ!$D$33:$D$776,СВЦЭМ!$A$33:$A$776,$A60,СВЦЭМ!$B$33:$B$776,W$47)+'СЕТ СН'!$G$11+СВЦЭМ!$D$10+'СЕТ СН'!$G$5-'СЕТ СН'!$G$21</f>
        <v>3200.5044310800004</v>
      </c>
      <c r="X60" s="36">
        <f>SUMIFS(СВЦЭМ!$D$33:$D$776,СВЦЭМ!$A$33:$A$776,$A60,СВЦЭМ!$B$33:$B$776,X$47)+'СЕТ СН'!$G$11+СВЦЭМ!$D$10+'СЕТ СН'!$G$5-'СЕТ СН'!$G$21</f>
        <v>3222.17053764</v>
      </c>
      <c r="Y60" s="36">
        <f>SUMIFS(СВЦЭМ!$D$33:$D$776,СВЦЭМ!$A$33:$A$776,$A60,СВЦЭМ!$B$33:$B$776,Y$47)+'СЕТ СН'!$G$11+СВЦЭМ!$D$10+'СЕТ СН'!$G$5-'СЕТ СН'!$G$21</f>
        <v>3263.9707833400003</v>
      </c>
    </row>
    <row r="61" spans="1:25" ht="15.75" x14ac:dyDescent="0.2">
      <c r="A61" s="35">
        <f t="shared" si="1"/>
        <v>43752</v>
      </c>
      <c r="B61" s="36">
        <f>SUMIFS(СВЦЭМ!$D$33:$D$776,СВЦЭМ!$A$33:$A$776,$A61,СВЦЭМ!$B$33:$B$776,B$47)+'СЕТ СН'!$G$11+СВЦЭМ!$D$10+'СЕТ СН'!$G$5-'СЕТ СН'!$G$21</f>
        <v>3285.7594485200002</v>
      </c>
      <c r="C61" s="36">
        <f>SUMIFS(СВЦЭМ!$D$33:$D$776,СВЦЭМ!$A$33:$A$776,$A61,СВЦЭМ!$B$33:$B$776,C$47)+'СЕТ СН'!$G$11+СВЦЭМ!$D$10+'СЕТ СН'!$G$5-'СЕТ СН'!$G$21</f>
        <v>3327.3662611</v>
      </c>
      <c r="D61" s="36">
        <f>SUMIFS(СВЦЭМ!$D$33:$D$776,СВЦЭМ!$A$33:$A$776,$A61,СВЦЭМ!$B$33:$B$776,D$47)+'СЕТ СН'!$G$11+СВЦЭМ!$D$10+'СЕТ СН'!$G$5-'СЕТ СН'!$G$21</f>
        <v>3336.2350761500002</v>
      </c>
      <c r="E61" s="36">
        <f>SUMIFS(СВЦЭМ!$D$33:$D$776,СВЦЭМ!$A$33:$A$776,$A61,СВЦЭМ!$B$33:$B$776,E$47)+'СЕТ СН'!$G$11+СВЦЭМ!$D$10+'СЕТ СН'!$G$5-'СЕТ СН'!$G$21</f>
        <v>3306.1136982200001</v>
      </c>
      <c r="F61" s="36">
        <f>SUMIFS(СВЦЭМ!$D$33:$D$776,СВЦЭМ!$A$33:$A$776,$A61,СВЦЭМ!$B$33:$B$776,F$47)+'СЕТ СН'!$G$11+СВЦЭМ!$D$10+'СЕТ СН'!$G$5-'СЕТ СН'!$G$21</f>
        <v>3310.2704673600001</v>
      </c>
      <c r="G61" s="36">
        <f>SUMIFS(СВЦЭМ!$D$33:$D$776,СВЦЭМ!$A$33:$A$776,$A61,СВЦЭМ!$B$33:$B$776,G$47)+'СЕТ СН'!$G$11+СВЦЭМ!$D$10+'СЕТ СН'!$G$5-'СЕТ СН'!$G$21</f>
        <v>3308.7562788600003</v>
      </c>
      <c r="H61" s="36">
        <f>SUMIFS(СВЦЭМ!$D$33:$D$776,СВЦЭМ!$A$33:$A$776,$A61,СВЦЭМ!$B$33:$B$776,H$47)+'СЕТ СН'!$G$11+СВЦЭМ!$D$10+'СЕТ СН'!$G$5-'СЕТ СН'!$G$21</f>
        <v>3312.5137454200003</v>
      </c>
      <c r="I61" s="36">
        <f>SUMIFS(СВЦЭМ!$D$33:$D$776,СВЦЭМ!$A$33:$A$776,$A61,СВЦЭМ!$B$33:$B$776,I$47)+'СЕТ СН'!$G$11+СВЦЭМ!$D$10+'СЕТ СН'!$G$5-'СЕТ СН'!$G$21</f>
        <v>3288.7335174600003</v>
      </c>
      <c r="J61" s="36">
        <f>SUMIFS(СВЦЭМ!$D$33:$D$776,СВЦЭМ!$A$33:$A$776,$A61,СВЦЭМ!$B$33:$B$776,J$47)+'СЕТ СН'!$G$11+СВЦЭМ!$D$10+'СЕТ СН'!$G$5-'СЕТ СН'!$G$21</f>
        <v>3259.8096568700003</v>
      </c>
      <c r="K61" s="36">
        <f>SUMIFS(СВЦЭМ!$D$33:$D$776,СВЦЭМ!$A$33:$A$776,$A61,СВЦЭМ!$B$33:$B$776,K$47)+'СЕТ СН'!$G$11+СВЦЭМ!$D$10+'СЕТ СН'!$G$5-'СЕТ СН'!$G$21</f>
        <v>3245.6482925600003</v>
      </c>
      <c r="L61" s="36">
        <f>SUMIFS(СВЦЭМ!$D$33:$D$776,СВЦЭМ!$A$33:$A$776,$A61,СВЦЭМ!$B$33:$B$776,L$47)+'СЕТ СН'!$G$11+СВЦЭМ!$D$10+'СЕТ СН'!$G$5-'СЕТ СН'!$G$21</f>
        <v>3240.0440023900001</v>
      </c>
      <c r="M61" s="36">
        <f>SUMIFS(СВЦЭМ!$D$33:$D$776,СВЦЭМ!$A$33:$A$776,$A61,СВЦЭМ!$B$33:$B$776,M$47)+'СЕТ СН'!$G$11+СВЦЭМ!$D$10+'СЕТ СН'!$G$5-'СЕТ СН'!$G$21</f>
        <v>3252.58335407</v>
      </c>
      <c r="N61" s="36">
        <f>SUMIFS(СВЦЭМ!$D$33:$D$776,СВЦЭМ!$A$33:$A$776,$A61,СВЦЭМ!$B$33:$B$776,N$47)+'СЕТ СН'!$G$11+СВЦЭМ!$D$10+'СЕТ СН'!$G$5-'СЕТ СН'!$G$21</f>
        <v>3224.5682302</v>
      </c>
      <c r="O61" s="36">
        <f>SUMIFS(СВЦЭМ!$D$33:$D$776,СВЦЭМ!$A$33:$A$776,$A61,СВЦЭМ!$B$33:$B$776,O$47)+'СЕТ СН'!$G$11+СВЦЭМ!$D$10+'СЕТ СН'!$G$5-'СЕТ СН'!$G$21</f>
        <v>3217.0311895600003</v>
      </c>
      <c r="P61" s="36">
        <f>SUMIFS(СВЦЭМ!$D$33:$D$776,СВЦЭМ!$A$33:$A$776,$A61,СВЦЭМ!$B$33:$B$776,P$47)+'СЕТ СН'!$G$11+СВЦЭМ!$D$10+'СЕТ СН'!$G$5-'СЕТ СН'!$G$21</f>
        <v>3207.0586705400001</v>
      </c>
      <c r="Q61" s="36">
        <f>SUMIFS(СВЦЭМ!$D$33:$D$776,СВЦЭМ!$A$33:$A$776,$A61,СВЦЭМ!$B$33:$B$776,Q$47)+'СЕТ СН'!$G$11+СВЦЭМ!$D$10+'СЕТ СН'!$G$5-'СЕТ СН'!$G$21</f>
        <v>3211.3868698700003</v>
      </c>
      <c r="R61" s="36">
        <f>SUMIFS(СВЦЭМ!$D$33:$D$776,СВЦЭМ!$A$33:$A$776,$A61,СВЦЭМ!$B$33:$B$776,R$47)+'СЕТ СН'!$G$11+СВЦЭМ!$D$10+'СЕТ СН'!$G$5-'СЕТ СН'!$G$21</f>
        <v>3204.3250496400001</v>
      </c>
      <c r="S61" s="36">
        <f>SUMIFS(СВЦЭМ!$D$33:$D$776,СВЦЭМ!$A$33:$A$776,$A61,СВЦЭМ!$B$33:$B$776,S$47)+'СЕТ СН'!$G$11+СВЦЭМ!$D$10+'СЕТ СН'!$G$5-'СЕТ СН'!$G$21</f>
        <v>3209.6313441700004</v>
      </c>
      <c r="T61" s="36">
        <f>SUMIFS(СВЦЭМ!$D$33:$D$776,СВЦЭМ!$A$33:$A$776,$A61,СВЦЭМ!$B$33:$B$776,T$47)+'СЕТ СН'!$G$11+СВЦЭМ!$D$10+'СЕТ СН'!$G$5-'СЕТ СН'!$G$21</f>
        <v>3229.4227759400001</v>
      </c>
      <c r="U61" s="36">
        <f>SUMIFS(СВЦЭМ!$D$33:$D$776,СВЦЭМ!$A$33:$A$776,$A61,СВЦЭМ!$B$33:$B$776,U$47)+'СЕТ СН'!$G$11+СВЦЭМ!$D$10+'СЕТ СН'!$G$5-'СЕТ СН'!$G$21</f>
        <v>3173.6668745100001</v>
      </c>
      <c r="V61" s="36">
        <f>SUMIFS(СВЦЭМ!$D$33:$D$776,СВЦЭМ!$A$33:$A$776,$A61,СВЦЭМ!$B$33:$B$776,V$47)+'СЕТ СН'!$G$11+СВЦЭМ!$D$10+'СЕТ СН'!$G$5-'СЕТ СН'!$G$21</f>
        <v>3176.5343570300001</v>
      </c>
      <c r="W61" s="36">
        <f>SUMIFS(СВЦЭМ!$D$33:$D$776,СВЦЭМ!$A$33:$A$776,$A61,СВЦЭМ!$B$33:$B$776,W$47)+'СЕТ СН'!$G$11+СВЦЭМ!$D$10+'СЕТ СН'!$G$5-'СЕТ СН'!$G$21</f>
        <v>3198.5190970100002</v>
      </c>
      <c r="X61" s="36">
        <f>SUMIFS(СВЦЭМ!$D$33:$D$776,СВЦЭМ!$A$33:$A$776,$A61,СВЦЭМ!$B$33:$B$776,X$47)+'СЕТ СН'!$G$11+СВЦЭМ!$D$10+'СЕТ СН'!$G$5-'СЕТ СН'!$G$21</f>
        <v>3216.54542627</v>
      </c>
      <c r="Y61" s="36">
        <f>SUMIFS(СВЦЭМ!$D$33:$D$776,СВЦЭМ!$A$33:$A$776,$A61,СВЦЭМ!$B$33:$B$776,Y$47)+'СЕТ СН'!$G$11+СВЦЭМ!$D$10+'СЕТ СН'!$G$5-'СЕТ СН'!$G$21</f>
        <v>3247.0315583900001</v>
      </c>
    </row>
    <row r="62" spans="1:25" ht="15.75" x14ac:dyDescent="0.2">
      <c r="A62" s="35">
        <f t="shared" si="1"/>
        <v>43753</v>
      </c>
      <c r="B62" s="36">
        <f>SUMIFS(СВЦЭМ!$D$33:$D$776,СВЦЭМ!$A$33:$A$776,$A62,СВЦЭМ!$B$33:$B$776,B$47)+'СЕТ СН'!$G$11+СВЦЭМ!$D$10+'СЕТ СН'!$G$5-'СЕТ СН'!$G$21</f>
        <v>3310.2002349000004</v>
      </c>
      <c r="C62" s="36">
        <f>SUMIFS(СВЦЭМ!$D$33:$D$776,СВЦЭМ!$A$33:$A$776,$A62,СВЦЭМ!$B$33:$B$776,C$47)+'СЕТ СН'!$G$11+СВЦЭМ!$D$10+'СЕТ СН'!$G$5-'СЕТ СН'!$G$21</f>
        <v>3352.7682331599999</v>
      </c>
      <c r="D62" s="36">
        <f>SUMIFS(СВЦЭМ!$D$33:$D$776,СВЦЭМ!$A$33:$A$776,$A62,СВЦЭМ!$B$33:$B$776,D$47)+'СЕТ СН'!$G$11+СВЦЭМ!$D$10+'СЕТ СН'!$G$5-'СЕТ СН'!$G$21</f>
        <v>3374.1940196200003</v>
      </c>
      <c r="E62" s="36">
        <f>SUMIFS(СВЦЭМ!$D$33:$D$776,СВЦЭМ!$A$33:$A$776,$A62,СВЦЭМ!$B$33:$B$776,E$47)+'СЕТ СН'!$G$11+СВЦЭМ!$D$10+'СЕТ СН'!$G$5-'СЕТ СН'!$G$21</f>
        <v>3387.4488648000001</v>
      </c>
      <c r="F62" s="36">
        <f>SUMIFS(СВЦЭМ!$D$33:$D$776,СВЦЭМ!$A$33:$A$776,$A62,СВЦЭМ!$B$33:$B$776,F$47)+'СЕТ СН'!$G$11+СВЦЭМ!$D$10+'СЕТ СН'!$G$5-'СЕТ СН'!$G$21</f>
        <v>3388.5454833600002</v>
      </c>
      <c r="G62" s="36">
        <f>SUMIFS(СВЦЭМ!$D$33:$D$776,СВЦЭМ!$A$33:$A$776,$A62,СВЦЭМ!$B$33:$B$776,G$47)+'СЕТ СН'!$G$11+СВЦЭМ!$D$10+'СЕТ СН'!$G$5-'СЕТ СН'!$G$21</f>
        <v>3372.3781930600003</v>
      </c>
      <c r="H62" s="36">
        <f>SUMIFS(СВЦЭМ!$D$33:$D$776,СВЦЭМ!$A$33:$A$776,$A62,СВЦЭМ!$B$33:$B$776,H$47)+'СЕТ СН'!$G$11+СВЦЭМ!$D$10+'СЕТ СН'!$G$5-'СЕТ СН'!$G$21</f>
        <v>3332.4363822200003</v>
      </c>
      <c r="I62" s="36">
        <f>SUMIFS(СВЦЭМ!$D$33:$D$776,СВЦЭМ!$A$33:$A$776,$A62,СВЦЭМ!$B$33:$B$776,I$47)+'СЕТ СН'!$G$11+СВЦЭМ!$D$10+'СЕТ СН'!$G$5-'СЕТ СН'!$G$21</f>
        <v>3321.2280003800001</v>
      </c>
      <c r="J62" s="36">
        <f>SUMIFS(СВЦЭМ!$D$33:$D$776,СВЦЭМ!$A$33:$A$776,$A62,СВЦЭМ!$B$33:$B$776,J$47)+'СЕТ СН'!$G$11+СВЦЭМ!$D$10+'СЕТ СН'!$G$5-'СЕТ СН'!$G$21</f>
        <v>3300.1115392800002</v>
      </c>
      <c r="K62" s="36">
        <f>SUMIFS(СВЦЭМ!$D$33:$D$776,СВЦЭМ!$A$33:$A$776,$A62,СВЦЭМ!$B$33:$B$776,K$47)+'СЕТ СН'!$G$11+СВЦЭМ!$D$10+'СЕТ СН'!$G$5-'СЕТ СН'!$G$21</f>
        <v>3286.7189916000002</v>
      </c>
      <c r="L62" s="36">
        <f>SUMIFS(СВЦЭМ!$D$33:$D$776,СВЦЭМ!$A$33:$A$776,$A62,СВЦЭМ!$B$33:$B$776,L$47)+'СЕТ СН'!$G$11+СВЦЭМ!$D$10+'СЕТ СН'!$G$5-'СЕТ СН'!$G$21</f>
        <v>3290.63384516</v>
      </c>
      <c r="M62" s="36">
        <f>SUMIFS(СВЦЭМ!$D$33:$D$776,СВЦЭМ!$A$33:$A$776,$A62,СВЦЭМ!$B$33:$B$776,M$47)+'СЕТ СН'!$G$11+СВЦЭМ!$D$10+'СЕТ СН'!$G$5-'СЕТ СН'!$G$21</f>
        <v>3305.0225111700001</v>
      </c>
      <c r="N62" s="36">
        <f>SUMIFS(СВЦЭМ!$D$33:$D$776,СВЦЭМ!$A$33:$A$776,$A62,СВЦЭМ!$B$33:$B$776,N$47)+'СЕТ СН'!$G$11+СВЦЭМ!$D$10+'СЕТ СН'!$G$5-'СЕТ СН'!$G$21</f>
        <v>3266.5585774900001</v>
      </c>
      <c r="O62" s="36">
        <f>SUMIFS(СВЦЭМ!$D$33:$D$776,СВЦЭМ!$A$33:$A$776,$A62,СВЦЭМ!$B$33:$B$776,O$47)+'СЕТ СН'!$G$11+СВЦЭМ!$D$10+'СЕТ СН'!$G$5-'СЕТ СН'!$G$21</f>
        <v>3250.00395149</v>
      </c>
      <c r="P62" s="36">
        <f>SUMIFS(СВЦЭМ!$D$33:$D$776,СВЦЭМ!$A$33:$A$776,$A62,СВЦЭМ!$B$33:$B$776,P$47)+'СЕТ СН'!$G$11+СВЦЭМ!$D$10+'СЕТ СН'!$G$5-'СЕТ СН'!$G$21</f>
        <v>3241.0180971899999</v>
      </c>
      <c r="Q62" s="36">
        <f>SUMIFS(СВЦЭМ!$D$33:$D$776,СВЦЭМ!$A$33:$A$776,$A62,СВЦЭМ!$B$33:$B$776,Q$47)+'СЕТ СН'!$G$11+СВЦЭМ!$D$10+'СЕТ СН'!$G$5-'СЕТ СН'!$G$21</f>
        <v>3236.3095784400002</v>
      </c>
      <c r="R62" s="36">
        <f>SUMIFS(СВЦЭМ!$D$33:$D$776,СВЦЭМ!$A$33:$A$776,$A62,СВЦЭМ!$B$33:$B$776,R$47)+'СЕТ СН'!$G$11+СВЦЭМ!$D$10+'СЕТ СН'!$G$5-'СЕТ СН'!$G$21</f>
        <v>3233.2561802999999</v>
      </c>
      <c r="S62" s="36">
        <f>SUMIFS(СВЦЭМ!$D$33:$D$776,СВЦЭМ!$A$33:$A$776,$A62,СВЦЭМ!$B$33:$B$776,S$47)+'СЕТ СН'!$G$11+СВЦЭМ!$D$10+'СЕТ СН'!$G$5-'СЕТ СН'!$G$21</f>
        <v>3239.1856752800004</v>
      </c>
      <c r="T62" s="36">
        <f>SUMIFS(СВЦЭМ!$D$33:$D$776,СВЦЭМ!$A$33:$A$776,$A62,СВЦЭМ!$B$33:$B$776,T$47)+'СЕТ СН'!$G$11+СВЦЭМ!$D$10+'СЕТ СН'!$G$5-'СЕТ СН'!$G$21</f>
        <v>3256.8739878700003</v>
      </c>
      <c r="U62" s="36">
        <f>SUMIFS(СВЦЭМ!$D$33:$D$776,СВЦЭМ!$A$33:$A$776,$A62,СВЦЭМ!$B$33:$B$776,U$47)+'СЕТ СН'!$G$11+СВЦЭМ!$D$10+'СЕТ СН'!$G$5-'СЕТ СН'!$G$21</f>
        <v>3204.8595920900002</v>
      </c>
      <c r="V62" s="36">
        <f>SUMIFS(СВЦЭМ!$D$33:$D$776,СВЦЭМ!$A$33:$A$776,$A62,СВЦЭМ!$B$33:$B$776,V$47)+'СЕТ СН'!$G$11+СВЦЭМ!$D$10+'СЕТ СН'!$G$5-'СЕТ СН'!$G$21</f>
        <v>3207.6125153800003</v>
      </c>
      <c r="W62" s="36">
        <f>SUMIFS(СВЦЭМ!$D$33:$D$776,СВЦЭМ!$A$33:$A$776,$A62,СВЦЭМ!$B$33:$B$776,W$47)+'СЕТ СН'!$G$11+СВЦЭМ!$D$10+'СЕТ СН'!$G$5-'СЕТ СН'!$G$21</f>
        <v>3223.9135637100003</v>
      </c>
      <c r="X62" s="36">
        <f>SUMIFS(СВЦЭМ!$D$33:$D$776,СВЦЭМ!$A$33:$A$776,$A62,СВЦЭМ!$B$33:$B$776,X$47)+'СЕТ СН'!$G$11+СВЦЭМ!$D$10+'СЕТ СН'!$G$5-'СЕТ СН'!$G$21</f>
        <v>3216.73162495</v>
      </c>
      <c r="Y62" s="36">
        <f>SUMIFS(СВЦЭМ!$D$33:$D$776,СВЦЭМ!$A$33:$A$776,$A62,СВЦЭМ!$B$33:$B$776,Y$47)+'СЕТ СН'!$G$11+СВЦЭМ!$D$10+'СЕТ СН'!$G$5-'СЕТ СН'!$G$21</f>
        <v>3227.9340297100002</v>
      </c>
    </row>
    <row r="63" spans="1:25" ht="15.75" x14ac:dyDescent="0.2">
      <c r="A63" s="35">
        <f t="shared" si="1"/>
        <v>43754</v>
      </c>
      <c r="B63" s="36">
        <f>SUMIFS(СВЦЭМ!$D$33:$D$776,СВЦЭМ!$A$33:$A$776,$A63,СВЦЭМ!$B$33:$B$776,B$47)+'СЕТ СН'!$G$11+СВЦЭМ!$D$10+'СЕТ СН'!$G$5-'СЕТ СН'!$G$21</f>
        <v>3376.4125318900001</v>
      </c>
      <c r="C63" s="36">
        <f>SUMIFS(СВЦЭМ!$D$33:$D$776,СВЦЭМ!$A$33:$A$776,$A63,СВЦЭМ!$B$33:$B$776,C$47)+'СЕТ СН'!$G$11+СВЦЭМ!$D$10+'СЕТ СН'!$G$5-'СЕТ СН'!$G$21</f>
        <v>3417.94843378</v>
      </c>
      <c r="D63" s="36">
        <f>SUMIFS(СВЦЭМ!$D$33:$D$776,СВЦЭМ!$A$33:$A$776,$A63,СВЦЭМ!$B$33:$B$776,D$47)+'СЕТ СН'!$G$11+СВЦЭМ!$D$10+'СЕТ СН'!$G$5-'СЕТ СН'!$G$21</f>
        <v>3434.63531328</v>
      </c>
      <c r="E63" s="36">
        <f>SUMIFS(СВЦЭМ!$D$33:$D$776,СВЦЭМ!$A$33:$A$776,$A63,СВЦЭМ!$B$33:$B$776,E$47)+'СЕТ СН'!$G$11+СВЦЭМ!$D$10+'СЕТ СН'!$G$5-'СЕТ СН'!$G$21</f>
        <v>3441.8299135800003</v>
      </c>
      <c r="F63" s="36">
        <f>SUMIFS(СВЦЭМ!$D$33:$D$776,СВЦЭМ!$A$33:$A$776,$A63,СВЦЭМ!$B$33:$B$776,F$47)+'СЕТ СН'!$G$11+СВЦЭМ!$D$10+'СЕТ СН'!$G$5-'СЕТ СН'!$G$21</f>
        <v>3433.0939083100002</v>
      </c>
      <c r="G63" s="36">
        <f>SUMIFS(СВЦЭМ!$D$33:$D$776,СВЦЭМ!$A$33:$A$776,$A63,СВЦЭМ!$B$33:$B$776,G$47)+'СЕТ СН'!$G$11+СВЦЭМ!$D$10+'СЕТ СН'!$G$5-'СЕТ СН'!$G$21</f>
        <v>3399.51180441</v>
      </c>
      <c r="H63" s="36">
        <f>SUMIFS(СВЦЭМ!$D$33:$D$776,СВЦЭМ!$A$33:$A$776,$A63,СВЦЭМ!$B$33:$B$776,H$47)+'СЕТ СН'!$G$11+СВЦЭМ!$D$10+'СЕТ СН'!$G$5-'СЕТ СН'!$G$21</f>
        <v>3343.0416494000001</v>
      </c>
      <c r="I63" s="36">
        <f>SUMIFS(СВЦЭМ!$D$33:$D$776,СВЦЭМ!$A$33:$A$776,$A63,СВЦЭМ!$B$33:$B$776,I$47)+'СЕТ СН'!$G$11+СВЦЭМ!$D$10+'СЕТ СН'!$G$5-'СЕТ СН'!$G$21</f>
        <v>3296.8411064500001</v>
      </c>
      <c r="J63" s="36">
        <f>SUMIFS(СВЦЭМ!$D$33:$D$776,СВЦЭМ!$A$33:$A$776,$A63,СВЦЭМ!$B$33:$B$776,J$47)+'СЕТ СН'!$G$11+СВЦЭМ!$D$10+'СЕТ СН'!$G$5-'СЕТ СН'!$G$21</f>
        <v>3295.0079460400002</v>
      </c>
      <c r="K63" s="36">
        <f>SUMIFS(СВЦЭМ!$D$33:$D$776,СВЦЭМ!$A$33:$A$776,$A63,СВЦЭМ!$B$33:$B$776,K$47)+'СЕТ СН'!$G$11+СВЦЭМ!$D$10+'СЕТ СН'!$G$5-'СЕТ СН'!$G$21</f>
        <v>3293.6621925500003</v>
      </c>
      <c r="L63" s="36">
        <f>SUMIFS(СВЦЭМ!$D$33:$D$776,СВЦЭМ!$A$33:$A$776,$A63,СВЦЭМ!$B$33:$B$776,L$47)+'СЕТ СН'!$G$11+СВЦЭМ!$D$10+'СЕТ СН'!$G$5-'СЕТ СН'!$G$21</f>
        <v>3310.3247635900002</v>
      </c>
      <c r="M63" s="36">
        <f>SUMIFS(СВЦЭМ!$D$33:$D$776,СВЦЭМ!$A$33:$A$776,$A63,СВЦЭМ!$B$33:$B$776,M$47)+'СЕТ СН'!$G$11+СВЦЭМ!$D$10+'СЕТ СН'!$G$5-'СЕТ СН'!$G$21</f>
        <v>3311.5837442900001</v>
      </c>
      <c r="N63" s="36">
        <f>SUMIFS(СВЦЭМ!$D$33:$D$776,СВЦЭМ!$A$33:$A$776,$A63,СВЦЭМ!$B$33:$B$776,N$47)+'СЕТ СН'!$G$11+СВЦЭМ!$D$10+'СЕТ СН'!$G$5-'СЕТ СН'!$G$21</f>
        <v>3283.4688080700003</v>
      </c>
      <c r="O63" s="36">
        <f>SUMIFS(СВЦЭМ!$D$33:$D$776,СВЦЭМ!$A$33:$A$776,$A63,СВЦЭМ!$B$33:$B$776,O$47)+'СЕТ СН'!$G$11+СВЦЭМ!$D$10+'СЕТ СН'!$G$5-'СЕТ СН'!$G$21</f>
        <v>3249.8280954800002</v>
      </c>
      <c r="P63" s="36">
        <f>SUMIFS(СВЦЭМ!$D$33:$D$776,СВЦЭМ!$A$33:$A$776,$A63,СВЦЭМ!$B$33:$B$776,P$47)+'СЕТ СН'!$G$11+СВЦЭМ!$D$10+'СЕТ СН'!$G$5-'СЕТ СН'!$G$21</f>
        <v>3259.6430215</v>
      </c>
      <c r="Q63" s="36">
        <f>SUMIFS(СВЦЭМ!$D$33:$D$776,СВЦЭМ!$A$33:$A$776,$A63,СВЦЭМ!$B$33:$B$776,Q$47)+'СЕТ СН'!$G$11+СВЦЭМ!$D$10+'СЕТ СН'!$G$5-'СЕТ СН'!$G$21</f>
        <v>3265.95201258</v>
      </c>
      <c r="R63" s="36">
        <f>SUMIFS(СВЦЭМ!$D$33:$D$776,СВЦЭМ!$A$33:$A$776,$A63,СВЦЭМ!$B$33:$B$776,R$47)+'СЕТ СН'!$G$11+СВЦЭМ!$D$10+'СЕТ СН'!$G$5-'СЕТ СН'!$G$21</f>
        <v>3269.4405990800001</v>
      </c>
      <c r="S63" s="36">
        <f>SUMIFS(СВЦЭМ!$D$33:$D$776,СВЦЭМ!$A$33:$A$776,$A63,СВЦЭМ!$B$33:$B$776,S$47)+'СЕТ СН'!$G$11+СВЦЭМ!$D$10+'СЕТ СН'!$G$5-'СЕТ СН'!$G$21</f>
        <v>3264.8859782700001</v>
      </c>
      <c r="T63" s="36">
        <f>SUMIFS(СВЦЭМ!$D$33:$D$776,СВЦЭМ!$A$33:$A$776,$A63,СВЦЭМ!$B$33:$B$776,T$47)+'СЕТ СН'!$G$11+СВЦЭМ!$D$10+'СЕТ СН'!$G$5-'СЕТ СН'!$G$21</f>
        <v>3251.4999749799999</v>
      </c>
      <c r="U63" s="36">
        <f>SUMIFS(СВЦЭМ!$D$33:$D$776,СВЦЭМ!$A$33:$A$776,$A63,СВЦЭМ!$B$33:$B$776,U$47)+'СЕТ СН'!$G$11+СВЦЭМ!$D$10+'СЕТ СН'!$G$5-'СЕТ СН'!$G$21</f>
        <v>3270.9792129900002</v>
      </c>
      <c r="V63" s="36">
        <f>SUMIFS(СВЦЭМ!$D$33:$D$776,СВЦЭМ!$A$33:$A$776,$A63,СВЦЭМ!$B$33:$B$776,V$47)+'СЕТ СН'!$G$11+СВЦЭМ!$D$10+'СЕТ СН'!$G$5-'СЕТ СН'!$G$21</f>
        <v>3266.0559252800003</v>
      </c>
      <c r="W63" s="36">
        <f>SUMIFS(СВЦЭМ!$D$33:$D$776,СВЦЭМ!$A$33:$A$776,$A63,СВЦЭМ!$B$33:$B$776,W$47)+'СЕТ СН'!$G$11+СВЦЭМ!$D$10+'СЕТ СН'!$G$5-'СЕТ СН'!$G$21</f>
        <v>3251.30732605</v>
      </c>
      <c r="X63" s="36">
        <f>SUMIFS(СВЦЭМ!$D$33:$D$776,СВЦЭМ!$A$33:$A$776,$A63,СВЦЭМ!$B$33:$B$776,X$47)+'СЕТ СН'!$G$11+СВЦЭМ!$D$10+'СЕТ СН'!$G$5-'СЕТ СН'!$G$21</f>
        <v>3228.56775307</v>
      </c>
      <c r="Y63" s="36">
        <f>SUMIFS(СВЦЭМ!$D$33:$D$776,СВЦЭМ!$A$33:$A$776,$A63,СВЦЭМ!$B$33:$B$776,Y$47)+'СЕТ СН'!$G$11+СВЦЭМ!$D$10+'СЕТ СН'!$G$5-'СЕТ СН'!$G$21</f>
        <v>3278.3852452199999</v>
      </c>
    </row>
    <row r="64" spans="1:25" ht="15.75" x14ac:dyDescent="0.2">
      <c r="A64" s="35">
        <f t="shared" si="1"/>
        <v>43755</v>
      </c>
      <c r="B64" s="36">
        <f>SUMIFS(СВЦЭМ!$D$33:$D$776,СВЦЭМ!$A$33:$A$776,$A64,СВЦЭМ!$B$33:$B$776,B$47)+'СЕТ СН'!$G$11+СВЦЭМ!$D$10+'СЕТ СН'!$G$5-'СЕТ СН'!$G$21</f>
        <v>3353.4587190800003</v>
      </c>
      <c r="C64" s="36">
        <f>SUMIFS(СВЦЭМ!$D$33:$D$776,СВЦЭМ!$A$33:$A$776,$A64,СВЦЭМ!$B$33:$B$776,C$47)+'СЕТ СН'!$G$11+СВЦЭМ!$D$10+'СЕТ СН'!$G$5-'СЕТ СН'!$G$21</f>
        <v>3414.4406850400001</v>
      </c>
      <c r="D64" s="36">
        <f>SUMIFS(СВЦЭМ!$D$33:$D$776,СВЦЭМ!$A$33:$A$776,$A64,СВЦЭМ!$B$33:$B$776,D$47)+'СЕТ СН'!$G$11+СВЦЭМ!$D$10+'СЕТ СН'!$G$5-'СЕТ СН'!$G$21</f>
        <v>3457.6686505400003</v>
      </c>
      <c r="E64" s="36">
        <f>SUMIFS(СВЦЭМ!$D$33:$D$776,СВЦЭМ!$A$33:$A$776,$A64,СВЦЭМ!$B$33:$B$776,E$47)+'СЕТ СН'!$G$11+СВЦЭМ!$D$10+'СЕТ СН'!$G$5-'СЕТ СН'!$G$21</f>
        <v>3484.8993059100003</v>
      </c>
      <c r="F64" s="36">
        <f>SUMIFS(СВЦЭМ!$D$33:$D$776,СВЦЭМ!$A$33:$A$776,$A64,СВЦЭМ!$B$33:$B$776,F$47)+'СЕТ СН'!$G$11+СВЦЭМ!$D$10+'СЕТ СН'!$G$5-'СЕТ СН'!$G$21</f>
        <v>3493.4390549200002</v>
      </c>
      <c r="G64" s="36">
        <f>SUMIFS(СВЦЭМ!$D$33:$D$776,СВЦЭМ!$A$33:$A$776,$A64,СВЦЭМ!$B$33:$B$776,G$47)+'СЕТ СН'!$G$11+СВЦЭМ!$D$10+'СЕТ СН'!$G$5-'СЕТ СН'!$G$21</f>
        <v>3470.8890630700002</v>
      </c>
      <c r="H64" s="36">
        <f>SUMIFS(СВЦЭМ!$D$33:$D$776,СВЦЭМ!$A$33:$A$776,$A64,СВЦЭМ!$B$33:$B$776,H$47)+'СЕТ СН'!$G$11+СВЦЭМ!$D$10+'СЕТ СН'!$G$5-'СЕТ СН'!$G$21</f>
        <v>3418.3235986899999</v>
      </c>
      <c r="I64" s="36">
        <f>SUMIFS(СВЦЭМ!$D$33:$D$776,СВЦЭМ!$A$33:$A$776,$A64,СВЦЭМ!$B$33:$B$776,I$47)+'СЕТ СН'!$G$11+СВЦЭМ!$D$10+'СЕТ СН'!$G$5-'СЕТ СН'!$G$21</f>
        <v>3346.3749502600003</v>
      </c>
      <c r="J64" s="36">
        <f>SUMIFS(СВЦЭМ!$D$33:$D$776,СВЦЭМ!$A$33:$A$776,$A64,СВЦЭМ!$B$33:$B$776,J$47)+'СЕТ СН'!$G$11+СВЦЭМ!$D$10+'СЕТ СН'!$G$5-'СЕТ СН'!$G$21</f>
        <v>3352.75412443</v>
      </c>
      <c r="K64" s="36">
        <f>SUMIFS(СВЦЭМ!$D$33:$D$776,СВЦЭМ!$A$33:$A$776,$A64,СВЦЭМ!$B$33:$B$776,K$47)+'СЕТ СН'!$G$11+СВЦЭМ!$D$10+'СЕТ СН'!$G$5-'СЕТ СН'!$G$21</f>
        <v>3347.9226294099999</v>
      </c>
      <c r="L64" s="36">
        <f>SUMIFS(СВЦЭМ!$D$33:$D$776,СВЦЭМ!$A$33:$A$776,$A64,СВЦЭМ!$B$33:$B$776,L$47)+'СЕТ СН'!$G$11+СВЦЭМ!$D$10+'СЕТ СН'!$G$5-'СЕТ СН'!$G$21</f>
        <v>3343.68409836</v>
      </c>
      <c r="M64" s="36">
        <f>SUMIFS(СВЦЭМ!$D$33:$D$776,СВЦЭМ!$A$33:$A$776,$A64,СВЦЭМ!$B$33:$B$776,M$47)+'СЕТ СН'!$G$11+СВЦЭМ!$D$10+'СЕТ СН'!$G$5-'СЕТ СН'!$G$21</f>
        <v>3350.7192734200003</v>
      </c>
      <c r="N64" s="36">
        <f>SUMIFS(СВЦЭМ!$D$33:$D$776,СВЦЭМ!$A$33:$A$776,$A64,СВЦЭМ!$B$33:$B$776,N$47)+'СЕТ СН'!$G$11+СВЦЭМ!$D$10+'СЕТ СН'!$G$5-'СЕТ СН'!$G$21</f>
        <v>3316.4285997300003</v>
      </c>
      <c r="O64" s="36">
        <f>SUMIFS(СВЦЭМ!$D$33:$D$776,СВЦЭМ!$A$33:$A$776,$A64,СВЦЭМ!$B$33:$B$776,O$47)+'СЕТ СН'!$G$11+СВЦЭМ!$D$10+'СЕТ СН'!$G$5-'СЕТ СН'!$G$21</f>
        <v>3274.2162230700001</v>
      </c>
      <c r="P64" s="36">
        <f>SUMIFS(СВЦЭМ!$D$33:$D$776,СВЦЭМ!$A$33:$A$776,$A64,СВЦЭМ!$B$33:$B$776,P$47)+'СЕТ СН'!$G$11+СВЦЭМ!$D$10+'СЕТ СН'!$G$5-'СЕТ СН'!$G$21</f>
        <v>3280.9524109000004</v>
      </c>
      <c r="Q64" s="36">
        <f>SUMIFS(СВЦЭМ!$D$33:$D$776,СВЦЭМ!$A$33:$A$776,$A64,СВЦЭМ!$B$33:$B$776,Q$47)+'СЕТ СН'!$G$11+СВЦЭМ!$D$10+'СЕТ СН'!$G$5-'СЕТ СН'!$G$21</f>
        <v>3276.72012253</v>
      </c>
      <c r="R64" s="36">
        <f>SUMIFS(СВЦЭМ!$D$33:$D$776,СВЦЭМ!$A$33:$A$776,$A64,СВЦЭМ!$B$33:$B$776,R$47)+'СЕТ СН'!$G$11+СВЦЭМ!$D$10+'СЕТ СН'!$G$5-'СЕТ СН'!$G$21</f>
        <v>3280.2564816399999</v>
      </c>
      <c r="S64" s="36">
        <f>SUMIFS(СВЦЭМ!$D$33:$D$776,СВЦЭМ!$A$33:$A$776,$A64,СВЦЭМ!$B$33:$B$776,S$47)+'СЕТ СН'!$G$11+СВЦЭМ!$D$10+'СЕТ СН'!$G$5-'СЕТ СН'!$G$21</f>
        <v>3279.0623002400002</v>
      </c>
      <c r="T64" s="36">
        <f>SUMIFS(СВЦЭМ!$D$33:$D$776,СВЦЭМ!$A$33:$A$776,$A64,СВЦЭМ!$B$33:$B$776,T$47)+'СЕТ СН'!$G$11+СВЦЭМ!$D$10+'СЕТ СН'!$G$5-'СЕТ СН'!$G$21</f>
        <v>3254.2693792500004</v>
      </c>
      <c r="U64" s="36">
        <f>SUMIFS(СВЦЭМ!$D$33:$D$776,СВЦЭМ!$A$33:$A$776,$A64,СВЦЭМ!$B$33:$B$776,U$47)+'СЕТ СН'!$G$11+СВЦЭМ!$D$10+'СЕТ СН'!$G$5-'СЕТ СН'!$G$21</f>
        <v>3248.0490296400003</v>
      </c>
      <c r="V64" s="36">
        <f>SUMIFS(СВЦЭМ!$D$33:$D$776,СВЦЭМ!$A$33:$A$776,$A64,СВЦЭМ!$B$33:$B$776,V$47)+'СЕТ СН'!$G$11+СВЦЭМ!$D$10+'СЕТ СН'!$G$5-'СЕТ СН'!$G$21</f>
        <v>3236.6516032</v>
      </c>
      <c r="W64" s="36">
        <f>SUMIFS(СВЦЭМ!$D$33:$D$776,СВЦЭМ!$A$33:$A$776,$A64,СВЦЭМ!$B$33:$B$776,W$47)+'СЕТ СН'!$G$11+СВЦЭМ!$D$10+'СЕТ СН'!$G$5-'СЕТ СН'!$G$21</f>
        <v>3244.0459528800002</v>
      </c>
      <c r="X64" s="36">
        <f>SUMIFS(СВЦЭМ!$D$33:$D$776,СВЦЭМ!$A$33:$A$776,$A64,СВЦЭМ!$B$33:$B$776,X$47)+'СЕТ СН'!$G$11+СВЦЭМ!$D$10+'СЕТ СН'!$G$5-'СЕТ СН'!$G$21</f>
        <v>3264.1966808699999</v>
      </c>
      <c r="Y64" s="36">
        <f>SUMIFS(СВЦЭМ!$D$33:$D$776,СВЦЭМ!$A$33:$A$776,$A64,СВЦЭМ!$B$33:$B$776,Y$47)+'СЕТ СН'!$G$11+СВЦЭМ!$D$10+'СЕТ СН'!$G$5-'СЕТ СН'!$G$21</f>
        <v>3308.3521969900003</v>
      </c>
    </row>
    <row r="65" spans="1:26" ht="15.75" x14ac:dyDescent="0.2">
      <c r="A65" s="35">
        <f t="shared" si="1"/>
        <v>43756</v>
      </c>
      <c r="B65" s="36">
        <f>SUMIFS(СВЦЭМ!$D$33:$D$776,СВЦЭМ!$A$33:$A$776,$A65,СВЦЭМ!$B$33:$B$776,B$47)+'СЕТ СН'!$G$11+СВЦЭМ!$D$10+'СЕТ СН'!$G$5-'СЕТ СН'!$G$21</f>
        <v>3424.1527271600003</v>
      </c>
      <c r="C65" s="36">
        <f>SUMIFS(СВЦЭМ!$D$33:$D$776,СВЦЭМ!$A$33:$A$776,$A65,СВЦЭМ!$B$33:$B$776,C$47)+'СЕТ СН'!$G$11+СВЦЭМ!$D$10+'СЕТ СН'!$G$5-'СЕТ СН'!$G$21</f>
        <v>3425.3580118500004</v>
      </c>
      <c r="D65" s="36">
        <f>SUMIFS(СВЦЭМ!$D$33:$D$776,СВЦЭМ!$A$33:$A$776,$A65,СВЦЭМ!$B$33:$B$776,D$47)+'СЕТ СН'!$G$11+СВЦЭМ!$D$10+'СЕТ СН'!$G$5-'СЕТ СН'!$G$21</f>
        <v>3448.10583133</v>
      </c>
      <c r="E65" s="36">
        <f>SUMIFS(СВЦЭМ!$D$33:$D$776,СВЦЭМ!$A$33:$A$776,$A65,СВЦЭМ!$B$33:$B$776,E$47)+'СЕТ СН'!$G$11+СВЦЭМ!$D$10+'СЕТ СН'!$G$5-'СЕТ СН'!$G$21</f>
        <v>3457.43394016</v>
      </c>
      <c r="F65" s="36">
        <f>SUMIFS(СВЦЭМ!$D$33:$D$776,СВЦЭМ!$A$33:$A$776,$A65,СВЦЭМ!$B$33:$B$776,F$47)+'СЕТ СН'!$G$11+СВЦЭМ!$D$10+'СЕТ СН'!$G$5-'СЕТ СН'!$G$21</f>
        <v>3457.0697163499999</v>
      </c>
      <c r="G65" s="36">
        <f>SUMIFS(СВЦЭМ!$D$33:$D$776,СВЦЭМ!$A$33:$A$776,$A65,СВЦЭМ!$B$33:$B$776,G$47)+'СЕТ СН'!$G$11+СВЦЭМ!$D$10+'СЕТ СН'!$G$5-'СЕТ СН'!$G$21</f>
        <v>3432.7637670700001</v>
      </c>
      <c r="H65" s="36">
        <f>SUMIFS(СВЦЭМ!$D$33:$D$776,СВЦЭМ!$A$33:$A$776,$A65,СВЦЭМ!$B$33:$B$776,H$47)+'СЕТ СН'!$G$11+СВЦЭМ!$D$10+'СЕТ СН'!$G$5-'СЕТ СН'!$G$21</f>
        <v>3377.2789139500001</v>
      </c>
      <c r="I65" s="36">
        <f>SUMIFS(СВЦЭМ!$D$33:$D$776,СВЦЭМ!$A$33:$A$776,$A65,СВЦЭМ!$B$33:$B$776,I$47)+'СЕТ СН'!$G$11+СВЦЭМ!$D$10+'СЕТ СН'!$G$5-'СЕТ СН'!$G$21</f>
        <v>3314.0345482000002</v>
      </c>
      <c r="J65" s="36">
        <f>SUMIFS(СВЦЭМ!$D$33:$D$776,СВЦЭМ!$A$33:$A$776,$A65,СВЦЭМ!$B$33:$B$776,J$47)+'СЕТ СН'!$G$11+СВЦЭМ!$D$10+'СЕТ СН'!$G$5-'СЕТ СН'!$G$21</f>
        <v>3301.1914785600002</v>
      </c>
      <c r="K65" s="36">
        <f>SUMIFS(СВЦЭМ!$D$33:$D$776,СВЦЭМ!$A$33:$A$776,$A65,СВЦЭМ!$B$33:$B$776,K$47)+'СЕТ СН'!$G$11+СВЦЭМ!$D$10+'СЕТ СН'!$G$5-'СЕТ СН'!$G$21</f>
        <v>3296.41936184</v>
      </c>
      <c r="L65" s="36">
        <f>SUMIFS(СВЦЭМ!$D$33:$D$776,СВЦЭМ!$A$33:$A$776,$A65,СВЦЭМ!$B$33:$B$776,L$47)+'СЕТ СН'!$G$11+СВЦЭМ!$D$10+'СЕТ СН'!$G$5-'СЕТ СН'!$G$21</f>
        <v>3302.8993862000002</v>
      </c>
      <c r="M65" s="36">
        <f>SUMIFS(СВЦЭМ!$D$33:$D$776,СВЦЭМ!$A$33:$A$776,$A65,СВЦЭМ!$B$33:$B$776,M$47)+'СЕТ СН'!$G$11+СВЦЭМ!$D$10+'СЕТ СН'!$G$5-'СЕТ СН'!$G$21</f>
        <v>3309.8022969200001</v>
      </c>
      <c r="N65" s="36">
        <f>SUMIFS(СВЦЭМ!$D$33:$D$776,СВЦЭМ!$A$33:$A$776,$A65,СВЦЭМ!$B$33:$B$776,N$47)+'СЕТ СН'!$G$11+СВЦЭМ!$D$10+'СЕТ СН'!$G$5-'СЕТ СН'!$G$21</f>
        <v>3279.96991566</v>
      </c>
      <c r="O65" s="36">
        <f>SUMIFS(СВЦЭМ!$D$33:$D$776,СВЦЭМ!$A$33:$A$776,$A65,СВЦЭМ!$B$33:$B$776,O$47)+'СЕТ СН'!$G$11+СВЦЭМ!$D$10+'СЕТ СН'!$G$5-'СЕТ СН'!$G$21</f>
        <v>3244.6494525000003</v>
      </c>
      <c r="P65" s="36">
        <f>SUMIFS(СВЦЭМ!$D$33:$D$776,СВЦЭМ!$A$33:$A$776,$A65,СВЦЭМ!$B$33:$B$776,P$47)+'СЕТ СН'!$G$11+СВЦЭМ!$D$10+'СЕТ СН'!$G$5-'СЕТ СН'!$G$21</f>
        <v>3255.24108768</v>
      </c>
      <c r="Q65" s="36">
        <f>SUMIFS(СВЦЭМ!$D$33:$D$776,СВЦЭМ!$A$33:$A$776,$A65,СВЦЭМ!$B$33:$B$776,Q$47)+'СЕТ СН'!$G$11+СВЦЭМ!$D$10+'СЕТ СН'!$G$5-'СЕТ СН'!$G$21</f>
        <v>3260.66004458</v>
      </c>
      <c r="R65" s="36">
        <f>SUMIFS(СВЦЭМ!$D$33:$D$776,СВЦЭМ!$A$33:$A$776,$A65,СВЦЭМ!$B$33:$B$776,R$47)+'СЕТ СН'!$G$11+СВЦЭМ!$D$10+'СЕТ СН'!$G$5-'СЕТ СН'!$G$21</f>
        <v>3250.5003495400001</v>
      </c>
      <c r="S65" s="36">
        <f>SUMIFS(СВЦЭМ!$D$33:$D$776,СВЦЭМ!$A$33:$A$776,$A65,СВЦЭМ!$B$33:$B$776,S$47)+'СЕТ СН'!$G$11+СВЦЭМ!$D$10+'СЕТ СН'!$G$5-'СЕТ СН'!$G$21</f>
        <v>3240.7830077900003</v>
      </c>
      <c r="T65" s="36">
        <f>SUMIFS(СВЦЭМ!$D$33:$D$776,СВЦЭМ!$A$33:$A$776,$A65,СВЦЭМ!$B$33:$B$776,T$47)+'СЕТ СН'!$G$11+СВЦЭМ!$D$10+'СЕТ СН'!$G$5-'СЕТ СН'!$G$21</f>
        <v>3244.1843804800001</v>
      </c>
      <c r="U65" s="36">
        <f>SUMIFS(СВЦЭМ!$D$33:$D$776,СВЦЭМ!$A$33:$A$776,$A65,СВЦЭМ!$B$33:$B$776,U$47)+'СЕТ СН'!$G$11+СВЦЭМ!$D$10+'СЕТ СН'!$G$5-'СЕТ СН'!$G$21</f>
        <v>3246.1644824300001</v>
      </c>
      <c r="V65" s="36">
        <f>SUMIFS(СВЦЭМ!$D$33:$D$776,СВЦЭМ!$A$33:$A$776,$A65,СВЦЭМ!$B$33:$B$776,V$47)+'СЕТ СН'!$G$11+СВЦЭМ!$D$10+'СЕТ СН'!$G$5-'СЕТ СН'!$G$21</f>
        <v>3240.0296145500001</v>
      </c>
      <c r="W65" s="36">
        <f>SUMIFS(СВЦЭМ!$D$33:$D$776,СВЦЭМ!$A$33:$A$776,$A65,СВЦЭМ!$B$33:$B$776,W$47)+'СЕТ СН'!$G$11+СВЦЭМ!$D$10+'СЕТ СН'!$G$5-'СЕТ СН'!$G$21</f>
        <v>3261.9305937100003</v>
      </c>
      <c r="X65" s="36">
        <f>SUMIFS(СВЦЭМ!$D$33:$D$776,СВЦЭМ!$A$33:$A$776,$A65,СВЦЭМ!$B$33:$B$776,X$47)+'СЕТ СН'!$G$11+СВЦЭМ!$D$10+'СЕТ СН'!$G$5-'СЕТ СН'!$G$21</f>
        <v>3279.0605097900002</v>
      </c>
      <c r="Y65" s="36">
        <f>SUMIFS(СВЦЭМ!$D$33:$D$776,СВЦЭМ!$A$33:$A$776,$A65,СВЦЭМ!$B$33:$B$776,Y$47)+'СЕТ СН'!$G$11+СВЦЭМ!$D$10+'СЕТ СН'!$G$5-'СЕТ СН'!$G$21</f>
        <v>3325.4469783600002</v>
      </c>
    </row>
    <row r="66" spans="1:26" ht="15.75" x14ac:dyDescent="0.2">
      <c r="A66" s="35">
        <f t="shared" si="1"/>
        <v>43757</v>
      </c>
      <c r="B66" s="36">
        <f>SUMIFS(СВЦЭМ!$D$33:$D$776,СВЦЭМ!$A$33:$A$776,$A66,СВЦЭМ!$B$33:$B$776,B$47)+'СЕТ СН'!$G$11+СВЦЭМ!$D$10+'СЕТ СН'!$G$5-'СЕТ СН'!$G$21</f>
        <v>3370.58998006</v>
      </c>
      <c r="C66" s="36">
        <f>SUMIFS(СВЦЭМ!$D$33:$D$776,СВЦЭМ!$A$33:$A$776,$A66,СВЦЭМ!$B$33:$B$776,C$47)+'СЕТ СН'!$G$11+СВЦЭМ!$D$10+'СЕТ СН'!$G$5-'СЕТ СН'!$G$21</f>
        <v>3420.6267484200002</v>
      </c>
      <c r="D66" s="36">
        <f>SUMIFS(СВЦЭМ!$D$33:$D$776,СВЦЭМ!$A$33:$A$776,$A66,СВЦЭМ!$B$33:$B$776,D$47)+'СЕТ СН'!$G$11+СВЦЭМ!$D$10+'СЕТ СН'!$G$5-'СЕТ СН'!$G$21</f>
        <v>3415.9536855599999</v>
      </c>
      <c r="E66" s="36">
        <f>SUMIFS(СВЦЭМ!$D$33:$D$776,СВЦЭМ!$A$33:$A$776,$A66,СВЦЭМ!$B$33:$B$776,E$47)+'СЕТ СН'!$G$11+СВЦЭМ!$D$10+'СЕТ СН'!$G$5-'СЕТ СН'!$G$21</f>
        <v>3414.86093523</v>
      </c>
      <c r="F66" s="36">
        <f>SUMIFS(СВЦЭМ!$D$33:$D$776,СВЦЭМ!$A$33:$A$776,$A66,СВЦЭМ!$B$33:$B$776,F$47)+'СЕТ СН'!$G$11+СВЦЭМ!$D$10+'СЕТ СН'!$G$5-'СЕТ СН'!$G$21</f>
        <v>3409.24891729</v>
      </c>
      <c r="G66" s="36">
        <f>SUMIFS(СВЦЭМ!$D$33:$D$776,СВЦЭМ!$A$33:$A$776,$A66,СВЦЭМ!$B$33:$B$776,G$47)+'СЕТ СН'!$G$11+СВЦЭМ!$D$10+'СЕТ СН'!$G$5-'СЕТ СН'!$G$21</f>
        <v>3398.0365850100002</v>
      </c>
      <c r="H66" s="36">
        <f>SUMIFS(СВЦЭМ!$D$33:$D$776,СВЦЭМ!$A$33:$A$776,$A66,СВЦЭМ!$B$33:$B$776,H$47)+'СЕТ СН'!$G$11+СВЦЭМ!$D$10+'СЕТ СН'!$G$5-'СЕТ СН'!$G$21</f>
        <v>3365.8857127199999</v>
      </c>
      <c r="I66" s="36">
        <f>SUMIFS(СВЦЭМ!$D$33:$D$776,СВЦЭМ!$A$33:$A$776,$A66,СВЦЭМ!$B$33:$B$776,I$47)+'СЕТ СН'!$G$11+СВЦЭМ!$D$10+'СЕТ СН'!$G$5-'СЕТ СН'!$G$21</f>
        <v>3337.2047667200004</v>
      </c>
      <c r="J66" s="36">
        <f>SUMIFS(СВЦЭМ!$D$33:$D$776,СВЦЭМ!$A$33:$A$776,$A66,СВЦЭМ!$B$33:$B$776,J$47)+'СЕТ СН'!$G$11+СВЦЭМ!$D$10+'СЕТ СН'!$G$5-'СЕТ СН'!$G$21</f>
        <v>3308.5866761400002</v>
      </c>
      <c r="K66" s="36">
        <f>SUMIFS(СВЦЭМ!$D$33:$D$776,СВЦЭМ!$A$33:$A$776,$A66,СВЦЭМ!$B$33:$B$776,K$47)+'СЕТ СН'!$G$11+СВЦЭМ!$D$10+'СЕТ СН'!$G$5-'СЕТ СН'!$G$21</f>
        <v>3299.4220799900004</v>
      </c>
      <c r="L66" s="36">
        <f>SUMIFS(СВЦЭМ!$D$33:$D$776,СВЦЭМ!$A$33:$A$776,$A66,СВЦЭМ!$B$33:$B$776,L$47)+'СЕТ СН'!$G$11+СВЦЭМ!$D$10+'СЕТ СН'!$G$5-'СЕТ СН'!$G$21</f>
        <v>3286.2364521300001</v>
      </c>
      <c r="M66" s="36">
        <f>SUMIFS(СВЦЭМ!$D$33:$D$776,СВЦЭМ!$A$33:$A$776,$A66,СВЦЭМ!$B$33:$B$776,M$47)+'СЕТ СН'!$G$11+СВЦЭМ!$D$10+'СЕТ СН'!$G$5-'СЕТ СН'!$G$21</f>
        <v>3281.1026155899999</v>
      </c>
      <c r="N66" s="36">
        <f>SUMIFS(СВЦЭМ!$D$33:$D$776,СВЦЭМ!$A$33:$A$776,$A66,СВЦЭМ!$B$33:$B$776,N$47)+'СЕТ СН'!$G$11+СВЦЭМ!$D$10+'СЕТ СН'!$G$5-'СЕТ СН'!$G$21</f>
        <v>3265.63307205</v>
      </c>
      <c r="O66" s="36">
        <f>SUMIFS(СВЦЭМ!$D$33:$D$776,СВЦЭМ!$A$33:$A$776,$A66,СВЦЭМ!$B$33:$B$776,O$47)+'СЕТ СН'!$G$11+СВЦЭМ!$D$10+'СЕТ СН'!$G$5-'СЕТ СН'!$G$21</f>
        <v>3242.8348281500002</v>
      </c>
      <c r="P66" s="36">
        <f>SUMIFS(СВЦЭМ!$D$33:$D$776,СВЦЭМ!$A$33:$A$776,$A66,СВЦЭМ!$B$33:$B$776,P$47)+'СЕТ СН'!$G$11+СВЦЭМ!$D$10+'СЕТ СН'!$G$5-'СЕТ СН'!$G$21</f>
        <v>3251.6768610500003</v>
      </c>
      <c r="Q66" s="36">
        <f>SUMIFS(СВЦЭМ!$D$33:$D$776,СВЦЭМ!$A$33:$A$776,$A66,СВЦЭМ!$B$33:$B$776,Q$47)+'СЕТ СН'!$G$11+СВЦЭМ!$D$10+'СЕТ СН'!$G$5-'СЕТ СН'!$G$21</f>
        <v>3254.8092541400001</v>
      </c>
      <c r="R66" s="36">
        <f>SUMIFS(СВЦЭМ!$D$33:$D$776,СВЦЭМ!$A$33:$A$776,$A66,СВЦЭМ!$B$33:$B$776,R$47)+'СЕТ СН'!$G$11+СВЦЭМ!$D$10+'СЕТ СН'!$G$5-'СЕТ СН'!$G$21</f>
        <v>3245.2585619000001</v>
      </c>
      <c r="S66" s="36">
        <f>SUMIFS(СВЦЭМ!$D$33:$D$776,СВЦЭМ!$A$33:$A$776,$A66,СВЦЭМ!$B$33:$B$776,S$47)+'СЕТ СН'!$G$11+СВЦЭМ!$D$10+'СЕТ СН'!$G$5-'СЕТ СН'!$G$21</f>
        <v>3238.0446105700003</v>
      </c>
      <c r="T66" s="36">
        <f>SUMIFS(СВЦЭМ!$D$33:$D$776,СВЦЭМ!$A$33:$A$776,$A66,СВЦЭМ!$B$33:$B$776,T$47)+'СЕТ СН'!$G$11+СВЦЭМ!$D$10+'СЕТ СН'!$G$5-'СЕТ СН'!$G$21</f>
        <v>3223.3477547900002</v>
      </c>
      <c r="U66" s="36">
        <f>SUMIFS(СВЦЭМ!$D$33:$D$776,СВЦЭМ!$A$33:$A$776,$A66,СВЦЭМ!$B$33:$B$776,U$47)+'СЕТ СН'!$G$11+СВЦЭМ!$D$10+'СЕТ СН'!$G$5-'СЕТ СН'!$G$21</f>
        <v>3239.1895680500002</v>
      </c>
      <c r="V66" s="36">
        <f>SUMIFS(СВЦЭМ!$D$33:$D$776,СВЦЭМ!$A$33:$A$776,$A66,СВЦЭМ!$B$33:$B$776,V$47)+'СЕТ СН'!$G$11+СВЦЭМ!$D$10+'СЕТ СН'!$G$5-'СЕТ СН'!$G$21</f>
        <v>3227.5724617700002</v>
      </c>
      <c r="W66" s="36">
        <f>SUMIFS(СВЦЭМ!$D$33:$D$776,СВЦЭМ!$A$33:$A$776,$A66,СВЦЭМ!$B$33:$B$776,W$47)+'СЕТ СН'!$G$11+СВЦЭМ!$D$10+'СЕТ СН'!$G$5-'СЕТ СН'!$G$21</f>
        <v>3236.15077191</v>
      </c>
      <c r="X66" s="36">
        <f>SUMIFS(СВЦЭМ!$D$33:$D$776,СВЦЭМ!$A$33:$A$776,$A66,СВЦЭМ!$B$33:$B$776,X$47)+'СЕТ СН'!$G$11+СВЦЭМ!$D$10+'СЕТ СН'!$G$5-'СЕТ СН'!$G$21</f>
        <v>3256.3778616700001</v>
      </c>
      <c r="Y66" s="36">
        <f>SUMIFS(СВЦЭМ!$D$33:$D$776,СВЦЭМ!$A$33:$A$776,$A66,СВЦЭМ!$B$33:$B$776,Y$47)+'СЕТ СН'!$G$11+СВЦЭМ!$D$10+'СЕТ СН'!$G$5-'СЕТ СН'!$G$21</f>
        <v>3306.8463098800003</v>
      </c>
    </row>
    <row r="67" spans="1:26" ht="15.75" x14ac:dyDescent="0.2">
      <c r="A67" s="35">
        <f t="shared" si="1"/>
        <v>43758</v>
      </c>
      <c r="B67" s="36">
        <f>SUMIFS(СВЦЭМ!$D$33:$D$776,СВЦЭМ!$A$33:$A$776,$A67,СВЦЭМ!$B$33:$B$776,B$47)+'СЕТ СН'!$G$11+СВЦЭМ!$D$10+'СЕТ СН'!$G$5-'СЕТ СН'!$G$21</f>
        <v>3365.4484799500001</v>
      </c>
      <c r="C67" s="36">
        <f>SUMIFS(СВЦЭМ!$D$33:$D$776,СВЦЭМ!$A$33:$A$776,$A67,СВЦЭМ!$B$33:$B$776,C$47)+'СЕТ СН'!$G$11+СВЦЭМ!$D$10+'СЕТ СН'!$G$5-'СЕТ СН'!$G$21</f>
        <v>3407.5108764300003</v>
      </c>
      <c r="D67" s="36">
        <f>SUMIFS(СВЦЭМ!$D$33:$D$776,СВЦЭМ!$A$33:$A$776,$A67,СВЦЭМ!$B$33:$B$776,D$47)+'СЕТ СН'!$G$11+СВЦЭМ!$D$10+'СЕТ СН'!$G$5-'СЕТ СН'!$G$21</f>
        <v>3429.7140071399999</v>
      </c>
      <c r="E67" s="36">
        <f>SUMIFS(СВЦЭМ!$D$33:$D$776,СВЦЭМ!$A$33:$A$776,$A67,СВЦЭМ!$B$33:$B$776,E$47)+'СЕТ СН'!$G$11+СВЦЭМ!$D$10+'СЕТ СН'!$G$5-'СЕТ СН'!$G$21</f>
        <v>3436.9547323200004</v>
      </c>
      <c r="F67" s="36">
        <f>SUMIFS(СВЦЭМ!$D$33:$D$776,СВЦЭМ!$A$33:$A$776,$A67,СВЦЭМ!$B$33:$B$776,F$47)+'СЕТ СН'!$G$11+СВЦЭМ!$D$10+'СЕТ СН'!$G$5-'СЕТ СН'!$G$21</f>
        <v>3436.1418066200004</v>
      </c>
      <c r="G67" s="36">
        <f>SUMIFS(СВЦЭМ!$D$33:$D$776,СВЦЭМ!$A$33:$A$776,$A67,СВЦЭМ!$B$33:$B$776,G$47)+'СЕТ СН'!$G$11+СВЦЭМ!$D$10+'СЕТ СН'!$G$5-'СЕТ СН'!$G$21</f>
        <v>3411.9665975100002</v>
      </c>
      <c r="H67" s="36">
        <f>SUMIFS(СВЦЭМ!$D$33:$D$776,СВЦЭМ!$A$33:$A$776,$A67,СВЦЭМ!$B$33:$B$776,H$47)+'СЕТ СН'!$G$11+СВЦЭМ!$D$10+'СЕТ СН'!$G$5-'СЕТ СН'!$G$21</f>
        <v>3401.1146529900002</v>
      </c>
      <c r="I67" s="36">
        <f>SUMIFS(СВЦЭМ!$D$33:$D$776,СВЦЭМ!$A$33:$A$776,$A67,СВЦЭМ!$B$33:$B$776,I$47)+'СЕТ СН'!$G$11+СВЦЭМ!$D$10+'СЕТ СН'!$G$5-'СЕТ СН'!$G$21</f>
        <v>3373.4989972399999</v>
      </c>
      <c r="J67" s="36">
        <f>SUMIFS(СВЦЭМ!$D$33:$D$776,СВЦЭМ!$A$33:$A$776,$A67,СВЦЭМ!$B$33:$B$776,J$47)+'СЕТ СН'!$G$11+СВЦЭМ!$D$10+'СЕТ СН'!$G$5-'СЕТ СН'!$G$21</f>
        <v>3315.8034507000002</v>
      </c>
      <c r="K67" s="36">
        <f>SUMIFS(СВЦЭМ!$D$33:$D$776,СВЦЭМ!$A$33:$A$776,$A67,СВЦЭМ!$B$33:$B$776,K$47)+'СЕТ СН'!$G$11+СВЦЭМ!$D$10+'СЕТ СН'!$G$5-'СЕТ СН'!$G$21</f>
        <v>3290.78552115</v>
      </c>
      <c r="L67" s="36">
        <f>SUMIFS(СВЦЭМ!$D$33:$D$776,СВЦЭМ!$A$33:$A$776,$A67,СВЦЭМ!$B$33:$B$776,L$47)+'СЕТ СН'!$G$11+СВЦЭМ!$D$10+'СЕТ СН'!$G$5-'СЕТ СН'!$G$21</f>
        <v>3295.31323823</v>
      </c>
      <c r="M67" s="36">
        <f>SUMIFS(СВЦЭМ!$D$33:$D$776,СВЦЭМ!$A$33:$A$776,$A67,СВЦЭМ!$B$33:$B$776,M$47)+'СЕТ СН'!$G$11+СВЦЭМ!$D$10+'СЕТ СН'!$G$5-'СЕТ СН'!$G$21</f>
        <v>3298.4883339100002</v>
      </c>
      <c r="N67" s="36">
        <f>SUMIFS(СВЦЭМ!$D$33:$D$776,СВЦЭМ!$A$33:$A$776,$A67,СВЦЭМ!$B$33:$B$776,N$47)+'СЕТ СН'!$G$11+СВЦЭМ!$D$10+'СЕТ СН'!$G$5-'СЕТ СН'!$G$21</f>
        <v>3256.7616334100003</v>
      </c>
      <c r="O67" s="36">
        <f>SUMIFS(СВЦЭМ!$D$33:$D$776,СВЦЭМ!$A$33:$A$776,$A67,СВЦЭМ!$B$33:$B$776,O$47)+'СЕТ СН'!$G$11+СВЦЭМ!$D$10+'СЕТ СН'!$G$5-'СЕТ СН'!$G$21</f>
        <v>3248.95037615</v>
      </c>
      <c r="P67" s="36">
        <f>SUMIFS(СВЦЭМ!$D$33:$D$776,СВЦЭМ!$A$33:$A$776,$A67,СВЦЭМ!$B$33:$B$776,P$47)+'СЕТ СН'!$G$11+СВЦЭМ!$D$10+'СЕТ СН'!$G$5-'СЕТ СН'!$G$21</f>
        <v>3257.1355627200001</v>
      </c>
      <c r="Q67" s="36">
        <f>SUMIFS(СВЦЭМ!$D$33:$D$776,СВЦЭМ!$A$33:$A$776,$A67,СВЦЭМ!$B$33:$B$776,Q$47)+'СЕТ СН'!$G$11+СВЦЭМ!$D$10+'СЕТ СН'!$G$5-'СЕТ СН'!$G$21</f>
        <v>3254.2288722900003</v>
      </c>
      <c r="R67" s="36">
        <f>SUMIFS(СВЦЭМ!$D$33:$D$776,СВЦЭМ!$A$33:$A$776,$A67,СВЦЭМ!$B$33:$B$776,R$47)+'СЕТ СН'!$G$11+СВЦЭМ!$D$10+'СЕТ СН'!$G$5-'СЕТ СН'!$G$21</f>
        <v>3255.2139901999999</v>
      </c>
      <c r="S67" s="36">
        <f>SUMIFS(СВЦЭМ!$D$33:$D$776,СВЦЭМ!$A$33:$A$776,$A67,СВЦЭМ!$B$33:$B$776,S$47)+'СЕТ СН'!$G$11+СВЦЭМ!$D$10+'СЕТ СН'!$G$5-'СЕТ СН'!$G$21</f>
        <v>3250.6134034000002</v>
      </c>
      <c r="T67" s="36">
        <f>SUMIFS(СВЦЭМ!$D$33:$D$776,СВЦЭМ!$A$33:$A$776,$A67,СВЦЭМ!$B$33:$B$776,T$47)+'СЕТ СН'!$G$11+СВЦЭМ!$D$10+'СЕТ СН'!$G$5-'СЕТ СН'!$G$21</f>
        <v>3241.6124560000003</v>
      </c>
      <c r="U67" s="36">
        <f>SUMIFS(СВЦЭМ!$D$33:$D$776,СВЦЭМ!$A$33:$A$776,$A67,СВЦЭМ!$B$33:$B$776,U$47)+'СЕТ СН'!$G$11+СВЦЭМ!$D$10+'СЕТ СН'!$G$5-'СЕТ СН'!$G$21</f>
        <v>3246.61690851</v>
      </c>
      <c r="V67" s="36">
        <f>SUMIFS(СВЦЭМ!$D$33:$D$776,СВЦЭМ!$A$33:$A$776,$A67,СВЦЭМ!$B$33:$B$776,V$47)+'СЕТ СН'!$G$11+СВЦЭМ!$D$10+'СЕТ СН'!$G$5-'СЕТ СН'!$G$21</f>
        <v>3232.5927554600003</v>
      </c>
      <c r="W67" s="36">
        <f>SUMIFS(СВЦЭМ!$D$33:$D$776,СВЦЭМ!$A$33:$A$776,$A67,СВЦЭМ!$B$33:$B$776,W$47)+'СЕТ СН'!$G$11+СВЦЭМ!$D$10+'СЕТ СН'!$G$5-'СЕТ СН'!$G$21</f>
        <v>3225.34105955</v>
      </c>
      <c r="X67" s="36">
        <f>SUMIFS(СВЦЭМ!$D$33:$D$776,СВЦЭМ!$A$33:$A$776,$A67,СВЦЭМ!$B$33:$B$776,X$47)+'СЕТ СН'!$G$11+СВЦЭМ!$D$10+'СЕТ СН'!$G$5-'СЕТ СН'!$G$21</f>
        <v>3234.4055070200002</v>
      </c>
      <c r="Y67" s="36">
        <f>SUMIFS(СВЦЭМ!$D$33:$D$776,СВЦЭМ!$A$33:$A$776,$A67,СВЦЭМ!$B$33:$B$776,Y$47)+'СЕТ СН'!$G$11+СВЦЭМ!$D$10+'СЕТ СН'!$G$5-'СЕТ СН'!$G$21</f>
        <v>3281.9082041900001</v>
      </c>
    </row>
    <row r="68" spans="1:26" ht="15.75" x14ac:dyDescent="0.2">
      <c r="A68" s="35">
        <f t="shared" si="1"/>
        <v>43759</v>
      </c>
      <c r="B68" s="36">
        <f>SUMIFS(СВЦЭМ!$D$33:$D$776,СВЦЭМ!$A$33:$A$776,$A68,СВЦЭМ!$B$33:$B$776,B$47)+'СЕТ СН'!$G$11+СВЦЭМ!$D$10+'СЕТ СН'!$G$5-'СЕТ СН'!$G$21</f>
        <v>3382.2081687700002</v>
      </c>
      <c r="C68" s="36">
        <f>SUMIFS(СВЦЭМ!$D$33:$D$776,СВЦЭМ!$A$33:$A$776,$A68,СВЦЭМ!$B$33:$B$776,C$47)+'СЕТ СН'!$G$11+СВЦЭМ!$D$10+'СЕТ СН'!$G$5-'СЕТ СН'!$G$21</f>
        <v>3425.7778358400001</v>
      </c>
      <c r="D68" s="36">
        <f>SUMIFS(СВЦЭМ!$D$33:$D$776,СВЦЭМ!$A$33:$A$776,$A68,СВЦЭМ!$B$33:$B$776,D$47)+'СЕТ СН'!$G$11+СВЦЭМ!$D$10+'СЕТ СН'!$G$5-'СЕТ СН'!$G$21</f>
        <v>3446.6474584300004</v>
      </c>
      <c r="E68" s="36">
        <f>SUMIFS(СВЦЭМ!$D$33:$D$776,СВЦЭМ!$A$33:$A$776,$A68,СВЦЭМ!$B$33:$B$776,E$47)+'СЕТ СН'!$G$11+СВЦЭМ!$D$10+'СЕТ СН'!$G$5-'СЕТ СН'!$G$21</f>
        <v>3452.8435371700002</v>
      </c>
      <c r="F68" s="36">
        <f>SUMIFS(СВЦЭМ!$D$33:$D$776,СВЦЭМ!$A$33:$A$776,$A68,СВЦЭМ!$B$33:$B$776,F$47)+'СЕТ СН'!$G$11+СВЦЭМ!$D$10+'СЕТ СН'!$G$5-'СЕТ СН'!$G$21</f>
        <v>3451.5120782100003</v>
      </c>
      <c r="G68" s="36">
        <f>SUMIFS(СВЦЭМ!$D$33:$D$776,СВЦЭМ!$A$33:$A$776,$A68,СВЦЭМ!$B$33:$B$776,G$47)+'СЕТ СН'!$G$11+СВЦЭМ!$D$10+'СЕТ СН'!$G$5-'СЕТ СН'!$G$21</f>
        <v>3427.8579025600002</v>
      </c>
      <c r="H68" s="36">
        <f>SUMIFS(СВЦЭМ!$D$33:$D$776,СВЦЭМ!$A$33:$A$776,$A68,СВЦЭМ!$B$33:$B$776,H$47)+'СЕТ СН'!$G$11+СВЦЭМ!$D$10+'СЕТ СН'!$G$5-'СЕТ СН'!$G$21</f>
        <v>3393.9320828200002</v>
      </c>
      <c r="I68" s="36">
        <f>SUMIFS(СВЦЭМ!$D$33:$D$776,СВЦЭМ!$A$33:$A$776,$A68,СВЦЭМ!$B$33:$B$776,I$47)+'СЕТ СН'!$G$11+СВЦЭМ!$D$10+'СЕТ СН'!$G$5-'СЕТ СН'!$G$21</f>
        <v>3353.61697663</v>
      </c>
      <c r="J68" s="36">
        <f>SUMIFS(СВЦЭМ!$D$33:$D$776,СВЦЭМ!$A$33:$A$776,$A68,СВЦЭМ!$B$33:$B$776,J$47)+'СЕТ СН'!$G$11+СВЦЭМ!$D$10+'СЕТ СН'!$G$5-'СЕТ СН'!$G$21</f>
        <v>3336.1233226000004</v>
      </c>
      <c r="K68" s="36">
        <f>SUMIFS(СВЦЭМ!$D$33:$D$776,СВЦЭМ!$A$33:$A$776,$A68,СВЦЭМ!$B$33:$B$776,K$47)+'СЕТ СН'!$G$11+СВЦЭМ!$D$10+'СЕТ СН'!$G$5-'СЕТ СН'!$G$21</f>
        <v>3324.57894674</v>
      </c>
      <c r="L68" s="36">
        <f>SUMIFS(СВЦЭМ!$D$33:$D$776,СВЦЭМ!$A$33:$A$776,$A68,СВЦЭМ!$B$33:$B$776,L$47)+'СЕТ СН'!$G$11+СВЦЭМ!$D$10+'СЕТ СН'!$G$5-'СЕТ СН'!$G$21</f>
        <v>3313.8776764700001</v>
      </c>
      <c r="M68" s="36">
        <f>SUMIFS(СВЦЭМ!$D$33:$D$776,СВЦЭМ!$A$33:$A$776,$A68,СВЦЭМ!$B$33:$B$776,M$47)+'СЕТ СН'!$G$11+СВЦЭМ!$D$10+'СЕТ СН'!$G$5-'СЕТ СН'!$G$21</f>
        <v>3317.1978409800004</v>
      </c>
      <c r="N68" s="36">
        <f>SUMIFS(СВЦЭМ!$D$33:$D$776,СВЦЭМ!$A$33:$A$776,$A68,СВЦЭМ!$B$33:$B$776,N$47)+'СЕТ СН'!$G$11+СВЦЭМ!$D$10+'СЕТ СН'!$G$5-'СЕТ СН'!$G$21</f>
        <v>3277.9959407200004</v>
      </c>
      <c r="O68" s="36">
        <f>SUMIFS(СВЦЭМ!$D$33:$D$776,СВЦЭМ!$A$33:$A$776,$A68,СВЦЭМ!$B$33:$B$776,O$47)+'СЕТ СН'!$G$11+СВЦЭМ!$D$10+'СЕТ СН'!$G$5-'СЕТ СН'!$G$21</f>
        <v>3242.8498037700001</v>
      </c>
      <c r="P68" s="36">
        <f>SUMIFS(СВЦЭМ!$D$33:$D$776,СВЦЭМ!$A$33:$A$776,$A68,СВЦЭМ!$B$33:$B$776,P$47)+'СЕТ СН'!$G$11+СВЦЭМ!$D$10+'СЕТ СН'!$G$5-'СЕТ СН'!$G$21</f>
        <v>3245.7283011600002</v>
      </c>
      <c r="Q68" s="36">
        <f>SUMIFS(СВЦЭМ!$D$33:$D$776,СВЦЭМ!$A$33:$A$776,$A68,СВЦЭМ!$B$33:$B$776,Q$47)+'СЕТ СН'!$G$11+СВЦЭМ!$D$10+'СЕТ СН'!$G$5-'СЕТ СН'!$G$21</f>
        <v>3246.49131545</v>
      </c>
      <c r="R68" s="36">
        <f>SUMIFS(СВЦЭМ!$D$33:$D$776,СВЦЭМ!$A$33:$A$776,$A68,СВЦЭМ!$B$33:$B$776,R$47)+'СЕТ СН'!$G$11+СВЦЭМ!$D$10+'СЕТ СН'!$G$5-'СЕТ СН'!$G$21</f>
        <v>3242.9203318899999</v>
      </c>
      <c r="S68" s="36">
        <f>SUMIFS(СВЦЭМ!$D$33:$D$776,СВЦЭМ!$A$33:$A$776,$A68,СВЦЭМ!$B$33:$B$776,S$47)+'СЕТ СН'!$G$11+СВЦЭМ!$D$10+'СЕТ СН'!$G$5-'СЕТ СН'!$G$21</f>
        <v>3247.39589527</v>
      </c>
      <c r="T68" s="36">
        <f>SUMIFS(СВЦЭМ!$D$33:$D$776,СВЦЭМ!$A$33:$A$776,$A68,СВЦЭМ!$B$33:$B$776,T$47)+'СЕТ СН'!$G$11+СВЦЭМ!$D$10+'СЕТ СН'!$G$5-'СЕТ СН'!$G$21</f>
        <v>3237.3469348900003</v>
      </c>
      <c r="U68" s="36">
        <f>SUMIFS(СВЦЭМ!$D$33:$D$776,СВЦЭМ!$A$33:$A$776,$A68,СВЦЭМ!$B$33:$B$776,U$47)+'СЕТ СН'!$G$11+СВЦЭМ!$D$10+'СЕТ СН'!$G$5-'СЕТ СН'!$G$21</f>
        <v>3234.64551063</v>
      </c>
      <c r="V68" s="36">
        <f>SUMIFS(СВЦЭМ!$D$33:$D$776,СВЦЭМ!$A$33:$A$776,$A68,СВЦЭМ!$B$33:$B$776,V$47)+'СЕТ СН'!$G$11+СВЦЭМ!$D$10+'СЕТ СН'!$G$5-'СЕТ СН'!$G$21</f>
        <v>3231.6391785800001</v>
      </c>
      <c r="W68" s="36">
        <f>SUMIFS(СВЦЭМ!$D$33:$D$776,СВЦЭМ!$A$33:$A$776,$A68,СВЦЭМ!$B$33:$B$776,W$47)+'СЕТ СН'!$G$11+СВЦЭМ!$D$10+'СЕТ СН'!$G$5-'СЕТ СН'!$G$21</f>
        <v>3259.7483280800002</v>
      </c>
      <c r="X68" s="36">
        <f>SUMIFS(СВЦЭМ!$D$33:$D$776,СВЦЭМ!$A$33:$A$776,$A68,СВЦЭМ!$B$33:$B$776,X$47)+'СЕТ СН'!$G$11+СВЦЭМ!$D$10+'СЕТ СН'!$G$5-'СЕТ СН'!$G$21</f>
        <v>3265.40984398</v>
      </c>
      <c r="Y68" s="36">
        <f>SUMIFS(СВЦЭМ!$D$33:$D$776,СВЦЭМ!$A$33:$A$776,$A68,СВЦЭМ!$B$33:$B$776,Y$47)+'СЕТ СН'!$G$11+СВЦЭМ!$D$10+'СЕТ СН'!$G$5-'СЕТ СН'!$G$21</f>
        <v>3310.8065904800001</v>
      </c>
    </row>
    <row r="69" spans="1:26" ht="15.75" x14ac:dyDescent="0.2">
      <c r="A69" s="35">
        <f t="shared" si="1"/>
        <v>43760</v>
      </c>
      <c r="B69" s="36">
        <f>SUMIFS(СВЦЭМ!$D$33:$D$776,СВЦЭМ!$A$33:$A$776,$A69,СВЦЭМ!$B$33:$B$776,B$47)+'СЕТ СН'!$G$11+СВЦЭМ!$D$10+'СЕТ СН'!$G$5-'СЕТ СН'!$G$21</f>
        <v>3414.2940000900003</v>
      </c>
      <c r="C69" s="36">
        <f>SUMIFS(СВЦЭМ!$D$33:$D$776,СВЦЭМ!$A$33:$A$776,$A69,СВЦЭМ!$B$33:$B$776,C$47)+'СЕТ СН'!$G$11+СВЦЭМ!$D$10+'СЕТ СН'!$G$5-'СЕТ СН'!$G$21</f>
        <v>3456.46067124</v>
      </c>
      <c r="D69" s="36">
        <f>SUMIFS(СВЦЭМ!$D$33:$D$776,СВЦЭМ!$A$33:$A$776,$A69,СВЦЭМ!$B$33:$B$776,D$47)+'СЕТ СН'!$G$11+СВЦЭМ!$D$10+'СЕТ СН'!$G$5-'СЕТ СН'!$G$21</f>
        <v>3476.1623625800003</v>
      </c>
      <c r="E69" s="36">
        <f>SUMIFS(СВЦЭМ!$D$33:$D$776,СВЦЭМ!$A$33:$A$776,$A69,СВЦЭМ!$B$33:$B$776,E$47)+'СЕТ СН'!$G$11+СВЦЭМ!$D$10+'СЕТ СН'!$G$5-'СЕТ СН'!$G$21</f>
        <v>3475.5369719500004</v>
      </c>
      <c r="F69" s="36">
        <f>SUMIFS(СВЦЭМ!$D$33:$D$776,СВЦЭМ!$A$33:$A$776,$A69,СВЦЭМ!$B$33:$B$776,F$47)+'СЕТ СН'!$G$11+СВЦЭМ!$D$10+'СЕТ СН'!$G$5-'СЕТ СН'!$G$21</f>
        <v>3471.5548203400003</v>
      </c>
      <c r="G69" s="36">
        <f>SUMIFS(СВЦЭМ!$D$33:$D$776,СВЦЭМ!$A$33:$A$776,$A69,СВЦЭМ!$B$33:$B$776,G$47)+'СЕТ СН'!$G$11+СВЦЭМ!$D$10+'СЕТ СН'!$G$5-'СЕТ СН'!$G$21</f>
        <v>3453.2351059700004</v>
      </c>
      <c r="H69" s="36">
        <f>SUMIFS(СВЦЭМ!$D$33:$D$776,СВЦЭМ!$A$33:$A$776,$A69,СВЦЭМ!$B$33:$B$776,H$47)+'СЕТ СН'!$G$11+СВЦЭМ!$D$10+'СЕТ СН'!$G$5-'СЕТ СН'!$G$21</f>
        <v>3389.7460950300001</v>
      </c>
      <c r="I69" s="36">
        <f>SUMIFS(СВЦЭМ!$D$33:$D$776,СВЦЭМ!$A$33:$A$776,$A69,СВЦЭМ!$B$33:$B$776,I$47)+'СЕТ СН'!$G$11+СВЦЭМ!$D$10+'СЕТ СН'!$G$5-'СЕТ СН'!$G$21</f>
        <v>3344.52445498</v>
      </c>
      <c r="J69" s="36">
        <f>SUMIFS(СВЦЭМ!$D$33:$D$776,СВЦЭМ!$A$33:$A$776,$A69,СВЦЭМ!$B$33:$B$776,J$47)+'СЕТ СН'!$G$11+СВЦЭМ!$D$10+'СЕТ СН'!$G$5-'СЕТ СН'!$G$21</f>
        <v>3325.1571427700001</v>
      </c>
      <c r="K69" s="36">
        <f>SUMIFS(СВЦЭМ!$D$33:$D$776,СВЦЭМ!$A$33:$A$776,$A69,СВЦЭМ!$B$33:$B$776,K$47)+'СЕТ СН'!$G$11+СВЦЭМ!$D$10+'СЕТ СН'!$G$5-'СЕТ СН'!$G$21</f>
        <v>3305.2277662699998</v>
      </c>
      <c r="L69" s="36">
        <f>SUMIFS(СВЦЭМ!$D$33:$D$776,СВЦЭМ!$A$33:$A$776,$A69,СВЦЭМ!$B$33:$B$776,L$47)+'СЕТ СН'!$G$11+СВЦЭМ!$D$10+'СЕТ СН'!$G$5-'СЕТ СН'!$G$21</f>
        <v>3304.55857758</v>
      </c>
      <c r="M69" s="36">
        <f>SUMIFS(СВЦЭМ!$D$33:$D$776,СВЦЭМ!$A$33:$A$776,$A69,СВЦЭМ!$B$33:$B$776,M$47)+'СЕТ СН'!$G$11+СВЦЭМ!$D$10+'СЕТ СН'!$G$5-'СЕТ СН'!$G$21</f>
        <v>3310.47887154</v>
      </c>
      <c r="N69" s="36">
        <f>SUMIFS(СВЦЭМ!$D$33:$D$776,СВЦЭМ!$A$33:$A$776,$A69,СВЦЭМ!$B$33:$B$776,N$47)+'СЕТ СН'!$G$11+СВЦЭМ!$D$10+'СЕТ СН'!$G$5-'СЕТ СН'!$G$21</f>
        <v>3276.4205646600003</v>
      </c>
      <c r="O69" s="36">
        <f>SUMIFS(СВЦЭМ!$D$33:$D$776,СВЦЭМ!$A$33:$A$776,$A69,СВЦЭМ!$B$33:$B$776,O$47)+'СЕТ СН'!$G$11+СВЦЭМ!$D$10+'СЕТ СН'!$G$5-'СЕТ СН'!$G$21</f>
        <v>3260.7617607700004</v>
      </c>
      <c r="P69" s="36">
        <f>SUMIFS(СВЦЭМ!$D$33:$D$776,СВЦЭМ!$A$33:$A$776,$A69,СВЦЭМ!$B$33:$B$776,P$47)+'СЕТ СН'!$G$11+СВЦЭМ!$D$10+'СЕТ СН'!$G$5-'СЕТ СН'!$G$21</f>
        <v>3266.81713231</v>
      </c>
      <c r="Q69" s="36">
        <f>SUMIFS(СВЦЭМ!$D$33:$D$776,СВЦЭМ!$A$33:$A$776,$A69,СВЦЭМ!$B$33:$B$776,Q$47)+'СЕТ СН'!$G$11+СВЦЭМ!$D$10+'СЕТ СН'!$G$5-'СЕТ СН'!$G$21</f>
        <v>3271.28423152</v>
      </c>
      <c r="R69" s="36">
        <f>SUMIFS(СВЦЭМ!$D$33:$D$776,СВЦЭМ!$A$33:$A$776,$A69,СВЦЭМ!$B$33:$B$776,R$47)+'СЕТ СН'!$G$11+СВЦЭМ!$D$10+'СЕТ СН'!$G$5-'СЕТ СН'!$G$21</f>
        <v>3259.6279530800002</v>
      </c>
      <c r="S69" s="36">
        <f>SUMIFS(СВЦЭМ!$D$33:$D$776,СВЦЭМ!$A$33:$A$776,$A69,СВЦЭМ!$B$33:$B$776,S$47)+'СЕТ СН'!$G$11+СВЦЭМ!$D$10+'СЕТ СН'!$G$5-'СЕТ СН'!$G$21</f>
        <v>3245.0847909200002</v>
      </c>
      <c r="T69" s="36">
        <f>SUMIFS(СВЦЭМ!$D$33:$D$776,СВЦЭМ!$A$33:$A$776,$A69,СВЦЭМ!$B$33:$B$776,T$47)+'СЕТ СН'!$G$11+СВЦЭМ!$D$10+'СЕТ СН'!$G$5-'СЕТ СН'!$G$21</f>
        <v>3219.9456600100002</v>
      </c>
      <c r="U69" s="36">
        <f>SUMIFS(СВЦЭМ!$D$33:$D$776,СВЦЭМ!$A$33:$A$776,$A69,СВЦЭМ!$B$33:$B$776,U$47)+'СЕТ СН'!$G$11+СВЦЭМ!$D$10+'СЕТ СН'!$G$5-'СЕТ СН'!$G$21</f>
        <v>3206.1787088300002</v>
      </c>
      <c r="V69" s="36">
        <f>SUMIFS(СВЦЭМ!$D$33:$D$776,СВЦЭМ!$A$33:$A$776,$A69,СВЦЭМ!$B$33:$B$776,V$47)+'СЕТ СН'!$G$11+СВЦЭМ!$D$10+'СЕТ СН'!$G$5-'СЕТ СН'!$G$21</f>
        <v>3208.1259548400003</v>
      </c>
      <c r="W69" s="36">
        <f>SUMIFS(СВЦЭМ!$D$33:$D$776,СВЦЭМ!$A$33:$A$776,$A69,СВЦЭМ!$B$33:$B$776,W$47)+'СЕТ СН'!$G$11+СВЦЭМ!$D$10+'СЕТ СН'!$G$5-'СЕТ СН'!$G$21</f>
        <v>3215.69133551</v>
      </c>
      <c r="X69" s="36">
        <f>SUMIFS(СВЦЭМ!$D$33:$D$776,СВЦЭМ!$A$33:$A$776,$A69,СВЦЭМ!$B$33:$B$776,X$47)+'СЕТ СН'!$G$11+СВЦЭМ!$D$10+'СЕТ СН'!$G$5-'СЕТ СН'!$G$21</f>
        <v>3242.8391539000004</v>
      </c>
      <c r="Y69" s="36">
        <f>SUMIFS(СВЦЭМ!$D$33:$D$776,СВЦЭМ!$A$33:$A$776,$A69,СВЦЭМ!$B$33:$B$776,Y$47)+'СЕТ СН'!$G$11+СВЦЭМ!$D$10+'СЕТ СН'!$G$5-'СЕТ СН'!$G$21</f>
        <v>3297.5577257900004</v>
      </c>
    </row>
    <row r="70" spans="1:26" ht="15.75" x14ac:dyDescent="0.2">
      <c r="A70" s="35">
        <f t="shared" si="1"/>
        <v>43761</v>
      </c>
      <c r="B70" s="36">
        <f>SUMIFS(СВЦЭМ!$D$33:$D$776,СВЦЭМ!$A$33:$A$776,$A70,СВЦЭМ!$B$33:$B$776,B$47)+'СЕТ СН'!$G$11+СВЦЭМ!$D$10+'СЕТ СН'!$G$5-'СЕТ СН'!$G$21</f>
        <v>3381.2144002100003</v>
      </c>
      <c r="C70" s="36">
        <f>SUMIFS(СВЦЭМ!$D$33:$D$776,СВЦЭМ!$A$33:$A$776,$A70,СВЦЭМ!$B$33:$B$776,C$47)+'СЕТ СН'!$G$11+СВЦЭМ!$D$10+'СЕТ СН'!$G$5-'СЕТ СН'!$G$21</f>
        <v>3414.0739505900001</v>
      </c>
      <c r="D70" s="36">
        <f>SUMIFS(СВЦЭМ!$D$33:$D$776,СВЦЭМ!$A$33:$A$776,$A70,СВЦЭМ!$B$33:$B$776,D$47)+'СЕТ СН'!$G$11+СВЦЭМ!$D$10+'СЕТ СН'!$G$5-'СЕТ СН'!$G$21</f>
        <v>3429.2648515600004</v>
      </c>
      <c r="E70" s="36">
        <f>SUMIFS(СВЦЭМ!$D$33:$D$776,СВЦЭМ!$A$33:$A$776,$A70,СВЦЭМ!$B$33:$B$776,E$47)+'СЕТ СН'!$G$11+СВЦЭМ!$D$10+'СЕТ СН'!$G$5-'СЕТ СН'!$G$21</f>
        <v>3453.97428601</v>
      </c>
      <c r="F70" s="36">
        <f>SUMIFS(СВЦЭМ!$D$33:$D$776,СВЦЭМ!$A$33:$A$776,$A70,СВЦЭМ!$B$33:$B$776,F$47)+'СЕТ СН'!$G$11+СВЦЭМ!$D$10+'СЕТ СН'!$G$5-'СЕТ СН'!$G$21</f>
        <v>3465.7103352300001</v>
      </c>
      <c r="G70" s="36">
        <f>SUMIFS(СВЦЭМ!$D$33:$D$776,СВЦЭМ!$A$33:$A$776,$A70,СВЦЭМ!$B$33:$B$776,G$47)+'СЕТ СН'!$G$11+СВЦЭМ!$D$10+'СЕТ СН'!$G$5-'СЕТ СН'!$G$21</f>
        <v>3440.9688204100003</v>
      </c>
      <c r="H70" s="36">
        <f>SUMIFS(СВЦЭМ!$D$33:$D$776,СВЦЭМ!$A$33:$A$776,$A70,СВЦЭМ!$B$33:$B$776,H$47)+'СЕТ СН'!$G$11+СВЦЭМ!$D$10+'СЕТ СН'!$G$5-'СЕТ СН'!$G$21</f>
        <v>3382.30632203</v>
      </c>
      <c r="I70" s="36">
        <f>SUMIFS(СВЦЭМ!$D$33:$D$776,СВЦЭМ!$A$33:$A$776,$A70,СВЦЭМ!$B$33:$B$776,I$47)+'СЕТ СН'!$G$11+СВЦЭМ!$D$10+'СЕТ СН'!$G$5-'СЕТ СН'!$G$21</f>
        <v>3337.2219237300001</v>
      </c>
      <c r="J70" s="36">
        <f>SUMIFS(СВЦЭМ!$D$33:$D$776,СВЦЭМ!$A$33:$A$776,$A70,СВЦЭМ!$B$33:$B$776,J$47)+'СЕТ СН'!$G$11+СВЦЭМ!$D$10+'СЕТ СН'!$G$5-'СЕТ СН'!$G$21</f>
        <v>3317.6792178800001</v>
      </c>
      <c r="K70" s="36">
        <f>SUMIFS(СВЦЭМ!$D$33:$D$776,СВЦЭМ!$A$33:$A$776,$A70,СВЦЭМ!$B$33:$B$776,K$47)+'СЕТ СН'!$G$11+СВЦЭМ!$D$10+'СЕТ СН'!$G$5-'СЕТ СН'!$G$21</f>
        <v>3304.63389044</v>
      </c>
      <c r="L70" s="36">
        <f>SUMIFS(СВЦЭМ!$D$33:$D$776,СВЦЭМ!$A$33:$A$776,$A70,СВЦЭМ!$B$33:$B$776,L$47)+'СЕТ СН'!$G$11+СВЦЭМ!$D$10+'СЕТ СН'!$G$5-'СЕТ СН'!$G$21</f>
        <v>3305.7556596499999</v>
      </c>
      <c r="M70" s="36">
        <f>SUMIFS(СВЦЭМ!$D$33:$D$776,СВЦЭМ!$A$33:$A$776,$A70,СВЦЭМ!$B$33:$B$776,M$47)+'СЕТ СН'!$G$11+СВЦЭМ!$D$10+'СЕТ СН'!$G$5-'СЕТ СН'!$G$21</f>
        <v>3309.9845866200003</v>
      </c>
      <c r="N70" s="36">
        <f>SUMIFS(СВЦЭМ!$D$33:$D$776,СВЦЭМ!$A$33:$A$776,$A70,СВЦЭМ!$B$33:$B$776,N$47)+'СЕТ СН'!$G$11+СВЦЭМ!$D$10+'СЕТ СН'!$G$5-'СЕТ СН'!$G$21</f>
        <v>3290.05070355</v>
      </c>
      <c r="O70" s="36">
        <f>SUMIFS(СВЦЭМ!$D$33:$D$776,СВЦЭМ!$A$33:$A$776,$A70,СВЦЭМ!$B$33:$B$776,O$47)+'СЕТ СН'!$G$11+СВЦЭМ!$D$10+'СЕТ СН'!$G$5-'СЕТ СН'!$G$21</f>
        <v>3275.8232500900003</v>
      </c>
      <c r="P70" s="36">
        <f>SUMIFS(СВЦЭМ!$D$33:$D$776,СВЦЭМ!$A$33:$A$776,$A70,СВЦЭМ!$B$33:$B$776,P$47)+'СЕТ СН'!$G$11+СВЦЭМ!$D$10+'СЕТ СН'!$G$5-'СЕТ СН'!$G$21</f>
        <v>3274.7999240300001</v>
      </c>
      <c r="Q70" s="36">
        <f>SUMIFS(СВЦЭМ!$D$33:$D$776,СВЦЭМ!$A$33:$A$776,$A70,СВЦЭМ!$B$33:$B$776,Q$47)+'СЕТ СН'!$G$11+СВЦЭМ!$D$10+'СЕТ СН'!$G$5-'СЕТ СН'!$G$21</f>
        <v>3270.8087400100003</v>
      </c>
      <c r="R70" s="36">
        <f>SUMIFS(СВЦЭМ!$D$33:$D$776,СВЦЭМ!$A$33:$A$776,$A70,СВЦЭМ!$B$33:$B$776,R$47)+'СЕТ СН'!$G$11+СВЦЭМ!$D$10+'СЕТ СН'!$G$5-'СЕТ СН'!$G$21</f>
        <v>3265.9020964900001</v>
      </c>
      <c r="S70" s="36">
        <f>SUMIFS(СВЦЭМ!$D$33:$D$776,СВЦЭМ!$A$33:$A$776,$A70,СВЦЭМ!$B$33:$B$776,S$47)+'СЕТ СН'!$G$11+СВЦЭМ!$D$10+'СЕТ СН'!$G$5-'СЕТ СН'!$G$21</f>
        <v>3267.5571946999999</v>
      </c>
      <c r="T70" s="36">
        <f>SUMIFS(СВЦЭМ!$D$33:$D$776,СВЦЭМ!$A$33:$A$776,$A70,СВЦЭМ!$B$33:$B$776,T$47)+'СЕТ СН'!$G$11+СВЦЭМ!$D$10+'СЕТ СН'!$G$5-'СЕТ СН'!$G$21</f>
        <v>3247.91927971</v>
      </c>
      <c r="U70" s="36">
        <f>SUMIFS(СВЦЭМ!$D$33:$D$776,СВЦЭМ!$A$33:$A$776,$A70,СВЦЭМ!$B$33:$B$776,U$47)+'СЕТ СН'!$G$11+СВЦЭМ!$D$10+'СЕТ СН'!$G$5-'СЕТ СН'!$G$21</f>
        <v>3203.7868225900002</v>
      </c>
      <c r="V70" s="36">
        <f>SUMIFS(СВЦЭМ!$D$33:$D$776,СВЦЭМ!$A$33:$A$776,$A70,СВЦЭМ!$B$33:$B$776,V$47)+'СЕТ СН'!$G$11+СВЦЭМ!$D$10+'СЕТ СН'!$G$5-'СЕТ СН'!$G$21</f>
        <v>3202.0710071800004</v>
      </c>
      <c r="W70" s="36">
        <f>SUMIFS(СВЦЭМ!$D$33:$D$776,СВЦЭМ!$A$33:$A$776,$A70,СВЦЭМ!$B$33:$B$776,W$47)+'СЕТ СН'!$G$11+СВЦЭМ!$D$10+'СЕТ СН'!$G$5-'СЕТ СН'!$G$21</f>
        <v>3214.5176462500003</v>
      </c>
      <c r="X70" s="36">
        <f>SUMIFS(СВЦЭМ!$D$33:$D$776,СВЦЭМ!$A$33:$A$776,$A70,СВЦЭМ!$B$33:$B$776,X$47)+'СЕТ СН'!$G$11+СВЦЭМ!$D$10+'СЕТ СН'!$G$5-'СЕТ СН'!$G$21</f>
        <v>3240.52247915</v>
      </c>
      <c r="Y70" s="36">
        <f>SUMIFS(СВЦЭМ!$D$33:$D$776,СВЦЭМ!$A$33:$A$776,$A70,СВЦЭМ!$B$33:$B$776,Y$47)+'СЕТ СН'!$G$11+СВЦЭМ!$D$10+'СЕТ СН'!$G$5-'СЕТ СН'!$G$21</f>
        <v>3288.1431035400001</v>
      </c>
    </row>
    <row r="71" spans="1:26" ht="15.75" x14ac:dyDescent="0.2">
      <c r="A71" s="35">
        <f t="shared" si="1"/>
        <v>43762</v>
      </c>
      <c r="B71" s="36">
        <f>SUMIFS(СВЦЭМ!$D$33:$D$776,СВЦЭМ!$A$33:$A$776,$A71,СВЦЭМ!$B$33:$B$776,B$47)+'СЕТ СН'!$G$11+СВЦЭМ!$D$10+'СЕТ СН'!$G$5-'СЕТ СН'!$G$21</f>
        <v>3387.3822042900001</v>
      </c>
      <c r="C71" s="36">
        <f>SUMIFS(СВЦЭМ!$D$33:$D$776,СВЦЭМ!$A$33:$A$776,$A71,СВЦЭМ!$B$33:$B$776,C$47)+'СЕТ СН'!$G$11+СВЦЭМ!$D$10+'СЕТ СН'!$G$5-'СЕТ СН'!$G$21</f>
        <v>3433.7299773100003</v>
      </c>
      <c r="D71" s="36">
        <f>SUMIFS(СВЦЭМ!$D$33:$D$776,СВЦЭМ!$A$33:$A$776,$A71,СВЦЭМ!$B$33:$B$776,D$47)+'СЕТ СН'!$G$11+СВЦЭМ!$D$10+'СЕТ СН'!$G$5-'СЕТ СН'!$G$21</f>
        <v>3450.07515883</v>
      </c>
      <c r="E71" s="36">
        <f>SUMIFS(СВЦЭМ!$D$33:$D$776,СВЦЭМ!$A$33:$A$776,$A71,СВЦЭМ!$B$33:$B$776,E$47)+'СЕТ СН'!$G$11+СВЦЭМ!$D$10+'СЕТ СН'!$G$5-'СЕТ СН'!$G$21</f>
        <v>3459.3445251100002</v>
      </c>
      <c r="F71" s="36">
        <f>SUMIFS(СВЦЭМ!$D$33:$D$776,СВЦЭМ!$A$33:$A$776,$A71,СВЦЭМ!$B$33:$B$776,F$47)+'СЕТ СН'!$G$11+СВЦЭМ!$D$10+'СЕТ СН'!$G$5-'СЕТ СН'!$G$21</f>
        <v>3457.7089527799999</v>
      </c>
      <c r="G71" s="36">
        <f>SUMIFS(СВЦЭМ!$D$33:$D$776,СВЦЭМ!$A$33:$A$776,$A71,СВЦЭМ!$B$33:$B$776,G$47)+'СЕТ СН'!$G$11+СВЦЭМ!$D$10+'СЕТ СН'!$G$5-'СЕТ СН'!$G$21</f>
        <v>3431.2996685100002</v>
      </c>
      <c r="H71" s="36">
        <f>SUMIFS(СВЦЭМ!$D$33:$D$776,СВЦЭМ!$A$33:$A$776,$A71,СВЦЭМ!$B$33:$B$776,H$47)+'СЕТ СН'!$G$11+СВЦЭМ!$D$10+'СЕТ СН'!$G$5-'СЕТ СН'!$G$21</f>
        <v>3370.76609822</v>
      </c>
      <c r="I71" s="36">
        <f>SUMIFS(СВЦЭМ!$D$33:$D$776,СВЦЭМ!$A$33:$A$776,$A71,СВЦЭМ!$B$33:$B$776,I$47)+'СЕТ СН'!$G$11+СВЦЭМ!$D$10+'СЕТ СН'!$G$5-'СЕТ СН'!$G$21</f>
        <v>3329.6801224000001</v>
      </c>
      <c r="J71" s="36">
        <f>SUMIFS(СВЦЭМ!$D$33:$D$776,СВЦЭМ!$A$33:$A$776,$A71,СВЦЭМ!$B$33:$B$776,J$47)+'СЕТ СН'!$G$11+СВЦЭМ!$D$10+'СЕТ СН'!$G$5-'СЕТ СН'!$G$21</f>
        <v>3321.2597907700001</v>
      </c>
      <c r="K71" s="36">
        <f>SUMIFS(СВЦЭМ!$D$33:$D$776,СВЦЭМ!$A$33:$A$776,$A71,СВЦЭМ!$B$33:$B$776,K$47)+'СЕТ СН'!$G$11+СВЦЭМ!$D$10+'СЕТ СН'!$G$5-'СЕТ СН'!$G$21</f>
        <v>3319.9417244599999</v>
      </c>
      <c r="L71" s="36">
        <f>SUMIFS(СВЦЭМ!$D$33:$D$776,СВЦЭМ!$A$33:$A$776,$A71,СВЦЭМ!$B$33:$B$776,L$47)+'СЕТ СН'!$G$11+СВЦЭМ!$D$10+'СЕТ СН'!$G$5-'СЕТ СН'!$G$21</f>
        <v>3327.0817057300001</v>
      </c>
      <c r="M71" s="36">
        <f>SUMIFS(СВЦЭМ!$D$33:$D$776,СВЦЭМ!$A$33:$A$776,$A71,СВЦЭМ!$B$33:$B$776,M$47)+'СЕТ СН'!$G$11+СВЦЭМ!$D$10+'СЕТ СН'!$G$5-'СЕТ СН'!$G$21</f>
        <v>3326.4846170199999</v>
      </c>
      <c r="N71" s="36">
        <f>SUMIFS(СВЦЭМ!$D$33:$D$776,СВЦЭМ!$A$33:$A$776,$A71,СВЦЭМ!$B$33:$B$776,N$47)+'СЕТ СН'!$G$11+СВЦЭМ!$D$10+'СЕТ СН'!$G$5-'СЕТ СН'!$G$21</f>
        <v>3295.1540842900004</v>
      </c>
      <c r="O71" s="36">
        <f>SUMIFS(СВЦЭМ!$D$33:$D$776,СВЦЭМ!$A$33:$A$776,$A71,СВЦЭМ!$B$33:$B$776,O$47)+'СЕТ СН'!$G$11+СВЦЭМ!$D$10+'СЕТ СН'!$G$5-'СЕТ СН'!$G$21</f>
        <v>3260.13973575</v>
      </c>
      <c r="P71" s="36">
        <f>SUMIFS(СВЦЭМ!$D$33:$D$776,СВЦЭМ!$A$33:$A$776,$A71,СВЦЭМ!$B$33:$B$776,P$47)+'СЕТ СН'!$G$11+СВЦЭМ!$D$10+'СЕТ СН'!$G$5-'СЕТ СН'!$G$21</f>
        <v>3266.9242001400003</v>
      </c>
      <c r="Q71" s="36">
        <f>SUMIFS(СВЦЭМ!$D$33:$D$776,СВЦЭМ!$A$33:$A$776,$A71,СВЦЭМ!$B$33:$B$776,Q$47)+'СЕТ СН'!$G$11+СВЦЭМ!$D$10+'СЕТ СН'!$G$5-'СЕТ СН'!$G$21</f>
        <v>3265.62899943</v>
      </c>
      <c r="R71" s="36">
        <f>SUMIFS(СВЦЭМ!$D$33:$D$776,СВЦЭМ!$A$33:$A$776,$A71,СВЦЭМ!$B$33:$B$776,R$47)+'СЕТ СН'!$G$11+СВЦЭМ!$D$10+'СЕТ СН'!$G$5-'СЕТ СН'!$G$21</f>
        <v>3257.0545331600001</v>
      </c>
      <c r="S71" s="36">
        <f>SUMIFS(СВЦЭМ!$D$33:$D$776,СВЦЭМ!$A$33:$A$776,$A71,СВЦЭМ!$B$33:$B$776,S$47)+'СЕТ СН'!$G$11+СВЦЭМ!$D$10+'СЕТ СН'!$G$5-'СЕТ СН'!$G$21</f>
        <v>3252.40354927</v>
      </c>
      <c r="T71" s="36">
        <f>SUMIFS(СВЦЭМ!$D$33:$D$776,СВЦЭМ!$A$33:$A$776,$A71,СВЦЭМ!$B$33:$B$776,T$47)+'СЕТ СН'!$G$11+СВЦЭМ!$D$10+'СЕТ СН'!$G$5-'СЕТ СН'!$G$21</f>
        <v>3251.5920638600001</v>
      </c>
      <c r="U71" s="36">
        <f>SUMIFS(СВЦЭМ!$D$33:$D$776,СВЦЭМ!$A$33:$A$776,$A71,СВЦЭМ!$B$33:$B$776,U$47)+'СЕТ СН'!$G$11+СВЦЭМ!$D$10+'СЕТ СН'!$G$5-'СЕТ СН'!$G$21</f>
        <v>3229.1116766100004</v>
      </c>
      <c r="V71" s="36">
        <f>SUMIFS(СВЦЭМ!$D$33:$D$776,СВЦЭМ!$A$33:$A$776,$A71,СВЦЭМ!$B$33:$B$776,V$47)+'СЕТ СН'!$G$11+СВЦЭМ!$D$10+'СЕТ СН'!$G$5-'СЕТ СН'!$G$21</f>
        <v>3225.30872585</v>
      </c>
      <c r="W71" s="36">
        <f>SUMIFS(СВЦЭМ!$D$33:$D$776,СВЦЭМ!$A$33:$A$776,$A71,СВЦЭМ!$B$33:$B$776,W$47)+'СЕТ СН'!$G$11+СВЦЭМ!$D$10+'СЕТ СН'!$G$5-'СЕТ СН'!$G$21</f>
        <v>3230.6496806499999</v>
      </c>
      <c r="X71" s="36">
        <f>SUMIFS(СВЦЭМ!$D$33:$D$776,СВЦЭМ!$A$33:$A$776,$A71,СВЦЭМ!$B$33:$B$776,X$47)+'СЕТ СН'!$G$11+СВЦЭМ!$D$10+'СЕТ СН'!$G$5-'СЕТ СН'!$G$21</f>
        <v>3237.5406809400001</v>
      </c>
      <c r="Y71" s="36">
        <f>SUMIFS(СВЦЭМ!$D$33:$D$776,СВЦЭМ!$A$33:$A$776,$A71,СВЦЭМ!$B$33:$B$776,Y$47)+'СЕТ СН'!$G$11+СВЦЭМ!$D$10+'СЕТ СН'!$G$5-'СЕТ СН'!$G$21</f>
        <v>3275.42004155</v>
      </c>
    </row>
    <row r="72" spans="1:26" ht="15.75" x14ac:dyDescent="0.2">
      <c r="A72" s="35">
        <f t="shared" si="1"/>
        <v>43763</v>
      </c>
      <c r="B72" s="36">
        <f>SUMIFS(СВЦЭМ!$D$33:$D$776,СВЦЭМ!$A$33:$A$776,$A72,СВЦЭМ!$B$33:$B$776,B$47)+'СЕТ СН'!$G$11+СВЦЭМ!$D$10+'СЕТ СН'!$G$5-'СЕТ СН'!$G$21</f>
        <v>3381.7754008000002</v>
      </c>
      <c r="C72" s="36">
        <f>SUMIFS(СВЦЭМ!$D$33:$D$776,СВЦЭМ!$A$33:$A$776,$A72,СВЦЭМ!$B$33:$B$776,C$47)+'СЕТ СН'!$G$11+СВЦЭМ!$D$10+'СЕТ СН'!$G$5-'СЕТ СН'!$G$21</f>
        <v>3429.0338437</v>
      </c>
      <c r="D72" s="36">
        <f>SUMIFS(СВЦЭМ!$D$33:$D$776,СВЦЭМ!$A$33:$A$776,$A72,СВЦЭМ!$B$33:$B$776,D$47)+'СЕТ СН'!$G$11+СВЦЭМ!$D$10+'СЕТ СН'!$G$5-'СЕТ СН'!$G$21</f>
        <v>3446.2237889400003</v>
      </c>
      <c r="E72" s="36">
        <f>SUMIFS(СВЦЭМ!$D$33:$D$776,СВЦЭМ!$A$33:$A$776,$A72,СВЦЭМ!$B$33:$B$776,E$47)+'СЕТ СН'!$G$11+СВЦЭМ!$D$10+'СЕТ СН'!$G$5-'СЕТ СН'!$G$21</f>
        <v>3453.8178557300002</v>
      </c>
      <c r="F72" s="36">
        <f>SUMIFS(СВЦЭМ!$D$33:$D$776,СВЦЭМ!$A$33:$A$776,$A72,СВЦЭМ!$B$33:$B$776,F$47)+'СЕТ СН'!$G$11+СВЦЭМ!$D$10+'СЕТ СН'!$G$5-'СЕТ СН'!$G$21</f>
        <v>3445.4645754800003</v>
      </c>
      <c r="G72" s="36">
        <f>SUMIFS(СВЦЭМ!$D$33:$D$776,СВЦЭМ!$A$33:$A$776,$A72,СВЦЭМ!$B$33:$B$776,G$47)+'СЕТ СН'!$G$11+СВЦЭМ!$D$10+'СЕТ СН'!$G$5-'СЕТ СН'!$G$21</f>
        <v>3413.4882398500004</v>
      </c>
      <c r="H72" s="36">
        <f>SUMIFS(СВЦЭМ!$D$33:$D$776,СВЦЭМ!$A$33:$A$776,$A72,СВЦЭМ!$B$33:$B$776,H$47)+'СЕТ СН'!$G$11+СВЦЭМ!$D$10+'СЕТ СН'!$G$5-'СЕТ СН'!$G$21</f>
        <v>3366.73075432</v>
      </c>
      <c r="I72" s="36">
        <f>SUMIFS(СВЦЭМ!$D$33:$D$776,СВЦЭМ!$A$33:$A$776,$A72,СВЦЭМ!$B$33:$B$776,I$47)+'СЕТ СН'!$G$11+СВЦЭМ!$D$10+'СЕТ СН'!$G$5-'СЕТ СН'!$G$21</f>
        <v>3342.7410635000001</v>
      </c>
      <c r="J72" s="36">
        <f>SUMIFS(СВЦЭМ!$D$33:$D$776,СВЦЭМ!$A$33:$A$776,$A72,СВЦЭМ!$B$33:$B$776,J$47)+'СЕТ СН'!$G$11+СВЦЭМ!$D$10+'СЕТ СН'!$G$5-'СЕТ СН'!$G$21</f>
        <v>3331.90352734</v>
      </c>
      <c r="K72" s="36">
        <f>SUMIFS(СВЦЭМ!$D$33:$D$776,СВЦЭМ!$A$33:$A$776,$A72,СВЦЭМ!$B$33:$B$776,K$47)+'СЕТ СН'!$G$11+СВЦЭМ!$D$10+'СЕТ СН'!$G$5-'СЕТ СН'!$G$21</f>
        <v>3315.4754916100001</v>
      </c>
      <c r="L72" s="36">
        <f>SUMIFS(СВЦЭМ!$D$33:$D$776,СВЦЭМ!$A$33:$A$776,$A72,СВЦЭМ!$B$33:$B$776,L$47)+'СЕТ СН'!$G$11+СВЦЭМ!$D$10+'СЕТ СН'!$G$5-'СЕТ СН'!$G$21</f>
        <v>3320.0199582300002</v>
      </c>
      <c r="M72" s="36">
        <f>SUMIFS(СВЦЭМ!$D$33:$D$776,СВЦЭМ!$A$33:$A$776,$A72,СВЦЭМ!$B$33:$B$776,M$47)+'СЕТ СН'!$G$11+СВЦЭМ!$D$10+'СЕТ СН'!$G$5-'СЕТ СН'!$G$21</f>
        <v>3334.5343843400001</v>
      </c>
      <c r="N72" s="36">
        <f>SUMIFS(СВЦЭМ!$D$33:$D$776,СВЦЭМ!$A$33:$A$776,$A72,СВЦЭМ!$B$33:$B$776,N$47)+'СЕТ СН'!$G$11+СВЦЭМ!$D$10+'СЕТ СН'!$G$5-'СЕТ СН'!$G$21</f>
        <v>3306.2195773600001</v>
      </c>
      <c r="O72" s="36">
        <f>SUMIFS(СВЦЭМ!$D$33:$D$776,СВЦЭМ!$A$33:$A$776,$A72,СВЦЭМ!$B$33:$B$776,O$47)+'СЕТ СН'!$G$11+СВЦЭМ!$D$10+'СЕТ СН'!$G$5-'СЕТ СН'!$G$21</f>
        <v>3269.60568702</v>
      </c>
      <c r="P72" s="36">
        <f>SUMIFS(СВЦЭМ!$D$33:$D$776,СВЦЭМ!$A$33:$A$776,$A72,СВЦЭМ!$B$33:$B$776,P$47)+'СЕТ СН'!$G$11+СВЦЭМ!$D$10+'СЕТ СН'!$G$5-'СЕТ СН'!$G$21</f>
        <v>3268.0829906899999</v>
      </c>
      <c r="Q72" s="36">
        <f>SUMIFS(СВЦЭМ!$D$33:$D$776,СВЦЭМ!$A$33:$A$776,$A72,СВЦЭМ!$B$33:$B$776,Q$47)+'СЕТ СН'!$G$11+СВЦЭМ!$D$10+'СЕТ СН'!$G$5-'СЕТ СН'!$G$21</f>
        <v>3255.1274737399999</v>
      </c>
      <c r="R72" s="36">
        <f>SUMIFS(СВЦЭМ!$D$33:$D$776,СВЦЭМ!$A$33:$A$776,$A72,СВЦЭМ!$B$33:$B$776,R$47)+'СЕТ СН'!$G$11+СВЦЭМ!$D$10+'СЕТ СН'!$G$5-'СЕТ СН'!$G$21</f>
        <v>3260.4459742400004</v>
      </c>
      <c r="S72" s="36">
        <f>SUMIFS(СВЦЭМ!$D$33:$D$776,СВЦЭМ!$A$33:$A$776,$A72,СВЦЭМ!$B$33:$B$776,S$47)+'СЕТ СН'!$G$11+СВЦЭМ!$D$10+'СЕТ СН'!$G$5-'СЕТ СН'!$G$21</f>
        <v>3264.2281150500003</v>
      </c>
      <c r="T72" s="36">
        <f>SUMIFS(СВЦЭМ!$D$33:$D$776,СВЦЭМ!$A$33:$A$776,$A72,СВЦЭМ!$B$33:$B$776,T$47)+'СЕТ СН'!$G$11+СВЦЭМ!$D$10+'СЕТ СН'!$G$5-'СЕТ СН'!$G$21</f>
        <v>3276.7014517699999</v>
      </c>
      <c r="U72" s="36">
        <f>SUMIFS(СВЦЭМ!$D$33:$D$776,СВЦЭМ!$A$33:$A$776,$A72,СВЦЭМ!$B$33:$B$776,U$47)+'СЕТ СН'!$G$11+СВЦЭМ!$D$10+'СЕТ СН'!$G$5-'СЕТ СН'!$G$21</f>
        <v>3287.0318569900001</v>
      </c>
      <c r="V72" s="36">
        <f>SUMIFS(СВЦЭМ!$D$33:$D$776,СВЦЭМ!$A$33:$A$776,$A72,СВЦЭМ!$B$33:$B$776,V$47)+'СЕТ СН'!$G$11+СВЦЭМ!$D$10+'СЕТ СН'!$G$5-'СЕТ СН'!$G$21</f>
        <v>3277.2130361500003</v>
      </c>
      <c r="W72" s="36">
        <f>SUMIFS(СВЦЭМ!$D$33:$D$776,СВЦЭМ!$A$33:$A$776,$A72,СВЦЭМ!$B$33:$B$776,W$47)+'СЕТ СН'!$G$11+СВЦЭМ!$D$10+'СЕТ СН'!$G$5-'СЕТ СН'!$G$21</f>
        <v>3267.7179277800001</v>
      </c>
      <c r="X72" s="36">
        <f>SUMIFS(СВЦЭМ!$D$33:$D$776,СВЦЭМ!$A$33:$A$776,$A72,СВЦЭМ!$B$33:$B$776,X$47)+'СЕТ СН'!$G$11+СВЦЭМ!$D$10+'СЕТ СН'!$G$5-'СЕТ СН'!$G$21</f>
        <v>3257.6649821800002</v>
      </c>
      <c r="Y72" s="36">
        <f>SUMIFS(СВЦЭМ!$D$33:$D$776,СВЦЭМ!$A$33:$A$776,$A72,СВЦЭМ!$B$33:$B$776,Y$47)+'СЕТ СН'!$G$11+СВЦЭМ!$D$10+'СЕТ СН'!$G$5-'СЕТ СН'!$G$21</f>
        <v>3292.1381861200002</v>
      </c>
    </row>
    <row r="73" spans="1:26" ht="15.75" x14ac:dyDescent="0.2">
      <c r="A73" s="35">
        <f t="shared" si="1"/>
        <v>43764</v>
      </c>
      <c r="B73" s="36">
        <f>SUMIFS(СВЦЭМ!$D$33:$D$776,СВЦЭМ!$A$33:$A$776,$A73,СВЦЭМ!$B$33:$B$776,B$47)+'СЕТ СН'!$G$11+СВЦЭМ!$D$10+'СЕТ СН'!$G$5-'СЕТ СН'!$G$21</f>
        <v>3359.2166105200004</v>
      </c>
      <c r="C73" s="36">
        <f>SUMIFS(СВЦЭМ!$D$33:$D$776,СВЦЭМ!$A$33:$A$776,$A73,СВЦЭМ!$B$33:$B$776,C$47)+'СЕТ СН'!$G$11+СВЦЭМ!$D$10+'СЕТ СН'!$G$5-'СЕТ СН'!$G$21</f>
        <v>3397.0724131900001</v>
      </c>
      <c r="D73" s="36">
        <f>SUMIFS(СВЦЭМ!$D$33:$D$776,СВЦЭМ!$A$33:$A$776,$A73,СВЦЭМ!$B$33:$B$776,D$47)+'СЕТ СН'!$G$11+СВЦЭМ!$D$10+'СЕТ СН'!$G$5-'СЕТ СН'!$G$21</f>
        <v>3419.5111450200002</v>
      </c>
      <c r="E73" s="36">
        <f>SUMIFS(СВЦЭМ!$D$33:$D$776,СВЦЭМ!$A$33:$A$776,$A73,СВЦЭМ!$B$33:$B$776,E$47)+'СЕТ СН'!$G$11+СВЦЭМ!$D$10+'СЕТ СН'!$G$5-'СЕТ СН'!$G$21</f>
        <v>3424.2804715100001</v>
      </c>
      <c r="F73" s="36">
        <f>SUMIFS(СВЦЭМ!$D$33:$D$776,СВЦЭМ!$A$33:$A$776,$A73,СВЦЭМ!$B$33:$B$776,F$47)+'СЕТ СН'!$G$11+СВЦЭМ!$D$10+'СЕТ СН'!$G$5-'СЕТ СН'!$G$21</f>
        <v>3415.3608440300004</v>
      </c>
      <c r="G73" s="36">
        <f>SUMIFS(СВЦЭМ!$D$33:$D$776,СВЦЭМ!$A$33:$A$776,$A73,СВЦЭМ!$B$33:$B$776,G$47)+'СЕТ СН'!$G$11+СВЦЭМ!$D$10+'СЕТ СН'!$G$5-'СЕТ СН'!$G$21</f>
        <v>3389.65891143</v>
      </c>
      <c r="H73" s="36">
        <f>SUMIFS(СВЦЭМ!$D$33:$D$776,СВЦЭМ!$A$33:$A$776,$A73,СВЦЭМ!$B$33:$B$776,H$47)+'СЕТ СН'!$G$11+СВЦЭМ!$D$10+'СЕТ СН'!$G$5-'СЕТ СН'!$G$21</f>
        <v>3372.7418352499999</v>
      </c>
      <c r="I73" s="36">
        <f>SUMIFS(СВЦЭМ!$D$33:$D$776,СВЦЭМ!$A$33:$A$776,$A73,СВЦЭМ!$B$33:$B$776,I$47)+'СЕТ СН'!$G$11+СВЦЭМ!$D$10+'СЕТ СН'!$G$5-'СЕТ СН'!$G$21</f>
        <v>3351.8174867900002</v>
      </c>
      <c r="J73" s="36">
        <f>SUMIFS(СВЦЭМ!$D$33:$D$776,СВЦЭМ!$A$33:$A$776,$A73,СВЦЭМ!$B$33:$B$776,J$47)+'СЕТ СН'!$G$11+СВЦЭМ!$D$10+'СЕТ СН'!$G$5-'СЕТ СН'!$G$21</f>
        <v>3329.0956467400001</v>
      </c>
      <c r="K73" s="36">
        <f>SUMIFS(СВЦЭМ!$D$33:$D$776,СВЦЭМ!$A$33:$A$776,$A73,СВЦЭМ!$B$33:$B$776,K$47)+'СЕТ СН'!$G$11+СВЦЭМ!$D$10+'СЕТ СН'!$G$5-'СЕТ СН'!$G$21</f>
        <v>3317.2864672000001</v>
      </c>
      <c r="L73" s="36">
        <f>SUMIFS(СВЦЭМ!$D$33:$D$776,СВЦЭМ!$A$33:$A$776,$A73,СВЦЭМ!$B$33:$B$776,L$47)+'СЕТ СН'!$G$11+СВЦЭМ!$D$10+'СЕТ СН'!$G$5-'СЕТ СН'!$G$21</f>
        <v>3318.7554518100001</v>
      </c>
      <c r="M73" s="36">
        <f>SUMIFS(СВЦЭМ!$D$33:$D$776,СВЦЭМ!$A$33:$A$776,$A73,СВЦЭМ!$B$33:$B$776,M$47)+'СЕТ СН'!$G$11+СВЦЭМ!$D$10+'СЕТ СН'!$G$5-'СЕТ СН'!$G$21</f>
        <v>3316.42461177</v>
      </c>
      <c r="N73" s="36">
        <f>SUMIFS(СВЦЭМ!$D$33:$D$776,СВЦЭМ!$A$33:$A$776,$A73,СВЦЭМ!$B$33:$B$776,N$47)+'СЕТ СН'!$G$11+СВЦЭМ!$D$10+'СЕТ СН'!$G$5-'СЕТ СН'!$G$21</f>
        <v>3286.2035789500001</v>
      </c>
      <c r="O73" s="36">
        <f>SUMIFS(СВЦЭМ!$D$33:$D$776,СВЦЭМ!$A$33:$A$776,$A73,СВЦЭМ!$B$33:$B$776,O$47)+'СЕТ СН'!$G$11+СВЦЭМ!$D$10+'СЕТ СН'!$G$5-'СЕТ СН'!$G$21</f>
        <v>3252.7421203600002</v>
      </c>
      <c r="P73" s="36">
        <f>SUMIFS(СВЦЭМ!$D$33:$D$776,СВЦЭМ!$A$33:$A$776,$A73,СВЦЭМ!$B$33:$B$776,P$47)+'СЕТ СН'!$G$11+СВЦЭМ!$D$10+'СЕТ СН'!$G$5-'СЕТ СН'!$G$21</f>
        <v>3253.9094248500001</v>
      </c>
      <c r="Q73" s="36">
        <f>SUMIFS(СВЦЭМ!$D$33:$D$776,СВЦЭМ!$A$33:$A$776,$A73,СВЦЭМ!$B$33:$B$776,Q$47)+'СЕТ СН'!$G$11+СВЦЭМ!$D$10+'СЕТ СН'!$G$5-'СЕТ СН'!$G$21</f>
        <v>3248.1956946400001</v>
      </c>
      <c r="R73" s="36">
        <f>SUMIFS(СВЦЭМ!$D$33:$D$776,СВЦЭМ!$A$33:$A$776,$A73,СВЦЭМ!$B$33:$B$776,R$47)+'СЕТ СН'!$G$11+СВЦЭМ!$D$10+'СЕТ СН'!$G$5-'СЕТ СН'!$G$21</f>
        <v>3250.8656596300002</v>
      </c>
      <c r="S73" s="36">
        <f>SUMIFS(СВЦЭМ!$D$33:$D$776,СВЦЭМ!$A$33:$A$776,$A73,СВЦЭМ!$B$33:$B$776,S$47)+'СЕТ СН'!$G$11+СВЦЭМ!$D$10+'СЕТ СН'!$G$5-'СЕТ СН'!$G$21</f>
        <v>3254.17345948</v>
      </c>
      <c r="T73" s="36">
        <f>SUMIFS(СВЦЭМ!$D$33:$D$776,СВЦЭМ!$A$33:$A$776,$A73,СВЦЭМ!$B$33:$B$776,T$47)+'СЕТ СН'!$G$11+СВЦЭМ!$D$10+'СЕТ СН'!$G$5-'СЕТ СН'!$G$21</f>
        <v>3261.4499159100001</v>
      </c>
      <c r="U73" s="36">
        <f>SUMIFS(СВЦЭМ!$D$33:$D$776,СВЦЭМ!$A$33:$A$776,$A73,СВЦЭМ!$B$33:$B$776,U$47)+'СЕТ СН'!$G$11+СВЦЭМ!$D$10+'СЕТ СН'!$G$5-'СЕТ СН'!$G$21</f>
        <v>3270.2519806200003</v>
      </c>
      <c r="V73" s="36">
        <f>SUMIFS(СВЦЭМ!$D$33:$D$776,СВЦЭМ!$A$33:$A$776,$A73,СВЦЭМ!$B$33:$B$776,V$47)+'СЕТ СН'!$G$11+СВЦЭМ!$D$10+'СЕТ СН'!$G$5-'СЕТ СН'!$G$21</f>
        <v>3264.1771482900003</v>
      </c>
      <c r="W73" s="36">
        <f>SUMIFS(СВЦЭМ!$D$33:$D$776,СВЦЭМ!$A$33:$A$776,$A73,СВЦЭМ!$B$33:$B$776,W$47)+'СЕТ СН'!$G$11+СВЦЭМ!$D$10+'СЕТ СН'!$G$5-'СЕТ СН'!$G$21</f>
        <v>3260.22334486</v>
      </c>
      <c r="X73" s="36">
        <f>SUMIFS(СВЦЭМ!$D$33:$D$776,СВЦЭМ!$A$33:$A$776,$A73,СВЦЭМ!$B$33:$B$776,X$47)+'СЕТ СН'!$G$11+СВЦЭМ!$D$10+'СЕТ СН'!$G$5-'СЕТ СН'!$G$21</f>
        <v>3267.1103274900001</v>
      </c>
      <c r="Y73" s="36">
        <f>SUMIFS(СВЦЭМ!$D$33:$D$776,СВЦЭМ!$A$33:$A$776,$A73,СВЦЭМ!$B$33:$B$776,Y$47)+'СЕТ СН'!$G$11+СВЦЭМ!$D$10+'СЕТ СН'!$G$5-'СЕТ СН'!$G$21</f>
        <v>3302.1445590500002</v>
      </c>
    </row>
    <row r="74" spans="1:26" ht="15.75" x14ac:dyDescent="0.2">
      <c r="A74" s="35">
        <f t="shared" si="1"/>
        <v>43765</v>
      </c>
      <c r="B74" s="36">
        <f>SUMIFS(СВЦЭМ!$D$33:$D$776,СВЦЭМ!$A$33:$A$776,$A74,СВЦЭМ!$B$33:$B$776,B$47)+'СЕТ СН'!$G$11+СВЦЭМ!$D$10+'СЕТ СН'!$G$5-'СЕТ СН'!$G$21</f>
        <v>3396.0067700099999</v>
      </c>
      <c r="C74" s="36">
        <f>SUMIFS(СВЦЭМ!$D$33:$D$776,СВЦЭМ!$A$33:$A$776,$A74,СВЦЭМ!$B$33:$B$776,C$47)+'СЕТ СН'!$G$11+СВЦЭМ!$D$10+'СЕТ СН'!$G$5-'СЕТ СН'!$G$21</f>
        <v>3406.7433708200001</v>
      </c>
      <c r="D74" s="36">
        <f>SUMIFS(СВЦЭМ!$D$33:$D$776,СВЦЭМ!$A$33:$A$776,$A74,СВЦЭМ!$B$33:$B$776,D$47)+'СЕТ СН'!$G$11+СВЦЭМ!$D$10+'СЕТ СН'!$G$5-'СЕТ СН'!$G$21</f>
        <v>3406.1726030600003</v>
      </c>
      <c r="E74" s="36">
        <f>SUMIFS(СВЦЭМ!$D$33:$D$776,СВЦЭМ!$A$33:$A$776,$A74,СВЦЭМ!$B$33:$B$776,E$47)+'СЕТ СН'!$G$11+СВЦЭМ!$D$10+'СЕТ СН'!$G$5-'СЕТ СН'!$G$21</f>
        <v>3417.6280850800003</v>
      </c>
      <c r="F74" s="36">
        <f>SUMIFS(СВЦЭМ!$D$33:$D$776,СВЦЭМ!$A$33:$A$776,$A74,СВЦЭМ!$B$33:$B$776,F$47)+'СЕТ СН'!$G$11+СВЦЭМ!$D$10+'СЕТ СН'!$G$5-'СЕТ СН'!$G$21</f>
        <v>3416.87869774</v>
      </c>
      <c r="G74" s="36">
        <f>SUMIFS(СВЦЭМ!$D$33:$D$776,СВЦЭМ!$A$33:$A$776,$A74,СВЦЭМ!$B$33:$B$776,G$47)+'СЕТ СН'!$G$11+СВЦЭМ!$D$10+'СЕТ СН'!$G$5-'СЕТ СН'!$G$21</f>
        <v>3401.1615635400003</v>
      </c>
      <c r="H74" s="36">
        <f>SUMIFS(СВЦЭМ!$D$33:$D$776,СВЦЭМ!$A$33:$A$776,$A74,СВЦЭМ!$B$33:$B$776,H$47)+'СЕТ СН'!$G$11+СВЦЭМ!$D$10+'СЕТ СН'!$G$5-'СЕТ СН'!$G$21</f>
        <v>3377.5021508500004</v>
      </c>
      <c r="I74" s="36">
        <f>SUMIFS(СВЦЭМ!$D$33:$D$776,СВЦЭМ!$A$33:$A$776,$A74,СВЦЭМ!$B$33:$B$776,I$47)+'СЕТ СН'!$G$11+СВЦЭМ!$D$10+'СЕТ СН'!$G$5-'СЕТ СН'!$G$21</f>
        <v>3354.7416657200001</v>
      </c>
      <c r="J74" s="36">
        <f>SUMIFS(СВЦЭМ!$D$33:$D$776,СВЦЭМ!$A$33:$A$776,$A74,СВЦЭМ!$B$33:$B$776,J$47)+'СЕТ СН'!$G$11+СВЦЭМ!$D$10+'СЕТ СН'!$G$5-'СЕТ СН'!$G$21</f>
        <v>3338.8509387100003</v>
      </c>
      <c r="K74" s="36">
        <f>SUMIFS(СВЦЭМ!$D$33:$D$776,СВЦЭМ!$A$33:$A$776,$A74,СВЦЭМ!$B$33:$B$776,K$47)+'СЕТ СН'!$G$11+СВЦЭМ!$D$10+'СЕТ СН'!$G$5-'СЕТ СН'!$G$21</f>
        <v>3306.2057702900001</v>
      </c>
      <c r="L74" s="36">
        <f>SUMIFS(СВЦЭМ!$D$33:$D$776,СВЦЭМ!$A$33:$A$776,$A74,СВЦЭМ!$B$33:$B$776,L$47)+'СЕТ СН'!$G$11+СВЦЭМ!$D$10+'СЕТ СН'!$G$5-'СЕТ СН'!$G$21</f>
        <v>3305.5543456599999</v>
      </c>
      <c r="M74" s="36">
        <f>SUMIFS(СВЦЭМ!$D$33:$D$776,СВЦЭМ!$A$33:$A$776,$A74,СВЦЭМ!$B$33:$B$776,M$47)+'СЕТ СН'!$G$11+СВЦЭМ!$D$10+'СЕТ СН'!$G$5-'СЕТ СН'!$G$21</f>
        <v>3297.0435911100003</v>
      </c>
      <c r="N74" s="36">
        <f>SUMIFS(СВЦЭМ!$D$33:$D$776,СВЦЭМ!$A$33:$A$776,$A74,СВЦЭМ!$B$33:$B$776,N$47)+'СЕТ СН'!$G$11+СВЦЭМ!$D$10+'СЕТ СН'!$G$5-'СЕТ СН'!$G$21</f>
        <v>3265.9854994100001</v>
      </c>
      <c r="O74" s="36">
        <f>SUMIFS(СВЦЭМ!$D$33:$D$776,СВЦЭМ!$A$33:$A$776,$A74,СВЦЭМ!$B$33:$B$776,O$47)+'СЕТ СН'!$G$11+СВЦЭМ!$D$10+'СЕТ СН'!$G$5-'СЕТ СН'!$G$21</f>
        <v>3246.9004308399999</v>
      </c>
      <c r="P74" s="36">
        <f>SUMIFS(СВЦЭМ!$D$33:$D$776,СВЦЭМ!$A$33:$A$776,$A74,СВЦЭМ!$B$33:$B$776,P$47)+'СЕТ СН'!$G$11+СВЦЭМ!$D$10+'СЕТ СН'!$G$5-'СЕТ СН'!$G$21</f>
        <v>3259.6830663400001</v>
      </c>
      <c r="Q74" s="36">
        <f>SUMIFS(СВЦЭМ!$D$33:$D$776,СВЦЭМ!$A$33:$A$776,$A74,СВЦЭМ!$B$33:$B$776,Q$47)+'СЕТ СН'!$G$11+СВЦЭМ!$D$10+'СЕТ СН'!$G$5-'СЕТ СН'!$G$21</f>
        <v>3258.1012127000004</v>
      </c>
      <c r="R74" s="36">
        <f>SUMIFS(СВЦЭМ!$D$33:$D$776,СВЦЭМ!$A$33:$A$776,$A74,СВЦЭМ!$B$33:$B$776,R$47)+'СЕТ СН'!$G$11+СВЦЭМ!$D$10+'СЕТ СН'!$G$5-'СЕТ СН'!$G$21</f>
        <v>3246.1602971100001</v>
      </c>
      <c r="S74" s="36">
        <f>SUMIFS(СВЦЭМ!$D$33:$D$776,СВЦЭМ!$A$33:$A$776,$A74,СВЦЭМ!$B$33:$B$776,S$47)+'СЕТ СН'!$G$11+СВЦЭМ!$D$10+'СЕТ СН'!$G$5-'СЕТ СН'!$G$21</f>
        <v>3252.3944377400003</v>
      </c>
      <c r="T74" s="36">
        <f>SUMIFS(СВЦЭМ!$D$33:$D$776,СВЦЭМ!$A$33:$A$776,$A74,СВЦЭМ!$B$33:$B$776,T$47)+'СЕТ СН'!$G$11+СВЦЭМ!$D$10+'СЕТ СН'!$G$5-'СЕТ СН'!$G$21</f>
        <v>3242.3840779500001</v>
      </c>
      <c r="U74" s="36">
        <f>SUMIFS(СВЦЭМ!$D$33:$D$776,СВЦЭМ!$A$33:$A$776,$A74,СВЦЭМ!$B$33:$B$776,U$47)+'СЕТ СН'!$G$11+СВЦЭМ!$D$10+'СЕТ СН'!$G$5-'СЕТ СН'!$G$21</f>
        <v>3233.3861721900003</v>
      </c>
      <c r="V74" s="36">
        <f>SUMIFS(СВЦЭМ!$D$33:$D$776,СВЦЭМ!$A$33:$A$776,$A74,СВЦЭМ!$B$33:$B$776,V$47)+'СЕТ СН'!$G$11+СВЦЭМ!$D$10+'СЕТ СН'!$G$5-'СЕТ СН'!$G$21</f>
        <v>3234.0730830700004</v>
      </c>
      <c r="W74" s="36">
        <f>SUMIFS(СВЦЭМ!$D$33:$D$776,СВЦЭМ!$A$33:$A$776,$A74,СВЦЭМ!$B$33:$B$776,W$47)+'СЕТ СН'!$G$11+СВЦЭМ!$D$10+'СЕТ СН'!$G$5-'СЕТ СН'!$G$21</f>
        <v>3250.7639942700002</v>
      </c>
      <c r="X74" s="36">
        <f>SUMIFS(СВЦЭМ!$D$33:$D$776,СВЦЭМ!$A$33:$A$776,$A74,СВЦЭМ!$B$33:$B$776,X$47)+'СЕТ СН'!$G$11+СВЦЭМ!$D$10+'СЕТ СН'!$G$5-'СЕТ СН'!$G$21</f>
        <v>3245.8616102599999</v>
      </c>
      <c r="Y74" s="36">
        <f>SUMIFS(СВЦЭМ!$D$33:$D$776,СВЦЭМ!$A$33:$A$776,$A74,СВЦЭМ!$B$33:$B$776,Y$47)+'СЕТ СН'!$G$11+СВЦЭМ!$D$10+'СЕТ СН'!$G$5-'СЕТ СН'!$G$21</f>
        <v>3277.27162352</v>
      </c>
    </row>
    <row r="75" spans="1:26" ht="15.75" x14ac:dyDescent="0.2">
      <c r="A75" s="35">
        <f t="shared" si="1"/>
        <v>43766</v>
      </c>
      <c r="B75" s="36">
        <f>SUMIFS(СВЦЭМ!$D$33:$D$776,СВЦЭМ!$A$33:$A$776,$A75,СВЦЭМ!$B$33:$B$776,B$47)+'СЕТ СН'!$G$11+СВЦЭМ!$D$10+'СЕТ СН'!$G$5-'СЕТ СН'!$G$21</f>
        <v>3365.2475822599999</v>
      </c>
      <c r="C75" s="36">
        <f>SUMIFS(СВЦЭМ!$D$33:$D$776,СВЦЭМ!$A$33:$A$776,$A75,СВЦЭМ!$B$33:$B$776,C$47)+'СЕТ СН'!$G$11+СВЦЭМ!$D$10+'СЕТ СН'!$G$5-'СЕТ СН'!$G$21</f>
        <v>3412.3697152700001</v>
      </c>
      <c r="D75" s="36">
        <f>SUMIFS(СВЦЭМ!$D$33:$D$776,СВЦЭМ!$A$33:$A$776,$A75,СВЦЭМ!$B$33:$B$776,D$47)+'СЕТ СН'!$G$11+СВЦЭМ!$D$10+'СЕТ СН'!$G$5-'СЕТ СН'!$G$21</f>
        <v>3427.6138750600003</v>
      </c>
      <c r="E75" s="36">
        <f>SUMIFS(СВЦЭМ!$D$33:$D$776,СВЦЭМ!$A$33:$A$776,$A75,СВЦЭМ!$B$33:$B$776,E$47)+'СЕТ СН'!$G$11+СВЦЭМ!$D$10+'СЕТ СН'!$G$5-'СЕТ СН'!$G$21</f>
        <v>3431.23517838</v>
      </c>
      <c r="F75" s="36">
        <f>SUMIFS(СВЦЭМ!$D$33:$D$776,СВЦЭМ!$A$33:$A$776,$A75,СВЦЭМ!$B$33:$B$776,F$47)+'СЕТ СН'!$G$11+СВЦЭМ!$D$10+'СЕТ СН'!$G$5-'СЕТ СН'!$G$21</f>
        <v>3429.94298067</v>
      </c>
      <c r="G75" s="36">
        <f>SUMIFS(СВЦЭМ!$D$33:$D$776,СВЦЭМ!$A$33:$A$776,$A75,СВЦЭМ!$B$33:$B$776,G$47)+'СЕТ СН'!$G$11+СВЦЭМ!$D$10+'СЕТ СН'!$G$5-'СЕТ СН'!$G$21</f>
        <v>3411.0495692200002</v>
      </c>
      <c r="H75" s="36">
        <f>SUMIFS(СВЦЭМ!$D$33:$D$776,СВЦЭМ!$A$33:$A$776,$A75,СВЦЭМ!$B$33:$B$776,H$47)+'СЕТ СН'!$G$11+СВЦЭМ!$D$10+'СЕТ СН'!$G$5-'СЕТ СН'!$G$21</f>
        <v>3373.5280167000001</v>
      </c>
      <c r="I75" s="36">
        <f>SUMIFS(СВЦЭМ!$D$33:$D$776,СВЦЭМ!$A$33:$A$776,$A75,СВЦЭМ!$B$33:$B$776,I$47)+'СЕТ СН'!$G$11+СВЦЭМ!$D$10+'СЕТ СН'!$G$5-'СЕТ СН'!$G$21</f>
        <v>3353.0899890700002</v>
      </c>
      <c r="J75" s="36">
        <f>SUMIFS(СВЦЭМ!$D$33:$D$776,СВЦЭМ!$A$33:$A$776,$A75,СВЦЭМ!$B$33:$B$776,J$47)+'СЕТ СН'!$G$11+СВЦЭМ!$D$10+'СЕТ СН'!$G$5-'СЕТ СН'!$G$21</f>
        <v>3351.5508964600003</v>
      </c>
      <c r="K75" s="36">
        <f>SUMIFS(СВЦЭМ!$D$33:$D$776,СВЦЭМ!$A$33:$A$776,$A75,СВЦЭМ!$B$33:$B$776,K$47)+'СЕТ СН'!$G$11+СВЦЭМ!$D$10+'СЕТ СН'!$G$5-'СЕТ СН'!$G$21</f>
        <v>3313.0027367100001</v>
      </c>
      <c r="L75" s="36">
        <f>SUMIFS(СВЦЭМ!$D$33:$D$776,СВЦЭМ!$A$33:$A$776,$A75,СВЦЭМ!$B$33:$B$776,L$47)+'СЕТ СН'!$G$11+СВЦЭМ!$D$10+'СЕТ СН'!$G$5-'СЕТ СН'!$G$21</f>
        <v>3315.45289134</v>
      </c>
      <c r="M75" s="36">
        <f>SUMIFS(СВЦЭМ!$D$33:$D$776,СВЦЭМ!$A$33:$A$776,$A75,СВЦЭМ!$B$33:$B$776,M$47)+'СЕТ СН'!$G$11+СВЦЭМ!$D$10+'СЕТ СН'!$G$5-'СЕТ СН'!$G$21</f>
        <v>3321.1986957600002</v>
      </c>
      <c r="N75" s="36">
        <f>SUMIFS(СВЦЭМ!$D$33:$D$776,СВЦЭМ!$A$33:$A$776,$A75,СВЦЭМ!$B$33:$B$776,N$47)+'СЕТ СН'!$G$11+СВЦЭМ!$D$10+'СЕТ СН'!$G$5-'СЕТ СН'!$G$21</f>
        <v>3290.1779614100001</v>
      </c>
      <c r="O75" s="36">
        <f>SUMIFS(СВЦЭМ!$D$33:$D$776,СВЦЭМ!$A$33:$A$776,$A75,СВЦЭМ!$B$33:$B$776,O$47)+'СЕТ СН'!$G$11+СВЦЭМ!$D$10+'СЕТ СН'!$G$5-'СЕТ СН'!$G$21</f>
        <v>3262.3124199200001</v>
      </c>
      <c r="P75" s="36">
        <f>SUMIFS(СВЦЭМ!$D$33:$D$776,СВЦЭМ!$A$33:$A$776,$A75,СВЦЭМ!$B$33:$B$776,P$47)+'СЕТ СН'!$G$11+СВЦЭМ!$D$10+'СЕТ СН'!$G$5-'СЕТ СН'!$G$21</f>
        <v>3267.4377801700002</v>
      </c>
      <c r="Q75" s="36">
        <f>SUMIFS(СВЦЭМ!$D$33:$D$776,СВЦЭМ!$A$33:$A$776,$A75,СВЦЭМ!$B$33:$B$776,Q$47)+'СЕТ СН'!$G$11+СВЦЭМ!$D$10+'СЕТ СН'!$G$5-'СЕТ СН'!$G$21</f>
        <v>3263.9173364900003</v>
      </c>
      <c r="R75" s="36">
        <f>SUMIFS(СВЦЭМ!$D$33:$D$776,СВЦЭМ!$A$33:$A$776,$A75,СВЦЭМ!$B$33:$B$776,R$47)+'СЕТ СН'!$G$11+СВЦЭМ!$D$10+'СЕТ СН'!$G$5-'СЕТ СН'!$G$21</f>
        <v>3258.5001853900003</v>
      </c>
      <c r="S75" s="36">
        <f>SUMIFS(СВЦЭМ!$D$33:$D$776,СВЦЭМ!$A$33:$A$776,$A75,СВЦЭМ!$B$33:$B$776,S$47)+'СЕТ СН'!$G$11+СВЦЭМ!$D$10+'СЕТ СН'!$G$5-'СЕТ СН'!$G$21</f>
        <v>3268.2229744800002</v>
      </c>
      <c r="T75" s="36">
        <f>SUMIFS(СВЦЭМ!$D$33:$D$776,СВЦЭМ!$A$33:$A$776,$A75,СВЦЭМ!$B$33:$B$776,T$47)+'СЕТ СН'!$G$11+СВЦЭМ!$D$10+'СЕТ СН'!$G$5-'СЕТ СН'!$G$21</f>
        <v>3259.80432956</v>
      </c>
      <c r="U75" s="36">
        <f>SUMIFS(СВЦЭМ!$D$33:$D$776,СВЦЭМ!$A$33:$A$776,$A75,СВЦЭМ!$B$33:$B$776,U$47)+'СЕТ СН'!$G$11+СВЦЭМ!$D$10+'СЕТ СН'!$G$5-'СЕТ СН'!$G$21</f>
        <v>3267.6626669800003</v>
      </c>
      <c r="V75" s="36">
        <f>SUMIFS(СВЦЭМ!$D$33:$D$776,СВЦЭМ!$A$33:$A$776,$A75,СВЦЭМ!$B$33:$B$776,V$47)+'СЕТ СН'!$G$11+СВЦЭМ!$D$10+'СЕТ СН'!$G$5-'СЕТ СН'!$G$21</f>
        <v>3268.31852011</v>
      </c>
      <c r="W75" s="36">
        <f>SUMIFS(СВЦЭМ!$D$33:$D$776,СВЦЭМ!$A$33:$A$776,$A75,СВЦЭМ!$B$33:$B$776,W$47)+'СЕТ СН'!$G$11+СВЦЭМ!$D$10+'СЕТ СН'!$G$5-'СЕТ СН'!$G$21</f>
        <v>3281.0489647900004</v>
      </c>
      <c r="X75" s="36">
        <f>SUMIFS(СВЦЭМ!$D$33:$D$776,СВЦЭМ!$A$33:$A$776,$A75,СВЦЭМ!$B$33:$B$776,X$47)+'СЕТ СН'!$G$11+СВЦЭМ!$D$10+'СЕТ СН'!$G$5-'СЕТ СН'!$G$21</f>
        <v>3308.41847512</v>
      </c>
      <c r="Y75" s="36">
        <f>SUMIFS(СВЦЭМ!$D$33:$D$776,СВЦЭМ!$A$33:$A$776,$A75,СВЦЭМ!$B$33:$B$776,Y$47)+'СЕТ СН'!$G$11+СВЦЭМ!$D$10+'СЕТ СН'!$G$5-'СЕТ СН'!$G$21</f>
        <v>3359.1427542300003</v>
      </c>
    </row>
    <row r="76" spans="1:26" ht="15.75" x14ac:dyDescent="0.2">
      <c r="A76" s="35">
        <f t="shared" si="1"/>
        <v>43767</v>
      </c>
      <c r="B76" s="36">
        <f>SUMIFS(СВЦЭМ!$D$33:$D$776,СВЦЭМ!$A$33:$A$776,$A76,СВЦЭМ!$B$33:$B$776,B$47)+'СЕТ СН'!$G$11+СВЦЭМ!$D$10+'СЕТ СН'!$G$5-'СЕТ СН'!$G$21</f>
        <v>3408.8309810700002</v>
      </c>
      <c r="C76" s="36">
        <f>SUMIFS(СВЦЭМ!$D$33:$D$776,СВЦЭМ!$A$33:$A$776,$A76,СВЦЭМ!$B$33:$B$776,C$47)+'СЕТ СН'!$G$11+СВЦЭМ!$D$10+'СЕТ СН'!$G$5-'СЕТ СН'!$G$21</f>
        <v>3442.3549514200004</v>
      </c>
      <c r="D76" s="36">
        <f>SUMIFS(СВЦЭМ!$D$33:$D$776,СВЦЭМ!$A$33:$A$776,$A76,СВЦЭМ!$B$33:$B$776,D$47)+'СЕТ СН'!$G$11+СВЦЭМ!$D$10+'СЕТ СН'!$G$5-'СЕТ СН'!$G$21</f>
        <v>3462.6505119399999</v>
      </c>
      <c r="E76" s="36">
        <f>SUMIFS(СВЦЭМ!$D$33:$D$776,СВЦЭМ!$A$33:$A$776,$A76,СВЦЭМ!$B$33:$B$776,E$47)+'СЕТ СН'!$G$11+СВЦЭМ!$D$10+'СЕТ СН'!$G$5-'СЕТ СН'!$G$21</f>
        <v>3477.00588092</v>
      </c>
      <c r="F76" s="36">
        <f>SUMIFS(СВЦЭМ!$D$33:$D$776,СВЦЭМ!$A$33:$A$776,$A76,СВЦЭМ!$B$33:$B$776,F$47)+'СЕТ СН'!$G$11+СВЦЭМ!$D$10+'СЕТ СН'!$G$5-'СЕТ СН'!$G$21</f>
        <v>3466.0539552999999</v>
      </c>
      <c r="G76" s="36">
        <f>SUMIFS(СВЦЭМ!$D$33:$D$776,СВЦЭМ!$A$33:$A$776,$A76,СВЦЭМ!$B$33:$B$776,G$47)+'СЕТ СН'!$G$11+СВЦЭМ!$D$10+'СЕТ СН'!$G$5-'СЕТ СН'!$G$21</f>
        <v>3441.0755016399999</v>
      </c>
      <c r="H76" s="36">
        <f>SUMIFS(СВЦЭМ!$D$33:$D$776,СВЦЭМ!$A$33:$A$776,$A76,СВЦЭМ!$B$33:$B$776,H$47)+'СЕТ СН'!$G$11+СВЦЭМ!$D$10+'СЕТ СН'!$G$5-'СЕТ СН'!$G$21</f>
        <v>3398.1592455099999</v>
      </c>
      <c r="I76" s="36">
        <f>SUMIFS(СВЦЭМ!$D$33:$D$776,СВЦЭМ!$A$33:$A$776,$A76,СВЦЭМ!$B$33:$B$776,I$47)+'СЕТ СН'!$G$11+СВЦЭМ!$D$10+'СЕТ СН'!$G$5-'СЕТ СН'!$G$21</f>
        <v>3372.3793637700001</v>
      </c>
      <c r="J76" s="36">
        <f>SUMIFS(СВЦЭМ!$D$33:$D$776,СВЦЭМ!$A$33:$A$776,$A76,СВЦЭМ!$B$33:$B$776,J$47)+'СЕТ СН'!$G$11+СВЦЭМ!$D$10+'СЕТ СН'!$G$5-'СЕТ СН'!$G$21</f>
        <v>3364.1453619900003</v>
      </c>
      <c r="K76" s="36">
        <f>SUMIFS(СВЦЭМ!$D$33:$D$776,СВЦЭМ!$A$33:$A$776,$A76,СВЦЭМ!$B$33:$B$776,K$47)+'СЕТ СН'!$G$11+СВЦЭМ!$D$10+'СЕТ СН'!$G$5-'СЕТ СН'!$G$21</f>
        <v>3335.0010527000004</v>
      </c>
      <c r="L76" s="36">
        <f>SUMIFS(СВЦЭМ!$D$33:$D$776,СВЦЭМ!$A$33:$A$776,$A76,СВЦЭМ!$B$33:$B$776,L$47)+'СЕТ СН'!$G$11+СВЦЭМ!$D$10+'СЕТ СН'!$G$5-'СЕТ СН'!$G$21</f>
        <v>3342.3030301700001</v>
      </c>
      <c r="M76" s="36">
        <f>SUMIFS(СВЦЭМ!$D$33:$D$776,СВЦЭМ!$A$33:$A$776,$A76,СВЦЭМ!$B$33:$B$776,M$47)+'СЕТ СН'!$G$11+СВЦЭМ!$D$10+'СЕТ СН'!$G$5-'СЕТ СН'!$G$21</f>
        <v>3340.8413974600003</v>
      </c>
      <c r="N76" s="36">
        <f>SUMIFS(СВЦЭМ!$D$33:$D$776,СВЦЭМ!$A$33:$A$776,$A76,СВЦЭМ!$B$33:$B$776,N$47)+'СЕТ СН'!$G$11+СВЦЭМ!$D$10+'СЕТ СН'!$G$5-'СЕТ СН'!$G$21</f>
        <v>3305.87970176</v>
      </c>
      <c r="O76" s="36">
        <f>SUMIFS(СВЦЭМ!$D$33:$D$776,СВЦЭМ!$A$33:$A$776,$A76,СВЦЭМ!$B$33:$B$776,O$47)+'СЕТ СН'!$G$11+СВЦЭМ!$D$10+'СЕТ СН'!$G$5-'СЕТ СН'!$G$21</f>
        <v>3281.0403708000003</v>
      </c>
      <c r="P76" s="36">
        <f>SUMIFS(СВЦЭМ!$D$33:$D$776,СВЦЭМ!$A$33:$A$776,$A76,СВЦЭМ!$B$33:$B$776,P$47)+'СЕТ СН'!$G$11+СВЦЭМ!$D$10+'СЕТ СН'!$G$5-'СЕТ СН'!$G$21</f>
        <v>3283.13942064</v>
      </c>
      <c r="Q76" s="36">
        <f>SUMIFS(СВЦЭМ!$D$33:$D$776,СВЦЭМ!$A$33:$A$776,$A76,СВЦЭМ!$B$33:$B$776,Q$47)+'СЕТ СН'!$G$11+СВЦЭМ!$D$10+'СЕТ СН'!$G$5-'СЕТ СН'!$G$21</f>
        <v>3282.5317801800002</v>
      </c>
      <c r="R76" s="36">
        <f>SUMIFS(СВЦЭМ!$D$33:$D$776,СВЦЭМ!$A$33:$A$776,$A76,СВЦЭМ!$B$33:$B$776,R$47)+'СЕТ СН'!$G$11+СВЦЭМ!$D$10+'СЕТ СН'!$G$5-'СЕТ СН'!$G$21</f>
        <v>3274.1625765899998</v>
      </c>
      <c r="S76" s="36">
        <f>SUMIFS(СВЦЭМ!$D$33:$D$776,СВЦЭМ!$A$33:$A$776,$A76,СВЦЭМ!$B$33:$B$776,S$47)+'СЕТ СН'!$G$11+СВЦЭМ!$D$10+'СЕТ СН'!$G$5-'СЕТ СН'!$G$21</f>
        <v>3281.2442375199998</v>
      </c>
      <c r="T76" s="36">
        <f>SUMIFS(СВЦЭМ!$D$33:$D$776,СВЦЭМ!$A$33:$A$776,$A76,СВЦЭМ!$B$33:$B$776,T$47)+'СЕТ СН'!$G$11+СВЦЭМ!$D$10+'СЕТ СН'!$G$5-'СЕТ СН'!$G$21</f>
        <v>3271.9941595</v>
      </c>
      <c r="U76" s="36">
        <f>SUMIFS(СВЦЭМ!$D$33:$D$776,СВЦЭМ!$A$33:$A$776,$A76,СВЦЭМ!$B$33:$B$776,U$47)+'СЕТ СН'!$G$11+СВЦЭМ!$D$10+'СЕТ СН'!$G$5-'СЕТ СН'!$G$21</f>
        <v>3262.28836675</v>
      </c>
      <c r="V76" s="36">
        <f>SUMIFS(СВЦЭМ!$D$33:$D$776,СВЦЭМ!$A$33:$A$776,$A76,СВЦЭМ!$B$33:$B$776,V$47)+'СЕТ СН'!$G$11+СВЦЭМ!$D$10+'СЕТ СН'!$G$5-'СЕТ СН'!$G$21</f>
        <v>3254.22503207</v>
      </c>
      <c r="W76" s="36">
        <f>SUMIFS(СВЦЭМ!$D$33:$D$776,СВЦЭМ!$A$33:$A$776,$A76,СВЦЭМ!$B$33:$B$776,W$47)+'СЕТ СН'!$G$11+СВЦЭМ!$D$10+'СЕТ СН'!$G$5-'СЕТ СН'!$G$21</f>
        <v>3265.9209967000002</v>
      </c>
      <c r="X76" s="36">
        <f>SUMIFS(СВЦЭМ!$D$33:$D$776,СВЦЭМ!$A$33:$A$776,$A76,СВЦЭМ!$B$33:$B$776,X$47)+'СЕТ СН'!$G$11+СВЦЭМ!$D$10+'СЕТ СН'!$G$5-'СЕТ СН'!$G$21</f>
        <v>3272.0634841000001</v>
      </c>
      <c r="Y76" s="36">
        <f>SUMIFS(СВЦЭМ!$D$33:$D$776,СВЦЭМ!$A$33:$A$776,$A76,СВЦЭМ!$B$33:$B$776,Y$47)+'СЕТ СН'!$G$11+СВЦЭМ!$D$10+'СЕТ СН'!$G$5-'СЕТ СН'!$G$21</f>
        <v>3311.37805424</v>
      </c>
    </row>
    <row r="77" spans="1:26" ht="15.75" x14ac:dyDescent="0.2">
      <c r="A77" s="35">
        <f t="shared" si="1"/>
        <v>43768</v>
      </c>
      <c r="B77" s="36">
        <f>SUMIFS(СВЦЭМ!$D$33:$D$776,СВЦЭМ!$A$33:$A$776,$A77,СВЦЭМ!$B$33:$B$776,B$47)+'СЕТ СН'!$G$11+СВЦЭМ!$D$10+'СЕТ СН'!$G$5-'СЕТ СН'!$G$21</f>
        <v>3414.93031445</v>
      </c>
      <c r="C77" s="36">
        <f>SUMIFS(СВЦЭМ!$D$33:$D$776,СВЦЭМ!$A$33:$A$776,$A77,СВЦЭМ!$B$33:$B$776,C$47)+'СЕТ СН'!$G$11+СВЦЭМ!$D$10+'СЕТ СН'!$G$5-'СЕТ СН'!$G$21</f>
        <v>3459.6577561100003</v>
      </c>
      <c r="D77" s="36">
        <f>SUMIFS(СВЦЭМ!$D$33:$D$776,СВЦЭМ!$A$33:$A$776,$A77,СВЦЭМ!$B$33:$B$776,D$47)+'СЕТ СН'!$G$11+СВЦЭМ!$D$10+'СЕТ СН'!$G$5-'СЕТ СН'!$G$21</f>
        <v>3481.1299224200002</v>
      </c>
      <c r="E77" s="36">
        <f>SUMIFS(СВЦЭМ!$D$33:$D$776,СВЦЭМ!$A$33:$A$776,$A77,СВЦЭМ!$B$33:$B$776,E$47)+'СЕТ СН'!$G$11+СВЦЭМ!$D$10+'СЕТ СН'!$G$5-'СЕТ СН'!$G$21</f>
        <v>3488.7574726600001</v>
      </c>
      <c r="F77" s="36">
        <f>SUMIFS(СВЦЭМ!$D$33:$D$776,СВЦЭМ!$A$33:$A$776,$A77,СВЦЭМ!$B$33:$B$776,F$47)+'СЕТ СН'!$G$11+СВЦЭМ!$D$10+'СЕТ СН'!$G$5-'СЕТ СН'!$G$21</f>
        <v>3486.9561735900002</v>
      </c>
      <c r="G77" s="36">
        <f>SUMIFS(СВЦЭМ!$D$33:$D$776,СВЦЭМ!$A$33:$A$776,$A77,СВЦЭМ!$B$33:$B$776,G$47)+'СЕТ СН'!$G$11+СВЦЭМ!$D$10+'СЕТ СН'!$G$5-'СЕТ СН'!$G$21</f>
        <v>3463.8967239000003</v>
      </c>
      <c r="H77" s="36">
        <f>SUMIFS(СВЦЭМ!$D$33:$D$776,СВЦЭМ!$A$33:$A$776,$A77,СВЦЭМ!$B$33:$B$776,H$47)+'СЕТ СН'!$G$11+СВЦЭМ!$D$10+'СЕТ СН'!$G$5-'СЕТ СН'!$G$21</f>
        <v>3414.01515548</v>
      </c>
      <c r="I77" s="36">
        <f>SUMIFS(СВЦЭМ!$D$33:$D$776,СВЦЭМ!$A$33:$A$776,$A77,СВЦЭМ!$B$33:$B$776,I$47)+'СЕТ СН'!$G$11+СВЦЭМ!$D$10+'СЕТ СН'!$G$5-'СЕТ СН'!$G$21</f>
        <v>3378.9294914000002</v>
      </c>
      <c r="J77" s="36">
        <f>SUMIFS(СВЦЭМ!$D$33:$D$776,СВЦЭМ!$A$33:$A$776,$A77,СВЦЭМ!$B$33:$B$776,J$47)+'СЕТ СН'!$G$11+СВЦЭМ!$D$10+'СЕТ СН'!$G$5-'СЕТ СН'!$G$21</f>
        <v>3376.8167986500002</v>
      </c>
      <c r="K77" s="36">
        <f>SUMIFS(СВЦЭМ!$D$33:$D$776,СВЦЭМ!$A$33:$A$776,$A77,СВЦЭМ!$B$33:$B$776,K$47)+'СЕТ СН'!$G$11+СВЦЭМ!$D$10+'СЕТ СН'!$G$5-'СЕТ СН'!$G$21</f>
        <v>3366.2405265900002</v>
      </c>
      <c r="L77" s="36">
        <f>SUMIFS(СВЦЭМ!$D$33:$D$776,СВЦЭМ!$A$33:$A$776,$A77,СВЦЭМ!$B$33:$B$776,L$47)+'СЕТ СН'!$G$11+СВЦЭМ!$D$10+'СЕТ СН'!$G$5-'СЕТ СН'!$G$21</f>
        <v>3368.6210970299999</v>
      </c>
      <c r="M77" s="36">
        <f>SUMIFS(СВЦЭМ!$D$33:$D$776,СВЦЭМ!$A$33:$A$776,$A77,СВЦЭМ!$B$33:$B$776,M$47)+'СЕТ СН'!$G$11+СВЦЭМ!$D$10+'СЕТ СН'!$G$5-'СЕТ СН'!$G$21</f>
        <v>3363.2275410500001</v>
      </c>
      <c r="N77" s="36">
        <f>SUMIFS(СВЦЭМ!$D$33:$D$776,СВЦЭМ!$A$33:$A$776,$A77,СВЦЭМ!$B$33:$B$776,N$47)+'СЕТ СН'!$G$11+СВЦЭМ!$D$10+'СЕТ СН'!$G$5-'СЕТ СН'!$G$21</f>
        <v>3324.0479954800003</v>
      </c>
      <c r="O77" s="36">
        <f>SUMIFS(СВЦЭМ!$D$33:$D$776,СВЦЭМ!$A$33:$A$776,$A77,СВЦЭМ!$B$33:$B$776,O$47)+'СЕТ СН'!$G$11+СВЦЭМ!$D$10+'СЕТ СН'!$G$5-'СЕТ СН'!$G$21</f>
        <v>3290.2112264300004</v>
      </c>
      <c r="P77" s="36">
        <f>SUMIFS(СВЦЭМ!$D$33:$D$776,СВЦЭМ!$A$33:$A$776,$A77,СВЦЭМ!$B$33:$B$776,P$47)+'СЕТ СН'!$G$11+СВЦЭМ!$D$10+'СЕТ СН'!$G$5-'СЕТ СН'!$G$21</f>
        <v>3290.25046432</v>
      </c>
      <c r="Q77" s="36">
        <f>SUMIFS(СВЦЭМ!$D$33:$D$776,СВЦЭМ!$A$33:$A$776,$A77,СВЦЭМ!$B$33:$B$776,Q$47)+'СЕТ СН'!$G$11+СВЦЭМ!$D$10+'СЕТ СН'!$G$5-'СЕТ СН'!$G$21</f>
        <v>3290.6368800200003</v>
      </c>
      <c r="R77" s="36">
        <f>SUMIFS(СВЦЭМ!$D$33:$D$776,СВЦЭМ!$A$33:$A$776,$A77,СВЦЭМ!$B$33:$B$776,R$47)+'СЕТ СН'!$G$11+СВЦЭМ!$D$10+'СЕТ СН'!$G$5-'СЕТ СН'!$G$21</f>
        <v>3281.9523603900002</v>
      </c>
      <c r="S77" s="36">
        <f>SUMIFS(СВЦЭМ!$D$33:$D$776,СВЦЭМ!$A$33:$A$776,$A77,СВЦЭМ!$B$33:$B$776,S$47)+'СЕТ СН'!$G$11+СВЦЭМ!$D$10+'СЕТ СН'!$G$5-'СЕТ СН'!$G$21</f>
        <v>3280.6089602299999</v>
      </c>
      <c r="T77" s="36">
        <f>SUMIFS(СВЦЭМ!$D$33:$D$776,СВЦЭМ!$A$33:$A$776,$A77,СВЦЭМ!$B$33:$B$776,T$47)+'СЕТ СН'!$G$11+СВЦЭМ!$D$10+'СЕТ СН'!$G$5-'СЕТ СН'!$G$21</f>
        <v>3265.1627600000002</v>
      </c>
      <c r="U77" s="36">
        <f>SUMIFS(СВЦЭМ!$D$33:$D$776,СВЦЭМ!$A$33:$A$776,$A77,СВЦЭМ!$B$33:$B$776,U$47)+'СЕТ СН'!$G$11+СВЦЭМ!$D$10+'СЕТ СН'!$G$5-'СЕТ СН'!$G$21</f>
        <v>3272.96104848</v>
      </c>
      <c r="V77" s="36">
        <f>SUMIFS(СВЦЭМ!$D$33:$D$776,СВЦЭМ!$A$33:$A$776,$A77,СВЦЭМ!$B$33:$B$776,V$47)+'СЕТ СН'!$G$11+СВЦЭМ!$D$10+'СЕТ СН'!$G$5-'СЕТ СН'!$G$21</f>
        <v>3270.6688684600003</v>
      </c>
      <c r="W77" s="36">
        <f>SUMIFS(СВЦЭМ!$D$33:$D$776,СВЦЭМ!$A$33:$A$776,$A77,СВЦЭМ!$B$33:$B$776,W$47)+'СЕТ СН'!$G$11+СВЦЭМ!$D$10+'СЕТ СН'!$G$5-'СЕТ СН'!$G$21</f>
        <v>3271.44339481</v>
      </c>
      <c r="X77" s="36">
        <f>SUMIFS(СВЦЭМ!$D$33:$D$776,СВЦЭМ!$A$33:$A$776,$A77,СВЦЭМ!$B$33:$B$776,X$47)+'СЕТ СН'!$G$11+СВЦЭМ!$D$10+'СЕТ СН'!$G$5-'СЕТ СН'!$G$21</f>
        <v>3295.09775438</v>
      </c>
      <c r="Y77" s="36">
        <f>SUMIFS(СВЦЭМ!$D$33:$D$776,СВЦЭМ!$A$33:$A$776,$A77,СВЦЭМ!$B$33:$B$776,Y$47)+'СЕТ СН'!$G$11+СВЦЭМ!$D$10+'СЕТ СН'!$G$5-'СЕТ СН'!$G$21</f>
        <v>3330.88160879</v>
      </c>
    </row>
    <row r="78" spans="1:26" ht="15.75" x14ac:dyDescent="0.2">
      <c r="A78" s="35">
        <f t="shared" si="1"/>
        <v>43769</v>
      </c>
      <c r="B78" s="36">
        <f>SUMIFS(СВЦЭМ!$D$33:$D$776,СВЦЭМ!$A$33:$A$776,$A78,СВЦЭМ!$B$33:$B$776,B$47)+'СЕТ СН'!$G$11+СВЦЭМ!$D$10+'СЕТ СН'!$G$5-'СЕТ СН'!$G$21</f>
        <v>3401.95693033</v>
      </c>
      <c r="C78" s="36">
        <f>SUMIFS(СВЦЭМ!$D$33:$D$776,СВЦЭМ!$A$33:$A$776,$A78,СВЦЭМ!$B$33:$B$776,C$47)+'СЕТ СН'!$G$11+СВЦЭМ!$D$10+'СЕТ СН'!$G$5-'СЕТ СН'!$G$21</f>
        <v>3449.52280741</v>
      </c>
      <c r="D78" s="36">
        <f>SUMIFS(СВЦЭМ!$D$33:$D$776,СВЦЭМ!$A$33:$A$776,$A78,СВЦЭМ!$B$33:$B$776,D$47)+'СЕТ СН'!$G$11+СВЦЭМ!$D$10+'СЕТ СН'!$G$5-'СЕТ СН'!$G$21</f>
        <v>3471.0665526900002</v>
      </c>
      <c r="E78" s="36">
        <f>SUMIFS(СВЦЭМ!$D$33:$D$776,СВЦЭМ!$A$33:$A$776,$A78,СВЦЭМ!$B$33:$B$776,E$47)+'СЕТ СН'!$G$11+СВЦЭМ!$D$10+'СЕТ СН'!$G$5-'СЕТ СН'!$G$21</f>
        <v>3484.75635379</v>
      </c>
      <c r="F78" s="36">
        <f>SUMIFS(СВЦЭМ!$D$33:$D$776,СВЦЭМ!$A$33:$A$776,$A78,СВЦЭМ!$B$33:$B$776,F$47)+'СЕТ СН'!$G$11+СВЦЭМ!$D$10+'СЕТ СН'!$G$5-'СЕТ СН'!$G$21</f>
        <v>3484.8105005900002</v>
      </c>
      <c r="G78" s="36">
        <f>SUMIFS(СВЦЭМ!$D$33:$D$776,СВЦЭМ!$A$33:$A$776,$A78,СВЦЭМ!$B$33:$B$776,G$47)+'СЕТ СН'!$G$11+СВЦЭМ!$D$10+'СЕТ СН'!$G$5-'СЕТ СН'!$G$21</f>
        <v>3458.6735461200001</v>
      </c>
      <c r="H78" s="36">
        <f>SUMIFS(СВЦЭМ!$D$33:$D$776,СВЦЭМ!$A$33:$A$776,$A78,СВЦЭМ!$B$33:$B$776,H$47)+'СЕТ СН'!$G$11+СВЦЭМ!$D$10+'СЕТ СН'!$G$5-'СЕТ СН'!$G$21</f>
        <v>3414.6688049100003</v>
      </c>
      <c r="I78" s="36">
        <f>SUMIFS(СВЦЭМ!$D$33:$D$776,СВЦЭМ!$A$33:$A$776,$A78,СВЦЭМ!$B$33:$B$776,I$47)+'СЕТ СН'!$G$11+СВЦЭМ!$D$10+'СЕТ СН'!$G$5-'СЕТ СН'!$G$21</f>
        <v>3382.12073981</v>
      </c>
      <c r="J78" s="36">
        <f>SUMIFS(СВЦЭМ!$D$33:$D$776,СВЦЭМ!$A$33:$A$776,$A78,СВЦЭМ!$B$33:$B$776,J$47)+'СЕТ СН'!$G$11+СВЦЭМ!$D$10+'СЕТ СН'!$G$5-'СЕТ СН'!$G$21</f>
        <v>3383.8079937000002</v>
      </c>
      <c r="K78" s="36">
        <f>SUMIFS(СВЦЭМ!$D$33:$D$776,СВЦЭМ!$A$33:$A$776,$A78,СВЦЭМ!$B$33:$B$776,K$47)+'СЕТ СН'!$G$11+СВЦЭМ!$D$10+'СЕТ СН'!$G$5-'СЕТ СН'!$G$21</f>
        <v>3363.7305558500002</v>
      </c>
      <c r="L78" s="36">
        <f>SUMIFS(СВЦЭМ!$D$33:$D$776,СВЦЭМ!$A$33:$A$776,$A78,СВЦЭМ!$B$33:$B$776,L$47)+'СЕТ СН'!$G$11+СВЦЭМ!$D$10+'СЕТ СН'!$G$5-'СЕТ СН'!$G$21</f>
        <v>3364.9214836300002</v>
      </c>
      <c r="M78" s="36">
        <f>SUMIFS(СВЦЭМ!$D$33:$D$776,СВЦЭМ!$A$33:$A$776,$A78,СВЦЭМ!$B$33:$B$776,M$47)+'СЕТ СН'!$G$11+СВЦЭМ!$D$10+'СЕТ СН'!$G$5-'СЕТ СН'!$G$21</f>
        <v>3366.5703245100003</v>
      </c>
      <c r="N78" s="36">
        <f>SUMIFS(СВЦЭМ!$D$33:$D$776,СВЦЭМ!$A$33:$A$776,$A78,СВЦЭМ!$B$33:$B$776,N$47)+'СЕТ СН'!$G$11+СВЦЭМ!$D$10+'СЕТ СН'!$G$5-'СЕТ СН'!$G$21</f>
        <v>3330.9414110600001</v>
      </c>
      <c r="O78" s="36">
        <f>SUMIFS(СВЦЭМ!$D$33:$D$776,СВЦЭМ!$A$33:$A$776,$A78,СВЦЭМ!$B$33:$B$776,O$47)+'СЕТ СН'!$G$11+СВЦЭМ!$D$10+'СЕТ СН'!$G$5-'СЕТ СН'!$G$21</f>
        <v>3292.23894015</v>
      </c>
      <c r="P78" s="36">
        <f>SUMIFS(СВЦЭМ!$D$33:$D$776,СВЦЭМ!$A$33:$A$776,$A78,СВЦЭМ!$B$33:$B$776,P$47)+'СЕТ СН'!$G$11+СВЦЭМ!$D$10+'СЕТ СН'!$G$5-'СЕТ СН'!$G$21</f>
        <v>3304.3093629200002</v>
      </c>
      <c r="Q78" s="36">
        <f>SUMIFS(СВЦЭМ!$D$33:$D$776,СВЦЭМ!$A$33:$A$776,$A78,СВЦЭМ!$B$33:$B$776,Q$47)+'СЕТ СН'!$G$11+СВЦЭМ!$D$10+'СЕТ СН'!$G$5-'СЕТ СН'!$G$21</f>
        <v>3305.5945281100003</v>
      </c>
      <c r="R78" s="36">
        <f>SUMIFS(СВЦЭМ!$D$33:$D$776,СВЦЭМ!$A$33:$A$776,$A78,СВЦЭМ!$B$33:$B$776,R$47)+'СЕТ СН'!$G$11+СВЦЭМ!$D$10+'СЕТ СН'!$G$5-'СЕТ СН'!$G$21</f>
        <v>3307.3879417799999</v>
      </c>
      <c r="S78" s="36">
        <f>SUMIFS(СВЦЭМ!$D$33:$D$776,СВЦЭМ!$A$33:$A$776,$A78,СВЦЭМ!$B$33:$B$776,S$47)+'СЕТ СН'!$G$11+СВЦЭМ!$D$10+'СЕТ СН'!$G$5-'СЕТ СН'!$G$21</f>
        <v>3305.5890475800002</v>
      </c>
      <c r="T78" s="36">
        <f>SUMIFS(СВЦЭМ!$D$33:$D$776,СВЦЭМ!$A$33:$A$776,$A78,СВЦЭМ!$B$33:$B$776,T$47)+'СЕТ СН'!$G$11+СВЦЭМ!$D$10+'СЕТ СН'!$G$5-'СЕТ СН'!$G$21</f>
        <v>3280.4822965900003</v>
      </c>
      <c r="U78" s="36">
        <f>SUMIFS(СВЦЭМ!$D$33:$D$776,СВЦЭМ!$A$33:$A$776,$A78,СВЦЭМ!$B$33:$B$776,U$47)+'СЕТ СН'!$G$11+СВЦЭМ!$D$10+'СЕТ СН'!$G$5-'СЕТ СН'!$G$21</f>
        <v>3276.8401572600001</v>
      </c>
      <c r="V78" s="36">
        <f>SUMIFS(СВЦЭМ!$D$33:$D$776,СВЦЭМ!$A$33:$A$776,$A78,СВЦЭМ!$B$33:$B$776,V$47)+'СЕТ СН'!$G$11+СВЦЭМ!$D$10+'СЕТ СН'!$G$5-'СЕТ СН'!$G$21</f>
        <v>3269.4862666600002</v>
      </c>
      <c r="W78" s="36">
        <f>SUMIFS(СВЦЭМ!$D$33:$D$776,СВЦЭМ!$A$33:$A$776,$A78,СВЦЭМ!$B$33:$B$776,W$47)+'СЕТ СН'!$G$11+СВЦЭМ!$D$10+'СЕТ СН'!$G$5-'СЕТ СН'!$G$21</f>
        <v>3279.36598559</v>
      </c>
      <c r="X78" s="36">
        <f>SUMIFS(СВЦЭМ!$D$33:$D$776,СВЦЭМ!$A$33:$A$776,$A78,СВЦЭМ!$B$33:$B$776,X$47)+'СЕТ СН'!$G$11+СВЦЭМ!$D$10+'СЕТ СН'!$G$5-'СЕТ СН'!$G$21</f>
        <v>3237.8421887000004</v>
      </c>
      <c r="Y78" s="36">
        <f>SUMIFS(СВЦЭМ!$D$33:$D$776,СВЦЭМ!$A$33:$A$776,$A78,СВЦЭМ!$B$33:$B$776,Y$47)+'СЕТ СН'!$G$11+СВЦЭМ!$D$10+'СЕТ СН'!$G$5-'СЕТ СН'!$G$21</f>
        <v>3275.58246672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СН'!$H$11+СВЦЭМ!$D$10+'СЕТ СН'!$H$5-'СЕТ СН'!$H$21</f>
        <v>3256.0091136199999</v>
      </c>
      <c r="C84" s="36">
        <f>SUMIFS(СВЦЭМ!$D$33:$D$776,СВЦЭМ!$A$33:$A$776,$A84,СВЦЭМ!$B$33:$B$776,C$83)+'СЕТ СН'!$H$11+СВЦЭМ!$D$10+'СЕТ СН'!$H$5-'СЕТ СН'!$H$21</f>
        <v>3337.5703203200001</v>
      </c>
      <c r="D84" s="36">
        <f>SUMIFS(СВЦЭМ!$D$33:$D$776,СВЦЭМ!$A$33:$A$776,$A84,СВЦЭМ!$B$33:$B$776,D$83)+'СЕТ СН'!$H$11+СВЦЭМ!$D$10+'СЕТ СН'!$H$5-'СЕТ СН'!$H$21</f>
        <v>3413.3819600500001</v>
      </c>
      <c r="E84" s="36">
        <f>SUMIFS(СВЦЭМ!$D$33:$D$776,СВЦЭМ!$A$33:$A$776,$A84,СВЦЭМ!$B$33:$B$776,E$83)+'СЕТ СН'!$H$11+СВЦЭМ!$D$10+'СЕТ СН'!$H$5-'СЕТ СН'!$H$21</f>
        <v>3436.9260778500002</v>
      </c>
      <c r="F84" s="36">
        <f>SUMIFS(СВЦЭМ!$D$33:$D$776,СВЦЭМ!$A$33:$A$776,$A84,СВЦЭМ!$B$33:$B$776,F$83)+'СЕТ СН'!$H$11+СВЦЭМ!$D$10+'СЕТ СН'!$H$5-'СЕТ СН'!$H$21</f>
        <v>3435.28997906</v>
      </c>
      <c r="G84" s="36">
        <f>SUMIFS(СВЦЭМ!$D$33:$D$776,СВЦЭМ!$A$33:$A$776,$A84,СВЦЭМ!$B$33:$B$776,G$83)+'СЕТ СН'!$H$11+СВЦЭМ!$D$10+'СЕТ СН'!$H$5-'СЕТ СН'!$H$21</f>
        <v>3419.4581892300002</v>
      </c>
      <c r="H84" s="36">
        <f>SUMIFS(СВЦЭМ!$D$33:$D$776,СВЦЭМ!$A$33:$A$776,$A84,СВЦЭМ!$B$33:$B$776,H$83)+'СЕТ СН'!$H$11+СВЦЭМ!$D$10+'СЕТ СН'!$H$5-'СЕТ СН'!$H$21</f>
        <v>3350.8137078</v>
      </c>
      <c r="I84" s="36">
        <f>SUMIFS(СВЦЭМ!$D$33:$D$776,СВЦЭМ!$A$33:$A$776,$A84,СВЦЭМ!$B$33:$B$776,I$83)+'СЕТ СН'!$H$11+СВЦЭМ!$D$10+'СЕТ СН'!$H$5-'СЕТ СН'!$H$21</f>
        <v>3266.9300349800001</v>
      </c>
      <c r="J84" s="36">
        <f>SUMIFS(СВЦЭМ!$D$33:$D$776,СВЦЭМ!$A$33:$A$776,$A84,СВЦЭМ!$B$33:$B$776,J$83)+'СЕТ СН'!$H$11+СВЦЭМ!$D$10+'СЕТ СН'!$H$5-'СЕТ СН'!$H$21</f>
        <v>3261.5010785499999</v>
      </c>
      <c r="K84" s="36">
        <f>SUMIFS(СВЦЭМ!$D$33:$D$776,СВЦЭМ!$A$33:$A$776,$A84,СВЦЭМ!$B$33:$B$776,K$83)+'СЕТ СН'!$H$11+СВЦЭМ!$D$10+'СЕТ СН'!$H$5-'СЕТ СН'!$H$21</f>
        <v>3270.0954121899999</v>
      </c>
      <c r="L84" s="36">
        <f>SUMIFS(СВЦЭМ!$D$33:$D$776,СВЦЭМ!$A$33:$A$776,$A84,СВЦЭМ!$B$33:$B$776,L$83)+'СЕТ СН'!$H$11+СВЦЭМ!$D$10+'СЕТ СН'!$H$5-'СЕТ СН'!$H$21</f>
        <v>3267.4463927199999</v>
      </c>
      <c r="M84" s="36">
        <f>SUMIFS(СВЦЭМ!$D$33:$D$776,СВЦЭМ!$A$33:$A$776,$A84,СВЦЭМ!$B$33:$B$776,M$83)+'СЕТ СН'!$H$11+СВЦЭМ!$D$10+'СЕТ СН'!$H$5-'СЕТ СН'!$H$21</f>
        <v>3256.7899858700002</v>
      </c>
      <c r="N84" s="36">
        <f>SUMIFS(СВЦЭМ!$D$33:$D$776,СВЦЭМ!$A$33:$A$776,$A84,СВЦЭМ!$B$33:$B$776,N$83)+'СЕТ СН'!$H$11+СВЦЭМ!$D$10+'СЕТ СН'!$H$5-'СЕТ СН'!$H$21</f>
        <v>3241.5759684</v>
      </c>
      <c r="O84" s="36">
        <f>SUMIFS(СВЦЭМ!$D$33:$D$776,СВЦЭМ!$A$33:$A$776,$A84,СВЦЭМ!$B$33:$B$776,O$83)+'СЕТ СН'!$H$11+СВЦЭМ!$D$10+'СЕТ СН'!$H$5-'СЕТ СН'!$H$21</f>
        <v>3239.3619277600001</v>
      </c>
      <c r="P84" s="36">
        <f>SUMIFS(СВЦЭМ!$D$33:$D$776,СВЦЭМ!$A$33:$A$776,$A84,СВЦЭМ!$B$33:$B$776,P$83)+'СЕТ СН'!$H$11+СВЦЭМ!$D$10+'СЕТ СН'!$H$5-'СЕТ СН'!$H$21</f>
        <v>3240.9315803099998</v>
      </c>
      <c r="Q84" s="36">
        <f>SUMIFS(СВЦЭМ!$D$33:$D$776,СВЦЭМ!$A$33:$A$776,$A84,СВЦЭМ!$B$33:$B$776,Q$83)+'СЕТ СН'!$H$11+СВЦЭМ!$D$10+'СЕТ СН'!$H$5-'СЕТ СН'!$H$21</f>
        <v>3250.7421435199999</v>
      </c>
      <c r="R84" s="36">
        <f>SUMIFS(СВЦЭМ!$D$33:$D$776,СВЦЭМ!$A$33:$A$776,$A84,СВЦЭМ!$B$33:$B$776,R$83)+'СЕТ СН'!$H$11+СВЦЭМ!$D$10+'СЕТ СН'!$H$5-'СЕТ СН'!$H$21</f>
        <v>3249.7582338000002</v>
      </c>
      <c r="S84" s="36">
        <f>SUMIFS(СВЦЭМ!$D$33:$D$776,СВЦЭМ!$A$33:$A$776,$A84,СВЦЭМ!$B$33:$B$776,S$83)+'СЕТ СН'!$H$11+СВЦЭМ!$D$10+'СЕТ СН'!$H$5-'СЕТ СН'!$H$21</f>
        <v>3244.4737065099998</v>
      </c>
      <c r="T84" s="36">
        <f>SUMIFS(СВЦЭМ!$D$33:$D$776,СВЦЭМ!$A$33:$A$776,$A84,СВЦЭМ!$B$33:$B$776,T$83)+'СЕТ СН'!$H$11+СВЦЭМ!$D$10+'СЕТ СН'!$H$5-'СЕТ СН'!$H$21</f>
        <v>3242.0128053399999</v>
      </c>
      <c r="U84" s="36">
        <f>SUMIFS(СВЦЭМ!$D$33:$D$776,СВЦЭМ!$A$33:$A$776,$A84,СВЦЭМ!$B$33:$B$776,U$83)+'СЕТ СН'!$H$11+СВЦЭМ!$D$10+'СЕТ СН'!$H$5-'СЕТ СН'!$H$21</f>
        <v>3262.75131736</v>
      </c>
      <c r="V84" s="36">
        <f>SUMIFS(СВЦЭМ!$D$33:$D$776,СВЦЭМ!$A$33:$A$776,$A84,СВЦЭМ!$B$33:$B$776,V$83)+'СЕТ СН'!$H$11+СВЦЭМ!$D$10+'СЕТ СН'!$H$5-'СЕТ СН'!$H$21</f>
        <v>3267.1698796800001</v>
      </c>
      <c r="W84" s="36">
        <f>SUMIFS(СВЦЭМ!$D$33:$D$776,СВЦЭМ!$A$33:$A$776,$A84,СВЦЭМ!$B$33:$B$776,W$83)+'СЕТ СН'!$H$11+СВЦЭМ!$D$10+'СЕТ СН'!$H$5-'СЕТ СН'!$H$21</f>
        <v>3270.0673647200001</v>
      </c>
      <c r="X84" s="36">
        <f>SUMIFS(СВЦЭМ!$D$33:$D$776,СВЦЭМ!$A$33:$A$776,$A84,СВЦЭМ!$B$33:$B$776,X$83)+'СЕТ СН'!$H$11+СВЦЭМ!$D$10+'СЕТ СН'!$H$5-'СЕТ СН'!$H$21</f>
        <v>3260.6912068400002</v>
      </c>
      <c r="Y84" s="36">
        <f>SUMIFS(СВЦЭМ!$D$33:$D$776,СВЦЭМ!$A$33:$A$776,$A84,СВЦЭМ!$B$33:$B$776,Y$83)+'СЕТ СН'!$H$11+СВЦЭМ!$D$10+'СЕТ СН'!$H$5-'СЕТ СН'!$H$21</f>
        <v>3324.7342679399999</v>
      </c>
      <c r="AA84" s="45"/>
    </row>
    <row r="85" spans="1:27" ht="15.75" x14ac:dyDescent="0.2">
      <c r="A85" s="35">
        <f>A84+1</f>
        <v>43740</v>
      </c>
      <c r="B85" s="36">
        <f>SUMIFS(СВЦЭМ!$D$33:$D$776,СВЦЭМ!$A$33:$A$776,$A85,СВЦЭМ!$B$33:$B$776,B$83)+'СЕТ СН'!$H$11+СВЦЭМ!$D$10+'СЕТ СН'!$H$5-'СЕТ СН'!$H$21</f>
        <v>3368.8946969099998</v>
      </c>
      <c r="C85" s="36">
        <f>SUMIFS(СВЦЭМ!$D$33:$D$776,СВЦЭМ!$A$33:$A$776,$A85,СВЦЭМ!$B$33:$B$776,C$83)+'СЕТ СН'!$H$11+СВЦЭМ!$D$10+'СЕТ СН'!$H$5-'СЕТ СН'!$H$21</f>
        <v>3395.3985066200003</v>
      </c>
      <c r="D85" s="36">
        <f>SUMIFS(СВЦЭМ!$D$33:$D$776,СВЦЭМ!$A$33:$A$776,$A85,СВЦЭМ!$B$33:$B$776,D$83)+'СЕТ СН'!$H$11+СВЦЭМ!$D$10+'СЕТ СН'!$H$5-'СЕТ СН'!$H$21</f>
        <v>3409.7202269899999</v>
      </c>
      <c r="E85" s="36">
        <f>SUMIFS(СВЦЭМ!$D$33:$D$776,СВЦЭМ!$A$33:$A$776,$A85,СВЦЭМ!$B$33:$B$776,E$83)+'СЕТ СН'!$H$11+СВЦЭМ!$D$10+'СЕТ СН'!$H$5-'СЕТ СН'!$H$21</f>
        <v>3415.5297078799999</v>
      </c>
      <c r="F85" s="36">
        <f>SUMIFS(СВЦЭМ!$D$33:$D$776,СВЦЭМ!$A$33:$A$776,$A85,СВЦЭМ!$B$33:$B$776,F$83)+'СЕТ СН'!$H$11+СВЦЭМ!$D$10+'СЕТ СН'!$H$5-'СЕТ СН'!$H$21</f>
        <v>3432.0897966100001</v>
      </c>
      <c r="G85" s="36">
        <f>SUMIFS(СВЦЭМ!$D$33:$D$776,СВЦЭМ!$A$33:$A$776,$A85,СВЦЭМ!$B$33:$B$776,G$83)+'СЕТ СН'!$H$11+СВЦЭМ!$D$10+'СЕТ СН'!$H$5-'СЕТ СН'!$H$21</f>
        <v>3413.1759468600003</v>
      </c>
      <c r="H85" s="36">
        <f>SUMIFS(СВЦЭМ!$D$33:$D$776,СВЦЭМ!$A$33:$A$776,$A85,СВЦЭМ!$B$33:$B$776,H$83)+'СЕТ СН'!$H$11+СВЦЭМ!$D$10+'СЕТ СН'!$H$5-'СЕТ СН'!$H$21</f>
        <v>3351.9152743599998</v>
      </c>
      <c r="I85" s="36">
        <f>SUMIFS(СВЦЭМ!$D$33:$D$776,СВЦЭМ!$A$33:$A$776,$A85,СВЦЭМ!$B$33:$B$776,I$83)+'СЕТ СН'!$H$11+СВЦЭМ!$D$10+'СЕТ СН'!$H$5-'СЕТ СН'!$H$21</f>
        <v>3265.2978884300001</v>
      </c>
      <c r="J85" s="36">
        <f>SUMIFS(СВЦЭМ!$D$33:$D$776,СВЦЭМ!$A$33:$A$776,$A85,СВЦЭМ!$B$33:$B$776,J$83)+'СЕТ СН'!$H$11+СВЦЭМ!$D$10+'СЕТ СН'!$H$5-'СЕТ СН'!$H$21</f>
        <v>3260.87925197</v>
      </c>
      <c r="K85" s="36">
        <f>SUMIFS(СВЦЭМ!$D$33:$D$776,СВЦЭМ!$A$33:$A$776,$A85,СВЦЭМ!$B$33:$B$776,K$83)+'СЕТ СН'!$H$11+СВЦЭМ!$D$10+'СЕТ СН'!$H$5-'СЕТ СН'!$H$21</f>
        <v>3271.3188883800003</v>
      </c>
      <c r="L85" s="36">
        <f>SUMIFS(СВЦЭМ!$D$33:$D$776,СВЦЭМ!$A$33:$A$776,$A85,СВЦЭМ!$B$33:$B$776,L$83)+'СЕТ СН'!$H$11+СВЦЭМ!$D$10+'СЕТ СН'!$H$5-'СЕТ СН'!$H$21</f>
        <v>3271.5519763000002</v>
      </c>
      <c r="M85" s="36">
        <f>SUMIFS(СВЦЭМ!$D$33:$D$776,СВЦЭМ!$A$33:$A$776,$A85,СВЦЭМ!$B$33:$B$776,M$83)+'СЕТ СН'!$H$11+СВЦЭМ!$D$10+'СЕТ СН'!$H$5-'СЕТ СН'!$H$21</f>
        <v>3262.92660948</v>
      </c>
      <c r="N85" s="36">
        <f>SUMIFS(СВЦЭМ!$D$33:$D$776,СВЦЭМ!$A$33:$A$776,$A85,СВЦЭМ!$B$33:$B$776,N$83)+'СЕТ СН'!$H$11+СВЦЭМ!$D$10+'СЕТ СН'!$H$5-'СЕТ СН'!$H$21</f>
        <v>3257.8930061599999</v>
      </c>
      <c r="O85" s="36">
        <f>SUMIFS(СВЦЭМ!$D$33:$D$776,СВЦЭМ!$A$33:$A$776,$A85,СВЦЭМ!$B$33:$B$776,O$83)+'СЕТ СН'!$H$11+СВЦЭМ!$D$10+'СЕТ СН'!$H$5-'СЕТ СН'!$H$21</f>
        <v>3260.03050398</v>
      </c>
      <c r="P85" s="36">
        <f>SUMIFS(СВЦЭМ!$D$33:$D$776,СВЦЭМ!$A$33:$A$776,$A85,СВЦЭМ!$B$33:$B$776,P$83)+'СЕТ СН'!$H$11+СВЦЭМ!$D$10+'СЕТ СН'!$H$5-'СЕТ СН'!$H$21</f>
        <v>3264.0241998700003</v>
      </c>
      <c r="Q85" s="36">
        <f>SUMIFS(СВЦЭМ!$D$33:$D$776,СВЦЭМ!$A$33:$A$776,$A85,СВЦЭМ!$B$33:$B$776,Q$83)+'СЕТ СН'!$H$11+СВЦЭМ!$D$10+'СЕТ СН'!$H$5-'СЕТ СН'!$H$21</f>
        <v>3266.4222733400002</v>
      </c>
      <c r="R85" s="36">
        <f>SUMIFS(СВЦЭМ!$D$33:$D$776,СВЦЭМ!$A$33:$A$776,$A85,СВЦЭМ!$B$33:$B$776,R$83)+'СЕТ СН'!$H$11+СВЦЭМ!$D$10+'СЕТ СН'!$H$5-'СЕТ СН'!$H$21</f>
        <v>3271.1356894599999</v>
      </c>
      <c r="S85" s="36">
        <f>SUMIFS(СВЦЭМ!$D$33:$D$776,СВЦЭМ!$A$33:$A$776,$A85,СВЦЭМ!$B$33:$B$776,S$83)+'СЕТ СН'!$H$11+СВЦЭМ!$D$10+'СЕТ СН'!$H$5-'СЕТ СН'!$H$21</f>
        <v>3266.1239142499999</v>
      </c>
      <c r="T85" s="36">
        <f>SUMIFS(СВЦЭМ!$D$33:$D$776,СВЦЭМ!$A$33:$A$776,$A85,СВЦЭМ!$B$33:$B$776,T$83)+'СЕТ СН'!$H$11+СВЦЭМ!$D$10+'СЕТ СН'!$H$5-'СЕТ СН'!$H$21</f>
        <v>3271.47648149</v>
      </c>
      <c r="U85" s="36">
        <f>SUMIFS(СВЦЭМ!$D$33:$D$776,СВЦЭМ!$A$33:$A$776,$A85,СВЦЭМ!$B$33:$B$776,U$83)+'СЕТ СН'!$H$11+СВЦЭМ!$D$10+'СЕТ СН'!$H$5-'СЕТ СН'!$H$21</f>
        <v>3292.9363579700002</v>
      </c>
      <c r="V85" s="36">
        <f>SUMIFS(СВЦЭМ!$D$33:$D$776,СВЦЭМ!$A$33:$A$776,$A85,СВЦЭМ!$B$33:$B$776,V$83)+'СЕТ СН'!$H$11+СВЦЭМ!$D$10+'СЕТ СН'!$H$5-'СЕТ СН'!$H$21</f>
        <v>3290.60635796</v>
      </c>
      <c r="W85" s="36">
        <f>SUMIFS(СВЦЭМ!$D$33:$D$776,СВЦЭМ!$A$33:$A$776,$A85,СВЦЭМ!$B$33:$B$776,W$83)+'СЕТ СН'!$H$11+СВЦЭМ!$D$10+'СЕТ СН'!$H$5-'СЕТ СН'!$H$21</f>
        <v>3271.9709714599999</v>
      </c>
      <c r="X85" s="36">
        <f>SUMIFS(СВЦЭМ!$D$33:$D$776,СВЦЭМ!$A$33:$A$776,$A85,СВЦЭМ!$B$33:$B$776,X$83)+'СЕТ СН'!$H$11+СВЦЭМ!$D$10+'СЕТ СН'!$H$5-'СЕТ СН'!$H$21</f>
        <v>3262.0867969800001</v>
      </c>
      <c r="Y85" s="36">
        <f>SUMIFS(СВЦЭМ!$D$33:$D$776,СВЦЭМ!$A$33:$A$776,$A85,СВЦЭМ!$B$33:$B$776,Y$83)+'СЕТ СН'!$H$11+СВЦЭМ!$D$10+'СЕТ СН'!$H$5-'СЕТ СН'!$H$21</f>
        <v>3333.6677209499999</v>
      </c>
    </row>
    <row r="86" spans="1:27" ht="15.75" x14ac:dyDescent="0.2">
      <c r="A86" s="35">
        <f t="shared" ref="A86:A114" si="2">A85+1</f>
        <v>43741</v>
      </c>
      <c r="B86" s="36">
        <f>SUMIFS(СВЦЭМ!$D$33:$D$776,СВЦЭМ!$A$33:$A$776,$A86,СВЦЭМ!$B$33:$B$776,B$83)+'СЕТ СН'!$H$11+СВЦЭМ!$D$10+'СЕТ СН'!$H$5-'СЕТ СН'!$H$21</f>
        <v>3374.5542107000001</v>
      </c>
      <c r="C86" s="36">
        <f>SUMIFS(СВЦЭМ!$D$33:$D$776,СВЦЭМ!$A$33:$A$776,$A86,СВЦЭМ!$B$33:$B$776,C$83)+'СЕТ СН'!$H$11+СВЦЭМ!$D$10+'СЕТ СН'!$H$5-'СЕТ СН'!$H$21</f>
        <v>3411.4802697200003</v>
      </c>
      <c r="D86" s="36">
        <f>SUMIFS(СВЦЭМ!$D$33:$D$776,СВЦЭМ!$A$33:$A$776,$A86,СВЦЭМ!$B$33:$B$776,D$83)+'СЕТ СН'!$H$11+СВЦЭМ!$D$10+'СЕТ СН'!$H$5-'СЕТ СН'!$H$21</f>
        <v>3433.4857724100002</v>
      </c>
      <c r="E86" s="36">
        <f>SUMIFS(СВЦЭМ!$D$33:$D$776,СВЦЭМ!$A$33:$A$776,$A86,СВЦЭМ!$B$33:$B$776,E$83)+'СЕТ СН'!$H$11+СВЦЭМ!$D$10+'СЕТ СН'!$H$5-'СЕТ СН'!$H$21</f>
        <v>3438.8487741999998</v>
      </c>
      <c r="F86" s="36">
        <f>SUMIFS(СВЦЭМ!$D$33:$D$776,СВЦЭМ!$A$33:$A$776,$A86,СВЦЭМ!$B$33:$B$776,F$83)+'СЕТ СН'!$H$11+СВЦЭМ!$D$10+'СЕТ СН'!$H$5-'СЕТ СН'!$H$21</f>
        <v>3435.6468629000001</v>
      </c>
      <c r="G86" s="36">
        <f>SUMIFS(СВЦЭМ!$D$33:$D$776,СВЦЭМ!$A$33:$A$776,$A86,СВЦЭМ!$B$33:$B$776,G$83)+'СЕТ СН'!$H$11+СВЦЭМ!$D$10+'СЕТ СН'!$H$5-'СЕТ СН'!$H$21</f>
        <v>3420.55516231</v>
      </c>
      <c r="H86" s="36">
        <f>SUMIFS(СВЦЭМ!$D$33:$D$776,СВЦЭМ!$A$33:$A$776,$A86,СВЦЭМ!$B$33:$B$776,H$83)+'СЕТ СН'!$H$11+СВЦЭМ!$D$10+'СЕТ СН'!$H$5-'СЕТ СН'!$H$21</f>
        <v>3352.1522724500001</v>
      </c>
      <c r="I86" s="36">
        <f>SUMIFS(СВЦЭМ!$D$33:$D$776,СВЦЭМ!$A$33:$A$776,$A86,СВЦЭМ!$B$33:$B$776,I$83)+'СЕТ СН'!$H$11+СВЦЭМ!$D$10+'СЕТ СН'!$H$5-'СЕТ СН'!$H$21</f>
        <v>3272.7869852399999</v>
      </c>
      <c r="J86" s="36">
        <f>SUMIFS(СВЦЭМ!$D$33:$D$776,СВЦЭМ!$A$33:$A$776,$A86,СВЦЭМ!$B$33:$B$776,J$83)+'СЕТ СН'!$H$11+СВЦЭМ!$D$10+'СЕТ СН'!$H$5-'СЕТ СН'!$H$21</f>
        <v>3275.0986257200002</v>
      </c>
      <c r="K86" s="36">
        <f>SUMIFS(СВЦЭМ!$D$33:$D$776,СВЦЭМ!$A$33:$A$776,$A86,СВЦЭМ!$B$33:$B$776,K$83)+'СЕТ СН'!$H$11+СВЦЭМ!$D$10+'СЕТ СН'!$H$5-'СЕТ СН'!$H$21</f>
        <v>3286.3005004900001</v>
      </c>
      <c r="L86" s="36">
        <f>SUMIFS(СВЦЭМ!$D$33:$D$776,СВЦЭМ!$A$33:$A$776,$A86,СВЦЭМ!$B$33:$B$776,L$83)+'СЕТ СН'!$H$11+СВЦЭМ!$D$10+'СЕТ СН'!$H$5-'СЕТ СН'!$H$21</f>
        <v>3292.6545677600002</v>
      </c>
      <c r="M86" s="36">
        <f>SUMIFS(СВЦЭМ!$D$33:$D$776,СВЦЭМ!$A$33:$A$776,$A86,СВЦЭМ!$B$33:$B$776,M$83)+'СЕТ СН'!$H$11+СВЦЭМ!$D$10+'СЕТ СН'!$H$5-'СЕТ СН'!$H$21</f>
        <v>3284.1077086499999</v>
      </c>
      <c r="N86" s="36">
        <f>SUMIFS(СВЦЭМ!$D$33:$D$776,СВЦЭМ!$A$33:$A$776,$A86,СВЦЭМ!$B$33:$B$776,N$83)+'СЕТ СН'!$H$11+СВЦЭМ!$D$10+'СЕТ СН'!$H$5-'СЕТ СН'!$H$21</f>
        <v>3325.27788272</v>
      </c>
      <c r="O86" s="36">
        <f>SUMIFS(СВЦЭМ!$D$33:$D$776,СВЦЭМ!$A$33:$A$776,$A86,СВЦЭМ!$B$33:$B$776,O$83)+'СЕТ СН'!$H$11+СВЦЭМ!$D$10+'СЕТ СН'!$H$5-'СЕТ СН'!$H$21</f>
        <v>3374.1556740000001</v>
      </c>
      <c r="P86" s="36">
        <f>SUMIFS(СВЦЭМ!$D$33:$D$776,СВЦЭМ!$A$33:$A$776,$A86,СВЦЭМ!$B$33:$B$776,P$83)+'СЕТ СН'!$H$11+СВЦЭМ!$D$10+'СЕТ СН'!$H$5-'СЕТ СН'!$H$21</f>
        <v>3375.9891846800001</v>
      </c>
      <c r="Q86" s="36">
        <f>SUMIFS(СВЦЭМ!$D$33:$D$776,СВЦЭМ!$A$33:$A$776,$A86,СВЦЭМ!$B$33:$B$776,Q$83)+'СЕТ СН'!$H$11+СВЦЭМ!$D$10+'СЕТ СН'!$H$5-'СЕТ СН'!$H$21</f>
        <v>3372.1001173200002</v>
      </c>
      <c r="R86" s="36">
        <f>SUMIFS(СВЦЭМ!$D$33:$D$776,СВЦЭМ!$A$33:$A$776,$A86,СВЦЭМ!$B$33:$B$776,R$83)+'СЕТ СН'!$H$11+СВЦЭМ!$D$10+'СЕТ СН'!$H$5-'СЕТ СН'!$H$21</f>
        <v>3320.2418118400001</v>
      </c>
      <c r="S86" s="36">
        <f>SUMIFS(СВЦЭМ!$D$33:$D$776,СВЦЭМ!$A$33:$A$776,$A86,СВЦЭМ!$B$33:$B$776,S$83)+'СЕТ СН'!$H$11+СВЦЭМ!$D$10+'СЕТ СН'!$H$5-'СЕТ СН'!$H$21</f>
        <v>3305.88817565</v>
      </c>
      <c r="T86" s="36">
        <f>SUMIFS(СВЦЭМ!$D$33:$D$776,СВЦЭМ!$A$33:$A$776,$A86,СВЦЭМ!$B$33:$B$776,T$83)+'СЕТ СН'!$H$11+СВЦЭМ!$D$10+'СЕТ СН'!$H$5-'СЕТ СН'!$H$21</f>
        <v>3294.0286451900001</v>
      </c>
      <c r="U86" s="36">
        <f>SUMIFS(СВЦЭМ!$D$33:$D$776,СВЦЭМ!$A$33:$A$776,$A86,СВЦЭМ!$B$33:$B$776,U$83)+'СЕТ СН'!$H$11+СВЦЭМ!$D$10+'СЕТ СН'!$H$5-'СЕТ СН'!$H$21</f>
        <v>3303.4930001600001</v>
      </c>
      <c r="V86" s="36">
        <f>SUMIFS(СВЦЭМ!$D$33:$D$776,СВЦЭМ!$A$33:$A$776,$A86,СВЦЭМ!$B$33:$B$776,V$83)+'СЕТ СН'!$H$11+СВЦЭМ!$D$10+'СЕТ СН'!$H$5-'СЕТ СН'!$H$21</f>
        <v>3307.3161464899999</v>
      </c>
      <c r="W86" s="36">
        <f>SUMIFS(СВЦЭМ!$D$33:$D$776,СВЦЭМ!$A$33:$A$776,$A86,СВЦЭМ!$B$33:$B$776,W$83)+'СЕТ СН'!$H$11+СВЦЭМ!$D$10+'СЕТ СН'!$H$5-'СЕТ СН'!$H$21</f>
        <v>3306.74978388</v>
      </c>
      <c r="X86" s="36">
        <f>SUMIFS(СВЦЭМ!$D$33:$D$776,СВЦЭМ!$A$33:$A$776,$A86,СВЦЭМ!$B$33:$B$776,X$83)+'СЕТ СН'!$H$11+СВЦЭМ!$D$10+'СЕТ СН'!$H$5-'СЕТ СН'!$H$21</f>
        <v>3274.7088584000003</v>
      </c>
      <c r="Y86" s="36">
        <f>SUMIFS(СВЦЭМ!$D$33:$D$776,СВЦЭМ!$A$33:$A$776,$A86,СВЦЭМ!$B$33:$B$776,Y$83)+'СЕТ СН'!$H$11+СВЦЭМ!$D$10+'СЕТ СН'!$H$5-'СЕТ СН'!$H$21</f>
        <v>3297.0033946799999</v>
      </c>
    </row>
    <row r="87" spans="1:27" ht="15.75" x14ac:dyDescent="0.2">
      <c r="A87" s="35">
        <f t="shared" si="2"/>
        <v>43742</v>
      </c>
      <c r="B87" s="36">
        <f>SUMIFS(СВЦЭМ!$D$33:$D$776,СВЦЭМ!$A$33:$A$776,$A87,СВЦЭМ!$B$33:$B$776,B$83)+'СЕТ СН'!$H$11+СВЦЭМ!$D$10+'СЕТ СН'!$H$5-'СЕТ СН'!$H$21</f>
        <v>3368.8009982900003</v>
      </c>
      <c r="C87" s="36">
        <f>SUMIFS(СВЦЭМ!$D$33:$D$776,СВЦЭМ!$A$33:$A$776,$A87,СВЦЭМ!$B$33:$B$776,C$83)+'СЕТ СН'!$H$11+СВЦЭМ!$D$10+'СЕТ СН'!$H$5-'СЕТ СН'!$H$21</f>
        <v>3400.70652707</v>
      </c>
      <c r="D87" s="36">
        <f>SUMIFS(СВЦЭМ!$D$33:$D$776,СВЦЭМ!$A$33:$A$776,$A87,СВЦЭМ!$B$33:$B$776,D$83)+'СЕТ СН'!$H$11+СВЦЭМ!$D$10+'СЕТ СН'!$H$5-'СЕТ СН'!$H$21</f>
        <v>3403.7737033600001</v>
      </c>
      <c r="E87" s="36">
        <f>SUMIFS(СВЦЭМ!$D$33:$D$776,СВЦЭМ!$A$33:$A$776,$A87,СВЦЭМ!$B$33:$B$776,E$83)+'СЕТ СН'!$H$11+СВЦЭМ!$D$10+'СЕТ СН'!$H$5-'СЕТ СН'!$H$21</f>
        <v>3424.1898308</v>
      </c>
      <c r="F87" s="36">
        <f>SUMIFS(СВЦЭМ!$D$33:$D$776,СВЦЭМ!$A$33:$A$776,$A87,СВЦЭМ!$B$33:$B$776,F$83)+'СЕТ СН'!$H$11+СВЦЭМ!$D$10+'СЕТ СН'!$H$5-'СЕТ СН'!$H$21</f>
        <v>3402.6755249100001</v>
      </c>
      <c r="G87" s="36">
        <f>SUMIFS(СВЦЭМ!$D$33:$D$776,СВЦЭМ!$A$33:$A$776,$A87,СВЦЭМ!$B$33:$B$776,G$83)+'СЕТ СН'!$H$11+СВЦЭМ!$D$10+'СЕТ СН'!$H$5-'СЕТ СН'!$H$21</f>
        <v>3378.0213090900002</v>
      </c>
      <c r="H87" s="36">
        <f>SUMIFS(СВЦЭМ!$D$33:$D$776,СВЦЭМ!$A$33:$A$776,$A87,СВЦЭМ!$B$33:$B$776,H$83)+'СЕТ СН'!$H$11+СВЦЭМ!$D$10+'СЕТ СН'!$H$5-'СЕТ СН'!$H$21</f>
        <v>3330.9818297299998</v>
      </c>
      <c r="I87" s="36">
        <f>SUMIFS(СВЦЭМ!$D$33:$D$776,СВЦЭМ!$A$33:$A$776,$A87,СВЦЭМ!$B$33:$B$776,I$83)+'СЕТ СН'!$H$11+СВЦЭМ!$D$10+'СЕТ СН'!$H$5-'СЕТ СН'!$H$21</f>
        <v>3249.1974666999999</v>
      </c>
      <c r="J87" s="36">
        <f>SUMIFS(СВЦЭМ!$D$33:$D$776,СВЦЭМ!$A$33:$A$776,$A87,СВЦЭМ!$B$33:$B$776,J$83)+'СЕТ СН'!$H$11+СВЦЭМ!$D$10+'СЕТ СН'!$H$5-'СЕТ СН'!$H$21</f>
        <v>3252.2137087400001</v>
      </c>
      <c r="K87" s="36">
        <f>SUMIFS(СВЦЭМ!$D$33:$D$776,СВЦЭМ!$A$33:$A$776,$A87,СВЦЭМ!$B$33:$B$776,K$83)+'СЕТ СН'!$H$11+СВЦЭМ!$D$10+'СЕТ СН'!$H$5-'СЕТ СН'!$H$21</f>
        <v>3269.0501364900001</v>
      </c>
      <c r="L87" s="36">
        <f>SUMIFS(СВЦЭМ!$D$33:$D$776,СВЦЭМ!$A$33:$A$776,$A87,СВЦЭМ!$B$33:$B$776,L$83)+'СЕТ СН'!$H$11+СВЦЭМ!$D$10+'СЕТ СН'!$H$5-'СЕТ СН'!$H$21</f>
        <v>3271.6010763700001</v>
      </c>
      <c r="M87" s="36">
        <f>SUMIFS(СВЦЭМ!$D$33:$D$776,СВЦЭМ!$A$33:$A$776,$A87,СВЦЭМ!$B$33:$B$776,M$83)+'СЕТ СН'!$H$11+СВЦЭМ!$D$10+'СЕТ СН'!$H$5-'СЕТ СН'!$H$21</f>
        <v>3264.50933661</v>
      </c>
      <c r="N87" s="36">
        <f>SUMIFS(СВЦЭМ!$D$33:$D$776,СВЦЭМ!$A$33:$A$776,$A87,СВЦЭМ!$B$33:$B$776,N$83)+'СЕТ СН'!$H$11+СВЦЭМ!$D$10+'СЕТ СН'!$H$5-'СЕТ СН'!$H$21</f>
        <v>3260.6726276600002</v>
      </c>
      <c r="O87" s="36">
        <f>SUMIFS(СВЦЭМ!$D$33:$D$776,СВЦЭМ!$A$33:$A$776,$A87,СВЦЭМ!$B$33:$B$776,O$83)+'СЕТ СН'!$H$11+СВЦЭМ!$D$10+'СЕТ СН'!$H$5-'СЕТ СН'!$H$21</f>
        <v>3260.9298419699999</v>
      </c>
      <c r="P87" s="36">
        <f>SUMIFS(СВЦЭМ!$D$33:$D$776,СВЦЭМ!$A$33:$A$776,$A87,СВЦЭМ!$B$33:$B$776,P$83)+'СЕТ СН'!$H$11+СВЦЭМ!$D$10+'СЕТ СН'!$H$5-'СЕТ СН'!$H$21</f>
        <v>3260.8171929300001</v>
      </c>
      <c r="Q87" s="36">
        <f>SUMIFS(СВЦЭМ!$D$33:$D$776,СВЦЭМ!$A$33:$A$776,$A87,СВЦЭМ!$B$33:$B$776,Q$83)+'СЕТ СН'!$H$11+СВЦЭМ!$D$10+'СЕТ СН'!$H$5-'СЕТ СН'!$H$21</f>
        <v>3259.46660458</v>
      </c>
      <c r="R87" s="36">
        <f>SUMIFS(СВЦЭМ!$D$33:$D$776,СВЦЭМ!$A$33:$A$776,$A87,СВЦЭМ!$B$33:$B$776,R$83)+'СЕТ СН'!$H$11+СВЦЭМ!$D$10+'СЕТ СН'!$H$5-'СЕТ СН'!$H$21</f>
        <v>3254.62273271</v>
      </c>
      <c r="S87" s="36">
        <f>SUMIFS(СВЦЭМ!$D$33:$D$776,СВЦЭМ!$A$33:$A$776,$A87,СВЦЭМ!$B$33:$B$776,S$83)+'СЕТ СН'!$H$11+СВЦЭМ!$D$10+'СЕТ СН'!$H$5-'СЕТ СН'!$H$21</f>
        <v>3253.9119762099999</v>
      </c>
      <c r="T87" s="36">
        <f>SUMIFS(СВЦЭМ!$D$33:$D$776,СВЦЭМ!$A$33:$A$776,$A87,СВЦЭМ!$B$33:$B$776,T$83)+'СЕТ СН'!$H$11+СВЦЭМ!$D$10+'СЕТ СН'!$H$5-'СЕТ СН'!$H$21</f>
        <v>3257.1811534500002</v>
      </c>
      <c r="U87" s="36">
        <f>SUMIFS(СВЦЭМ!$D$33:$D$776,СВЦЭМ!$A$33:$A$776,$A87,СВЦЭМ!$B$33:$B$776,U$83)+'СЕТ СН'!$H$11+СВЦЭМ!$D$10+'СЕТ СН'!$H$5-'СЕТ СН'!$H$21</f>
        <v>3272.8328563499999</v>
      </c>
      <c r="V87" s="36">
        <f>SUMIFS(СВЦЭМ!$D$33:$D$776,СВЦЭМ!$A$33:$A$776,$A87,СВЦЭМ!$B$33:$B$776,V$83)+'СЕТ СН'!$H$11+СВЦЭМ!$D$10+'СЕТ СН'!$H$5-'СЕТ СН'!$H$21</f>
        <v>3267.1682488900001</v>
      </c>
      <c r="W87" s="36">
        <f>SUMIFS(СВЦЭМ!$D$33:$D$776,СВЦЭМ!$A$33:$A$776,$A87,СВЦЭМ!$B$33:$B$776,W$83)+'СЕТ СН'!$H$11+СВЦЭМ!$D$10+'СЕТ СН'!$H$5-'СЕТ СН'!$H$21</f>
        <v>3249.8142783499998</v>
      </c>
      <c r="X87" s="36">
        <f>SUMIFS(СВЦЭМ!$D$33:$D$776,СВЦЭМ!$A$33:$A$776,$A87,СВЦЭМ!$B$33:$B$776,X$83)+'СЕТ СН'!$H$11+СВЦЭМ!$D$10+'СЕТ СН'!$H$5-'СЕТ СН'!$H$21</f>
        <v>3277.68087517</v>
      </c>
      <c r="Y87" s="36">
        <f>SUMIFS(СВЦЭМ!$D$33:$D$776,СВЦЭМ!$A$33:$A$776,$A87,СВЦЭМ!$B$33:$B$776,Y$83)+'СЕТ СН'!$H$11+СВЦЭМ!$D$10+'СЕТ СН'!$H$5-'СЕТ СН'!$H$21</f>
        <v>3338.8131862499999</v>
      </c>
    </row>
    <row r="88" spans="1:27" ht="15.75" x14ac:dyDescent="0.2">
      <c r="A88" s="35">
        <f t="shared" si="2"/>
        <v>43743</v>
      </c>
      <c r="B88" s="36">
        <f>SUMIFS(СВЦЭМ!$D$33:$D$776,СВЦЭМ!$A$33:$A$776,$A88,СВЦЭМ!$B$33:$B$776,B$83)+'СЕТ СН'!$H$11+СВЦЭМ!$D$10+'СЕТ СН'!$H$5-'СЕТ СН'!$H$21</f>
        <v>3375.4954200399998</v>
      </c>
      <c r="C88" s="36">
        <f>SUMIFS(СВЦЭМ!$D$33:$D$776,СВЦЭМ!$A$33:$A$776,$A88,СВЦЭМ!$B$33:$B$776,C$83)+'СЕТ СН'!$H$11+СВЦЭМ!$D$10+'СЕТ СН'!$H$5-'СЕТ СН'!$H$21</f>
        <v>3417.0561624800002</v>
      </c>
      <c r="D88" s="36">
        <f>SUMIFS(СВЦЭМ!$D$33:$D$776,СВЦЭМ!$A$33:$A$776,$A88,СВЦЭМ!$B$33:$B$776,D$83)+'СЕТ СН'!$H$11+СВЦЭМ!$D$10+'СЕТ СН'!$H$5-'СЕТ СН'!$H$21</f>
        <v>3428.2328634800001</v>
      </c>
      <c r="E88" s="36">
        <f>SUMIFS(СВЦЭМ!$D$33:$D$776,СВЦЭМ!$A$33:$A$776,$A88,СВЦЭМ!$B$33:$B$776,E$83)+'СЕТ СН'!$H$11+СВЦЭМ!$D$10+'СЕТ СН'!$H$5-'СЕТ СН'!$H$21</f>
        <v>3433.6577101500002</v>
      </c>
      <c r="F88" s="36">
        <f>SUMIFS(СВЦЭМ!$D$33:$D$776,СВЦЭМ!$A$33:$A$776,$A88,СВЦЭМ!$B$33:$B$776,F$83)+'СЕТ СН'!$H$11+СВЦЭМ!$D$10+'СЕТ СН'!$H$5-'СЕТ СН'!$H$21</f>
        <v>3423.80728886</v>
      </c>
      <c r="G88" s="36">
        <f>SUMIFS(СВЦЭМ!$D$33:$D$776,СВЦЭМ!$A$33:$A$776,$A88,СВЦЭМ!$B$33:$B$776,G$83)+'СЕТ СН'!$H$11+СВЦЭМ!$D$10+'СЕТ СН'!$H$5-'СЕТ СН'!$H$21</f>
        <v>3421.1808207300001</v>
      </c>
      <c r="H88" s="36">
        <f>SUMIFS(СВЦЭМ!$D$33:$D$776,СВЦЭМ!$A$33:$A$776,$A88,СВЦЭМ!$B$33:$B$776,H$83)+'СЕТ СН'!$H$11+СВЦЭМ!$D$10+'СЕТ СН'!$H$5-'СЕТ СН'!$H$21</f>
        <v>3390.7116523200002</v>
      </c>
      <c r="I88" s="36">
        <f>SUMIFS(СВЦЭМ!$D$33:$D$776,СВЦЭМ!$A$33:$A$776,$A88,СВЦЭМ!$B$33:$B$776,I$83)+'СЕТ СН'!$H$11+СВЦЭМ!$D$10+'СЕТ СН'!$H$5-'СЕТ СН'!$H$21</f>
        <v>3322.4453439200001</v>
      </c>
      <c r="J88" s="36">
        <f>SUMIFS(СВЦЭМ!$D$33:$D$776,СВЦЭМ!$A$33:$A$776,$A88,СВЦЭМ!$B$33:$B$776,J$83)+'СЕТ СН'!$H$11+СВЦЭМ!$D$10+'СЕТ СН'!$H$5-'СЕТ СН'!$H$21</f>
        <v>3265.8234335500001</v>
      </c>
      <c r="K88" s="36">
        <f>SUMIFS(СВЦЭМ!$D$33:$D$776,СВЦЭМ!$A$33:$A$776,$A88,СВЦЭМ!$B$33:$B$776,K$83)+'СЕТ СН'!$H$11+СВЦЭМ!$D$10+'СЕТ СН'!$H$5-'СЕТ СН'!$H$21</f>
        <v>3250.3601460099999</v>
      </c>
      <c r="L88" s="36">
        <f>SUMIFS(СВЦЭМ!$D$33:$D$776,СВЦЭМ!$A$33:$A$776,$A88,СВЦЭМ!$B$33:$B$776,L$83)+'СЕТ СН'!$H$11+СВЦЭМ!$D$10+'СЕТ СН'!$H$5-'СЕТ СН'!$H$21</f>
        <v>3260.3055383299998</v>
      </c>
      <c r="M88" s="36">
        <f>SUMIFS(СВЦЭМ!$D$33:$D$776,СВЦЭМ!$A$33:$A$776,$A88,СВЦЭМ!$B$33:$B$776,M$83)+'СЕТ СН'!$H$11+СВЦЭМ!$D$10+'СЕТ СН'!$H$5-'СЕТ СН'!$H$21</f>
        <v>3253.9265120300001</v>
      </c>
      <c r="N88" s="36">
        <f>SUMIFS(СВЦЭМ!$D$33:$D$776,СВЦЭМ!$A$33:$A$776,$A88,СВЦЭМ!$B$33:$B$776,N$83)+'СЕТ СН'!$H$11+СВЦЭМ!$D$10+'СЕТ СН'!$H$5-'СЕТ СН'!$H$21</f>
        <v>3253.3001118500001</v>
      </c>
      <c r="O88" s="36">
        <f>SUMIFS(СВЦЭМ!$D$33:$D$776,СВЦЭМ!$A$33:$A$776,$A88,СВЦЭМ!$B$33:$B$776,O$83)+'СЕТ СН'!$H$11+СВЦЭМ!$D$10+'СЕТ СН'!$H$5-'СЕТ СН'!$H$21</f>
        <v>3258.5110571999999</v>
      </c>
      <c r="P88" s="36">
        <f>SUMIFS(СВЦЭМ!$D$33:$D$776,СВЦЭМ!$A$33:$A$776,$A88,СВЦЭМ!$B$33:$B$776,P$83)+'СЕТ СН'!$H$11+СВЦЭМ!$D$10+'СЕТ СН'!$H$5-'СЕТ СН'!$H$21</f>
        <v>3265.5382534600003</v>
      </c>
      <c r="Q88" s="36">
        <f>SUMIFS(СВЦЭМ!$D$33:$D$776,СВЦЭМ!$A$33:$A$776,$A88,СВЦЭМ!$B$33:$B$776,Q$83)+'СЕТ СН'!$H$11+СВЦЭМ!$D$10+'СЕТ СН'!$H$5-'СЕТ СН'!$H$21</f>
        <v>3266.8266260300002</v>
      </c>
      <c r="R88" s="36">
        <f>SUMIFS(СВЦЭМ!$D$33:$D$776,СВЦЭМ!$A$33:$A$776,$A88,СВЦЭМ!$B$33:$B$776,R$83)+'СЕТ СН'!$H$11+СВЦЭМ!$D$10+'СЕТ СН'!$H$5-'СЕТ СН'!$H$21</f>
        <v>3269.8150658100003</v>
      </c>
      <c r="S88" s="36">
        <f>SUMIFS(СВЦЭМ!$D$33:$D$776,СВЦЭМ!$A$33:$A$776,$A88,СВЦЭМ!$B$33:$B$776,S$83)+'СЕТ СН'!$H$11+СВЦЭМ!$D$10+'СЕТ СН'!$H$5-'СЕТ СН'!$H$21</f>
        <v>3268.0902973000002</v>
      </c>
      <c r="T88" s="36">
        <f>SUMIFS(СВЦЭМ!$D$33:$D$776,СВЦЭМ!$A$33:$A$776,$A88,СВЦЭМ!$B$33:$B$776,T$83)+'СЕТ СН'!$H$11+СВЦЭМ!$D$10+'СЕТ СН'!$H$5-'СЕТ СН'!$H$21</f>
        <v>3260.9383487300001</v>
      </c>
      <c r="U88" s="36">
        <f>SUMIFS(СВЦЭМ!$D$33:$D$776,СВЦЭМ!$A$33:$A$776,$A88,СВЦЭМ!$B$33:$B$776,U$83)+'СЕТ СН'!$H$11+СВЦЭМ!$D$10+'СЕТ СН'!$H$5-'СЕТ СН'!$H$21</f>
        <v>3279.02734586</v>
      </c>
      <c r="V88" s="36">
        <f>SUMIFS(СВЦЭМ!$D$33:$D$776,СВЦЭМ!$A$33:$A$776,$A88,СВЦЭМ!$B$33:$B$776,V$83)+'СЕТ СН'!$H$11+СВЦЭМ!$D$10+'СЕТ СН'!$H$5-'СЕТ СН'!$H$21</f>
        <v>3280.9856527000002</v>
      </c>
      <c r="W88" s="36">
        <f>SUMIFS(СВЦЭМ!$D$33:$D$776,СВЦЭМ!$A$33:$A$776,$A88,СВЦЭМ!$B$33:$B$776,W$83)+'СЕТ СН'!$H$11+СВЦЭМ!$D$10+'СЕТ СН'!$H$5-'СЕТ СН'!$H$21</f>
        <v>3270.1803137900001</v>
      </c>
      <c r="X88" s="36">
        <f>SUMIFS(СВЦЭМ!$D$33:$D$776,СВЦЭМ!$A$33:$A$776,$A88,СВЦЭМ!$B$33:$B$776,X$83)+'СЕТ СН'!$H$11+СВЦЭМ!$D$10+'СЕТ СН'!$H$5-'СЕТ СН'!$H$21</f>
        <v>3268.2964995500001</v>
      </c>
      <c r="Y88" s="36">
        <f>SUMIFS(СВЦЭМ!$D$33:$D$776,СВЦЭМ!$A$33:$A$776,$A88,СВЦЭМ!$B$33:$B$776,Y$83)+'СЕТ СН'!$H$11+СВЦЭМ!$D$10+'СЕТ СН'!$H$5-'СЕТ СН'!$H$21</f>
        <v>3365.8812346499999</v>
      </c>
    </row>
    <row r="89" spans="1:27" ht="15.75" x14ac:dyDescent="0.2">
      <c r="A89" s="35">
        <f t="shared" si="2"/>
        <v>43744</v>
      </c>
      <c r="B89" s="36">
        <f>SUMIFS(СВЦЭМ!$D$33:$D$776,СВЦЭМ!$A$33:$A$776,$A89,СВЦЭМ!$B$33:$B$776,B$83)+'СЕТ СН'!$H$11+СВЦЭМ!$D$10+'СЕТ СН'!$H$5-'СЕТ СН'!$H$21</f>
        <v>3360.5145797999999</v>
      </c>
      <c r="C89" s="36">
        <f>SUMIFS(СВЦЭМ!$D$33:$D$776,СВЦЭМ!$A$33:$A$776,$A89,СВЦЭМ!$B$33:$B$776,C$83)+'СЕТ СН'!$H$11+СВЦЭМ!$D$10+'СЕТ СН'!$H$5-'СЕТ СН'!$H$21</f>
        <v>3390.9290869599999</v>
      </c>
      <c r="D89" s="36">
        <f>SUMIFS(СВЦЭМ!$D$33:$D$776,СВЦЭМ!$A$33:$A$776,$A89,СВЦЭМ!$B$33:$B$776,D$83)+'СЕТ СН'!$H$11+СВЦЭМ!$D$10+'СЕТ СН'!$H$5-'СЕТ СН'!$H$21</f>
        <v>3414.0871266600002</v>
      </c>
      <c r="E89" s="36">
        <f>SUMIFS(СВЦЭМ!$D$33:$D$776,СВЦЭМ!$A$33:$A$776,$A89,СВЦЭМ!$B$33:$B$776,E$83)+'СЕТ СН'!$H$11+СВЦЭМ!$D$10+'СЕТ СН'!$H$5-'СЕТ СН'!$H$21</f>
        <v>3423.1655250600002</v>
      </c>
      <c r="F89" s="36">
        <f>SUMIFS(СВЦЭМ!$D$33:$D$776,СВЦЭМ!$A$33:$A$776,$A89,СВЦЭМ!$B$33:$B$776,F$83)+'СЕТ СН'!$H$11+СВЦЭМ!$D$10+'СЕТ СН'!$H$5-'СЕТ СН'!$H$21</f>
        <v>3422.9133919400001</v>
      </c>
      <c r="G89" s="36">
        <f>SUMIFS(СВЦЭМ!$D$33:$D$776,СВЦЭМ!$A$33:$A$776,$A89,СВЦЭМ!$B$33:$B$776,G$83)+'СЕТ СН'!$H$11+СВЦЭМ!$D$10+'СЕТ СН'!$H$5-'СЕТ СН'!$H$21</f>
        <v>3422.8239303400001</v>
      </c>
      <c r="H89" s="36">
        <f>SUMIFS(СВЦЭМ!$D$33:$D$776,СВЦЭМ!$A$33:$A$776,$A89,СВЦЭМ!$B$33:$B$776,H$83)+'СЕТ СН'!$H$11+СВЦЭМ!$D$10+'СЕТ СН'!$H$5-'СЕТ СН'!$H$21</f>
        <v>3372.6275959899999</v>
      </c>
      <c r="I89" s="36">
        <f>SUMIFS(СВЦЭМ!$D$33:$D$776,СВЦЭМ!$A$33:$A$776,$A89,СВЦЭМ!$B$33:$B$776,I$83)+'СЕТ СН'!$H$11+СВЦЭМ!$D$10+'СЕТ СН'!$H$5-'СЕТ СН'!$H$21</f>
        <v>3291.7034134599999</v>
      </c>
      <c r="J89" s="36">
        <f>SUMIFS(СВЦЭМ!$D$33:$D$776,СВЦЭМ!$A$33:$A$776,$A89,СВЦЭМ!$B$33:$B$776,J$83)+'СЕТ СН'!$H$11+СВЦЭМ!$D$10+'СЕТ СН'!$H$5-'СЕТ СН'!$H$21</f>
        <v>3241.7439843299999</v>
      </c>
      <c r="K89" s="36">
        <f>SUMIFS(СВЦЭМ!$D$33:$D$776,СВЦЭМ!$A$33:$A$776,$A89,СВЦЭМ!$B$33:$B$776,K$83)+'СЕТ СН'!$H$11+СВЦЭМ!$D$10+'СЕТ СН'!$H$5-'СЕТ СН'!$H$21</f>
        <v>3248.1088815499998</v>
      </c>
      <c r="L89" s="36">
        <f>SUMIFS(СВЦЭМ!$D$33:$D$776,СВЦЭМ!$A$33:$A$776,$A89,СВЦЭМ!$B$33:$B$776,L$83)+'СЕТ СН'!$H$11+СВЦЭМ!$D$10+'СЕТ СН'!$H$5-'СЕТ СН'!$H$21</f>
        <v>3262.9296387499999</v>
      </c>
      <c r="M89" s="36">
        <f>SUMIFS(СВЦЭМ!$D$33:$D$776,СВЦЭМ!$A$33:$A$776,$A89,СВЦЭМ!$B$33:$B$776,M$83)+'СЕТ СН'!$H$11+СВЦЭМ!$D$10+'СЕТ СН'!$H$5-'СЕТ СН'!$H$21</f>
        <v>3255.9552164699999</v>
      </c>
      <c r="N89" s="36">
        <f>SUMIFS(СВЦЭМ!$D$33:$D$776,СВЦЭМ!$A$33:$A$776,$A89,СВЦЭМ!$B$33:$B$776,N$83)+'СЕТ СН'!$H$11+СВЦЭМ!$D$10+'СЕТ СН'!$H$5-'СЕТ СН'!$H$21</f>
        <v>3245.5515693400002</v>
      </c>
      <c r="O89" s="36">
        <f>SUMIFS(СВЦЭМ!$D$33:$D$776,СВЦЭМ!$A$33:$A$776,$A89,СВЦЭМ!$B$33:$B$776,O$83)+'СЕТ СН'!$H$11+СВЦЭМ!$D$10+'СЕТ СН'!$H$5-'СЕТ СН'!$H$21</f>
        <v>3246.5353934</v>
      </c>
      <c r="P89" s="36">
        <f>SUMIFS(СВЦЭМ!$D$33:$D$776,СВЦЭМ!$A$33:$A$776,$A89,СВЦЭМ!$B$33:$B$776,P$83)+'СЕТ СН'!$H$11+СВЦЭМ!$D$10+'СЕТ СН'!$H$5-'СЕТ СН'!$H$21</f>
        <v>3245.75822113</v>
      </c>
      <c r="Q89" s="36">
        <f>SUMIFS(СВЦЭМ!$D$33:$D$776,СВЦЭМ!$A$33:$A$776,$A89,СВЦЭМ!$B$33:$B$776,Q$83)+'СЕТ СН'!$H$11+СВЦЭМ!$D$10+'СЕТ СН'!$H$5-'СЕТ СН'!$H$21</f>
        <v>3249.8582768300002</v>
      </c>
      <c r="R89" s="36">
        <f>SUMIFS(СВЦЭМ!$D$33:$D$776,СВЦЭМ!$A$33:$A$776,$A89,СВЦЭМ!$B$33:$B$776,R$83)+'СЕТ СН'!$H$11+СВЦЭМ!$D$10+'СЕТ СН'!$H$5-'СЕТ СН'!$H$21</f>
        <v>3241.8818030399998</v>
      </c>
      <c r="S89" s="36">
        <f>SUMIFS(СВЦЭМ!$D$33:$D$776,СВЦЭМ!$A$33:$A$776,$A89,СВЦЭМ!$B$33:$B$776,S$83)+'СЕТ СН'!$H$11+СВЦЭМ!$D$10+'СЕТ СН'!$H$5-'СЕТ СН'!$H$21</f>
        <v>3249.6844740400002</v>
      </c>
      <c r="T89" s="36">
        <f>SUMIFS(СВЦЭМ!$D$33:$D$776,СВЦЭМ!$A$33:$A$776,$A89,СВЦЭМ!$B$33:$B$776,T$83)+'СЕТ СН'!$H$11+СВЦЭМ!$D$10+'СЕТ СН'!$H$5-'СЕТ СН'!$H$21</f>
        <v>3251.52763951</v>
      </c>
      <c r="U89" s="36">
        <f>SUMIFS(СВЦЭМ!$D$33:$D$776,СВЦЭМ!$A$33:$A$776,$A89,СВЦЭМ!$B$33:$B$776,U$83)+'СЕТ СН'!$H$11+СВЦЭМ!$D$10+'СЕТ СН'!$H$5-'СЕТ СН'!$H$21</f>
        <v>3268.7785061499999</v>
      </c>
      <c r="V89" s="36">
        <f>SUMIFS(СВЦЭМ!$D$33:$D$776,СВЦЭМ!$A$33:$A$776,$A89,СВЦЭМ!$B$33:$B$776,V$83)+'СЕТ СН'!$H$11+СВЦЭМ!$D$10+'СЕТ СН'!$H$5-'СЕТ СН'!$H$21</f>
        <v>3267.8808125300002</v>
      </c>
      <c r="W89" s="36">
        <f>SUMIFS(СВЦЭМ!$D$33:$D$776,СВЦЭМ!$A$33:$A$776,$A89,СВЦЭМ!$B$33:$B$776,W$83)+'СЕТ СН'!$H$11+СВЦЭМ!$D$10+'СЕТ СН'!$H$5-'СЕТ СН'!$H$21</f>
        <v>3256.0390885799998</v>
      </c>
      <c r="X89" s="36">
        <f>SUMIFS(СВЦЭМ!$D$33:$D$776,СВЦЭМ!$A$33:$A$776,$A89,СВЦЭМ!$B$33:$B$776,X$83)+'СЕТ СН'!$H$11+СВЦЭМ!$D$10+'СЕТ СН'!$H$5-'СЕТ СН'!$H$21</f>
        <v>3247.3404546299998</v>
      </c>
      <c r="Y89" s="36">
        <f>SUMIFS(СВЦЭМ!$D$33:$D$776,СВЦЭМ!$A$33:$A$776,$A89,СВЦЭМ!$B$33:$B$776,Y$83)+'СЕТ СН'!$H$11+СВЦЭМ!$D$10+'СЕТ СН'!$H$5-'СЕТ СН'!$H$21</f>
        <v>3286.8673348699999</v>
      </c>
    </row>
    <row r="90" spans="1:27" ht="15.75" x14ac:dyDescent="0.2">
      <c r="A90" s="35">
        <f t="shared" si="2"/>
        <v>43745</v>
      </c>
      <c r="B90" s="36">
        <f>SUMIFS(СВЦЭМ!$D$33:$D$776,СВЦЭМ!$A$33:$A$776,$A90,СВЦЭМ!$B$33:$B$776,B$83)+'СЕТ СН'!$H$11+СВЦЭМ!$D$10+'СЕТ СН'!$H$5-'СЕТ СН'!$H$21</f>
        <v>3379.8646996500001</v>
      </c>
      <c r="C90" s="36">
        <f>SUMIFS(СВЦЭМ!$D$33:$D$776,СВЦЭМ!$A$33:$A$776,$A90,СВЦЭМ!$B$33:$B$776,C$83)+'СЕТ СН'!$H$11+СВЦЭМ!$D$10+'СЕТ СН'!$H$5-'СЕТ СН'!$H$21</f>
        <v>3398.9280726900001</v>
      </c>
      <c r="D90" s="36">
        <f>SUMIFS(СВЦЭМ!$D$33:$D$776,СВЦЭМ!$A$33:$A$776,$A90,СВЦЭМ!$B$33:$B$776,D$83)+'СЕТ СН'!$H$11+СВЦЭМ!$D$10+'СЕТ СН'!$H$5-'СЕТ СН'!$H$21</f>
        <v>3413.3443032499999</v>
      </c>
      <c r="E90" s="36">
        <f>SUMIFS(СВЦЭМ!$D$33:$D$776,СВЦЭМ!$A$33:$A$776,$A90,СВЦЭМ!$B$33:$B$776,E$83)+'СЕТ СН'!$H$11+СВЦЭМ!$D$10+'СЕТ СН'!$H$5-'СЕТ СН'!$H$21</f>
        <v>3429.49973133</v>
      </c>
      <c r="F90" s="36">
        <f>SUMIFS(СВЦЭМ!$D$33:$D$776,СВЦЭМ!$A$33:$A$776,$A90,СВЦЭМ!$B$33:$B$776,F$83)+'СЕТ СН'!$H$11+СВЦЭМ!$D$10+'СЕТ СН'!$H$5-'СЕТ СН'!$H$21</f>
        <v>3436.49919929</v>
      </c>
      <c r="G90" s="36">
        <f>SUMIFS(СВЦЭМ!$D$33:$D$776,СВЦЭМ!$A$33:$A$776,$A90,СВЦЭМ!$B$33:$B$776,G$83)+'СЕТ СН'!$H$11+СВЦЭМ!$D$10+'СЕТ СН'!$H$5-'СЕТ СН'!$H$21</f>
        <v>3416.8034840999999</v>
      </c>
      <c r="H90" s="36">
        <f>SUMIFS(СВЦЭМ!$D$33:$D$776,СВЦЭМ!$A$33:$A$776,$A90,СВЦЭМ!$B$33:$B$776,H$83)+'СЕТ СН'!$H$11+СВЦЭМ!$D$10+'СЕТ СН'!$H$5-'СЕТ СН'!$H$21</f>
        <v>3339.3731661800002</v>
      </c>
      <c r="I90" s="36">
        <f>SUMIFS(СВЦЭМ!$D$33:$D$776,СВЦЭМ!$A$33:$A$776,$A90,СВЦЭМ!$B$33:$B$776,I$83)+'СЕТ СН'!$H$11+СВЦЭМ!$D$10+'СЕТ СН'!$H$5-'СЕТ СН'!$H$21</f>
        <v>3257.93798595</v>
      </c>
      <c r="J90" s="36">
        <f>SUMIFS(СВЦЭМ!$D$33:$D$776,СВЦЭМ!$A$33:$A$776,$A90,СВЦЭМ!$B$33:$B$776,J$83)+'СЕТ СН'!$H$11+СВЦЭМ!$D$10+'СЕТ СН'!$H$5-'СЕТ СН'!$H$21</f>
        <v>3244.78612084</v>
      </c>
      <c r="K90" s="36">
        <f>SUMIFS(СВЦЭМ!$D$33:$D$776,СВЦЭМ!$A$33:$A$776,$A90,СВЦЭМ!$B$33:$B$776,K$83)+'СЕТ СН'!$H$11+СВЦЭМ!$D$10+'СЕТ СН'!$H$5-'СЕТ СН'!$H$21</f>
        <v>3245.9879565400001</v>
      </c>
      <c r="L90" s="36">
        <f>SUMIFS(СВЦЭМ!$D$33:$D$776,СВЦЭМ!$A$33:$A$776,$A90,СВЦЭМ!$B$33:$B$776,L$83)+'СЕТ СН'!$H$11+СВЦЭМ!$D$10+'СЕТ СН'!$H$5-'СЕТ СН'!$H$21</f>
        <v>3244.20123358</v>
      </c>
      <c r="M90" s="36">
        <f>SUMIFS(СВЦЭМ!$D$33:$D$776,СВЦЭМ!$A$33:$A$776,$A90,СВЦЭМ!$B$33:$B$776,M$83)+'СЕТ СН'!$H$11+СВЦЭМ!$D$10+'СЕТ СН'!$H$5-'СЕТ СН'!$H$21</f>
        <v>3253.4056924000001</v>
      </c>
      <c r="N90" s="36">
        <f>SUMIFS(СВЦЭМ!$D$33:$D$776,СВЦЭМ!$A$33:$A$776,$A90,СВЦЭМ!$B$33:$B$776,N$83)+'СЕТ СН'!$H$11+СВЦЭМ!$D$10+'СЕТ СН'!$H$5-'СЕТ СН'!$H$21</f>
        <v>3260.1218855500001</v>
      </c>
      <c r="O90" s="36">
        <f>SUMIFS(СВЦЭМ!$D$33:$D$776,СВЦЭМ!$A$33:$A$776,$A90,СВЦЭМ!$B$33:$B$776,O$83)+'СЕТ СН'!$H$11+СВЦЭМ!$D$10+'СЕТ СН'!$H$5-'СЕТ СН'!$H$21</f>
        <v>3259.5819086000001</v>
      </c>
      <c r="P90" s="36">
        <f>SUMIFS(СВЦЭМ!$D$33:$D$776,СВЦЭМ!$A$33:$A$776,$A90,СВЦЭМ!$B$33:$B$776,P$83)+'СЕТ СН'!$H$11+СВЦЭМ!$D$10+'СЕТ СН'!$H$5-'СЕТ СН'!$H$21</f>
        <v>3258.2113869499999</v>
      </c>
      <c r="Q90" s="36">
        <f>SUMIFS(СВЦЭМ!$D$33:$D$776,СВЦЭМ!$A$33:$A$776,$A90,СВЦЭМ!$B$33:$B$776,Q$83)+'СЕТ СН'!$H$11+СВЦЭМ!$D$10+'СЕТ СН'!$H$5-'СЕТ СН'!$H$21</f>
        <v>3263.61440352</v>
      </c>
      <c r="R90" s="36">
        <f>SUMIFS(СВЦЭМ!$D$33:$D$776,СВЦЭМ!$A$33:$A$776,$A90,СВЦЭМ!$B$33:$B$776,R$83)+'СЕТ СН'!$H$11+СВЦЭМ!$D$10+'СЕТ СН'!$H$5-'СЕТ СН'!$H$21</f>
        <v>3262.0605899900002</v>
      </c>
      <c r="S90" s="36">
        <f>SUMIFS(СВЦЭМ!$D$33:$D$776,СВЦЭМ!$A$33:$A$776,$A90,СВЦЭМ!$B$33:$B$776,S$83)+'СЕТ СН'!$H$11+СВЦЭМ!$D$10+'СЕТ СН'!$H$5-'СЕТ СН'!$H$21</f>
        <v>3266.6518589100001</v>
      </c>
      <c r="T90" s="36">
        <f>SUMIFS(СВЦЭМ!$D$33:$D$776,СВЦЭМ!$A$33:$A$776,$A90,СВЦЭМ!$B$33:$B$776,T$83)+'СЕТ СН'!$H$11+СВЦЭМ!$D$10+'СЕТ СН'!$H$5-'СЕТ СН'!$H$21</f>
        <v>3256.35256063</v>
      </c>
      <c r="U90" s="36">
        <f>SUMIFS(СВЦЭМ!$D$33:$D$776,СВЦЭМ!$A$33:$A$776,$A90,СВЦЭМ!$B$33:$B$776,U$83)+'СЕТ СН'!$H$11+СВЦЭМ!$D$10+'СЕТ СН'!$H$5-'СЕТ СН'!$H$21</f>
        <v>3251.5196960000003</v>
      </c>
      <c r="V90" s="36">
        <f>SUMIFS(СВЦЭМ!$D$33:$D$776,СВЦЭМ!$A$33:$A$776,$A90,СВЦЭМ!$B$33:$B$776,V$83)+'СЕТ СН'!$H$11+СВЦЭМ!$D$10+'СЕТ СН'!$H$5-'СЕТ СН'!$H$21</f>
        <v>3245.0996698999998</v>
      </c>
      <c r="W90" s="36">
        <f>SUMIFS(СВЦЭМ!$D$33:$D$776,СВЦЭМ!$A$33:$A$776,$A90,СВЦЭМ!$B$33:$B$776,W$83)+'СЕТ СН'!$H$11+СВЦЭМ!$D$10+'СЕТ СН'!$H$5-'СЕТ СН'!$H$21</f>
        <v>3263.5290556199998</v>
      </c>
      <c r="X90" s="36">
        <f>SUMIFS(СВЦЭМ!$D$33:$D$776,СВЦЭМ!$A$33:$A$776,$A90,СВЦЭМ!$B$33:$B$776,X$83)+'СЕТ СН'!$H$11+СВЦЭМ!$D$10+'СЕТ СН'!$H$5-'СЕТ СН'!$H$21</f>
        <v>3282.37856126</v>
      </c>
      <c r="Y90" s="36">
        <f>SUMIFS(СВЦЭМ!$D$33:$D$776,СВЦЭМ!$A$33:$A$776,$A90,СВЦЭМ!$B$33:$B$776,Y$83)+'СЕТ СН'!$H$11+СВЦЭМ!$D$10+'СЕТ СН'!$H$5-'СЕТ СН'!$H$21</f>
        <v>3325.20091164</v>
      </c>
    </row>
    <row r="91" spans="1:27" ht="15.75" x14ac:dyDescent="0.2">
      <c r="A91" s="35">
        <f t="shared" si="2"/>
        <v>43746</v>
      </c>
      <c r="B91" s="36">
        <f>SUMIFS(СВЦЭМ!$D$33:$D$776,СВЦЭМ!$A$33:$A$776,$A91,СВЦЭМ!$B$33:$B$776,B$83)+'СЕТ СН'!$H$11+СВЦЭМ!$D$10+'СЕТ СН'!$H$5-'СЕТ СН'!$H$21</f>
        <v>3290.9685792099999</v>
      </c>
      <c r="C91" s="36">
        <f>SUMIFS(СВЦЭМ!$D$33:$D$776,СВЦЭМ!$A$33:$A$776,$A91,СВЦЭМ!$B$33:$B$776,C$83)+'СЕТ СН'!$H$11+СВЦЭМ!$D$10+'СЕТ СН'!$H$5-'СЕТ СН'!$H$21</f>
        <v>3345.8608697</v>
      </c>
      <c r="D91" s="36">
        <f>SUMIFS(СВЦЭМ!$D$33:$D$776,СВЦЭМ!$A$33:$A$776,$A91,СВЦЭМ!$B$33:$B$776,D$83)+'СЕТ СН'!$H$11+СВЦЭМ!$D$10+'СЕТ СН'!$H$5-'СЕТ СН'!$H$21</f>
        <v>3337.9309255500002</v>
      </c>
      <c r="E91" s="36">
        <f>SUMIFS(СВЦЭМ!$D$33:$D$776,СВЦЭМ!$A$33:$A$776,$A91,СВЦЭМ!$B$33:$B$776,E$83)+'СЕТ СН'!$H$11+СВЦЭМ!$D$10+'СЕТ СН'!$H$5-'СЕТ СН'!$H$21</f>
        <v>3351.3009502</v>
      </c>
      <c r="F91" s="36">
        <f>SUMIFS(СВЦЭМ!$D$33:$D$776,СВЦЭМ!$A$33:$A$776,$A91,СВЦЭМ!$B$33:$B$776,F$83)+'СЕТ СН'!$H$11+СВЦЭМ!$D$10+'СЕТ СН'!$H$5-'СЕТ СН'!$H$21</f>
        <v>3349.8569158199998</v>
      </c>
      <c r="G91" s="36">
        <f>SUMIFS(СВЦЭМ!$D$33:$D$776,СВЦЭМ!$A$33:$A$776,$A91,СВЦЭМ!$B$33:$B$776,G$83)+'СЕТ СН'!$H$11+СВЦЭМ!$D$10+'СЕТ СН'!$H$5-'СЕТ СН'!$H$21</f>
        <v>3338.8586193700003</v>
      </c>
      <c r="H91" s="36">
        <f>SUMIFS(СВЦЭМ!$D$33:$D$776,СВЦЭМ!$A$33:$A$776,$A91,СВЦЭМ!$B$33:$B$776,H$83)+'СЕТ СН'!$H$11+СВЦЭМ!$D$10+'СЕТ СН'!$H$5-'СЕТ СН'!$H$21</f>
        <v>3314.71525041</v>
      </c>
      <c r="I91" s="36">
        <f>SUMIFS(СВЦЭМ!$D$33:$D$776,СВЦЭМ!$A$33:$A$776,$A91,СВЦЭМ!$B$33:$B$776,I$83)+'СЕТ СН'!$H$11+СВЦЭМ!$D$10+'СЕТ СН'!$H$5-'СЕТ СН'!$H$21</f>
        <v>3275.7290561700001</v>
      </c>
      <c r="J91" s="36">
        <f>SUMIFS(СВЦЭМ!$D$33:$D$776,СВЦЭМ!$A$33:$A$776,$A91,СВЦЭМ!$B$33:$B$776,J$83)+'СЕТ СН'!$H$11+СВЦЭМ!$D$10+'СЕТ СН'!$H$5-'СЕТ СН'!$H$21</f>
        <v>3250.1148530600003</v>
      </c>
      <c r="K91" s="36">
        <f>SUMIFS(СВЦЭМ!$D$33:$D$776,СВЦЭМ!$A$33:$A$776,$A91,СВЦЭМ!$B$33:$B$776,K$83)+'СЕТ СН'!$H$11+СВЦЭМ!$D$10+'СЕТ СН'!$H$5-'СЕТ СН'!$H$21</f>
        <v>3252.23741174</v>
      </c>
      <c r="L91" s="36">
        <f>SUMIFS(СВЦЭМ!$D$33:$D$776,СВЦЭМ!$A$33:$A$776,$A91,СВЦЭМ!$B$33:$B$776,L$83)+'СЕТ СН'!$H$11+СВЦЭМ!$D$10+'СЕТ СН'!$H$5-'СЕТ СН'!$H$21</f>
        <v>3256.1783267999999</v>
      </c>
      <c r="M91" s="36">
        <f>SUMIFS(СВЦЭМ!$D$33:$D$776,СВЦЭМ!$A$33:$A$776,$A91,СВЦЭМ!$B$33:$B$776,M$83)+'СЕТ СН'!$H$11+СВЦЭМ!$D$10+'СЕТ СН'!$H$5-'СЕТ СН'!$H$21</f>
        <v>3249.03834783</v>
      </c>
      <c r="N91" s="36">
        <f>SUMIFS(СВЦЭМ!$D$33:$D$776,СВЦЭМ!$A$33:$A$776,$A91,СВЦЭМ!$B$33:$B$776,N$83)+'СЕТ СН'!$H$11+СВЦЭМ!$D$10+'СЕТ СН'!$H$5-'СЕТ СН'!$H$21</f>
        <v>3230.0887414099998</v>
      </c>
      <c r="O91" s="36">
        <f>SUMIFS(СВЦЭМ!$D$33:$D$776,СВЦЭМ!$A$33:$A$776,$A91,СВЦЭМ!$B$33:$B$776,O$83)+'СЕТ СН'!$H$11+СВЦЭМ!$D$10+'СЕТ СН'!$H$5-'СЕТ СН'!$H$21</f>
        <v>3203.1857243100003</v>
      </c>
      <c r="P91" s="36">
        <f>SUMIFS(СВЦЭМ!$D$33:$D$776,СВЦЭМ!$A$33:$A$776,$A91,СВЦЭМ!$B$33:$B$776,P$83)+'СЕТ СН'!$H$11+СВЦЭМ!$D$10+'СЕТ СН'!$H$5-'СЕТ СН'!$H$21</f>
        <v>3252.7397947099998</v>
      </c>
      <c r="Q91" s="36">
        <f>SUMIFS(СВЦЭМ!$D$33:$D$776,СВЦЭМ!$A$33:$A$776,$A91,СВЦЭМ!$B$33:$B$776,Q$83)+'СЕТ СН'!$H$11+СВЦЭМ!$D$10+'СЕТ СН'!$H$5-'СЕТ СН'!$H$21</f>
        <v>3299.2693252099998</v>
      </c>
      <c r="R91" s="36">
        <f>SUMIFS(СВЦЭМ!$D$33:$D$776,СВЦЭМ!$A$33:$A$776,$A91,СВЦЭМ!$B$33:$B$776,R$83)+'СЕТ СН'!$H$11+СВЦЭМ!$D$10+'СЕТ СН'!$H$5-'СЕТ СН'!$H$21</f>
        <v>3198.3030337300002</v>
      </c>
      <c r="S91" s="36">
        <f>SUMIFS(СВЦЭМ!$D$33:$D$776,СВЦЭМ!$A$33:$A$776,$A91,СВЦЭМ!$B$33:$B$776,S$83)+'СЕТ СН'!$H$11+СВЦЭМ!$D$10+'СЕТ СН'!$H$5-'СЕТ СН'!$H$21</f>
        <v>3204.7958078800002</v>
      </c>
      <c r="T91" s="36">
        <f>SUMIFS(СВЦЭМ!$D$33:$D$776,СВЦЭМ!$A$33:$A$776,$A91,СВЦЭМ!$B$33:$B$776,T$83)+'СЕТ СН'!$H$11+СВЦЭМ!$D$10+'СЕТ СН'!$H$5-'СЕТ СН'!$H$21</f>
        <v>3218.1680392200001</v>
      </c>
      <c r="U91" s="36">
        <f>SUMIFS(СВЦЭМ!$D$33:$D$776,СВЦЭМ!$A$33:$A$776,$A91,СВЦЭМ!$B$33:$B$776,U$83)+'СЕТ СН'!$H$11+СВЦЭМ!$D$10+'СЕТ СН'!$H$5-'СЕТ СН'!$H$21</f>
        <v>3240.7723928</v>
      </c>
      <c r="V91" s="36">
        <f>SUMIFS(СВЦЭМ!$D$33:$D$776,СВЦЭМ!$A$33:$A$776,$A91,СВЦЭМ!$B$33:$B$776,V$83)+'СЕТ СН'!$H$11+СВЦЭМ!$D$10+'СЕТ СН'!$H$5-'СЕТ СН'!$H$21</f>
        <v>3244.8287994100001</v>
      </c>
      <c r="W91" s="36">
        <f>SUMIFS(СВЦЭМ!$D$33:$D$776,СВЦЭМ!$A$33:$A$776,$A91,СВЦЭМ!$B$33:$B$776,W$83)+'СЕТ СН'!$H$11+СВЦЭМ!$D$10+'СЕТ СН'!$H$5-'СЕТ СН'!$H$21</f>
        <v>3233.1656892700003</v>
      </c>
      <c r="X91" s="36">
        <f>SUMIFS(СВЦЭМ!$D$33:$D$776,СВЦЭМ!$A$33:$A$776,$A91,СВЦЭМ!$B$33:$B$776,X$83)+'СЕТ СН'!$H$11+СВЦЭМ!$D$10+'СЕТ СН'!$H$5-'СЕТ СН'!$H$21</f>
        <v>3198.5729072399999</v>
      </c>
      <c r="Y91" s="36">
        <f>SUMIFS(СВЦЭМ!$D$33:$D$776,СВЦЭМ!$A$33:$A$776,$A91,СВЦЭМ!$B$33:$B$776,Y$83)+'СЕТ СН'!$H$11+СВЦЭМ!$D$10+'СЕТ СН'!$H$5-'СЕТ СН'!$H$21</f>
        <v>3176.3292840499998</v>
      </c>
    </row>
    <row r="92" spans="1:27" ht="15.75" x14ac:dyDescent="0.2">
      <c r="A92" s="35">
        <f t="shared" si="2"/>
        <v>43747</v>
      </c>
      <c r="B92" s="36">
        <f>SUMIFS(СВЦЭМ!$D$33:$D$776,СВЦЭМ!$A$33:$A$776,$A92,СВЦЭМ!$B$33:$B$776,B$83)+'СЕТ СН'!$H$11+СВЦЭМ!$D$10+'СЕТ СН'!$H$5-'СЕТ СН'!$H$21</f>
        <v>3310.77677967</v>
      </c>
      <c r="C92" s="36">
        <f>SUMIFS(СВЦЭМ!$D$33:$D$776,СВЦЭМ!$A$33:$A$776,$A92,СВЦЭМ!$B$33:$B$776,C$83)+'СЕТ СН'!$H$11+СВЦЭМ!$D$10+'СЕТ СН'!$H$5-'СЕТ СН'!$H$21</f>
        <v>3345.3746874899998</v>
      </c>
      <c r="D92" s="36">
        <f>SUMIFS(СВЦЭМ!$D$33:$D$776,СВЦЭМ!$A$33:$A$776,$A92,СВЦЭМ!$B$33:$B$776,D$83)+'СЕТ СН'!$H$11+СВЦЭМ!$D$10+'СЕТ СН'!$H$5-'СЕТ СН'!$H$21</f>
        <v>3370.2487658199998</v>
      </c>
      <c r="E92" s="36">
        <f>SUMIFS(СВЦЭМ!$D$33:$D$776,СВЦЭМ!$A$33:$A$776,$A92,СВЦЭМ!$B$33:$B$776,E$83)+'СЕТ СН'!$H$11+СВЦЭМ!$D$10+'СЕТ СН'!$H$5-'СЕТ СН'!$H$21</f>
        <v>3381.8256166800002</v>
      </c>
      <c r="F92" s="36">
        <f>SUMIFS(СВЦЭМ!$D$33:$D$776,СВЦЭМ!$A$33:$A$776,$A92,СВЦЭМ!$B$33:$B$776,F$83)+'СЕТ СН'!$H$11+СВЦЭМ!$D$10+'СЕТ СН'!$H$5-'СЕТ СН'!$H$21</f>
        <v>3383.9495766199998</v>
      </c>
      <c r="G92" s="36">
        <f>SUMIFS(СВЦЭМ!$D$33:$D$776,СВЦЭМ!$A$33:$A$776,$A92,СВЦЭМ!$B$33:$B$776,G$83)+'СЕТ СН'!$H$11+СВЦЭМ!$D$10+'СЕТ СН'!$H$5-'СЕТ СН'!$H$21</f>
        <v>3364.7354540699998</v>
      </c>
      <c r="H92" s="36">
        <f>SUMIFS(СВЦЭМ!$D$33:$D$776,СВЦЭМ!$A$33:$A$776,$A92,СВЦЭМ!$B$33:$B$776,H$83)+'СЕТ СН'!$H$11+СВЦЭМ!$D$10+'СЕТ СН'!$H$5-'СЕТ СН'!$H$21</f>
        <v>3328.7096888400001</v>
      </c>
      <c r="I92" s="36">
        <f>SUMIFS(СВЦЭМ!$D$33:$D$776,СВЦЭМ!$A$33:$A$776,$A92,СВЦЭМ!$B$33:$B$776,I$83)+'СЕТ СН'!$H$11+СВЦЭМ!$D$10+'СЕТ СН'!$H$5-'СЕТ СН'!$H$21</f>
        <v>3303.9317745200001</v>
      </c>
      <c r="J92" s="36">
        <f>SUMIFS(СВЦЭМ!$D$33:$D$776,СВЦЭМ!$A$33:$A$776,$A92,СВЦЭМ!$B$33:$B$776,J$83)+'СЕТ СН'!$H$11+СВЦЭМ!$D$10+'СЕТ СН'!$H$5-'СЕТ СН'!$H$21</f>
        <v>3308.9507759100002</v>
      </c>
      <c r="K92" s="36">
        <f>SUMIFS(СВЦЭМ!$D$33:$D$776,СВЦЭМ!$A$33:$A$776,$A92,СВЦЭМ!$B$33:$B$776,K$83)+'СЕТ СН'!$H$11+СВЦЭМ!$D$10+'СЕТ СН'!$H$5-'СЕТ СН'!$H$21</f>
        <v>3321.46512493</v>
      </c>
      <c r="L92" s="36">
        <f>SUMIFS(СВЦЭМ!$D$33:$D$776,СВЦЭМ!$A$33:$A$776,$A92,СВЦЭМ!$B$33:$B$776,L$83)+'СЕТ СН'!$H$11+СВЦЭМ!$D$10+'СЕТ СН'!$H$5-'СЕТ СН'!$H$21</f>
        <v>3323.7273523499998</v>
      </c>
      <c r="M92" s="36">
        <f>SUMIFS(СВЦЭМ!$D$33:$D$776,СВЦЭМ!$A$33:$A$776,$A92,СВЦЭМ!$B$33:$B$776,M$83)+'СЕТ СН'!$H$11+СВЦЭМ!$D$10+'СЕТ СН'!$H$5-'СЕТ СН'!$H$21</f>
        <v>3319.28132155</v>
      </c>
      <c r="N92" s="36">
        <f>SUMIFS(СВЦЭМ!$D$33:$D$776,СВЦЭМ!$A$33:$A$776,$A92,СВЦЭМ!$B$33:$B$776,N$83)+'СЕТ СН'!$H$11+СВЦЭМ!$D$10+'СЕТ СН'!$H$5-'СЕТ СН'!$H$21</f>
        <v>3272.1766906000003</v>
      </c>
      <c r="O92" s="36">
        <f>SUMIFS(СВЦЭМ!$D$33:$D$776,СВЦЭМ!$A$33:$A$776,$A92,СВЦЭМ!$B$33:$B$776,O$83)+'СЕТ СН'!$H$11+СВЦЭМ!$D$10+'СЕТ СН'!$H$5-'СЕТ СН'!$H$21</f>
        <v>3250.5357321500001</v>
      </c>
      <c r="P92" s="36">
        <f>SUMIFS(СВЦЭМ!$D$33:$D$776,СВЦЭМ!$A$33:$A$776,$A92,СВЦЭМ!$B$33:$B$776,P$83)+'СЕТ СН'!$H$11+СВЦЭМ!$D$10+'СЕТ СН'!$H$5-'СЕТ СН'!$H$21</f>
        <v>3251.9667994500001</v>
      </c>
      <c r="Q92" s="36">
        <f>SUMIFS(СВЦЭМ!$D$33:$D$776,СВЦЭМ!$A$33:$A$776,$A92,СВЦЭМ!$B$33:$B$776,Q$83)+'СЕТ СН'!$H$11+СВЦЭМ!$D$10+'СЕТ СН'!$H$5-'СЕТ СН'!$H$21</f>
        <v>3251.5937006499998</v>
      </c>
      <c r="R92" s="36">
        <f>SUMIFS(СВЦЭМ!$D$33:$D$776,СВЦЭМ!$A$33:$A$776,$A92,СВЦЭМ!$B$33:$B$776,R$83)+'СЕТ СН'!$H$11+СВЦЭМ!$D$10+'СЕТ СН'!$H$5-'СЕТ СН'!$H$21</f>
        <v>3243.73568114</v>
      </c>
      <c r="S92" s="36">
        <f>SUMIFS(СВЦЭМ!$D$33:$D$776,СВЦЭМ!$A$33:$A$776,$A92,СВЦЭМ!$B$33:$B$776,S$83)+'СЕТ СН'!$H$11+СВЦЭМ!$D$10+'СЕТ СН'!$H$5-'СЕТ СН'!$H$21</f>
        <v>3246.6094904400002</v>
      </c>
      <c r="T92" s="36">
        <f>SUMIFS(СВЦЭМ!$D$33:$D$776,СВЦЭМ!$A$33:$A$776,$A92,СВЦЭМ!$B$33:$B$776,T$83)+'СЕТ СН'!$H$11+СВЦЭМ!$D$10+'СЕТ СН'!$H$5-'СЕТ СН'!$H$21</f>
        <v>3268.7787440900001</v>
      </c>
      <c r="U92" s="36">
        <f>SUMIFS(СВЦЭМ!$D$33:$D$776,СВЦЭМ!$A$33:$A$776,$A92,СВЦЭМ!$B$33:$B$776,U$83)+'СЕТ СН'!$H$11+СВЦЭМ!$D$10+'СЕТ СН'!$H$5-'СЕТ СН'!$H$21</f>
        <v>3259.9898773499999</v>
      </c>
      <c r="V92" s="36">
        <f>SUMIFS(СВЦЭМ!$D$33:$D$776,СВЦЭМ!$A$33:$A$776,$A92,СВЦЭМ!$B$33:$B$776,V$83)+'СЕТ СН'!$H$11+СВЦЭМ!$D$10+'СЕТ СН'!$H$5-'СЕТ СН'!$H$21</f>
        <v>3252.31715239</v>
      </c>
      <c r="W92" s="36">
        <f>SUMIFS(СВЦЭМ!$D$33:$D$776,СВЦЭМ!$A$33:$A$776,$A92,СВЦЭМ!$B$33:$B$776,W$83)+'СЕТ СН'!$H$11+СВЦЭМ!$D$10+'СЕТ СН'!$H$5-'СЕТ СН'!$H$21</f>
        <v>3268.1937736700002</v>
      </c>
      <c r="X92" s="36">
        <f>SUMIFS(СВЦЭМ!$D$33:$D$776,СВЦЭМ!$A$33:$A$776,$A92,СВЦЭМ!$B$33:$B$776,X$83)+'СЕТ СН'!$H$11+СВЦЭМ!$D$10+'СЕТ СН'!$H$5-'СЕТ СН'!$H$21</f>
        <v>3245.6351482700002</v>
      </c>
      <c r="Y92" s="36">
        <f>SUMIFS(СВЦЭМ!$D$33:$D$776,СВЦЭМ!$A$33:$A$776,$A92,СВЦЭМ!$B$33:$B$776,Y$83)+'СЕТ СН'!$H$11+СВЦЭМ!$D$10+'СЕТ СН'!$H$5-'СЕТ СН'!$H$21</f>
        <v>3257.8234699499999</v>
      </c>
    </row>
    <row r="93" spans="1:27" ht="15.75" x14ac:dyDescent="0.2">
      <c r="A93" s="35">
        <f t="shared" si="2"/>
        <v>43748</v>
      </c>
      <c r="B93" s="36">
        <f>SUMIFS(СВЦЭМ!$D$33:$D$776,СВЦЭМ!$A$33:$A$776,$A93,СВЦЭМ!$B$33:$B$776,B$83)+'СЕТ СН'!$H$11+СВЦЭМ!$D$10+'СЕТ СН'!$H$5-'СЕТ СН'!$H$21</f>
        <v>3411.1320297000002</v>
      </c>
      <c r="C93" s="36">
        <f>SUMIFS(СВЦЭМ!$D$33:$D$776,СВЦЭМ!$A$33:$A$776,$A93,СВЦЭМ!$B$33:$B$776,C$83)+'СЕТ СН'!$H$11+СВЦЭМ!$D$10+'СЕТ СН'!$H$5-'СЕТ СН'!$H$21</f>
        <v>3452.85958243</v>
      </c>
      <c r="D93" s="36">
        <f>SUMIFS(СВЦЭМ!$D$33:$D$776,СВЦЭМ!$A$33:$A$776,$A93,СВЦЭМ!$B$33:$B$776,D$83)+'СЕТ СН'!$H$11+СВЦЭМ!$D$10+'СЕТ СН'!$H$5-'СЕТ СН'!$H$21</f>
        <v>3474.26981209</v>
      </c>
      <c r="E93" s="36">
        <f>SUMIFS(СВЦЭМ!$D$33:$D$776,СВЦЭМ!$A$33:$A$776,$A93,СВЦЭМ!$B$33:$B$776,E$83)+'СЕТ СН'!$H$11+СВЦЭМ!$D$10+'СЕТ СН'!$H$5-'СЕТ СН'!$H$21</f>
        <v>3482.14780862</v>
      </c>
      <c r="F93" s="36">
        <f>SUMIFS(СВЦЭМ!$D$33:$D$776,СВЦЭМ!$A$33:$A$776,$A93,СВЦЭМ!$B$33:$B$776,F$83)+'СЕТ СН'!$H$11+СВЦЭМ!$D$10+'СЕТ СН'!$H$5-'СЕТ СН'!$H$21</f>
        <v>3487.0743572299998</v>
      </c>
      <c r="G93" s="36">
        <f>SUMIFS(СВЦЭМ!$D$33:$D$776,СВЦЭМ!$A$33:$A$776,$A93,СВЦЭМ!$B$33:$B$776,G$83)+'СЕТ СН'!$H$11+СВЦЭМ!$D$10+'СЕТ СН'!$H$5-'СЕТ СН'!$H$21</f>
        <v>3469.2369546300001</v>
      </c>
      <c r="H93" s="36">
        <f>SUMIFS(СВЦЭМ!$D$33:$D$776,СВЦЭМ!$A$33:$A$776,$A93,СВЦЭМ!$B$33:$B$776,H$83)+'СЕТ СН'!$H$11+СВЦЭМ!$D$10+'СЕТ СН'!$H$5-'СЕТ СН'!$H$21</f>
        <v>3436.2092803699998</v>
      </c>
      <c r="I93" s="36">
        <f>SUMIFS(СВЦЭМ!$D$33:$D$776,СВЦЭМ!$A$33:$A$776,$A93,СВЦЭМ!$B$33:$B$776,I$83)+'СЕТ СН'!$H$11+СВЦЭМ!$D$10+'СЕТ СН'!$H$5-'СЕТ СН'!$H$21</f>
        <v>3349.1120298400001</v>
      </c>
      <c r="J93" s="36">
        <f>SUMIFS(СВЦЭМ!$D$33:$D$776,СВЦЭМ!$A$33:$A$776,$A93,СВЦЭМ!$B$33:$B$776,J$83)+'СЕТ СН'!$H$11+СВЦЭМ!$D$10+'СЕТ СН'!$H$5-'СЕТ СН'!$H$21</f>
        <v>3338.2187516899999</v>
      </c>
      <c r="K93" s="36">
        <f>SUMIFS(СВЦЭМ!$D$33:$D$776,СВЦЭМ!$A$33:$A$776,$A93,СВЦЭМ!$B$33:$B$776,K$83)+'СЕТ СН'!$H$11+СВЦЭМ!$D$10+'СЕТ СН'!$H$5-'СЕТ СН'!$H$21</f>
        <v>3332.1781901200002</v>
      </c>
      <c r="L93" s="36">
        <f>SUMIFS(СВЦЭМ!$D$33:$D$776,СВЦЭМ!$A$33:$A$776,$A93,СВЦЭМ!$B$33:$B$776,L$83)+'СЕТ СН'!$H$11+СВЦЭМ!$D$10+'СЕТ СН'!$H$5-'СЕТ СН'!$H$21</f>
        <v>3329.0628563600003</v>
      </c>
      <c r="M93" s="36">
        <f>SUMIFS(СВЦЭМ!$D$33:$D$776,СВЦЭМ!$A$33:$A$776,$A93,СВЦЭМ!$B$33:$B$776,M$83)+'СЕТ СН'!$H$11+СВЦЭМ!$D$10+'СЕТ СН'!$H$5-'СЕТ СН'!$H$21</f>
        <v>3335.2681177100003</v>
      </c>
      <c r="N93" s="36">
        <f>SUMIFS(СВЦЭМ!$D$33:$D$776,СВЦЭМ!$A$33:$A$776,$A93,СВЦЭМ!$B$33:$B$776,N$83)+'СЕТ СН'!$H$11+СВЦЭМ!$D$10+'СЕТ СН'!$H$5-'СЕТ СН'!$H$21</f>
        <v>3300.6012441399998</v>
      </c>
      <c r="O93" s="36">
        <f>SUMIFS(СВЦЭМ!$D$33:$D$776,СВЦЭМ!$A$33:$A$776,$A93,СВЦЭМ!$B$33:$B$776,O$83)+'СЕТ СН'!$H$11+СВЦЭМ!$D$10+'СЕТ СН'!$H$5-'СЕТ СН'!$H$21</f>
        <v>3262.7596632</v>
      </c>
      <c r="P93" s="36">
        <f>SUMIFS(СВЦЭМ!$D$33:$D$776,СВЦЭМ!$A$33:$A$776,$A93,СВЦЭМ!$B$33:$B$776,P$83)+'СЕТ СН'!$H$11+СВЦЭМ!$D$10+'СЕТ СН'!$H$5-'СЕТ СН'!$H$21</f>
        <v>3265.0641353999999</v>
      </c>
      <c r="Q93" s="36">
        <f>SUMIFS(СВЦЭМ!$D$33:$D$776,СВЦЭМ!$A$33:$A$776,$A93,СВЦЭМ!$B$33:$B$776,Q$83)+'СЕТ СН'!$H$11+СВЦЭМ!$D$10+'СЕТ СН'!$H$5-'СЕТ СН'!$H$21</f>
        <v>3264.8005158999999</v>
      </c>
      <c r="R93" s="36">
        <f>SUMIFS(СВЦЭМ!$D$33:$D$776,СВЦЭМ!$A$33:$A$776,$A93,СВЦЭМ!$B$33:$B$776,R$83)+'СЕТ СН'!$H$11+СВЦЭМ!$D$10+'СЕТ СН'!$H$5-'СЕТ СН'!$H$21</f>
        <v>3265.2530345300001</v>
      </c>
      <c r="S93" s="36">
        <f>SUMIFS(СВЦЭМ!$D$33:$D$776,СВЦЭМ!$A$33:$A$776,$A93,СВЦЭМ!$B$33:$B$776,S$83)+'СЕТ СН'!$H$11+СВЦЭМ!$D$10+'СЕТ СН'!$H$5-'СЕТ СН'!$H$21</f>
        <v>3274.05674249</v>
      </c>
      <c r="T93" s="36">
        <f>SUMIFS(СВЦЭМ!$D$33:$D$776,СВЦЭМ!$A$33:$A$776,$A93,СВЦЭМ!$B$33:$B$776,T$83)+'СЕТ СН'!$H$11+СВЦЭМ!$D$10+'СЕТ СН'!$H$5-'СЕТ СН'!$H$21</f>
        <v>3279.9723709499999</v>
      </c>
      <c r="U93" s="36">
        <f>SUMIFS(СВЦЭМ!$D$33:$D$776,СВЦЭМ!$A$33:$A$776,$A93,СВЦЭМ!$B$33:$B$776,U$83)+'СЕТ СН'!$H$11+СВЦЭМ!$D$10+'СЕТ СН'!$H$5-'СЕТ СН'!$H$21</f>
        <v>3295.3244759700001</v>
      </c>
      <c r="V93" s="36">
        <f>SUMIFS(СВЦЭМ!$D$33:$D$776,СВЦЭМ!$A$33:$A$776,$A93,СВЦЭМ!$B$33:$B$776,V$83)+'СЕТ СН'!$H$11+СВЦЭМ!$D$10+'СЕТ СН'!$H$5-'СЕТ СН'!$H$21</f>
        <v>3293.0413468699999</v>
      </c>
      <c r="W93" s="36">
        <f>SUMIFS(СВЦЭМ!$D$33:$D$776,СВЦЭМ!$A$33:$A$776,$A93,СВЦЭМ!$B$33:$B$776,W$83)+'СЕТ СН'!$H$11+СВЦЭМ!$D$10+'СЕТ СН'!$H$5-'СЕТ СН'!$H$21</f>
        <v>3286.4384767800002</v>
      </c>
      <c r="X93" s="36">
        <f>SUMIFS(СВЦЭМ!$D$33:$D$776,СВЦЭМ!$A$33:$A$776,$A93,СВЦЭМ!$B$33:$B$776,X$83)+'СЕТ СН'!$H$11+СВЦЭМ!$D$10+'СЕТ СН'!$H$5-'СЕТ СН'!$H$21</f>
        <v>3277.13735735</v>
      </c>
      <c r="Y93" s="36">
        <f>SUMIFS(СВЦЭМ!$D$33:$D$776,СВЦЭМ!$A$33:$A$776,$A93,СВЦЭМ!$B$33:$B$776,Y$83)+'СЕТ СН'!$H$11+СВЦЭМ!$D$10+'СЕТ СН'!$H$5-'СЕТ СН'!$H$21</f>
        <v>3304.4265667199998</v>
      </c>
    </row>
    <row r="94" spans="1:27" ht="15.75" x14ac:dyDescent="0.2">
      <c r="A94" s="35">
        <f t="shared" si="2"/>
        <v>43749</v>
      </c>
      <c r="B94" s="36">
        <f>SUMIFS(СВЦЭМ!$D$33:$D$776,СВЦЭМ!$A$33:$A$776,$A94,СВЦЭМ!$B$33:$B$776,B$83)+'СЕТ СН'!$H$11+СВЦЭМ!$D$10+'СЕТ СН'!$H$5-'СЕТ СН'!$H$21</f>
        <v>3368.5030875800003</v>
      </c>
      <c r="C94" s="36">
        <f>SUMIFS(СВЦЭМ!$D$33:$D$776,СВЦЭМ!$A$33:$A$776,$A94,СВЦЭМ!$B$33:$B$776,C$83)+'СЕТ СН'!$H$11+СВЦЭМ!$D$10+'СЕТ СН'!$H$5-'СЕТ СН'!$H$21</f>
        <v>3425.35423223</v>
      </c>
      <c r="D94" s="36">
        <f>SUMIFS(СВЦЭМ!$D$33:$D$776,СВЦЭМ!$A$33:$A$776,$A94,СВЦЭМ!$B$33:$B$776,D$83)+'СЕТ СН'!$H$11+СВЦЭМ!$D$10+'СЕТ СН'!$H$5-'СЕТ СН'!$H$21</f>
        <v>3436.1848893300003</v>
      </c>
      <c r="E94" s="36">
        <f>SUMIFS(СВЦЭМ!$D$33:$D$776,СВЦЭМ!$A$33:$A$776,$A94,СВЦЭМ!$B$33:$B$776,E$83)+'СЕТ СН'!$H$11+СВЦЭМ!$D$10+'СЕТ СН'!$H$5-'СЕТ СН'!$H$21</f>
        <v>3441.44375025</v>
      </c>
      <c r="F94" s="36">
        <f>SUMIFS(СВЦЭМ!$D$33:$D$776,СВЦЭМ!$A$33:$A$776,$A94,СВЦЭМ!$B$33:$B$776,F$83)+'СЕТ СН'!$H$11+СВЦЭМ!$D$10+'СЕТ СН'!$H$5-'СЕТ СН'!$H$21</f>
        <v>3436.0987941900003</v>
      </c>
      <c r="G94" s="36">
        <f>SUMIFS(СВЦЭМ!$D$33:$D$776,СВЦЭМ!$A$33:$A$776,$A94,СВЦЭМ!$B$33:$B$776,G$83)+'СЕТ СН'!$H$11+СВЦЭМ!$D$10+'СЕТ СН'!$H$5-'СЕТ СН'!$H$21</f>
        <v>3419.7261279899999</v>
      </c>
      <c r="H94" s="36">
        <f>SUMIFS(СВЦЭМ!$D$33:$D$776,СВЦЭМ!$A$33:$A$776,$A94,СВЦЭМ!$B$33:$B$776,H$83)+'СЕТ СН'!$H$11+СВЦЭМ!$D$10+'СЕТ СН'!$H$5-'СЕТ СН'!$H$21</f>
        <v>3377.96176298</v>
      </c>
      <c r="I94" s="36">
        <f>SUMIFS(СВЦЭМ!$D$33:$D$776,СВЦЭМ!$A$33:$A$776,$A94,СВЦЭМ!$B$33:$B$776,I$83)+'СЕТ СН'!$H$11+СВЦЭМ!$D$10+'СЕТ СН'!$H$5-'СЕТ СН'!$H$21</f>
        <v>3355.5432768199998</v>
      </c>
      <c r="J94" s="36">
        <f>SUMIFS(СВЦЭМ!$D$33:$D$776,СВЦЭМ!$A$33:$A$776,$A94,СВЦЭМ!$B$33:$B$776,J$83)+'СЕТ СН'!$H$11+СВЦЭМ!$D$10+'СЕТ СН'!$H$5-'СЕТ СН'!$H$21</f>
        <v>3334.6090787900002</v>
      </c>
      <c r="K94" s="36">
        <f>SUMIFS(СВЦЭМ!$D$33:$D$776,СВЦЭМ!$A$33:$A$776,$A94,СВЦЭМ!$B$33:$B$776,K$83)+'СЕТ СН'!$H$11+СВЦЭМ!$D$10+'СЕТ СН'!$H$5-'СЕТ СН'!$H$21</f>
        <v>3323.8990749</v>
      </c>
      <c r="L94" s="36">
        <f>SUMIFS(СВЦЭМ!$D$33:$D$776,СВЦЭМ!$A$33:$A$776,$A94,СВЦЭМ!$B$33:$B$776,L$83)+'СЕТ СН'!$H$11+СВЦЭМ!$D$10+'СЕТ СН'!$H$5-'СЕТ СН'!$H$21</f>
        <v>3324.5245353400001</v>
      </c>
      <c r="M94" s="36">
        <f>SUMIFS(СВЦЭМ!$D$33:$D$776,СВЦЭМ!$A$33:$A$776,$A94,СВЦЭМ!$B$33:$B$776,M$83)+'СЕТ СН'!$H$11+СВЦЭМ!$D$10+'СЕТ СН'!$H$5-'СЕТ СН'!$H$21</f>
        <v>3327.34694223</v>
      </c>
      <c r="N94" s="36">
        <f>SUMIFS(СВЦЭМ!$D$33:$D$776,СВЦЭМ!$A$33:$A$776,$A94,СВЦЭМ!$B$33:$B$776,N$83)+'СЕТ СН'!$H$11+СВЦЭМ!$D$10+'СЕТ СН'!$H$5-'СЕТ СН'!$H$21</f>
        <v>3298.2116722199999</v>
      </c>
      <c r="O94" s="36">
        <f>SUMIFS(СВЦЭМ!$D$33:$D$776,СВЦЭМ!$A$33:$A$776,$A94,СВЦЭМ!$B$33:$B$776,O$83)+'СЕТ СН'!$H$11+СВЦЭМ!$D$10+'СЕТ СН'!$H$5-'СЕТ СН'!$H$21</f>
        <v>3274.8417263800002</v>
      </c>
      <c r="P94" s="36">
        <f>SUMIFS(СВЦЭМ!$D$33:$D$776,СВЦЭМ!$A$33:$A$776,$A94,СВЦЭМ!$B$33:$B$776,P$83)+'СЕТ СН'!$H$11+СВЦЭМ!$D$10+'СЕТ СН'!$H$5-'СЕТ СН'!$H$21</f>
        <v>3285.64662782</v>
      </c>
      <c r="Q94" s="36">
        <f>SUMIFS(СВЦЭМ!$D$33:$D$776,СВЦЭМ!$A$33:$A$776,$A94,СВЦЭМ!$B$33:$B$776,Q$83)+'СЕТ СН'!$H$11+СВЦЭМ!$D$10+'СЕТ СН'!$H$5-'СЕТ СН'!$H$21</f>
        <v>3286.9373903000001</v>
      </c>
      <c r="R94" s="36">
        <f>SUMIFS(СВЦЭМ!$D$33:$D$776,СВЦЭМ!$A$33:$A$776,$A94,СВЦЭМ!$B$33:$B$776,R$83)+'СЕТ СН'!$H$11+СВЦЭМ!$D$10+'СЕТ СН'!$H$5-'СЕТ СН'!$H$21</f>
        <v>3283.7182989299999</v>
      </c>
      <c r="S94" s="36">
        <f>SUMIFS(СВЦЭМ!$D$33:$D$776,СВЦЭМ!$A$33:$A$776,$A94,СВЦЭМ!$B$33:$B$776,S$83)+'СЕТ СН'!$H$11+СВЦЭМ!$D$10+'СЕТ СН'!$H$5-'СЕТ СН'!$H$21</f>
        <v>3273.7029943400003</v>
      </c>
      <c r="T94" s="36">
        <f>SUMIFS(СВЦЭМ!$D$33:$D$776,СВЦЭМ!$A$33:$A$776,$A94,СВЦЭМ!$B$33:$B$776,T$83)+'СЕТ СН'!$H$11+СВЦЭМ!$D$10+'СЕТ СН'!$H$5-'СЕТ СН'!$H$21</f>
        <v>3259.9266995500002</v>
      </c>
      <c r="U94" s="36">
        <f>SUMIFS(СВЦЭМ!$D$33:$D$776,СВЦЭМ!$A$33:$A$776,$A94,СВЦЭМ!$B$33:$B$776,U$83)+'СЕТ СН'!$H$11+СВЦЭМ!$D$10+'СЕТ СН'!$H$5-'СЕТ СН'!$H$21</f>
        <v>3283.9429364500002</v>
      </c>
      <c r="V94" s="36">
        <f>SUMIFS(СВЦЭМ!$D$33:$D$776,СВЦЭМ!$A$33:$A$776,$A94,СВЦЭМ!$B$33:$B$776,V$83)+'СЕТ СН'!$H$11+СВЦЭМ!$D$10+'СЕТ СН'!$H$5-'СЕТ СН'!$H$21</f>
        <v>3305.2996790699999</v>
      </c>
      <c r="W94" s="36">
        <f>SUMIFS(СВЦЭМ!$D$33:$D$776,СВЦЭМ!$A$33:$A$776,$A94,СВЦЭМ!$B$33:$B$776,W$83)+'СЕТ СН'!$H$11+СВЦЭМ!$D$10+'СЕТ СН'!$H$5-'СЕТ СН'!$H$21</f>
        <v>3311.6897263000001</v>
      </c>
      <c r="X94" s="36">
        <f>SUMIFS(СВЦЭМ!$D$33:$D$776,СВЦЭМ!$A$33:$A$776,$A94,СВЦЭМ!$B$33:$B$776,X$83)+'СЕТ СН'!$H$11+СВЦЭМ!$D$10+'СЕТ СН'!$H$5-'СЕТ СН'!$H$21</f>
        <v>3315.4705322199998</v>
      </c>
      <c r="Y94" s="36">
        <f>SUMIFS(СВЦЭМ!$D$33:$D$776,СВЦЭМ!$A$33:$A$776,$A94,СВЦЭМ!$B$33:$B$776,Y$83)+'СЕТ СН'!$H$11+СВЦЭМ!$D$10+'СЕТ СН'!$H$5-'СЕТ СН'!$H$21</f>
        <v>3347.1311832199999</v>
      </c>
    </row>
    <row r="95" spans="1:27" ht="15.75" x14ac:dyDescent="0.2">
      <c r="A95" s="35">
        <f t="shared" si="2"/>
        <v>43750</v>
      </c>
      <c r="B95" s="36">
        <f>SUMIFS(СВЦЭМ!$D$33:$D$776,СВЦЭМ!$A$33:$A$776,$A95,СВЦЭМ!$B$33:$B$776,B$83)+'СЕТ СН'!$H$11+СВЦЭМ!$D$10+'СЕТ СН'!$H$5-'СЕТ СН'!$H$21</f>
        <v>3338.48070534</v>
      </c>
      <c r="C95" s="36">
        <f>SUMIFS(СВЦЭМ!$D$33:$D$776,СВЦЭМ!$A$33:$A$776,$A95,СВЦЭМ!$B$33:$B$776,C$83)+'СЕТ СН'!$H$11+СВЦЭМ!$D$10+'СЕТ СН'!$H$5-'СЕТ СН'!$H$21</f>
        <v>3336.7654714</v>
      </c>
      <c r="D95" s="36">
        <f>SUMIFS(СВЦЭМ!$D$33:$D$776,СВЦЭМ!$A$33:$A$776,$A95,СВЦЭМ!$B$33:$B$776,D$83)+'СЕТ СН'!$H$11+СВЦЭМ!$D$10+'СЕТ СН'!$H$5-'СЕТ СН'!$H$21</f>
        <v>3337.4176995299999</v>
      </c>
      <c r="E95" s="36">
        <f>SUMIFS(СВЦЭМ!$D$33:$D$776,СВЦЭМ!$A$33:$A$776,$A95,СВЦЭМ!$B$33:$B$776,E$83)+'СЕТ СН'!$H$11+СВЦЭМ!$D$10+'СЕТ СН'!$H$5-'СЕТ СН'!$H$21</f>
        <v>3347.4398563099999</v>
      </c>
      <c r="F95" s="36">
        <f>SUMIFS(СВЦЭМ!$D$33:$D$776,СВЦЭМ!$A$33:$A$776,$A95,СВЦЭМ!$B$33:$B$776,F$83)+'СЕТ СН'!$H$11+СВЦЭМ!$D$10+'СЕТ СН'!$H$5-'СЕТ СН'!$H$21</f>
        <v>3354.1465217599998</v>
      </c>
      <c r="G95" s="36">
        <f>SUMIFS(СВЦЭМ!$D$33:$D$776,СВЦЭМ!$A$33:$A$776,$A95,СВЦЭМ!$B$33:$B$776,G$83)+'СЕТ СН'!$H$11+СВЦЭМ!$D$10+'СЕТ СН'!$H$5-'СЕТ СН'!$H$21</f>
        <v>3346.2116849499998</v>
      </c>
      <c r="H95" s="36">
        <f>SUMIFS(СВЦЭМ!$D$33:$D$776,СВЦЭМ!$A$33:$A$776,$A95,СВЦЭМ!$B$33:$B$776,H$83)+'СЕТ СН'!$H$11+СВЦЭМ!$D$10+'СЕТ СН'!$H$5-'СЕТ СН'!$H$21</f>
        <v>3326.3015236599999</v>
      </c>
      <c r="I95" s="36">
        <f>SUMIFS(СВЦЭМ!$D$33:$D$776,СВЦЭМ!$A$33:$A$776,$A95,СВЦЭМ!$B$33:$B$776,I$83)+'СЕТ СН'!$H$11+СВЦЭМ!$D$10+'СЕТ СН'!$H$5-'СЕТ СН'!$H$21</f>
        <v>3357.3364470199999</v>
      </c>
      <c r="J95" s="36">
        <f>SUMIFS(СВЦЭМ!$D$33:$D$776,СВЦЭМ!$A$33:$A$776,$A95,СВЦЭМ!$B$33:$B$776,J$83)+'СЕТ СН'!$H$11+СВЦЭМ!$D$10+'СЕТ СН'!$H$5-'СЕТ СН'!$H$21</f>
        <v>3364.7978376400001</v>
      </c>
      <c r="K95" s="36">
        <f>SUMIFS(СВЦЭМ!$D$33:$D$776,СВЦЭМ!$A$33:$A$776,$A95,СВЦЭМ!$B$33:$B$776,K$83)+'СЕТ СН'!$H$11+СВЦЭМ!$D$10+'СЕТ СН'!$H$5-'СЕТ СН'!$H$21</f>
        <v>3367.3775712199999</v>
      </c>
      <c r="L95" s="36">
        <f>SUMIFS(СВЦЭМ!$D$33:$D$776,СВЦЭМ!$A$33:$A$776,$A95,СВЦЭМ!$B$33:$B$776,L$83)+'СЕТ СН'!$H$11+СВЦЭМ!$D$10+'СЕТ СН'!$H$5-'СЕТ СН'!$H$21</f>
        <v>3366.7399281500002</v>
      </c>
      <c r="M95" s="36">
        <f>SUMIFS(СВЦЭМ!$D$33:$D$776,СВЦЭМ!$A$33:$A$776,$A95,СВЦЭМ!$B$33:$B$776,M$83)+'СЕТ СН'!$H$11+СВЦЭМ!$D$10+'СЕТ СН'!$H$5-'СЕТ СН'!$H$21</f>
        <v>3369.4319333799999</v>
      </c>
      <c r="N95" s="36">
        <f>SUMIFS(СВЦЭМ!$D$33:$D$776,СВЦЭМ!$A$33:$A$776,$A95,СВЦЭМ!$B$33:$B$776,N$83)+'СЕТ СН'!$H$11+СВЦЭМ!$D$10+'СЕТ СН'!$H$5-'СЕТ СН'!$H$21</f>
        <v>3319.3767853499999</v>
      </c>
      <c r="O95" s="36">
        <f>SUMIFS(СВЦЭМ!$D$33:$D$776,СВЦЭМ!$A$33:$A$776,$A95,СВЦЭМ!$B$33:$B$776,O$83)+'СЕТ СН'!$H$11+СВЦЭМ!$D$10+'СЕТ СН'!$H$5-'СЕТ СН'!$H$21</f>
        <v>3278.5552228500001</v>
      </c>
      <c r="P95" s="36">
        <f>SUMIFS(СВЦЭМ!$D$33:$D$776,СВЦЭМ!$A$33:$A$776,$A95,СВЦЭМ!$B$33:$B$776,P$83)+'СЕТ СН'!$H$11+СВЦЭМ!$D$10+'СЕТ СН'!$H$5-'СЕТ СН'!$H$21</f>
        <v>3269.2254221499998</v>
      </c>
      <c r="Q95" s="36">
        <f>SUMIFS(СВЦЭМ!$D$33:$D$776,СВЦЭМ!$A$33:$A$776,$A95,СВЦЭМ!$B$33:$B$776,Q$83)+'СЕТ СН'!$H$11+СВЦЭМ!$D$10+'СЕТ СН'!$H$5-'СЕТ СН'!$H$21</f>
        <v>3264.4070466399999</v>
      </c>
      <c r="R95" s="36">
        <f>SUMIFS(СВЦЭМ!$D$33:$D$776,СВЦЭМ!$A$33:$A$776,$A95,СВЦЭМ!$B$33:$B$776,R$83)+'СЕТ СН'!$H$11+СВЦЭМ!$D$10+'СЕТ СН'!$H$5-'СЕТ СН'!$H$21</f>
        <v>3261.5575136400003</v>
      </c>
      <c r="S95" s="36">
        <f>SUMIFS(СВЦЭМ!$D$33:$D$776,СВЦЭМ!$A$33:$A$776,$A95,СВЦЭМ!$B$33:$B$776,S$83)+'СЕТ СН'!$H$11+СВЦЭМ!$D$10+'СЕТ СН'!$H$5-'СЕТ СН'!$H$21</f>
        <v>3273.138101</v>
      </c>
      <c r="T95" s="36">
        <f>SUMIFS(СВЦЭМ!$D$33:$D$776,СВЦЭМ!$A$33:$A$776,$A95,СВЦЭМ!$B$33:$B$776,T$83)+'СЕТ СН'!$H$11+СВЦЭМ!$D$10+'СЕТ СН'!$H$5-'СЕТ СН'!$H$21</f>
        <v>3281.65449541</v>
      </c>
      <c r="U95" s="36">
        <f>SUMIFS(СВЦЭМ!$D$33:$D$776,СВЦЭМ!$A$33:$A$776,$A95,СВЦЭМ!$B$33:$B$776,U$83)+'СЕТ СН'!$H$11+СВЦЭМ!$D$10+'СЕТ СН'!$H$5-'СЕТ СН'!$H$21</f>
        <v>3237.1467843800001</v>
      </c>
      <c r="V95" s="36">
        <f>SUMIFS(СВЦЭМ!$D$33:$D$776,СВЦЭМ!$A$33:$A$776,$A95,СВЦЭМ!$B$33:$B$776,V$83)+'СЕТ СН'!$H$11+СВЦЭМ!$D$10+'СЕТ СН'!$H$5-'СЕТ СН'!$H$21</f>
        <v>3233.7665723099999</v>
      </c>
      <c r="W95" s="36">
        <f>SUMIFS(СВЦЭМ!$D$33:$D$776,СВЦЭМ!$A$33:$A$776,$A95,СВЦЭМ!$B$33:$B$776,W$83)+'СЕТ СН'!$H$11+СВЦЭМ!$D$10+'СЕТ СН'!$H$5-'СЕТ СН'!$H$21</f>
        <v>3240.8927696599999</v>
      </c>
      <c r="X95" s="36">
        <f>SUMIFS(СВЦЭМ!$D$33:$D$776,СВЦЭМ!$A$33:$A$776,$A95,СВЦЭМ!$B$33:$B$776,X$83)+'СЕТ СН'!$H$11+СВЦЭМ!$D$10+'СЕТ СН'!$H$5-'СЕТ СН'!$H$21</f>
        <v>3257.9236943000001</v>
      </c>
      <c r="Y95" s="36">
        <f>SUMIFS(СВЦЭМ!$D$33:$D$776,СВЦЭМ!$A$33:$A$776,$A95,СВЦЭМ!$B$33:$B$776,Y$83)+'СЕТ СН'!$H$11+СВЦЭМ!$D$10+'СЕТ СН'!$H$5-'СЕТ СН'!$H$21</f>
        <v>3281.4730629800001</v>
      </c>
    </row>
    <row r="96" spans="1:27" ht="15.75" x14ac:dyDescent="0.2">
      <c r="A96" s="35">
        <f t="shared" si="2"/>
        <v>43751</v>
      </c>
      <c r="B96" s="36">
        <f>SUMIFS(СВЦЭМ!$D$33:$D$776,СВЦЭМ!$A$33:$A$776,$A96,СВЦЭМ!$B$33:$B$776,B$83)+'СЕТ СН'!$H$11+СВЦЭМ!$D$10+'СЕТ СН'!$H$5-'СЕТ СН'!$H$21</f>
        <v>3374.4904279699999</v>
      </c>
      <c r="C96" s="36">
        <f>SUMIFS(СВЦЭМ!$D$33:$D$776,СВЦЭМ!$A$33:$A$776,$A96,СВЦЭМ!$B$33:$B$776,C$83)+'СЕТ СН'!$H$11+СВЦЭМ!$D$10+'СЕТ СН'!$H$5-'СЕТ СН'!$H$21</f>
        <v>3411.4990091999998</v>
      </c>
      <c r="D96" s="36">
        <f>SUMIFS(СВЦЭМ!$D$33:$D$776,СВЦЭМ!$A$33:$A$776,$A96,СВЦЭМ!$B$33:$B$776,D$83)+'СЕТ СН'!$H$11+СВЦЭМ!$D$10+'СЕТ СН'!$H$5-'СЕТ СН'!$H$21</f>
        <v>3430.7727509800002</v>
      </c>
      <c r="E96" s="36">
        <f>SUMIFS(СВЦЭМ!$D$33:$D$776,СВЦЭМ!$A$33:$A$776,$A96,СВЦЭМ!$B$33:$B$776,E$83)+'СЕТ СН'!$H$11+СВЦЭМ!$D$10+'СЕТ СН'!$H$5-'СЕТ СН'!$H$21</f>
        <v>3447.0939201599999</v>
      </c>
      <c r="F96" s="36">
        <f>SUMIFS(СВЦЭМ!$D$33:$D$776,СВЦЭМ!$A$33:$A$776,$A96,СВЦЭМ!$B$33:$B$776,F$83)+'СЕТ СН'!$H$11+СВЦЭМ!$D$10+'СЕТ СН'!$H$5-'СЕТ СН'!$H$21</f>
        <v>3445.0161521300001</v>
      </c>
      <c r="G96" s="36">
        <f>SUMIFS(СВЦЭМ!$D$33:$D$776,СВЦЭМ!$A$33:$A$776,$A96,СВЦЭМ!$B$33:$B$776,G$83)+'СЕТ СН'!$H$11+СВЦЭМ!$D$10+'СЕТ СН'!$H$5-'СЕТ СН'!$H$21</f>
        <v>3434.9440291599999</v>
      </c>
      <c r="H96" s="36">
        <f>SUMIFS(СВЦЭМ!$D$33:$D$776,СВЦЭМ!$A$33:$A$776,$A96,СВЦЭМ!$B$33:$B$776,H$83)+'СЕТ СН'!$H$11+СВЦЭМ!$D$10+'СЕТ СН'!$H$5-'СЕТ СН'!$H$21</f>
        <v>3407.5941692900001</v>
      </c>
      <c r="I96" s="36">
        <f>SUMIFS(СВЦЭМ!$D$33:$D$776,СВЦЭМ!$A$33:$A$776,$A96,СВЦЭМ!$B$33:$B$776,I$83)+'СЕТ СН'!$H$11+СВЦЭМ!$D$10+'СЕТ СН'!$H$5-'СЕТ СН'!$H$21</f>
        <v>3363.8399899000001</v>
      </c>
      <c r="J96" s="36">
        <f>SUMIFS(СВЦЭМ!$D$33:$D$776,СВЦЭМ!$A$33:$A$776,$A96,СВЦЭМ!$B$33:$B$776,J$83)+'СЕТ СН'!$H$11+СВЦЭМ!$D$10+'СЕТ СН'!$H$5-'СЕТ СН'!$H$21</f>
        <v>3340.6149248500001</v>
      </c>
      <c r="K96" s="36">
        <f>SUMIFS(СВЦЭМ!$D$33:$D$776,СВЦЭМ!$A$33:$A$776,$A96,СВЦЭМ!$B$33:$B$776,K$83)+'СЕТ СН'!$H$11+СВЦЭМ!$D$10+'СЕТ СН'!$H$5-'СЕТ СН'!$H$21</f>
        <v>3351.3732826599999</v>
      </c>
      <c r="L96" s="36">
        <f>SUMIFS(СВЦЭМ!$D$33:$D$776,СВЦЭМ!$A$33:$A$776,$A96,СВЦЭМ!$B$33:$B$776,L$83)+'СЕТ СН'!$H$11+СВЦЭМ!$D$10+'СЕТ СН'!$H$5-'СЕТ СН'!$H$21</f>
        <v>3360.92146598</v>
      </c>
      <c r="M96" s="36">
        <f>SUMIFS(СВЦЭМ!$D$33:$D$776,СВЦЭМ!$A$33:$A$776,$A96,СВЦЭМ!$B$33:$B$776,M$83)+'СЕТ СН'!$H$11+СВЦЭМ!$D$10+'СЕТ СН'!$H$5-'СЕТ СН'!$H$21</f>
        <v>3351.5776669100001</v>
      </c>
      <c r="N96" s="36">
        <f>SUMIFS(СВЦЭМ!$D$33:$D$776,СВЦЭМ!$A$33:$A$776,$A96,СВЦЭМ!$B$33:$B$776,N$83)+'СЕТ СН'!$H$11+СВЦЭМ!$D$10+'СЕТ СН'!$H$5-'СЕТ СН'!$H$21</f>
        <v>3306.5297078200001</v>
      </c>
      <c r="O96" s="36">
        <f>SUMIFS(СВЦЭМ!$D$33:$D$776,СВЦЭМ!$A$33:$A$776,$A96,СВЦЭМ!$B$33:$B$776,O$83)+'СЕТ СН'!$H$11+СВЦЭМ!$D$10+'СЕТ СН'!$H$5-'СЕТ СН'!$H$21</f>
        <v>3271.3802203</v>
      </c>
      <c r="P96" s="36">
        <f>SUMIFS(СВЦЭМ!$D$33:$D$776,СВЦЭМ!$A$33:$A$776,$A96,СВЦЭМ!$B$33:$B$776,P$83)+'СЕТ СН'!$H$11+СВЦЭМ!$D$10+'СЕТ СН'!$H$5-'СЕТ СН'!$H$21</f>
        <v>3266.1198015999998</v>
      </c>
      <c r="Q96" s="36">
        <f>SUMIFS(СВЦЭМ!$D$33:$D$776,СВЦЭМ!$A$33:$A$776,$A96,СВЦЭМ!$B$33:$B$776,Q$83)+'СЕТ СН'!$H$11+СВЦЭМ!$D$10+'СЕТ СН'!$H$5-'СЕТ СН'!$H$21</f>
        <v>3270.4605614900001</v>
      </c>
      <c r="R96" s="36">
        <f>SUMIFS(СВЦЭМ!$D$33:$D$776,СВЦЭМ!$A$33:$A$776,$A96,СВЦЭМ!$B$33:$B$776,R$83)+'СЕТ СН'!$H$11+СВЦЭМ!$D$10+'СЕТ СН'!$H$5-'СЕТ СН'!$H$21</f>
        <v>3263.7690575500001</v>
      </c>
      <c r="S96" s="36">
        <f>SUMIFS(СВЦЭМ!$D$33:$D$776,СВЦЭМ!$A$33:$A$776,$A96,СВЦЭМ!$B$33:$B$776,S$83)+'СЕТ СН'!$H$11+СВЦЭМ!$D$10+'СЕТ СН'!$H$5-'СЕТ СН'!$H$21</f>
        <v>3271.7851267599999</v>
      </c>
      <c r="T96" s="36">
        <f>SUMIFS(СВЦЭМ!$D$33:$D$776,СВЦЭМ!$A$33:$A$776,$A96,СВЦЭМ!$B$33:$B$776,T$83)+'СЕТ СН'!$H$11+СВЦЭМ!$D$10+'СЕТ СН'!$H$5-'СЕТ СН'!$H$21</f>
        <v>3284.2486144499999</v>
      </c>
      <c r="U96" s="36">
        <f>SUMIFS(СВЦЭМ!$D$33:$D$776,СВЦЭМ!$A$33:$A$776,$A96,СВЦЭМ!$B$33:$B$776,U$83)+'СЕТ СН'!$H$11+СВЦЭМ!$D$10+'СЕТ СН'!$H$5-'СЕТ СН'!$H$21</f>
        <v>3247.2460025400001</v>
      </c>
      <c r="V96" s="36">
        <f>SUMIFS(СВЦЭМ!$D$33:$D$776,СВЦЭМ!$A$33:$A$776,$A96,СВЦЭМ!$B$33:$B$776,V$83)+'СЕТ СН'!$H$11+СВЦЭМ!$D$10+'СЕТ СН'!$H$5-'СЕТ СН'!$H$21</f>
        <v>3242.1292249400003</v>
      </c>
      <c r="W96" s="36">
        <f>SUMIFS(СВЦЭМ!$D$33:$D$776,СВЦЭМ!$A$33:$A$776,$A96,СВЦЭМ!$B$33:$B$776,W$83)+'СЕТ СН'!$H$11+СВЦЭМ!$D$10+'СЕТ СН'!$H$5-'СЕТ СН'!$H$21</f>
        <v>3263.8544310799998</v>
      </c>
      <c r="X96" s="36">
        <f>SUMIFS(СВЦЭМ!$D$33:$D$776,СВЦЭМ!$A$33:$A$776,$A96,СВЦЭМ!$B$33:$B$776,X$83)+'СЕТ СН'!$H$11+СВЦЭМ!$D$10+'СЕТ СН'!$H$5-'СЕТ СН'!$H$21</f>
        <v>3285.5205376399999</v>
      </c>
      <c r="Y96" s="36">
        <f>SUMIFS(СВЦЭМ!$D$33:$D$776,СВЦЭМ!$A$33:$A$776,$A96,СВЦЭМ!$B$33:$B$776,Y$83)+'СЕТ СН'!$H$11+СВЦЭМ!$D$10+'СЕТ СН'!$H$5-'СЕТ СН'!$H$21</f>
        <v>3327.3207833400002</v>
      </c>
    </row>
    <row r="97" spans="1:25" ht="15.75" x14ac:dyDescent="0.2">
      <c r="A97" s="35">
        <f t="shared" si="2"/>
        <v>43752</v>
      </c>
      <c r="B97" s="36">
        <f>SUMIFS(СВЦЭМ!$D$33:$D$776,СВЦЭМ!$A$33:$A$776,$A97,СВЦЭМ!$B$33:$B$776,B$83)+'СЕТ СН'!$H$11+СВЦЭМ!$D$10+'СЕТ СН'!$H$5-'СЕТ СН'!$H$21</f>
        <v>3349.1094485200001</v>
      </c>
      <c r="C97" s="36">
        <f>SUMIFS(СВЦЭМ!$D$33:$D$776,СВЦЭМ!$A$33:$A$776,$A97,СВЦЭМ!$B$33:$B$776,C$83)+'СЕТ СН'!$H$11+СВЦЭМ!$D$10+'СЕТ СН'!$H$5-'СЕТ СН'!$H$21</f>
        <v>3390.7162610999999</v>
      </c>
      <c r="D97" s="36">
        <f>SUMIFS(СВЦЭМ!$D$33:$D$776,СВЦЭМ!$A$33:$A$776,$A97,СВЦЭМ!$B$33:$B$776,D$83)+'СЕТ СН'!$H$11+СВЦЭМ!$D$10+'СЕТ СН'!$H$5-'СЕТ СН'!$H$21</f>
        <v>3399.5850761500001</v>
      </c>
      <c r="E97" s="36">
        <f>SUMIFS(СВЦЭМ!$D$33:$D$776,СВЦЭМ!$A$33:$A$776,$A97,СВЦЭМ!$B$33:$B$776,E$83)+'СЕТ СН'!$H$11+СВЦЭМ!$D$10+'СЕТ СН'!$H$5-'СЕТ СН'!$H$21</f>
        <v>3369.46369822</v>
      </c>
      <c r="F97" s="36">
        <f>SUMIFS(СВЦЭМ!$D$33:$D$776,СВЦЭМ!$A$33:$A$776,$A97,СВЦЭМ!$B$33:$B$776,F$83)+'СЕТ СН'!$H$11+СВЦЭМ!$D$10+'СЕТ СН'!$H$5-'СЕТ СН'!$H$21</f>
        <v>3373.62046736</v>
      </c>
      <c r="G97" s="36">
        <f>SUMIFS(СВЦЭМ!$D$33:$D$776,СВЦЭМ!$A$33:$A$776,$A97,СВЦЭМ!$B$33:$B$776,G$83)+'СЕТ СН'!$H$11+СВЦЭМ!$D$10+'СЕТ СН'!$H$5-'СЕТ СН'!$H$21</f>
        <v>3372.1062788600002</v>
      </c>
      <c r="H97" s="36">
        <f>SUMIFS(СВЦЭМ!$D$33:$D$776,СВЦЭМ!$A$33:$A$776,$A97,СВЦЭМ!$B$33:$B$776,H$83)+'СЕТ СН'!$H$11+СВЦЭМ!$D$10+'СЕТ СН'!$H$5-'СЕТ СН'!$H$21</f>
        <v>3375.8637454199998</v>
      </c>
      <c r="I97" s="36">
        <f>SUMIFS(СВЦЭМ!$D$33:$D$776,СВЦЭМ!$A$33:$A$776,$A97,СВЦЭМ!$B$33:$B$776,I$83)+'СЕТ СН'!$H$11+СВЦЭМ!$D$10+'СЕТ СН'!$H$5-'СЕТ СН'!$H$21</f>
        <v>3352.0835174600002</v>
      </c>
      <c r="J97" s="36">
        <f>SUMIFS(СВЦЭМ!$D$33:$D$776,СВЦЭМ!$A$33:$A$776,$A97,СВЦЭМ!$B$33:$B$776,J$83)+'СЕТ СН'!$H$11+СВЦЭМ!$D$10+'СЕТ СН'!$H$5-'СЕТ СН'!$H$21</f>
        <v>3323.1596568700002</v>
      </c>
      <c r="K97" s="36">
        <f>SUMIFS(СВЦЭМ!$D$33:$D$776,СВЦЭМ!$A$33:$A$776,$A97,СВЦЭМ!$B$33:$B$776,K$83)+'СЕТ СН'!$H$11+СВЦЭМ!$D$10+'СЕТ СН'!$H$5-'СЕТ СН'!$H$21</f>
        <v>3308.9982925599998</v>
      </c>
      <c r="L97" s="36">
        <f>SUMIFS(СВЦЭМ!$D$33:$D$776,СВЦЭМ!$A$33:$A$776,$A97,СВЦЭМ!$B$33:$B$776,L$83)+'СЕТ СН'!$H$11+СВЦЭМ!$D$10+'СЕТ СН'!$H$5-'СЕТ СН'!$H$21</f>
        <v>3303.39400239</v>
      </c>
      <c r="M97" s="36">
        <f>SUMIFS(СВЦЭМ!$D$33:$D$776,СВЦЭМ!$A$33:$A$776,$A97,СВЦЭМ!$B$33:$B$776,M$83)+'СЕТ СН'!$H$11+СВЦЭМ!$D$10+'СЕТ СН'!$H$5-'СЕТ СН'!$H$21</f>
        <v>3315.93335407</v>
      </c>
      <c r="N97" s="36">
        <f>SUMIFS(СВЦЭМ!$D$33:$D$776,СВЦЭМ!$A$33:$A$776,$A97,СВЦЭМ!$B$33:$B$776,N$83)+'СЕТ СН'!$H$11+СВЦЭМ!$D$10+'СЕТ СН'!$H$5-'СЕТ СН'!$H$21</f>
        <v>3287.9182301999999</v>
      </c>
      <c r="O97" s="36">
        <f>SUMIFS(СВЦЭМ!$D$33:$D$776,СВЦЭМ!$A$33:$A$776,$A97,СВЦЭМ!$B$33:$B$776,O$83)+'СЕТ СН'!$H$11+СВЦЭМ!$D$10+'СЕТ СН'!$H$5-'СЕТ СН'!$H$21</f>
        <v>3280.3811895600002</v>
      </c>
      <c r="P97" s="36">
        <f>SUMIFS(СВЦЭМ!$D$33:$D$776,СВЦЭМ!$A$33:$A$776,$A97,СВЦЭМ!$B$33:$B$776,P$83)+'СЕТ СН'!$H$11+СВЦЭМ!$D$10+'СЕТ СН'!$H$5-'СЕТ СН'!$H$21</f>
        <v>3270.40867054</v>
      </c>
      <c r="Q97" s="36">
        <f>SUMIFS(СВЦЭМ!$D$33:$D$776,СВЦЭМ!$A$33:$A$776,$A97,СВЦЭМ!$B$33:$B$776,Q$83)+'СЕТ СН'!$H$11+СВЦЭМ!$D$10+'СЕТ СН'!$H$5-'СЕТ СН'!$H$21</f>
        <v>3274.7368698700002</v>
      </c>
      <c r="R97" s="36">
        <f>SUMIFS(СВЦЭМ!$D$33:$D$776,СВЦЭМ!$A$33:$A$776,$A97,СВЦЭМ!$B$33:$B$776,R$83)+'СЕТ СН'!$H$11+СВЦЭМ!$D$10+'СЕТ СН'!$H$5-'СЕТ СН'!$H$21</f>
        <v>3267.67504964</v>
      </c>
      <c r="S97" s="36">
        <f>SUMIFS(СВЦЭМ!$D$33:$D$776,СВЦЭМ!$A$33:$A$776,$A97,СВЦЭМ!$B$33:$B$776,S$83)+'СЕТ СН'!$H$11+СВЦЭМ!$D$10+'СЕТ СН'!$H$5-'СЕТ СН'!$H$21</f>
        <v>3272.9813441699998</v>
      </c>
      <c r="T97" s="36">
        <f>SUMIFS(СВЦЭМ!$D$33:$D$776,СВЦЭМ!$A$33:$A$776,$A97,СВЦЭМ!$B$33:$B$776,T$83)+'СЕТ СН'!$H$11+СВЦЭМ!$D$10+'СЕТ СН'!$H$5-'СЕТ СН'!$H$21</f>
        <v>3292.77277594</v>
      </c>
      <c r="U97" s="36">
        <f>SUMIFS(СВЦЭМ!$D$33:$D$776,СВЦЭМ!$A$33:$A$776,$A97,СВЦЭМ!$B$33:$B$776,U$83)+'СЕТ СН'!$H$11+СВЦЭМ!$D$10+'СЕТ СН'!$H$5-'СЕТ СН'!$H$21</f>
        <v>3237.01687451</v>
      </c>
      <c r="V97" s="36">
        <f>SUMIFS(СВЦЭМ!$D$33:$D$776,СВЦЭМ!$A$33:$A$776,$A97,СВЦЭМ!$B$33:$B$776,V$83)+'СЕТ СН'!$H$11+СВЦЭМ!$D$10+'СЕТ СН'!$H$5-'СЕТ СН'!$H$21</f>
        <v>3239.88435703</v>
      </c>
      <c r="W97" s="36">
        <f>SUMIFS(СВЦЭМ!$D$33:$D$776,СВЦЭМ!$A$33:$A$776,$A97,СВЦЭМ!$B$33:$B$776,W$83)+'СЕТ СН'!$H$11+СВЦЭМ!$D$10+'СЕТ СН'!$H$5-'СЕТ СН'!$H$21</f>
        <v>3261.8690970100001</v>
      </c>
      <c r="X97" s="36">
        <f>SUMIFS(СВЦЭМ!$D$33:$D$776,СВЦЭМ!$A$33:$A$776,$A97,СВЦЭМ!$B$33:$B$776,X$83)+'СЕТ СН'!$H$11+СВЦЭМ!$D$10+'СЕТ СН'!$H$5-'СЕТ СН'!$H$21</f>
        <v>3279.8954262699999</v>
      </c>
      <c r="Y97" s="36">
        <f>SUMIFS(СВЦЭМ!$D$33:$D$776,СВЦЭМ!$A$33:$A$776,$A97,СВЦЭМ!$B$33:$B$776,Y$83)+'СЕТ СН'!$H$11+СВЦЭМ!$D$10+'СЕТ СН'!$H$5-'СЕТ СН'!$H$21</f>
        <v>3310.38155839</v>
      </c>
    </row>
    <row r="98" spans="1:25" ht="15.75" x14ac:dyDescent="0.2">
      <c r="A98" s="35">
        <f t="shared" si="2"/>
        <v>43753</v>
      </c>
      <c r="B98" s="36">
        <f>SUMIFS(СВЦЭМ!$D$33:$D$776,СВЦЭМ!$A$33:$A$776,$A98,СВЦЭМ!$B$33:$B$776,B$83)+'СЕТ СН'!$H$11+СВЦЭМ!$D$10+'СЕТ СН'!$H$5-'СЕТ СН'!$H$21</f>
        <v>3373.5502348999999</v>
      </c>
      <c r="C98" s="36">
        <f>SUMIFS(СВЦЭМ!$D$33:$D$776,СВЦЭМ!$A$33:$A$776,$A98,СВЦЭМ!$B$33:$B$776,C$83)+'СЕТ СН'!$H$11+СВЦЭМ!$D$10+'СЕТ СН'!$H$5-'СЕТ СН'!$H$21</f>
        <v>3416.1182331600003</v>
      </c>
      <c r="D98" s="36">
        <f>SUMIFS(СВЦЭМ!$D$33:$D$776,СВЦЭМ!$A$33:$A$776,$A98,СВЦЭМ!$B$33:$B$776,D$83)+'СЕТ СН'!$H$11+СВЦЭМ!$D$10+'СЕТ СН'!$H$5-'СЕТ СН'!$H$21</f>
        <v>3437.5440196200002</v>
      </c>
      <c r="E98" s="36">
        <f>SUMIFS(СВЦЭМ!$D$33:$D$776,СВЦЭМ!$A$33:$A$776,$A98,СВЦЭМ!$B$33:$B$776,E$83)+'СЕТ СН'!$H$11+СВЦЭМ!$D$10+'СЕТ СН'!$H$5-'СЕТ СН'!$H$21</f>
        <v>3450.7988648</v>
      </c>
      <c r="F98" s="36">
        <f>SUMIFS(СВЦЭМ!$D$33:$D$776,СВЦЭМ!$A$33:$A$776,$A98,СВЦЭМ!$B$33:$B$776,F$83)+'СЕТ СН'!$H$11+СВЦЭМ!$D$10+'СЕТ СН'!$H$5-'СЕТ СН'!$H$21</f>
        <v>3451.8954833600001</v>
      </c>
      <c r="G98" s="36">
        <f>SUMIFS(СВЦЭМ!$D$33:$D$776,СВЦЭМ!$A$33:$A$776,$A98,СВЦЭМ!$B$33:$B$776,G$83)+'СЕТ СН'!$H$11+СВЦЭМ!$D$10+'СЕТ СН'!$H$5-'СЕТ СН'!$H$21</f>
        <v>3435.7281930600002</v>
      </c>
      <c r="H98" s="36">
        <f>SUMIFS(СВЦЭМ!$D$33:$D$776,СВЦЭМ!$A$33:$A$776,$A98,СВЦЭМ!$B$33:$B$776,H$83)+'СЕТ СН'!$H$11+СВЦЭМ!$D$10+'СЕТ СН'!$H$5-'СЕТ СН'!$H$21</f>
        <v>3395.7863822200002</v>
      </c>
      <c r="I98" s="36">
        <f>SUMIFS(СВЦЭМ!$D$33:$D$776,СВЦЭМ!$A$33:$A$776,$A98,СВЦЭМ!$B$33:$B$776,I$83)+'СЕТ СН'!$H$11+СВЦЭМ!$D$10+'СЕТ СН'!$H$5-'СЕТ СН'!$H$21</f>
        <v>3384.57800038</v>
      </c>
      <c r="J98" s="36">
        <f>SUMIFS(СВЦЭМ!$D$33:$D$776,СВЦЭМ!$A$33:$A$776,$A98,СВЦЭМ!$B$33:$B$776,J$83)+'СЕТ СН'!$H$11+СВЦЭМ!$D$10+'СЕТ СН'!$H$5-'СЕТ СН'!$H$21</f>
        <v>3363.4615392800001</v>
      </c>
      <c r="K98" s="36">
        <f>SUMIFS(СВЦЭМ!$D$33:$D$776,СВЦЭМ!$A$33:$A$776,$A98,СВЦЭМ!$B$33:$B$776,K$83)+'СЕТ СН'!$H$11+СВЦЭМ!$D$10+'СЕТ СН'!$H$5-'СЕТ СН'!$H$21</f>
        <v>3350.0689916000001</v>
      </c>
      <c r="L98" s="36">
        <f>SUMIFS(СВЦЭМ!$D$33:$D$776,СВЦЭМ!$A$33:$A$776,$A98,СВЦЭМ!$B$33:$B$776,L$83)+'СЕТ СН'!$H$11+СВЦЭМ!$D$10+'СЕТ СН'!$H$5-'СЕТ СН'!$H$21</f>
        <v>3353.9838451599999</v>
      </c>
      <c r="M98" s="36">
        <f>SUMIFS(СВЦЭМ!$D$33:$D$776,СВЦЭМ!$A$33:$A$776,$A98,СВЦЭМ!$B$33:$B$776,M$83)+'СЕТ СН'!$H$11+СВЦЭМ!$D$10+'СЕТ СН'!$H$5-'СЕТ СН'!$H$21</f>
        <v>3368.3725111700001</v>
      </c>
      <c r="N98" s="36">
        <f>SUMIFS(СВЦЭМ!$D$33:$D$776,СВЦЭМ!$A$33:$A$776,$A98,СВЦЭМ!$B$33:$B$776,N$83)+'СЕТ СН'!$H$11+СВЦЭМ!$D$10+'СЕТ СН'!$H$5-'СЕТ СН'!$H$21</f>
        <v>3329.90857749</v>
      </c>
      <c r="O98" s="36">
        <f>SUMIFS(СВЦЭМ!$D$33:$D$776,СВЦЭМ!$A$33:$A$776,$A98,СВЦЭМ!$B$33:$B$776,O$83)+'СЕТ СН'!$H$11+СВЦЭМ!$D$10+'СЕТ СН'!$H$5-'СЕТ СН'!$H$21</f>
        <v>3313.3539514899999</v>
      </c>
      <c r="P98" s="36">
        <f>SUMIFS(СВЦЭМ!$D$33:$D$776,СВЦЭМ!$A$33:$A$776,$A98,СВЦЭМ!$B$33:$B$776,P$83)+'СЕТ СН'!$H$11+СВЦЭМ!$D$10+'СЕТ СН'!$H$5-'СЕТ СН'!$H$21</f>
        <v>3304.3680971900003</v>
      </c>
      <c r="Q98" s="36">
        <f>SUMIFS(СВЦЭМ!$D$33:$D$776,СВЦЭМ!$A$33:$A$776,$A98,СВЦЭМ!$B$33:$B$776,Q$83)+'СЕТ СН'!$H$11+СВЦЭМ!$D$10+'СЕТ СН'!$H$5-'СЕТ СН'!$H$21</f>
        <v>3299.6595784400001</v>
      </c>
      <c r="R98" s="36">
        <f>SUMIFS(СВЦЭМ!$D$33:$D$776,СВЦЭМ!$A$33:$A$776,$A98,СВЦЭМ!$B$33:$B$776,R$83)+'СЕТ СН'!$H$11+СВЦЭМ!$D$10+'СЕТ СН'!$H$5-'СЕТ СН'!$H$21</f>
        <v>3296.6061803000002</v>
      </c>
      <c r="S98" s="36">
        <f>SUMIFS(СВЦЭМ!$D$33:$D$776,СВЦЭМ!$A$33:$A$776,$A98,СВЦЭМ!$B$33:$B$776,S$83)+'СЕТ СН'!$H$11+СВЦЭМ!$D$10+'СЕТ СН'!$H$5-'СЕТ СН'!$H$21</f>
        <v>3302.5356752799999</v>
      </c>
      <c r="T98" s="36">
        <f>SUMIFS(СВЦЭМ!$D$33:$D$776,СВЦЭМ!$A$33:$A$776,$A98,СВЦЭМ!$B$33:$B$776,T$83)+'СЕТ СН'!$H$11+СВЦЭМ!$D$10+'СЕТ СН'!$H$5-'СЕТ СН'!$H$21</f>
        <v>3320.2239878700002</v>
      </c>
      <c r="U98" s="36">
        <f>SUMIFS(СВЦЭМ!$D$33:$D$776,СВЦЭМ!$A$33:$A$776,$A98,СВЦЭМ!$B$33:$B$776,U$83)+'СЕТ СН'!$H$11+СВЦЭМ!$D$10+'СЕТ СН'!$H$5-'СЕТ СН'!$H$21</f>
        <v>3268.2095920900001</v>
      </c>
      <c r="V98" s="36">
        <f>SUMIFS(СВЦЭМ!$D$33:$D$776,СВЦЭМ!$A$33:$A$776,$A98,СВЦЭМ!$B$33:$B$776,V$83)+'СЕТ СН'!$H$11+СВЦЭМ!$D$10+'СЕТ СН'!$H$5-'СЕТ СН'!$H$21</f>
        <v>3270.9625153799998</v>
      </c>
      <c r="W98" s="36">
        <f>SUMIFS(СВЦЭМ!$D$33:$D$776,СВЦЭМ!$A$33:$A$776,$A98,СВЦЭМ!$B$33:$B$776,W$83)+'СЕТ СН'!$H$11+СВЦЭМ!$D$10+'СЕТ СН'!$H$5-'СЕТ СН'!$H$21</f>
        <v>3287.2635637100002</v>
      </c>
      <c r="X98" s="36">
        <f>SUMIFS(СВЦЭМ!$D$33:$D$776,СВЦЭМ!$A$33:$A$776,$A98,СВЦЭМ!$B$33:$B$776,X$83)+'СЕТ СН'!$H$11+СВЦЭМ!$D$10+'СЕТ СН'!$H$5-'СЕТ СН'!$H$21</f>
        <v>3280.0816249499999</v>
      </c>
      <c r="Y98" s="36">
        <f>SUMIFS(СВЦЭМ!$D$33:$D$776,СВЦЭМ!$A$33:$A$776,$A98,СВЦЭМ!$B$33:$B$776,Y$83)+'СЕТ СН'!$H$11+СВЦЭМ!$D$10+'СЕТ СН'!$H$5-'СЕТ СН'!$H$21</f>
        <v>3291.2840297100001</v>
      </c>
    </row>
    <row r="99" spans="1:25" ht="15.75" x14ac:dyDescent="0.2">
      <c r="A99" s="35">
        <f t="shared" si="2"/>
        <v>43754</v>
      </c>
      <c r="B99" s="36">
        <f>SUMIFS(СВЦЭМ!$D$33:$D$776,СВЦЭМ!$A$33:$A$776,$A99,СВЦЭМ!$B$33:$B$776,B$83)+'СЕТ СН'!$H$11+СВЦЭМ!$D$10+'СЕТ СН'!$H$5-'СЕТ СН'!$H$21</f>
        <v>3439.76253189</v>
      </c>
      <c r="C99" s="36">
        <f>SUMIFS(СВЦЭМ!$D$33:$D$776,СВЦЭМ!$A$33:$A$776,$A99,СВЦЭМ!$B$33:$B$776,C$83)+'СЕТ СН'!$H$11+СВЦЭМ!$D$10+'СЕТ СН'!$H$5-'СЕТ СН'!$H$21</f>
        <v>3481.2984337799999</v>
      </c>
      <c r="D99" s="36">
        <f>SUMIFS(СВЦЭМ!$D$33:$D$776,СВЦЭМ!$A$33:$A$776,$A99,СВЦЭМ!$B$33:$B$776,D$83)+'СЕТ СН'!$H$11+СВЦЭМ!$D$10+'СЕТ СН'!$H$5-'СЕТ СН'!$H$21</f>
        <v>3497.9853132799999</v>
      </c>
      <c r="E99" s="36">
        <f>SUMIFS(СВЦЭМ!$D$33:$D$776,СВЦЭМ!$A$33:$A$776,$A99,СВЦЭМ!$B$33:$B$776,E$83)+'СЕТ СН'!$H$11+СВЦЭМ!$D$10+'СЕТ СН'!$H$5-'СЕТ СН'!$H$21</f>
        <v>3505.1799135800002</v>
      </c>
      <c r="F99" s="36">
        <f>SUMIFS(СВЦЭМ!$D$33:$D$776,СВЦЭМ!$A$33:$A$776,$A99,СВЦЭМ!$B$33:$B$776,F$83)+'СЕТ СН'!$H$11+СВЦЭМ!$D$10+'СЕТ СН'!$H$5-'СЕТ СН'!$H$21</f>
        <v>3496.4439083100001</v>
      </c>
      <c r="G99" s="36">
        <f>SUMIFS(СВЦЭМ!$D$33:$D$776,СВЦЭМ!$A$33:$A$776,$A99,СВЦЭМ!$B$33:$B$776,G$83)+'СЕТ СН'!$H$11+СВЦЭМ!$D$10+'СЕТ СН'!$H$5-'СЕТ СН'!$H$21</f>
        <v>3462.8618044099999</v>
      </c>
      <c r="H99" s="36">
        <f>SUMIFS(СВЦЭМ!$D$33:$D$776,СВЦЭМ!$A$33:$A$776,$A99,СВЦЭМ!$B$33:$B$776,H$83)+'СЕТ СН'!$H$11+СВЦЭМ!$D$10+'СЕТ СН'!$H$5-'СЕТ СН'!$H$21</f>
        <v>3406.3916494</v>
      </c>
      <c r="I99" s="36">
        <f>SUMIFS(СВЦЭМ!$D$33:$D$776,СВЦЭМ!$A$33:$A$776,$A99,СВЦЭМ!$B$33:$B$776,I$83)+'СЕТ СН'!$H$11+СВЦЭМ!$D$10+'СЕТ СН'!$H$5-'СЕТ СН'!$H$21</f>
        <v>3360.19110645</v>
      </c>
      <c r="J99" s="36">
        <f>SUMIFS(СВЦЭМ!$D$33:$D$776,СВЦЭМ!$A$33:$A$776,$A99,СВЦЭМ!$B$33:$B$776,J$83)+'СЕТ СН'!$H$11+СВЦЭМ!$D$10+'СЕТ СН'!$H$5-'СЕТ СН'!$H$21</f>
        <v>3358.3579460400001</v>
      </c>
      <c r="K99" s="36">
        <f>SUMIFS(СВЦЭМ!$D$33:$D$776,СВЦЭМ!$A$33:$A$776,$A99,СВЦЭМ!$B$33:$B$776,K$83)+'СЕТ СН'!$H$11+СВЦЭМ!$D$10+'СЕТ СН'!$H$5-'СЕТ СН'!$H$21</f>
        <v>3357.0121925499998</v>
      </c>
      <c r="L99" s="36">
        <f>SUMIFS(СВЦЭМ!$D$33:$D$776,СВЦЭМ!$A$33:$A$776,$A99,СВЦЭМ!$B$33:$B$776,L$83)+'СЕТ СН'!$H$11+СВЦЭМ!$D$10+'СЕТ СН'!$H$5-'СЕТ СН'!$H$21</f>
        <v>3373.6747635900001</v>
      </c>
      <c r="M99" s="36">
        <f>SUMIFS(СВЦЭМ!$D$33:$D$776,СВЦЭМ!$A$33:$A$776,$A99,СВЦЭМ!$B$33:$B$776,M$83)+'СЕТ СН'!$H$11+СВЦЭМ!$D$10+'СЕТ СН'!$H$5-'СЕТ СН'!$H$21</f>
        <v>3374.93374429</v>
      </c>
      <c r="N99" s="36">
        <f>SUMIFS(СВЦЭМ!$D$33:$D$776,СВЦЭМ!$A$33:$A$776,$A99,СВЦЭМ!$B$33:$B$776,N$83)+'СЕТ СН'!$H$11+СВЦЭМ!$D$10+'СЕТ СН'!$H$5-'СЕТ СН'!$H$21</f>
        <v>3346.8188080700002</v>
      </c>
      <c r="O99" s="36">
        <f>SUMIFS(СВЦЭМ!$D$33:$D$776,СВЦЭМ!$A$33:$A$776,$A99,СВЦЭМ!$B$33:$B$776,O$83)+'СЕТ СН'!$H$11+СВЦЭМ!$D$10+'СЕТ СН'!$H$5-'СЕТ СН'!$H$21</f>
        <v>3313.1780954800001</v>
      </c>
      <c r="P99" s="36">
        <f>SUMIFS(СВЦЭМ!$D$33:$D$776,СВЦЭМ!$A$33:$A$776,$A99,СВЦЭМ!$B$33:$B$776,P$83)+'СЕТ СН'!$H$11+СВЦЭМ!$D$10+'СЕТ СН'!$H$5-'СЕТ СН'!$H$21</f>
        <v>3322.9930214999999</v>
      </c>
      <c r="Q99" s="36">
        <f>SUMIFS(СВЦЭМ!$D$33:$D$776,СВЦЭМ!$A$33:$A$776,$A99,СВЦЭМ!$B$33:$B$776,Q$83)+'СЕТ СН'!$H$11+СВЦЭМ!$D$10+'СЕТ СН'!$H$5-'СЕТ СН'!$H$21</f>
        <v>3329.3020125799999</v>
      </c>
      <c r="R99" s="36">
        <f>SUMIFS(СВЦЭМ!$D$33:$D$776,СВЦЭМ!$A$33:$A$776,$A99,СВЦЭМ!$B$33:$B$776,R$83)+'СЕТ СН'!$H$11+СВЦЭМ!$D$10+'СЕТ СН'!$H$5-'СЕТ СН'!$H$21</f>
        <v>3332.79059908</v>
      </c>
      <c r="S99" s="36">
        <f>SUMIFS(СВЦЭМ!$D$33:$D$776,СВЦЭМ!$A$33:$A$776,$A99,СВЦЭМ!$B$33:$B$776,S$83)+'СЕТ СН'!$H$11+СВЦЭМ!$D$10+'СЕТ СН'!$H$5-'СЕТ СН'!$H$21</f>
        <v>3328.23597827</v>
      </c>
      <c r="T99" s="36">
        <f>SUMIFS(СВЦЭМ!$D$33:$D$776,СВЦЭМ!$A$33:$A$776,$A99,СВЦЭМ!$B$33:$B$776,T$83)+'СЕТ СН'!$H$11+СВЦЭМ!$D$10+'СЕТ СН'!$H$5-'СЕТ СН'!$H$21</f>
        <v>3314.8499749800003</v>
      </c>
      <c r="U99" s="36">
        <f>SUMIFS(СВЦЭМ!$D$33:$D$776,СВЦЭМ!$A$33:$A$776,$A99,СВЦЭМ!$B$33:$B$776,U$83)+'СЕТ СН'!$H$11+СВЦЭМ!$D$10+'СЕТ СН'!$H$5-'СЕТ СН'!$H$21</f>
        <v>3334.3292129900001</v>
      </c>
      <c r="V99" s="36">
        <f>SUMIFS(СВЦЭМ!$D$33:$D$776,СВЦЭМ!$A$33:$A$776,$A99,СВЦЭМ!$B$33:$B$776,V$83)+'СЕТ СН'!$H$11+СВЦЭМ!$D$10+'СЕТ СН'!$H$5-'СЕТ СН'!$H$21</f>
        <v>3329.4059252799998</v>
      </c>
      <c r="W99" s="36">
        <f>SUMIFS(СВЦЭМ!$D$33:$D$776,СВЦЭМ!$A$33:$A$776,$A99,СВЦЭМ!$B$33:$B$776,W$83)+'СЕТ СН'!$H$11+СВЦЭМ!$D$10+'СЕТ СН'!$H$5-'СЕТ СН'!$H$21</f>
        <v>3314.6573260499999</v>
      </c>
      <c r="X99" s="36">
        <f>SUMIFS(СВЦЭМ!$D$33:$D$776,СВЦЭМ!$A$33:$A$776,$A99,СВЦЭМ!$B$33:$B$776,X$83)+'СЕТ СН'!$H$11+СВЦЭМ!$D$10+'СЕТ СН'!$H$5-'СЕТ СН'!$H$21</f>
        <v>3291.9177530699999</v>
      </c>
      <c r="Y99" s="36">
        <f>SUMIFS(СВЦЭМ!$D$33:$D$776,СВЦЭМ!$A$33:$A$776,$A99,СВЦЭМ!$B$33:$B$776,Y$83)+'СЕТ СН'!$H$11+СВЦЭМ!$D$10+'СЕТ СН'!$H$5-'СЕТ СН'!$H$21</f>
        <v>3341.7352452200003</v>
      </c>
    </row>
    <row r="100" spans="1:25" ht="15.75" x14ac:dyDescent="0.2">
      <c r="A100" s="35">
        <f t="shared" si="2"/>
        <v>43755</v>
      </c>
      <c r="B100" s="36">
        <f>SUMIFS(СВЦЭМ!$D$33:$D$776,СВЦЭМ!$A$33:$A$776,$A100,СВЦЭМ!$B$33:$B$776,B$83)+'СЕТ СН'!$H$11+СВЦЭМ!$D$10+'СЕТ СН'!$H$5-'СЕТ СН'!$H$21</f>
        <v>3416.8087190800002</v>
      </c>
      <c r="C100" s="36">
        <f>SUMIFS(СВЦЭМ!$D$33:$D$776,СВЦЭМ!$A$33:$A$776,$A100,СВЦЭМ!$B$33:$B$776,C$83)+'СЕТ СН'!$H$11+СВЦЭМ!$D$10+'СЕТ СН'!$H$5-'СЕТ СН'!$H$21</f>
        <v>3477.79068504</v>
      </c>
      <c r="D100" s="36">
        <f>SUMIFS(СВЦЭМ!$D$33:$D$776,СВЦЭМ!$A$33:$A$776,$A100,СВЦЭМ!$B$33:$B$776,D$83)+'СЕТ СН'!$H$11+СВЦЭМ!$D$10+'СЕТ СН'!$H$5-'СЕТ СН'!$H$21</f>
        <v>3521.0186505400002</v>
      </c>
      <c r="E100" s="36">
        <f>SUMIFS(СВЦЭМ!$D$33:$D$776,СВЦЭМ!$A$33:$A$776,$A100,СВЦЭМ!$B$33:$B$776,E$83)+'СЕТ СН'!$H$11+СВЦЭМ!$D$10+'СЕТ СН'!$H$5-'СЕТ СН'!$H$21</f>
        <v>3548.2493059100002</v>
      </c>
      <c r="F100" s="36">
        <f>SUMIFS(СВЦЭМ!$D$33:$D$776,СВЦЭМ!$A$33:$A$776,$A100,СВЦЭМ!$B$33:$B$776,F$83)+'СЕТ СН'!$H$11+СВЦЭМ!$D$10+'СЕТ СН'!$H$5-'СЕТ СН'!$H$21</f>
        <v>3556.7890549200001</v>
      </c>
      <c r="G100" s="36">
        <f>SUMIFS(СВЦЭМ!$D$33:$D$776,СВЦЭМ!$A$33:$A$776,$A100,СВЦЭМ!$B$33:$B$776,G$83)+'СЕТ СН'!$H$11+СВЦЭМ!$D$10+'СЕТ СН'!$H$5-'СЕТ СН'!$H$21</f>
        <v>3534.2390630700002</v>
      </c>
      <c r="H100" s="36">
        <f>SUMIFS(СВЦЭМ!$D$33:$D$776,СВЦЭМ!$A$33:$A$776,$A100,СВЦЭМ!$B$33:$B$776,H$83)+'СЕТ СН'!$H$11+СВЦЭМ!$D$10+'СЕТ СН'!$H$5-'СЕТ СН'!$H$21</f>
        <v>3481.6735986900003</v>
      </c>
      <c r="I100" s="36">
        <f>SUMIFS(СВЦЭМ!$D$33:$D$776,СВЦЭМ!$A$33:$A$776,$A100,СВЦЭМ!$B$33:$B$776,I$83)+'СЕТ СН'!$H$11+СВЦЭМ!$D$10+'СЕТ СН'!$H$5-'СЕТ СН'!$H$21</f>
        <v>3409.7249502599998</v>
      </c>
      <c r="J100" s="36">
        <f>SUMIFS(СВЦЭМ!$D$33:$D$776,СВЦЭМ!$A$33:$A$776,$A100,СВЦЭМ!$B$33:$B$776,J$83)+'СЕТ СН'!$H$11+СВЦЭМ!$D$10+'СЕТ СН'!$H$5-'СЕТ СН'!$H$21</f>
        <v>3416.10412443</v>
      </c>
      <c r="K100" s="36">
        <f>SUMIFS(СВЦЭМ!$D$33:$D$776,СВЦЭМ!$A$33:$A$776,$A100,СВЦЭМ!$B$33:$B$776,K$83)+'СЕТ СН'!$H$11+СВЦЭМ!$D$10+'СЕТ СН'!$H$5-'СЕТ СН'!$H$21</f>
        <v>3411.2726294100003</v>
      </c>
      <c r="L100" s="36">
        <f>SUMIFS(СВЦЭМ!$D$33:$D$776,СВЦЭМ!$A$33:$A$776,$A100,СВЦЭМ!$B$33:$B$776,L$83)+'СЕТ СН'!$H$11+СВЦЭМ!$D$10+'СЕТ СН'!$H$5-'СЕТ СН'!$H$21</f>
        <v>3407.0340983599999</v>
      </c>
      <c r="M100" s="36">
        <f>SUMIFS(СВЦЭМ!$D$33:$D$776,СВЦЭМ!$A$33:$A$776,$A100,СВЦЭМ!$B$33:$B$776,M$83)+'СЕТ СН'!$H$11+СВЦЭМ!$D$10+'СЕТ СН'!$H$5-'СЕТ СН'!$H$21</f>
        <v>3414.0692734200002</v>
      </c>
      <c r="N100" s="36">
        <f>SUMIFS(СВЦЭМ!$D$33:$D$776,СВЦЭМ!$A$33:$A$776,$A100,СВЦЭМ!$B$33:$B$776,N$83)+'СЕТ СН'!$H$11+СВЦЭМ!$D$10+'СЕТ СН'!$H$5-'СЕТ СН'!$H$21</f>
        <v>3379.7785997299998</v>
      </c>
      <c r="O100" s="36">
        <f>SUMIFS(СВЦЭМ!$D$33:$D$776,СВЦЭМ!$A$33:$A$776,$A100,СВЦЭМ!$B$33:$B$776,O$83)+'СЕТ СН'!$H$11+СВЦЭМ!$D$10+'СЕТ СН'!$H$5-'СЕТ СН'!$H$21</f>
        <v>3337.56622307</v>
      </c>
      <c r="P100" s="36">
        <f>SUMIFS(СВЦЭМ!$D$33:$D$776,СВЦЭМ!$A$33:$A$776,$A100,СВЦЭМ!$B$33:$B$776,P$83)+'СЕТ СН'!$H$11+СВЦЭМ!$D$10+'СЕТ СН'!$H$5-'СЕТ СН'!$H$21</f>
        <v>3344.3024108999998</v>
      </c>
      <c r="Q100" s="36">
        <f>SUMIFS(СВЦЭМ!$D$33:$D$776,СВЦЭМ!$A$33:$A$776,$A100,СВЦЭМ!$B$33:$B$776,Q$83)+'СЕТ СН'!$H$11+СВЦЭМ!$D$10+'СЕТ СН'!$H$5-'СЕТ СН'!$H$21</f>
        <v>3340.0701225299999</v>
      </c>
      <c r="R100" s="36">
        <f>SUMIFS(СВЦЭМ!$D$33:$D$776,СВЦЭМ!$A$33:$A$776,$A100,СВЦЭМ!$B$33:$B$776,R$83)+'СЕТ СН'!$H$11+СВЦЭМ!$D$10+'СЕТ СН'!$H$5-'СЕТ СН'!$H$21</f>
        <v>3343.6064816400003</v>
      </c>
      <c r="S100" s="36">
        <f>SUMIFS(СВЦЭМ!$D$33:$D$776,СВЦЭМ!$A$33:$A$776,$A100,СВЦЭМ!$B$33:$B$776,S$83)+'СЕТ СН'!$H$11+СВЦЭМ!$D$10+'СЕТ СН'!$H$5-'СЕТ СН'!$H$21</f>
        <v>3342.4123002400001</v>
      </c>
      <c r="T100" s="36">
        <f>SUMIFS(СВЦЭМ!$D$33:$D$776,СВЦЭМ!$A$33:$A$776,$A100,СВЦЭМ!$B$33:$B$776,T$83)+'СЕТ СН'!$H$11+СВЦЭМ!$D$10+'СЕТ СН'!$H$5-'СЕТ СН'!$H$21</f>
        <v>3317.6193792499998</v>
      </c>
      <c r="U100" s="36">
        <f>SUMIFS(СВЦЭМ!$D$33:$D$776,СВЦЭМ!$A$33:$A$776,$A100,СВЦЭМ!$B$33:$B$776,U$83)+'СЕТ СН'!$H$11+СВЦЭМ!$D$10+'СЕТ СН'!$H$5-'СЕТ СН'!$H$21</f>
        <v>3311.3990296399998</v>
      </c>
      <c r="V100" s="36">
        <f>SUMIFS(СВЦЭМ!$D$33:$D$776,СВЦЭМ!$A$33:$A$776,$A100,СВЦЭМ!$B$33:$B$776,V$83)+'СЕТ СН'!$H$11+СВЦЭМ!$D$10+'СЕТ СН'!$H$5-'СЕТ СН'!$H$21</f>
        <v>3300.0016031999999</v>
      </c>
      <c r="W100" s="36">
        <f>SUMIFS(СВЦЭМ!$D$33:$D$776,СВЦЭМ!$A$33:$A$776,$A100,СВЦЭМ!$B$33:$B$776,W$83)+'СЕТ СН'!$H$11+СВЦЭМ!$D$10+'СЕТ СН'!$H$5-'СЕТ СН'!$H$21</f>
        <v>3307.3959528800001</v>
      </c>
      <c r="X100" s="36">
        <f>SUMIFS(СВЦЭМ!$D$33:$D$776,СВЦЭМ!$A$33:$A$776,$A100,СВЦЭМ!$B$33:$B$776,X$83)+'СЕТ СН'!$H$11+СВЦЭМ!$D$10+'СЕТ СН'!$H$5-'СЕТ СН'!$H$21</f>
        <v>3327.5466808700003</v>
      </c>
      <c r="Y100" s="36">
        <f>SUMIFS(СВЦЭМ!$D$33:$D$776,СВЦЭМ!$A$33:$A$776,$A100,СВЦЭМ!$B$33:$B$776,Y$83)+'СЕТ СН'!$H$11+СВЦЭМ!$D$10+'СЕТ СН'!$H$5-'СЕТ СН'!$H$21</f>
        <v>3371.7021969900002</v>
      </c>
    </row>
    <row r="101" spans="1:25" ht="15.75" x14ac:dyDescent="0.2">
      <c r="A101" s="35">
        <f t="shared" si="2"/>
        <v>43756</v>
      </c>
      <c r="B101" s="36">
        <f>SUMIFS(СВЦЭМ!$D$33:$D$776,СВЦЭМ!$A$33:$A$776,$A101,СВЦЭМ!$B$33:$B$776,B$83)+'СЕТ СН'!$H$11+СВЦЭМ!$D$10+'СЕТ СН'!$H$5-'СЕТ СН'!$H$21</f>
        <v>3487.5027271600002</v>
      </c>
      <c r="C101" s="36">
        <f>SUMIFS(СВЦЭМ!$D$33:$D$776,СВЦЭМ!$A$33:$A$776,$A101,СВЦЭМ!$B$33:$B$776,C$83)+'СЕТ СН'!$H$11+СВЦЭМ!$D$10+'СЕТ СН'!$H$5-'СЕТ СН'!$H$21</f>
        <v>3488.7080118499998</v>
      </c>
      <c r="D101" s="36">
        <f>SUMIFS(СВЦЭМ!$D$33:$D$776,СВЦЭМ!$A$33:$A$776,$A101,СВЦЭМ!$B$33:$B$776,D$83)+'СЕТ СН'!$H$11+СВЦЭМ!$D$10+'СЕТ СН'!$H$5-'СЕТ СН'!$H$21</f>
        <v>3511.4558313299999</v>
      </c>
      <c r="E101" s="36">
        <f>SUMIFS(СВЦЭМ!$D$33:$D$776,СВЦЭМ!$A$33:$A$776,$A101,СВЦЭМ!$B$33:$B$776,E$83)+'СЕТ СН'!$H$11+СВЦЭМ!$D$10+'СЕТ СН'!$H$5-'СЕТ СН'!$H$21</f>
        <v>3520.7839401599999</v>
      </c>
      <c r="F101" s="36">
        <f>SUMIFS(СВЦЭМ!$D$33:$D$776,СВЦЭМ!$A$33:$A$776,$A101,СВЦЭМ!$B$33:$B$776,F$83)+'СЕТ СН'!$H$11+СВЦЭМ!$D$10+'СЕТ СН'!$H$5-'СЕТ СН'!$H$21</f>
        <v>3520.4197163500003</v>
      </c>
      <c r="G101" s="36">
        <f>SUMIFS(СВЦЭМ!$D$33:$D$776,СВЦЭМ!$A$33:$A$776,$A101,СВЦЭМ!$B$33:$B$776,G$83)+'СЕТ СН'!$H$11+СВЦЭМ!$D$10+'СЕТ СН'!$H$5-'СЕТ СН'!$H$21</f>
        <v>3496.11376707</v>
      </c>
      <c r="H101" s="36">
        <f>SUMIFS(СВЦЭМ!$D$33:$D$776,СВЦЭМ!$A$33:$A$776,$A101,СВЦЭМ!$B$33:$B$776,H$83)+'СЕТ СН'!$H$11+СВЦЭМ!$D$10+'СЕТ СН'!$H$5-'СЕТ СН'!$H$21</f>
        <v>3440.62891395</v>
      </c>
      <c r="I101" s="36">
        <f>SUMIFS(СВЦЭМ!$D$33:$D$776,СВЦЭМ!$A$33:$A$776,$A101,СВЦЭМ!$B$33:$B$776,I$83)+'СЕТ СН'!$H$11+СВЦЭМ!$D$10+'СЕТ СН'!$H$5-'СЕТ СН'!$H$21</f>
        <v>3377.3845482000002</v>
      </c>
      <c r="J101" s="36">
        <f>SUMIFS(СВЦЭМ!$D$33:$D$776,СВЦЭМ!$A$33:$A$776,$A101,СВЦЭМ!$B$33:$B$776,J$83)+'СЕТ СН'!$H$11+СВЦЭМ!$D$10+'СЕТ СН'!$H$5-'СЕТ СН'!$H$21</f>
        <v>3364.5414785600001</v>
      </c>
      <c r="K101" s="36">
        <f>SUMIFS(СВЦЭМ!$D$33:$D$776,СВЦЭМ!$A$33:$A$776,$A101,СВЦЭМ!$B$33:$B$776,K$83)+'СЕТ СН'!$H$11+СВЦЭМ!$D$10+'СЕТ СН'!$H$5-'СЕТ СН'!$H$21</f>
        <v>3359.7693618399999</v>
      </c>
      <c r="L101" s="36">
        <f>SUMIFS(СВЦЭМ!$D$33:$D$776,СВЦЭМ!$A$33:$A$776,$A101,СВЦЭМ!$B$33:$B$776,L$83)+'СЕТ СН'!$H$11+СВЦЭМ!$D$10+'СЕТ СН'!$H$5-'СЕТ СН'!$H$21</f>
        <v>3366.2493862000001</v>
      </c>
      <c r="M101" s="36">
        <f>SUMIFS(СВЦЭМ!$D$33:$D$776,СВЦЭМ!$A$33:$A$776,$A101,СВЦЭМ!$B$33:$B$776,M$83)+'СЕТ СН'!$H$11+СВЦЭМ!$D$10+'СЕТ СН'!$H$5-'СЕТ СН'!$H$21</f>
        <v>3373.15229692</v>
      </c>
      <c r="N101" s="36">
        <f>SUMIFS(СВЦЭМ!$D$33:$D$776,СВЦЭМ!$A$33:$A$776,$A101,СВЦЭМ!$B$33:$B$776,N$83)+'СЕТ СН'!$H$11+СВЦЭМ!$D$10+'СЕТ СН'!$H$5-'СЕТ СН'!$H$21</f>
        <v>3343.3199156599999</v>
      </c>
      <c r="O101" s="36">
        <f>SUMIFS(СВЦЭМ!$D$33:$D$776,СВЦЭМ!$A$33:$A$776,$A101,СВЦЭМ!$B$33:$B$776,O$83)+'СЕТ СН'!$H$11+СВЦЭМ!$D$10+'СЕТ СН'!$H$5-'СЕТ СН'!$H$21</f>
        <v>3307.9994525000002</v>
      </c>
      <c r="P101" s="36">
        <f>SUMIFS(СВЦЭМ!$D$33:$D$776,СВЦЭМ!$A$33:$A$776,$A101,СВЦЭМ!$B$33:$B$776,P$83)+'СЕТ СН'!$H$11+СВЦЭМ!$D$10+'СЕТ СН'!$H$5-'СЕТ СН'!$H$21</f>
        <v>3318.5910876799999</v>
      </c>
      <c r="Q101" s="36">
        <f>SUMIFS(СВЦЭМ!$D$33:$D$776,СВЦЭМ!$A$33:$A$776,$A101,СВЦЭМ!$B$33:$B$776,Q$83)+'СЕТ СН'!$H$11+СВЦЭМ!$D$10+'СЕТ СН'!$H$5-'СЕТ СН'!$H$21</f>
        <v>3324.0100445799999</v>
      </c>
      <c r="R101" s="36">
        <f>SUMIFS(СВЦЭМ!$D$33:$D$776,СВЦЭМ!$A$33:$A$776,$A101,СВЦЭМ!$B$33:$B$776,R$83)+'СЕТ СН'!$H$11+СВЦЭМ!$D$10+'СЕТ СН'!$H$5-'СЕТ СН'!$H$21</f>
        <v>3313.85034954</v>
      </c>
      <c r="S101" s="36">
        <f>SUMIFS(СВЦЭМ!$D$33:$D$776,СВЦЭМ!$A$33:$A$776,$A101,СВЦЭМ!$B$33:$B$776,S$83)+'СЕТ СН'!$H$11+СВЦЭМ!$D$10+'СЕТ СН'!$H$5-'СЕТ СН'!$H$21</f>
        <v>3304.1330077900002</v>
      </c>
      <c r="T101" s="36">
        <f>SUMIFS(СВЦЭМ!$D$33:$D$776,СВЦЭМ!$A$33:$A$776,$A101,СВЦЭМ!$B$33:$B$776,T$83)+'СЕТ СН'!$H$11+СВЦЭМ!$D$10+'СЕТ СН'!$H$5-'СЕТ СН'!$H$21</f>
        <v>3307.53438048</v>
      </c>
      <c r="U101" s="36">
        <f>SUMIFS(СВЦЭМ!$D$33:$D$776,СВЦЭМ!$A$33:$A$776,$A101,СВЦЭМ!$B$33:$B$776,U$83)+'СЕТ СН'!$H$11+СВЦЭМ!$D$10+'СЕТ СН'!$H$5-'СЕТ СН'!$H$21</f>
        <v>3309.51448243</v>
      </c>
      <c r="V101" s="36">
        <f>SUMIFS(СВЦЭМ!$D$33:$D$776,СВЦЭМ!$A$33:$A$776,$A101,СВЦЭМ!$B$33:$B$776,V$83)+'СЕТ СН'!$H$11+СВЦЭМ!$D$10+'СЕТ СН'!$H$5-'СЕТ СН'!$H$21</f>
        <v>3303.37961455</v>
      </c>
      <c r="W101" s="36">
        <f>SUMIFS(СВЦЭМ!$D$33:$D$776,СВЦЭМ!$A$33:$A$776,$A101,СВЦЭМ!$B$33:$B$776,W$83)+'СЕТ СН'!$H$11+СВЦЭМ!$D$10+'СЕТ СН'!$H$5-'СЕТ СН'!$H$21</f>
        <v>3325.2805937100002</v>
      </c>
      <c r="X101" s="36">
        <f>SUMIFS(СВЦЭМ!$D$33:$D$776,СВЦЭМ!$A$33:$A$776,$A101,СВЦЭМ!$B$33:$B$776,X$83)+'СЕТ СН'!$H$11+СВЦЭМ!$D$10+'СЕТ СН'!$H$5-'СЕТ СН'!$H$21</f>
        <v>3342.4105097900001</v>
      </c>
      <c r="Y101" s="36">
        <f>SUMIFS(СВЦЭМ!$D$33:$D$776,СВЦЭМ!$A$33:$A$776,$A101,СВЦЭМ!$B$33:$B$776,Y$83)+'СЕТ СН'!$H$11+СВЦЭМ!$D$10+'СЕТ СН'!$H$5-'СЕТ СН'!$H$21</f>
        <v>3388.7969783600001</v>
      </c>
    </row>
    <row r="102" spans="1:25" ht="15.75" x14ac:dyDescent="0.2">
      <c r="A102" s="35">
        <f t="shared" si="2"/>
        <v>43757</v>
      </c>
      <c r="B102" s="36">
        <f>SUMIFS(СВЦЭМ!$D$33:$D$776,СВЦЭМ!$A$33:$A$776,$A102,СВЦЭМ!$B$33:$B$776,B$83)+'СЕТ СН'!$H$11+СВЦЭМ!$D$10+'СЕТ СН'!$H$5-'СЕТ СН'!$H$21</f>
        <v>3433.9399800599999</v>
      </c>
      <c r="C102" s="36">
        <f>SUMIFS(СВЦЭМ!$D$33:$D$776,СВЦЭМ!$A$33:$A$776,$A102,СВЦЭМ!$B$33:$B$776,C$83)+'СЕТ СН'!$H$11+СВЦЭМ!$D$10+'СЕТ СН'!$H$5-'СЕТ СН'!$H$21</f>
        <v>3483.9767484200001</v>
      </c>
      <c r="D102" s="36">
        <f>SUMIFS(СВЦЭМ!$D$33:$D$776,СВЦЭМ!$A$33:$A$776,$A102,СВЦЭМ!$B$33:$B$776,D$83)+'СЕТ СН'!$H$11+СВЦЭМ!$D$10+'СЕТ СН'!$H$5-'СЕТ СН'!$H$21</f>
        <v>3479.3036855600003</v>
      </c>
      <c r="E102" s="36">
        <f>SUMIFS(СВЦЭМ!$D$33:$D$776,СВЦЭМ!$A$33:$A$776,$A102,СВЦЭМ!$B$33:$B$776,E$83)+'СЕТ СН'!$H$11+СВЦЭМ!$D$10+'СЕТ СН'!$H$5-'СЕТ СН'!$H$21</f>
        <v>3478.2109352299999</v>
      </c>
      <c r="F102" s="36">
        <f>SUMIFS(СВЦЭМ!$D$33:$D$776,СВЦЭМ!$A$33:$A$776,$A102,СВЦЭМ!$B$33:$B$776,F$83)+'СЕТ СН'!$H$11+СВЦЭМ!$D$10+'СЕТ СН'!$H$5-'СЕТ СН'!$H$21</f>
        <v>3472.5989172899999</v>
      </c>
      <c r="G102" s="36">
        <f>SUMIFS(СВЦЭМ!$D$33:$D$776,СВЦЭМ!$A$33:$A$776,$A102,СВЦЭМ!$B$33:$B$776,G$83)+'СЕТ СН'!$H$11+СВЦЭМ!$D$10+'СЕТ СН'!$H$5-'СЕТ СН'!$H$21</f>
        <v>3461.3865850100001</v>
      </c>
      <c r="H102" s="36">
        <f>SUMIFS(СВЦЭМ!$D$33:$D$776,СВЦЭМ!$A$33:$A$776,$A102,СВЦЭМ!$B$33:$B$776,H$83)+'СЕТ СН'!$H$11+СВЦЭМ!$D$10+'СЕТ СН'!$H$5-'СЕТ СН'!$H$21</f>
        <v>3429.2357127200003</v>
      </c>
      <c r="I102" s="36">
        <f>SUMIFS(СВЦЭМ!$D$33:$D$776,СВЦЭМ!$A$33:$A$776,$A102,СВЦЭМ!$B$33:$B$776,I$83)+'СЕТ СН'!$H$11+СВЦЭМ!$D$10+'СЕТ СН'!$H$5-'СЕТ СН'!$H$21</f>
        <v>3400.5547667199999</v>
      </c>
      <c r="J102" s="36">
        <f>SUMIFS(СВЦЭМ!$D$33:$D$776,СВЦЭМ!$A$33:$A$776,$A102,СВЦЭМ!$B$33:$B$776,J$83)+'СЕТ СН'!$H$11+СВЦЭМ!$D$10+'СЕТ СН'!$H$5-'СЕТ СН'!$H$21</f>
        <v>3371.9366761400001</v>
      </c>
      <c r="K102" s="36">
        <f>SUMIFS(СВЦЭМ!$D$33:$D$776,СВЦЭМ!$A$33:$A$776,$A102,СВЦЭМ!$B$33:$B$776,K$83)+'СЕТ СН'!$H$11+СВЦЭМ!$D$10+'СЕТ СН'!$H$5-'СЕТ СН'!$H$21</f>
        <v>3362.7720799899998</v>
      </c>
      <c r="L102" s="36">
        <f>SUMIFS(СВЦЭМ!$D$33:$D$776,СВЦЭМ!$A$33:$A$776,$A102,СВЦЭМ!$B$33:$B$776,L$83)+'СЕТ СН'!$H$11+СВЦЭМ!$D$10+'СЕТ СН'!$H$5-'СЕТ СН'!$H$21</f>
        <v>3349.58645213</v>
      </c>
      <c r="M102" s="36">
        <f>SUMIFS(СВЦЭМ!$D$33:$D$776,СВЦЭМ!$A$33:$A$776,$A102,СВЦЭМ!$B$33:$B$776,M$83)+'СЕТ СН'!$H$11+СВЦЭМ!$D$10+'СЕТ СН'!$H$5-'СЕТ СН'!$H$21</f>
        <v>3344.4526155900003</v>
      </c>
      <c r="N102" s="36">
        <f>SUMIFS(СВЦЭМ!$D$33:$D$776,СВЦЭМ!$A$33:$A$776,$A102,СВЦЭМ!$B$33:$B$776,N$83)+'СЕТ СН'!$H$11+СВЦЭМ!$D$10+'СЕТ СН'!$H$5-'СЕТ СН'!$H$21</f>
        <v>3328.9830720499999</v>
      </c>
      <c r="O102" s="36">
        <f>SUMIFS(СВЦЭМ!$D$33:$D$776,СВЦЭМ!$A$33:$A$776,$A102,СВЦЭМ!$B$33:$B$776,O$83)+'СЕТ СН'!$H$11+СВЦЭМ!$D$10+'СЕТ СН'!$H$5-'СЕТ СН'!$H$21</f>
        <v>3306.1848281500002</v>
      </c>
      <c r="P102" s="36">
        <f>SUMIFS(СВЦЭМ!$D$33:$D$776,СВЦЭМ!$A$33:$A$776,$A102,СВЦЭМ!$B$33:$B$776,P$83)+'СЕТ СН'!$H$11+СВЦЭМ!$D$10+'СЕТ СН'!$H$5-'СЕТ СН'!$H$21</f>
        <v>3315.0268610499998</v>
      </c>
      <c r="Q102" s="36">
        <f>SUMIFS(СВЦЭМ!$D$33:$D$776,СВЦЭМ!$A$33:$A$776,$A102,СВЦЭМ!$B$33:$B$776,Q$83)+'СЕТ СН'!$H$11+СВЦЭМ!$D$10+'СЕТ СН'!$H$5-'СЕТ СН'!$H$21</f>
        <v>3318.15925414</v>
      </c>
      <c r="R102" s="36">
        <f>SUMIFS(СВЦЭМ!$D$33:$D$776,СВЦЭМ!$A$33:$A$776,$A102,СВЦЭМ!$B$33:$B$776,R$83)+'СЕТ СН'!$H$11+СВЦЭМ!$D$10+'СЕТ СН'!$H$5-'СЕТ СН'!$H$21</f>
        <v>3308.6085619</v>
      </c>
      <c r="S102" s="36">
        <f>SUMIFS(СВЦЭМ!$D$33:$D$776,СВЦЭМ!$A$33:$A$776,$A102,СВЦЭМ!$B$33:$B$776,S$83)+'СЕТ СН'!$H$11+СВЦЭМ!$D$10+'СЕТ СН'!$H$5-'СЕТ СН'!$H$21</f>
        <v>3301.3946105700002</v>
      </c>
      <c r="T102" s="36">
        <f>SUMIFS(СВЦЭМ!$D$33:$D$776,СВЦЭМ!$A$33:$A$776,$A102,СВЦЭМ!$B$33:$B$776,T$83)+'СЕТ СН'!$H$11+СВЦЭМ!$D$10+'СЕТ СН'!$H$5-'СЕТ СН'!$H$21</f>
        <v>3286.6977547900001</v>
      </c>
      <c r="U102" s="36">
        <f>SUMIFS(СВЦЭМ!$D$33:$D$776,СВЦЭМ!$A$33:$A$776,$A102,СВЦЭМ!$B$33:$B$776,U$83)+'СЕТ СН'!$H$11+СВЦЭМ!$D$10+'СЕТ СН'!$H$5-'СЕТ СН'!$H$21</f>
        <v>3302.5395680500001</v>
      </c>
      <c r="V102" s="36">
        <f>SUMIFS(СВЦЭМ!$D$33:$D$776,СВЦЭМ!$A$33:$A$776,$A102,СВЦЭМ!$B$33:$B$776,V$83)+'СЕТ СН'!$H$11+СВЦЭМ!$D$10+'СЕТ СН'!$H$5-'СЕТ СН'!$H$21</f>
        <v>3290.9224617700002</v>
      </c>
      <c r="W102" s="36">
        <f>SUMIFS(СВЦЭМ!$D$33:$D$776,СВЦЭМ!$A$33:$A$776,$A102,СВЦЭМ!$B$33:$B$776,W$83)+'СЕТ СН'!$H$11+СВЦЭМ!$D$10+'СЕТ СН'!$H$5-'СЕТ СН'!$H$21</f>
        <v>3299.5007719099999</v>
      </c>
      <c r="X102" s="36">
        <f>SUMIFS(СВЦЭМ!$D$33:$D$776,СВЦЭМ!$A$33:$A$776,$A102,СВЦЭМ!$B$33:$B$776,X$83)+'СЕТ СН'!$H$11+СВЦЭМ!$D$10+'СЕТ СН'!$H$5-'СЕТ СН'!$H$21</f>
        <v>3319.72786167</v>
      </c>
      <c r="Y102" s="36">
        <f>SUMIFS(СВЦЭМ!$D$33:$D$776,СВЦЭМ!$A$33:$A$776,$A102,СВЦЭМ!$B$33:$B$776,Y$83)+'СЕТ СН'!$H$11+СВЦЭМ!$D$10+'СЕТ СН'!$H$5-'СЕТ СН'!$H$21</f>
        <v>3370.1963098800002</v>
      </c>
    </row>
    <row r="103" spans="1:25" ht="15.75" x14ac:dyDescent="0.2">
      <c r="A103" s="35">
        <f t="shared" si="2"/>
        <v>43758</v>
      </c>
      <c r="B103" s="36">
        <f>SUMIFS(СВЦЭМ!$D$33:$D$776,СВЦЭМ!$A$33:$A$776,$A103,СВЦЭМ!$B$33:$B$776,B$83)+'СЕТ СН'!$H$11+СВЦЭМ!$D$10+'СЕТ СН'!$H$5-'СЕТ СН'!$H$21</f>
        <v>3428.79847995</v>
      </c>
      <c r="C103" s="36">
        <f>SUMIFS(СВЦЭМ!$D$33:$D$776,СВЦЭМ!$A$33:$A$776,$A103,СВЦЭМ!$B$33:$B$776,C$83)+'СЕТ СН'!$H$11+СВЦЭМ!$D$10+'СЕТ СН'!$H$5-'СЕТ СН'!$H$21</f>
        <v>3470.8608764300002</v>
      </c>
      <c r="D103" s="36">
        <f>SUMIFS(СВЦЭМ!$D$33:$D$776,СВЦЭМ!$A$33:$A$776,$A103,СВЦЭМ!$B$33:$B$776,D$83)+'СЕТ СН'!$H$11+СВЦЭМ!$D$10+'СЕТ СН'!$H$5-'СЕТ СН'!$H$21</f>
        <v>3493.0640071400003</v>
      </c>
      <c r="E103" s="36">
        <f>SUMIFS(СВЦЭМ!$D$33:$D$776,СВЦЭМ!$A$33:$A$776,$A103,СВЦЭМ!$B$33:$B$776,E$83)+'СЕТ СН'!$H$11+СВЦЭМ!$D$10+'СЕТ СН'!$H$5-'СЕТ СН'!$H$21</f>
        <v>3500.3047323199999</v>
      </c>
      <c r="F103" s="36">
        <f>SUMIFS(СВЦЭМ!$D$33:$D$776,СВЦЭМ!$A$33:$A$776,$A103,СВЦЭМ!$B$33:$B$776,F$83)+'СЕТ СН'!$H$11+СВЦЭМ!$D$10+'СЕТ СН'!$H$5-'СЕТ СН'!$H$21</f>
        <v>3499.4918066199998</v>
      </c>
      <c r="G103" s="36">
        <f>SUMIFS(СВЦЭМ!$D$33:$D$776,СВЦЭМ!$A$33:$A$776,$A103,СВЦЭМ!$B$33:$B$776,G$83)+'СЕТ СН'!$H$11+СВЦЭМ!$D$10+'СЕТ СН'!$H$5-'СЕТ СН'!$H$21</f>
        <v>3475.3165975100001</v>
      </c>
      <c r="H103" s="36">
        <f>SUMIFS(СВЦЭМ!$D$33:$D$776,СВЦЭМ!$A$33:$A$776,$A103,СВЦЭМ!$B$33:$B$776,H$83)+'СЕТ СН'!$H$11+СВЦЭМ!$D$10+'СЕТ СН'!$H$5-'СЕТ СН'!$H$21</f>
        <v>3464.4646529900001</v>
      </c>
      <c r="I103" s="36">
        <f>SUMIFS(СВЦЭМ!$D$33:$D$776,СВЦЭМ!$A$33:$A$776,$A103,СВЦЭМ!$B$33:$B$776,I$83)+'СЕТ СН'!$H$11+СВЦЭМ!$D$10+'СЕТ СН'!$H$5-'СЕТ СН'!$H$21</f>
        <v>3436.8489972400002</v>
      </c>
      <c r="J103" s="36">
        <f>SUMIFS(СВЦЭМ!$D$33:$D$776,СВЦЭМ!$A$33:$A$776,$A103,СВЦЭМ!$B$33:$B$776,J$83)+'СЕТ СН'!$H$11+СВЦЭМ!$D$10+'СЕТ СН'!$H$5-'СЕТ СН'!$H$21</f>
        <v>3379.1534507000001</v>
      </c>
      <c r="K103" s="36">
        <f>SUMIFS(СВЦЭМ!$D$33:$D$776,СВЦЭМ!$A$33:$A$776,$A103,СВЦЭМ!$B$33:$B$776,K$83)+'СЕТ СН'!$H$11+СВЦЭМ!$D$10+'СЕТ СН'!$H$5-'СЕТ СН'!$H$21</f>
        <v>3354.1355211499999</v>
      </c>
      <c r="L103" s="36">
        <f>SUMIFS(СВЦЭМ!$D$33:$D$776,СВЦЭМ!$A$33:$A$776,$A103,СВЦЭМ!$B$33:$B$776,L$83)+'СЕТ СН'!$H$11+СВЦЭМ!$D$10+'СЕТ СН'!$H$5-'СЕТ СН'!$H$21</f>
        <v>3358.6632382299999</v>
      </c>
      <c r="M103" s="36">
        <f>SUMIFS(СВЦЭМ!$D$33:$D$776,СВЦЭМ!$A$33:$A$776,$A103,СВЦЭМ!$B$33:$B$776,M$83)+'СЕТ СН'!$H$11+СВЦЭМ!$D$10+'СЕТ СН'!$H$5-'СЕТ СН'!$H$21</f>
        <v>3361.8383339100001</v>
      </c>
      <c r="N103" s="36">
        <f>SUMIFS(СВЦЭМ!$D$33:$D$776,СВЦЭМ!$A$33:$A$776,$A103,СВЦЭМ!$B$33:$B$776,N$83)+'СЕТ СН'!$H$11+СВЦЭМ!$D$10+'СЕТ СН'!$H$5-'СЕТ СН'!$H$21</f>
        <v>3320.1116334100002</v>
      </c>
      <c r="O103" s="36">
        <f>SUMIFS(СВЦЭМ!$D$33:$D$776,СВЦЭМ!$A$33:$A$776,$A103,СВЦЭМ!$B$33:$B$776,O$83)+'СЕТ СН'!$H$11+СВЦЭМ!$D$10+'СЕТ СН'!$H$5-'СЕТ СН'!$H$21</f>
        <v>3312.3003761499999</v>
      </c>
      <c r="P103" s="36">
        <f>SUMIFS(СВЦЭМ!$D$33:$D$776,СВЦЭМ!$A$33:$A$776,$A103,СВЦЭМ!$B$33:$B$776,P$83)+'СЕТ СН'!$H$11+СВЦЭМ!$D$10+'СЕТ СН'!$H$5-'СЕТ СН'!$H$21</f>
        <v>3320.48556272</v>
      </c>
      <c r="Q103" s="36">
        <f>SUMIFS(СВЦЭМ!$D$33:$D$776,СВЦЭМ!$A$33:$A$776,$A103,СВЦЭМ!$B$33:$B$776,Q$83)+'СЕТ СН'!$H$11+СВЦЭМ!$D$10+'СЕТ СН'!$H$5-'СЕТ СН'!$H$21</f>
        <v>3317.5788722900002</v>
      </c>
      <c r="R103" s="36">
        <f>SUMIFS(СВЦЭМ!$D$33:$D$776,СВЦЭМ!$A$33:$A$776,$A103,СВЦЭМ!$B$33:$B$776,R$83)+'СЕТ СН'!$H$11+СВЦЭМ!$D$10+'СЕТ СН'!$H$5-'СЕТ СН'!$H$21</f>
        <v>3318.5639902000003</v>
      </c>
      <c r="S103" s="36">
        <f>SUMIFS(СВЦЭМ!$D$33:$D$776,СВЦЭМ!$A$33:$A$776,$A103,СВЦЭМ!$B$33:$B$776,S$83)+'СЕТ СН'!$H$11+СВЦЭМ!$D$10+'СЕТ СН'!$H$5-'СЕТ СН'!$H$21</f>
        <v>3313.9634034000001</v>
      </c>
      <c r="T103" s="36">
        <f>SUMIFS(СВЦЭМ!$D$33:$D$776,СВЦЭМ!$A$33:$A$776,$A103,СВЦЭМ!$B$33:$B$776,T$83)+'СЕТ СН'!$H$11+СВЦЭМ!$D$10+'СЕТ СН'!$H$5-'СЕТ СН'!$H$21</f>
        <v>3304.9624560000002</v>
      </c>
      <c r="U103" s="36">
        <f>SUMIFS(СВЦЭМ!$D$33:$D$776,СВЦЭМ!$A$33:$A$776,$A103,СВЦЭМ!$B$33:$B$776,U$83)+'СЕТ СН'!$H$11+СВЦЭМ!$D$10+'СЕТ СН'!$H$5-'СЕТ СН'!$H$21</f>
        <v>3309.9669085099999</v>
      </c>
      <c r="V103" s="36">
        <f>SUMIFS(СВЦЭМ!$D$33:$D$776,СВЦЭМ!$A$33:$A$776,$A103,СВЦЭМ!$B$33:$B$776,V$83)+'СЕТ СН'!$H$11+СВЦЭМ!$D$10+'СЕТ СН'!$H$5-'СЕТ СН'!$H$21</f>
        <v>3295.9427554600002</v>
      </c>
      <c r="W103" s="36">
        <f>SUMIFS(СВЦЭМ!$D$33:$D$776,СВЦЭМ!$A$33:$A$776,$A103,СВЦЭМ!$B$33:$B$776,W$83)+'СЕТ СН'!$H$11+СВЦЭМ!$D$10+'СЕТ СН'!$H$5-'СЕТ СН'!$H$21</f>
        <v>3288.6910595499999</v>
      </c>
      <c r="X103" s="36">
        <f>SUMIFS(СВЦЭМ!$D$33:$D$776,СВЦЭМ!$A$33:$A$776,$A103,СВЦЭМ!$B$33:$B$776,X$83)+'СЕТ СН'!$H$11+СВЦЭМ!$D$10+'СЕТ СН'!$H$5-'СЕТ СН'!$H$21</f>
        <v>3297.7555070200001</v>
      </c>
      <c r="Y103" s="36">
        <f>SUMIFS(СВЦЭМ!$D$33:$D$776,СВЦЭМ!$A$33:$A$776,$A103,СВЦЭМ!$B$33:$B$776,Y$83)+'СЕТ СН'!$H$11+СВЦЭМ!$D$10+'СЕТ СН'!$H$5-'СЕТ СН'!$H$21</f>
        <v>3345.25820419</v>
      </c>
    </row>
    <row r="104" spans="1:25" ht="15.75" x14ac:dyDescent="0.2">
      <c r="A104" s="35">
        <f t="shared" si="2"/>
        <v>43759</v>
      </c>
      <c r="B104" s="36">
        <f>SUMIFS(СВЦЭМ!$D$33:$D$776,СВЦЭМ!$A$33:$A$776,$A104,СВЦЭМ!$B$33:$B$776,B$83)+'СЕТ СН'!$H$11+СВЦЭМ!$D$10+'СЕТ СН'!$H$5-'СЕТ СН'!$H$21</f>
        <v>3445.5581687700001</v>
      </c>
      <c r="C104" s="36">
        <f>SUMIFS(СВЦЭМ!$D$33:$D$776,СВЦЭМ!$A$33:$A$776,$A104,СВЦЭМ!$B$33:$B$776,C$83)+'СЕТ СН'!$H$11+СВЦЭМ!$D$10+'СЕТ СН'!$H$5-'СЕТ СН'!$H$21</f>
        <v>3489.12783584</v>
      </c>
      <c r="D104" s="36">
        <f>SUMIFS(СВЦЭМ!$D$33:$D$776,СВЦЭМ!$A$33:$A$776,$A104,СВЦЭМ!$B$33:$B$776,D$83)+'СЕТ СН'!$H$11+СВЦЭМ!$D$10+'СЕТ СН'!$H$5-'СЕТ СН'!$H$21</f>
        <v>3509.9974584299998</v>
      </c>
      <c r="E104" s="36">
        <f>SUMIFS(СВЦЭМ!$D$33:$D$776,СВЦЭМ!$A$33:$A$776,$A104,СВЦЭМ!$B$33:$B$776,E$83)+'СЕТ СН'!$H$11+СВЦЭМ!$D$10+'СЕТ СН'!$H$5-'СЕТ СН'!$H$21</f>
        <v>3516.1935371700001</v>
      </c>
      <c r="F104" s="36">
        <f>SUMIFS(СВЦЭМ!$D$33:$D$776,СВЦЭМ!$A$33:$A$776,$A104,СВЦЭМ!$B$33:$B$776,F$83)+'СЕТ СН'!$H$11+СВЦЭМ!$D$10+'СЕТ СН'!$H$5-'СЕТ СН'!$H$21</f>
        <v>3514.8620782100002</v>
      </c>
      <c r="G104" s="36">
        <f>SUMIFS(СВЦЭМ!$D$33:$D$776,СВЦЭМ!$A$33:$A$776,$A104,СВЦЭМ!$B$33:$B$776,G$83)+'СЕТ СН'!$H$11+СВЦЭМ!$D$10+'СЕТ СН'!$H$5-'СЕТ СН'!$H$21</f>
        <v>3491.2079025600001</v>
      </c>
      <c r="H104" s="36">
        <f>SUMIFS(СВЦЭМ!$D$33:$D$776,СВЦЭМ!$A$33:$A$776,$A104,СВЦЭМ!$B$33:$B$776,H$83)+'СЕТ СН'!$H$11+СВЦЭМ!$D$10+'СЕТ СН'!$H$5-'СЕТ СН'!$H$21</f>
        <v>3457.2820828200001</v>
      </c>
      <c r="I104" s="36">
        <f>SUMIFS(СВЦЭМ!$D$33:$D$776,СВЦЭМ!$A$33:$A$776,$A104,СВЦЭМ!$B$33:$B$776,I$83)+'СЕТ СН'!$H$11+СВЦЭМ!$D$10+'СЕТ СН'!$H$5-'СЕТ СН'!$H$21</f>
        <v>3416.9669766299999</v>
      </c>
      <c r="J104" s="36">
        <f>SUMIFS(СВЦЭМ!$D$33:$D$776,СВЦЭМ!$A$33:$A$776,$A104,СВЦЭМ!$B$33:$B$776,J$83)+'СЕТ СН'!$H$11+СВЦЭМ!$D$10+'СЕТ СН'!$H$5-'СЕТ СН'!$H$21</f>
        <v>3399.4733225999998</v>
      </c>
      <c r="K104" s="36">
        <f>SUMIFS(СВЦЭМ!$D$33:$D$776,СВЦЭМ!$A$33:$A$776,$A104,СВЦЭМ!$B$33:$B$776,K$83)+'СЕТ СН'!$H$11+СВЦЭМ!$D$10+'СЕТ СН'!$H$5-'СЕТ СН'!$H$21</f>
        <v>3387.9289467399999</v>
      </c>
      <c r="L104" s="36">
        <f>SUMIFS(СВЦЭМ!$D$33:$D$776,СВЦЭМ!$A$33:$A$776,$A104,СВЦЭМ!$B$33:$B$776,L$83)+'СЕТ СН'!$H$11+СВЦЭМ!$D$10+'СЕТ СН'!$H$5-'СЕТ СН'!$H$21</f>
        <v>3377.22767647</v>
      </c>
      <c r="M104" s="36">
        <f>SUMIFS(СВЦЭМ!$D$33:$D$776,СВЦЭМ!$A$33:$A$776,$A104,СВЦЭМ!$B$33:$B$776,M$83)+'СЕТ СН'!$H$11+СВЦЭМ!$D$10+'СЕТ СН'!$H$5-'СЕТ СН'!$H$21</f>
        <v>3380.5478409799998</v>
      </c>
      <c r="N104" s="36">
        <f>SUMIFS(СВЦЭМ!$D$33:$D$776,СВЦЭМ!$A$33:$A$776,$A104,СВЦЭМ!$B$33:$B$776,N$83)+'СЕТ СН'!$H$11+СВЦЭМ!$D$10+'СЕТ СН'!$H$5-'СЕТ СН'!$H$21</f>
        <v>3341.3459407199998</v>
      </c>
      <c r="O104" s="36">
        <f>SUMIFS(СВЦЭМ!$D$33:$D$776,СВЦЭМ!$A$33:$A$776,$A104,СВЦЭМ!$B$33:$B$776,O$83)+'СЕТ СН'!$H$11+СВЦЭМ!$D$10+'СЕТ СН'!$H$5-'СЕТ СН'!$H$21</f>
        <v>3306.19980377</v>
      </c>
      <c r="P104" s="36">
        <f>SUMIFS(СВЦЭМ!$D$33:$D$776,СВЦЭМ!$A$33:$A$776,$A104,СВЦЭМ!$B$33:$B$776,P$83)+'СЕТ СН'!$H$11+СВЦЭМ!$D$10+'СЕТ СН'!$H$5-'СЕТ СН'!$H$21</f>
        <v>3309.0783011600001</v>
      </c>
      <c r="Q104" s="36">
        <f>SUMIFS(СВЦЭМ!$D$33:$D$776,СВЦЭМ!$A$33:$A$776,$A104,СВЦЭМ!$B$33:$B$776,Q$83)+'СЕТ СН'!$H$11+СВЦЭМ!$D$10+'СЕТ СН'!$H$5-'СЕТ СН'!$H$21</f>
        <v>3309.8413154499999</v>
      </c>
      <c r="R104" s="36">
        <f>SUMIFS(СВЦЭМ!$D$33:$D$776,СВЦЭМ!$A$33:$A$776,$A104,СВЦЭМ!$B$33:$B$776,R$83)+'СЕТ СН'!$H$11+СВЦЭМ!$D$10+'СЕТ СН'!$H$5-'СЕТ СН'!$H$21</f>
        <v>3306.2703318900003</v>
      </c>
      <c r="S104" s="36">
        <f>SUMIFS(СВЦЭМ!$D$33:$D$776,СВЦЭМ!$A$33:$A$776,$A104,СВЦЭМ!$B$33:$B$776,S$83)+'СЕТ СН'!$H$11+СВЦЭМ!$D$10+'СЕТ СН'!$H$5-'СЕТ СН'!$H$21</f>
        <v>3310.7458952699999</v>
      </c>
      <c r="T104" s="36">
        <f>SUMIFS(СВЦЭМ!$D$33:$D$776,СВЦЭМ!$A$33:$A$776,$A104,СВЦЭМ!$B$33:$B$776,T$83)+'СЕТ СН'!$H$11+СВЦЭМ!$D$10+'СЕТ СН'!$H$5-'СЕТ СН'!$H$21</f>
        <v>3300.6969348900002</v>
      </c>
      <c r="U104" s="36">
        <f>SUMIFS(СВЦЭМ!$D$33:$D$776,СВЦЭМ!$A$33:$A$776,$A104,СВЦЭМ!$B$33:$B$776,U$83)+'СЕТ СН'!$H$11+СВЦЭМ!$D$10+'СЕТ СН'!$H$5-'СЕТ СН'!$H$21</f>
        <v>3297.9955106299999</v>
      </c>
      <c r="V104" s="36">
        <f>SUMIFS(СВЦЭМ!$D$33:$D$776,СВЦЭМ!$A$33:$A$776,$A104,СВЦЭМ!$B$33:$B$776,V$83)+'СЕТ СН'!$H$11+СВЦЭМ!$D$10+'СЕТ СН'!$H$5-'СЕТ СН'!$H$21</f>
        <v>3294.98917858</v>
      </c>
      <c r="W104" s="36">
        <f>SUMIFS(СВЦЭМ!$D$33:$D$776,СВЦЭМ!$A$33:$A$776,$A104,СВЦЭМ!$B$33:$B$776,W$83)+'СЕТ СН'!$H$11+СВЦЭМ!$D$10+'СЕТ СН'!$H$5-'СЕТ СН'!$H$21</f>
        <v>3323.0983280800001</v>
      </c>
      <c r="X104" s="36">
        <f>SUMIFS(СВЦЭМ!$D$33:$D$776,СВЦЭМ!$A$33:$A$776,$A104,СВЦЭМ!$B$33:$B$776,X$83)+'СЕТ СН'!$H$11+СВЦЭМ!$D$10+'СЕТ СН'!$H$5-'СЕТ СН'!$H$21</f>
        <v>3328.7598439799999</v>
      </c>
      <c r="Y104" s="36">
        <f>SUMIFS(СВЦЭМ!$D$33:$D$776,СВЦЭМ!$A$33:$A$776,$A104,СВЦЭМ!$B$33:$B$776,Y$83)+'СЕТ СН'!$H$11+СВЦЭМ!$D$10+'СЕТ СН'!$H$5-'СЕТ СН'!$H$21</f>
        <v>3374.15659048</v>
      </c>
    </row>
    <row r="105" spans="1:25" ht="15.75" x14ac:dyDescent="0.2">
      <c r="A105" s="35">
        <f t="shared" si="2"/>
        <v>43760</v>
      </c>
      <c r="B105" s="36">
        <f>SUMIFS(СВЦЭМ!$D$33:$D$776,СВЦЭМ!$A$33:$A$776,$A105,СВЦЭМ!$B$33:$B$776,B$83)+'СЕТ СН'!$H$11+СВЦЭМ!$D$10+'СЕТ СН'!$H$5-'СЕТ СН'!$H$21</f>
        <v>3477.6440000900002</v>
      </c>
      <c r="C105" s="36">
        <f>SUMIFS(СВЦЭМ!$D$33:$D$776,СВЦЭМ!$A$33:$A$776,$A105,СВЦЭМ!$B$33:$B$776,C$83)+'СЕТ СН'!$H$11+СВЦЭМ!$D$10+'СЕТ СН'!$H$5-'СЕТ СН'!$H$21</f>
        <v>3519.8106712399999</v>
      </c>
      <c r="D105" s="36">
        <f>SUMIFS(СВЦЭМ!$D$33:$D$776,СВЦЭМ!$A$33:$A$776,$A105,СВЦЭМ!$B$33:$B$776,D$83)+'СЕТ СН'!$H$11+СВЦЭМ!$D$10+'СЕТ СН'!$H$5-'СЕТ СН'!$H$21</f>
        <v>3539.5123625800002</v>
      </c>
      <c r="E105" s="36">
        <f>SUMIFS(СВЦЭМ!$D$33:$D$776,СВЦЭМ!$A$33:$A$776,$A105,СВЦЭМ!$B$33:$B$776,E$83)+'СЕТ СН'!$H$11+СВЦЭМ!$D$10+'СЕТ СН'!$H$5-'СЕТ СН'!$H$21</f>
        <v>3538.8869719499999</v>
      </c>
      <c r="F105" s="36">
        <f>SUMIFS(СВЦЭМ!$D$33:$D$776,СВЦЭМ!$A$33:$A$776,$A105,СВЦЭМ!$B$33:$B$776,F$83)+'СЕТ СН'!$H$11+СВЦЭМ!$D$10+'СЕТ СН'!$H$5-'СЕТ СН'!$H$21</f>
        <v>3534.9048203399998</v>
      </c>
      <c r="G105" s="36">
        <f>SUMIFS(СВЦЭМ!$D$33:$D$776,СВЦЭМ!$A$33:$A$776,$A105,СВЦЭМ!$B$33:$B$776,G$83)+'СЕТ СН'!$H$11+СВЦЭМ!$D$10+'СЕТ СН'!$H$5-'СЕТ СН'!$H$21</f>
        <v>3516.5851059699999</v>
      </c>
      <c r="H105" s="36">
        <f>SUMIFS(СВЦЭМ!$D$33:$D$776,СВЦЭМ!$A$33:$A$776,$A105,СВЦЭМ!$B$33:$B$776,H$83)+'СЕТ СН'!$H$11+СВЦЭМ!$D$10+'СЕТ СН'!$H$5-'СЕТ СН'!$H$21</f>
        <v>3453.09609503</v>
      </c>
      <c r="I105" s="36">
        <f>SUMIFS(СВЦЭМ!$D$33:$D$776,СВЦЭМ!$A$33:$A$776,$A105,СВЦЭМ!$B$33:$B$776,I$83)+'СЕТ СН'!$H$11+СВЦЭМ!$D$10+'СЕТ СН'!$H$5-'СЕТ СН'!$H$21</f>
        <v>3407.8744549799999</v>
      </c>
      <c r="J105" s="36">
        <f>SUMIFS(СВЦЭМ!$D$33:$D$776,СВЦЭМ!$A$33:$A$776,$A105,СВЦЭМ!$B$33:$B$776,J$83)+'СЕТ СН'!$H$11+СВЦЭМ!$D$10+'СЕТ СН'!$H$5-'СЕТ СН'!$H$21</f>
        <v>3388.50714277</v>
      </c>
      <c r="K105" s="36">
        <f>SUMIFS(СВЦЭМ!$D$33:$D$776,СВЦЭМ!$A$33:$A$776,$A105,СВЦЭМ!$B$33:$B$776,K$83)+'СЕТ СН'!$H$11+СВЦЭМ!$D$10+'СЕТ СН'!$H$5-'СЕТ СН'!$H$21</f>
        <v>3368.5777662700002</v>
      </c>
      <c r="L105" s="36">
        <f>SUMIFS(СВЦЭМ!$D$33:$D$776,СВЦЭМ!$A$33:$A$776,$A105,СВЦЭМ!$B$33:$B$776,L$83)+'СЕТ СН'!$H$11+СВЦЭМ!$D$10+'СЕТ СН'!$H$5-'СЕТ СН'!$H$21</f>
        <v>3367.9085775799999</v>
      </c>
      <c r="M105" s="36">
        <f>SUMIFS(СВЦЭМ!$D$33:$D$776,СВЦЭМ!$A$33:$A$776,$A105,СВЦЭМ!$B$33:$B$776,M$83)+'СЕТ СН'!$H$11+СВЦЭМ!$D$10+'СЕТ СН'!$H$5-'СЕТ СН'!$H$21</f>
        <v>3373.8288715399999</v>
      </c>
      <c r="N105" s="36">
        <f>SUMIFS(СВЦЭМ!$D$33:$D$776,СВЦЭМ!$A$33:$A$776,$A105,СВЦЭМ!$B$33:$B$776,N$83)+'СЕТ СН'!$H$11+СВЦЭМ!$D$10+'СЕТ СН'!$H$5-'СЕТ СН'!$H$21</f>
        <v>3339.7705646599998</v>
      </c>
      <c r="O105" s="36">
        <f>SUMIFS(СВЦЭМ!$D$33:$D$776,СВЦЭМ!$A$33:$A$776,$A105,СВЦЭМ!$B$33:$B$776,O$83)+'СЕТ СН'!$H$11+СВЦЭМ!$D$10+'СЕТ СН'!$H$5-'СЕТ СН'!$H$21</f>
        <v>3324.1117607699998</v>
      </c>
      <c r="P105" s="36">
        <f>SUMIFS(СВЦЭМ!$D$33:$D$776,СВЦЭМ!$A$33:$A$776,$A105,СВЦЭМ!$B$33:$B$776,P$83)+'СЕТ СН'!$H$11+СВЦЭМ!$D$10+'СЕТ СН'!$H$5-'СЕТ СН'!$H$21</f>
        <v>3330.1671323099999</v>
      </c>
      <c r="Q105" s="36">
        <f>SUMIFS(СВЦЭМ!$D$33:$D$776,СВЦЭМ!$A$33:$A$776,$A105,СВЦЭМ!$B$33:$B$776,Q$83)+'СЕТ СН'!$H$11+СВЦЭМ!$D$10+'СЕТ СН'!$H$5-'СЕТ СН'!$H$21</f>
        <v>3334.63423152</v>
      </c>
      <c r="R105" s="36">
        <f>SUMIFS(СВЦЭМ!$D$33:$D$776,СВЦЭМ!$A$33:$A$776,$A105,СВЦЭМ!$B$33:$B$776,R$83)+'СЕТ СН'!$H$11+СВЦЭМ!$D$10+'СЕТ СН'!$H$5-'СЕТ СН'!$H$21</f>
        <v>3322.9779530800001</v>
      </c>
      <c r="S105" s="36">
        <f>SUMIFS(СВЦЭМ!$D$33:$D$776,СВЦЭМ!$A$33:$A$776,$A105,СВЦЭМ!$B$33:$B$776,S$83)+'СЕТ СН'!$H$11+СВЦЭМ!$D$10+'СЕТ СН'!$H$5-'СЕТ СН'!$H$21</f>
        <v>3308.4347909200001</v>
      </c>
      <c r="T105" s="36">
        <f>SUMIFS(СВЦЭМ!$D$33:$D$776,СВЦЭМ!$A$33:$A$776,$A105,СВЦЭМ!$B$33:$B$776,T$83)+'СЕТ СН'!$H$11+СВЦЭМ!$D$10+'СЕТ СН'!$H$5-'СЕТ СН'!$H$21</f>
        <v>3283.2956600100001</v>
      </c>
      <c r="U105" s="36">
        <f>SUMIFS(СВЦЭМ!$D$33:$D$776,СВЦЭМ!$A$33:$A$776,$A105,СВЦЭМ!$B$33:$B$776,U$83)+'СЕТ СН'!$H$11+СВЦЭМ!$D$10+'СЕТ СН'!$H$5-'СЕТ СН'!$H$21</f>
        <v>3269.5287088300001</v>
      </c>
      <c r="V105" s="36">
        <f>SUMIFS(СВЦЭМ!$D$33:$D$776,СВЦЭМ!$A$33:$A$776,$A105,СВЦЭМ!$B$33:$B$776,V$83)+'СЕТ СН'!$H$11+СВЦЭМ!$D$10+'СЕТ СН'!$H$5-'СЕТ СН'!$H$21</f>
        <v>3271.4759548399998</v>
      </c>
      <c r="W105" s="36">
        <f>SUMIFS(СВЦЭМ!$D$33:$D$776,СВЦЭМ!$A$33:$A$776,$A105,СВЦЭМ!$B$33:$B$776,W$83)+'СЕТ СН'!$H$11+СВЦЭМ!$D$10+'СЕТ СН'!$H$5-'СЕТ СН'!$H$21</f>
        <v>3279.04133551</v>
      </c>
      <c r="X105" s="36">
        <f>SUMIFS(СВЦЭМ!$D$33:$D$776,СВЦЭМ!$A$33:$A$776,$A105,СВЦЭМ!$B$33:$B$776,X$83)+'СЕТ СН'!$H$11+СВЦЭМ!$D$10+'СЕТ СН'!$H$5-'СЕТ СН'!$H$21</f>
        <v>3306.1891538999998</v>
      </c>
      <c r="Y105" s="36">
        <f>SUMIFS(СВЦЭМ!$D$33:$D$776,СВЦЭМ!$A$33:$A$776,$A105,СВЦЭМ!$B$33:$B$776,Y$83)+'СЕТ СН'!$H$11+СВЦЭМ!$D$10+'СЕТ СН'!$H$5-'СЕТ СН'!$H$21</f>
        <v>3360.9077257899999</v>
      </c>
    </row>
    <row r="106" spans="1:25" ht="15.75" x14ac:dyDescent="0.2">
      <c r="A106" s="35">
        <f t="shared" si="2"/>
        <v>43761</v>
      </c>
      <c r="B106" s="36">
        <f>SUMIFS(СВЦЭМ!$D$33:$D$776,СВЦЭМ!$A$33:$A$776,$A106,СВЦЭМ!$B$33:$B$776,B$83)+'СЕТ СН'!$H$11+СВЦЭМ!$D$10+'СЕТ СН'!$H$5-'СЕТ СН'!$H$21</f>
        <v>3444.5644002099998</v>
      </c>
      <c r="C106" s="36">
        <f>SUMIFS(СВЦЭМ!$D$33:$D$776,СВЦЭМ!$A$33:$A$776,$A106,СВЦЭМ!$B$33:$B$776,C$83)+'СЕТ СН'!$H$11+СВЦЭМ!$D$10+'СЕТ СН'!$H$5-'СЕТ СН'!$H$21</f>
        <v>3477.42395059</v>
      </c>
      <c r="D106" s="36">
        <f>SUMIFS(СВЦЭМ!$D$33:$D$776,СВЦЭМ!$A$33:$A$776,$A106,СВЦЭМ!$B$33:$B$776,D$83)+'СЕТ СН'!$H$11+СВЦЭМ!$D$10+'СЕТ СН'!$H$5-'СЕТ СН'!$H$21</f>
        <v>3492.6148515599998</v>
      </c>
      <c r="E106" s="36">
        <f>SUMIFS(СВЦЭМ!$D$33:$D$776,СВЦЭМ!$A$33:$A$776,$A106,СВЦЭМ!$B$33:$B$776,E$83)+'СЕТ СН'!$H$11+СВЦЭМ!$D$10+'СЕТ СН'!$H$5-'СЕТ СН'!$H$21</f>
        <v>3517.3242860099999</v>
      </c>
      <c r="F106" s="36">
        <f>SUMIFS(СВЦЭМ!$D$33:$D$776,СВЦЭМ!$A$33:$A$776,$A106,СВЦЭМ!$B$33:$B$776,F$83)+'СЕТ СН'!$H$11+СВЦЭМ!$D$10+'СЕТ СН'!$H$5-'СЕТ СН'!$H$21</f>
        <v>3529.06033523</v>
      </c>
      <c r="G106" s="36">
        <f>SUMIFS(СВЦЭМ!$D$33:$D$776,СВЦЭМ!$A$33:$A$776,$A106,СВЦЭМ!$B$33:$B$776,G$83)+'СЕТ СН'!$H$11+СВЦЭМ!$D$10+'СЕТ СН'!$H$5-'СЕТ СН'!$H$21</f>
        <v>3504.3188204100002</v>
      </c>
      <c r="H106" s="36">
        <f>SUMIFS(СВЦЭМ!$D$33:$D$776,СВЦЭМ!$A$33:$A$776,$A106,СВЦЭМ!$B$33:$B$776,H$83)+'СЕТ СН'!$H$11+СВЦЭМ!$D$10+'СЕТ СН'!$H$5-'СЕТ СН'!$H$21</f>
        <v>3445.65632203</v>
      </c>
      <c r="I106" s="36">
        <f>SUMIFS(СВЦЭМ!$D$33:$D$776,СВЦЭМ!$A$33:$A$776,$A106,СВЦЭМ!$B$33:$B$776,I$83)+'СЕТ СН'!$H$11+СВЦЭМ!$D$10+'СЕТ СН'!$H$5-'СЕТ СН'!$H$21</f>
        <v>3400.57192373</v>
      </c>
      <c r="J106" s="36">
        <f>SUMIFS(СВЦЭМ!$D$33:$D$776,СВЦЭМ!$A$33:$A$776,$A106,СВЦЭМ!$B$33:$B$776,J$83)+'СЕТ СН'!$H$11+СВЦЭМ!$D$10+'СЕТ СН'!$H$5-'СЕТ СН'!$H$21</f>
        <v>3381.02921788</v>
      </c>
      <c r="K106" s="36">
        <f>SUMIFS(СВЦЭМ!$D$33:$D$776,СВЦЭМ!$A$33:$A$776,$A106,СВЦЭМ!$B$33:$B$776,K$83)+'СЕТ СН'!$H$11+СВЦЭМ!$D$10+'СЕТ СН'!$H$5-'СЕТ СН'!$H$21</f>
        <v>3367.9838904399999</v>
      </c>
      <c r="L106" s="36">
        <f>SUMIFS(СВЦЭМ!$D$33:$D$776,СВЦЭМ!$A$33:$A$776,$A106,СВЦЭМ!$B$33:$B$776,L$83)+'СЕТ СН'!$H$11+СВЦЭМ!$D$10+'СЕТ СН'!$H$5-'СЕТ СН'!$H$21</f>
        <v>3369.1056596500002</v>
      </c>
      <c r="M106" s="36">
        <f>SUMIFS(СВЦЭМ!$D$33:$D$776,СВЦЭМ!$A$33:$A$776,$A106,СВЦЭМ!$B$33:$B$776,M$83)+'СЕТ СН'!$H$11+СВЦЭМ!$D$10+'СЕТ СН'!$H$5-'СЕТ СН'!$H$21</f>
        <v>3373.3345866199998</v>
      </c>
      <c r="N106" s="36">
        <f>SUMIFS(СВЦЭМ!$D$33:$D$776,СВЦЭМ!$A$33:$A$776,$A106,СВЦЭМ!$B$33:$B$776,N$83)+'СЕТ СН'!$H$11+СВЦЭМ!$D$10+'СЕТ СН'!$H$5-'СЕТ СН'!$H$21</f>
        <v>3353.4007035499999</v>
      </c>
      <c r="O106" s="36">
        <f>SUMIFS(СВЦЭМ!$D$33:$D$776,СВЦЭМ!$A$33:$A$776,$A106,СВЦЭМ!$B$33:$B$776,O$83)+'СЕТ СН'!$H$11+СВЦЭМ!$D$10+'СЕТ СН'!$H$5-'СЕТ СН'!$H$21</f>
        <v>3339.1732500899998</v>
      </c>
      <c r="P106" s="36">
        <f>SUMIFS(СВЦЭМ!$D$33:$D$776,СВЦЭМ!$A$33:$A$776,$A106,СВЦЭМ!$B$33:$B$776,P$83)+'СЕТ СН'!$H$11+СВЦЭМ!$D$10+'СЕТ СН'!$H$5-'СЕТ СН'!$H$21</f>
        <v>3338.14992403</v>
      </c>
      <c r="Q106" s="36">
        <f>SUMIFS(СВЦЭМ!$D$33:$D$776,СВЦЭМ!$A$33:$A$776,$A106,СВЦЭМ!$B$33:$B$776,Q$83)+'СЕТ СН'!$H$11+СВЦЭМ!$D$10+'СЕТ СН'!$H$5-'СЕТ СН'!$H$21</f>
        <v>3334.1587400100002</v>
      </c>
      <c r="R106" s="36">
        <f>SUMIFS(СВЦЭМ!$D$33:$D$776,СВЦЭМ!$A$33:$A$776,$A106,СВЦЭМ!$B$33:$B$776,R$83)+'СЕТ СН'!$H$11+СВЦЭМ!$D$10+'СЕТ СН'!$H$5-'СЕТ СН'!$H$21</f>
        <v>3329.25209649</v>
      </c>
      <c r="S106" s="36">
        <f>SUMIFS(СВЦЭМ!$D$33:$D$776,СВЦЭМ!$A$33:$A$776,$A106,СВЦЭМ!$B$33:$B$776,S$83)+'СЕТ СН'!$H$11+СВЦЭМ!$D$10+'СЕТ СН'!$H$5-'СЕТ СН'!$H$21</f>
        <v>3330.9071947000002</v>
      </c>
      <c r="T106" s="36">
        <f>SUMIFS(СВЦЭМ!$D$33:$D$776,СВЦЭМ!$A$33:$A$776,$A106,СВЦЭМ!$B$33:$B$776,T$83)+'СЕТ СН'!$H$11+СВЦЭМ!$D$10+'СЕТ СН'!$H$5-'СЕТ СН'!$H$21</f>
        <v>3311.2692797099999</v>
      </c>
      <c r="U106" s="36">
        <f>SUMIFS(СВЦЭМ!$D$33:$D$776,СВЦЭМ!$A$33:$A$776,$A106,СВЦЭМ!$B$33:$B$776,U$83)+'СЕТ СН'!$H$11+СВЦЭМ!$D$10+'СЕТ СН'!$H$5-'СЕТ СН'!$H$21</f>
        <v>3267.1368225900001</v>
      </c>
      <c r="V106" s="36">
        <f>SUMIFS(СВЦЭМ!$D$33:$D$776,СВЦЭМ!$A$33:$A$776,$A106,СВЦЭМ!$B$33:$B$776,V$83)+'СЕТ СН'!$H$11+СВЦЭМ!$D$10+'СЕТ СН'!$H$5-'СЕТ СН'!$H$21</f>
        <v>3265.4210071799998</v>
      </c>
      <c r="W106" s="36">
        <f>SUMIFS(СВЦЭМ!$D$33:$D$776,СВЦЭМ!$A$33:$A$776,$A106,СВЦЭМ!$B$33:$B$776,W$83)+'СЕТ СН'!$H$11+СВЦЭМ!$D$10+'СЕТ СН'!$H$5-'СЕТ СН'!$H$21</f>
        <v>3277.8676462499998</v>
      </c>
      <c r="X106" s="36">
        <f>SUMIFS(СВЦЭМ!$D$33:$D$776,СВЦЭМ!$A$33:$A$776,$A106,СВЦЭМ!$B$33:$B$776,X$83)+'СЕТ СН'!$H$11+СВЦЭМ!$D$10+'СЕТ СН'!$H$5-'СЕТ СН'!$H$21</f>
        <v>3303.8724791499999</v>
      </c>
      <c r="Y106" s="36">
        <f>SUMIFS(СВЦЭМ!$D$33:$D$776,СВЦЭМ!$A$33:$A$776,$A106,СВЦЭМ!$B$33:$B$776,Y$83)+'СЕТ СН'!$H$11+СВЦЭМ!$D$10+'СЕТ СН'!$H$5-'СЕТ СН'!$H$21</f>
        <v>3351.49310354</v>
      </c>
    </row>
    <row r="107" spans="1:25" ht="15.75" x14ac:dyDescent="0.2">
      <c r="A107" s="35">
        <f t="shared" si="2"/>
        <v>43762</v>
      </c>
      <c r="B107" s="36">
        <f>SUMIFS(СВЦЭМ!$D$33:$D$776,СВЦЭМ!$A$33:$A$776,$A107,СВЦЭМ!$B$33:$B$776,B$83)+'СЕТ СН'!$H$11+СВЦЭМ!$D$10+'СЕТ СН'!$H$5-'СЕТ СН'!$H$21</f>
        <v>3450.73220429</v>
      </c>
      <c r="C107" s="36">
        <f>SUMIFS(СВЦЭМ!$D$33:$D$776,СВЦЭМ!$A$33:$A$776,$A107,СВЦЭМ!$B$33:$B$776,C$83)+'СЕТ СН'!$H$11+СВЦЭМ!$D$10+'СЕТ СН'!$H$5-'СЕТ СН'!$H$21</f>
        <v>3497.0799773099998</v>
      </c>
      <c r="D107" s="36">
        <f>SUMIFS(СВЦЭМ!$D$33:$D$776,СВЦЭМ!$A$33:$A$776,$A107,СВЦЭМ!$B$33:$B$776,D$83)+'СЕТ СН'!$H$11+СВЦЭМ!$D$10+'СЕТ СН'!$H$5-'СЕТ СН'!$H$21</f>
        <v>3513.4251588299999</v>
      </c>
      <c r="E107" s="36">
        <f>SUMIFS(СВЦЭМ!$D$33:$D$776,СВЦЭМ!$A$33:$A$776,$A107,СВЦЭМ!$B$33:$B$776,E$83)+'СЕТ СН'!$H$11+СВЦЭМ!$D$10+'СЕТ СН'!$H$5-'СЕТ СН'!$H$21</f>
        <v>3522.6945251100001</v>
      </c>
      <c r="F107" s="36">
        <f>SUMIFS(СВЦЭМ!$D$33:$D$776,СВЦЭМ!$A$33:$A$776,$A107,СВЦЭМ!$B$33:$B$776,F$83)+'СЕТ СН'!$H$11+СВЦЭМ!$D$10+'СЕТ СН'!$H$5-'СЕТ СН'!$H$21</f>
        <v>3521.0589527800003</v>
      </c>
      <c r="G107" s="36">
        <f>SUMIFS(СВЦЭМ!$D$33:$D$776,СВЦЭМ!$A$33:$A$776,$A107,СВЦЭМ!$B$33:$B$776,G$83)+'СЕТ СН'!$H$11+СВЦЭМ!$D$10+'СЕТ СН'!$H$5-'СЕТ СН'!$H$21</f>
        <v>3494.6496685100001</v>
      </c>
      <c r="H107" s="36">
        <f>SUMIFS(СВЦЭМ!$D$33:$D$776,СВЦЭМ!$A$33:$A$776,$A107,СВЦЭМ!$B$33:$B$776,H$83)+'СЕТ СН'!$H$11+СВЦЭМ!$D$10+'СЕТ СН'!$H$5-'СЕТ СН'!$H$21</f>
        <v>3434.1160982199999</v>
      </c>
      <c r="I107" s="36">
        <f>SUMIFS(СВЦЭМ!$D$33:$D$776,СВЦЭМ!$A$33:$A$776,$A107,СВЦЭМ!$B$33:$B$776,I$83)+'СЕТ СН'!$H$11+СВЦЭМ!$D$10+'СЕТ СН'!$H$5-'СЕТ СН'!$H$21</f>
        <v>3393.0301224</v>
      </c>
      <c r="J107" s="36">
        <f>SUMIFS(СВЦЭМ!$D$33:$D$776,СВЦЭМ!$A$33:$A$776,$A107,СВЦЭМ!$B$33:$B$776,J$83)+'СЕТ СН'!$H$11+СВЦЭМ!$D$10+'СЕТ СН'!$H$5-'СЕТ СН'!$H$21</f>
        <v>3384.60979077</v>
      </c>
      <c r="K107" s="36">
        <f>SUMIFS(СВЦЭМ!$D$33:$D$776,СВЦЭМ!$A$33:$A$776,$A107,СВЦЭМ!$B$33:$B$776,K$83)+'СЕТ СН'!$H$11+СВЦЭМ!$D$10+'СЕТ СН'!$H$5-'СЕТ СН'!$H$21</f>
        <v>3383.2917244600003</v>
      </c>
      <c r="L107" s="36">
        <f>SUMIFS(СВЦЭМ!$D$33:$D$776,СВЦЭМ!$A$33:$A$776,$A107,СВЦЭМ!$B$33:$B$776,L$83)+'СЕТ СН'!$H$11+СВЦЭМ!$D$10+'СЕТ СН'!$H$5-'СЕТ СН'!$H$21</f>
        <v>3390.43170573</v>
      </c>
      <c r="M107" s="36">
        <f>SUMIFS(СВЦЭМ!$D$33:$D$776,СВЦЭМ!$A$33:$A$776,$A107,СВЦЭМ!$B$33:$B$776,M$83)+'СЕТ СН'!$H$11+СВЦЭМ!$D$10+'СЕТ СН'!$H$5-'СЕТ СН'!$H$21</f>
        <v>3389.8346170200002</v>
      </c>
      <c r="N107" s="36">
        <f>SUMIFS(СВЦЭМ!$D$33:$D$776,СВЦЭМ!$A$33:$A$776,$A107,СВЦЭМ!$B$33:$B$776,N$83)+'СЕТ СН'!$H$11+СВЦЭМ!$D$10+'СЕТ СН'!$H$5-'СЕТ СН'!$H$21</f>
        <v>3358.5040842899998</v>
      </c>
      <c r="O107" s="36">
        <f>SUMIFS(СВЦЭМ!$D$33:$D$776,СВЦЭМ!$A$33:$A$776,$A107,СВЦЭМ!$B$33:$B$776,O$83)+'СЕТ СН'!$H$11+СВЦЭМ!$D$10+'СЕТ СН'!$H$5-'СЕТ СН'!$H$21</f>
        <v>3323.4897357499999</v>
      </c>
      <c r="P107" s="36">
        <f>SUMIFS(СВЦЭМ!$D$33:$D$776,СВЦЭМ!$A$33:$A$776,$A107,СВЦЭМ!$B$33:$B$776,P$83)+'СЕТ СН'!$H$11+СВЦЭМ!$D$10+'СЕТ СН'!$H$5-'СЕТ СН'!$H$21</f>
        <v>3330.2742001400002</v>
      </c>
      <c r="Q107" s="36">
        <f>SUMIFS(СВЦЭМ!$D$33:$D$776,СВЦЭМ!$A$33:$A$776,$A107,СВЦЭМ!$B$33:$B$776,Q$83)+'СЕТ СН'!$H$11+СВЦЭМ!$D$10+'СЕТ СН'!$H$5-'СЕТ СН'!$H$21</f>
        <v>3328.9789994299999</v>
      </c>
      <c r="R107" s="36">
        <f>SUMIFS(СВЦЭМ!$D$33:$D$776,СВЦЭМ!$A$33:$A$776,$A107,СВЦЭМ!$B$33:$B$776,R$83)+'СЕТ СН'!$H$11+СВЦЭМ!$D$10+'СЕТ СН'!$H$5-'СЕТ СН'!$H$21</f>
        <v>3320.40453316</v>
      </c>
      <c r="S107" s="36">
        <f>SUMIFS(СВЦЭМ!$D$33:$D$776,СВЦЭМ!$A$33:$A$776,$A107,СВЦЭМ!$B$33:$B$776,S$83)+'СЕТ СН'!$H$11+СВЦЭМ!$D$10+'СЕТ СН'!$H$5-'СЕТ СН'!$H$21</f>
        <v>3315.7535492699999</v>
      </c>
      <c r="T107" s="36">
        <f>SUMIFS(СВЦЭМ!$D$33:$D$776,СВЦЭМ!$A$33:$A$776,$A107,СВЦЭМ!$B$33:$B$776,T$83)+'СЕТ СН'!$H$11+СВЦЭМ!$D$10+'СЕТ СН'!$H$5-'СЕТ СН'!$H$21</f>
        <v>3314.94206386</v>
      </c>
      <c r="U107" s="36">
        <f>SUMIFS(СВЦЭМ!$D$33:$D$776,СВЦЭМ!$A$33:$A$776,$A107,СВЦЭМ!$B$33:$B$776,U$83)+'СЕТ СН'!$H$11+СВЦЭМ!$D$10+'СЕТ СН'!$H$5-'СЕТ СН'!$H$21</f>
        <v>3292.4616766099998</v>
      </c>
      <c r="V107" s="36">
        <f>SUMIFS(СВЦЭМ!$D$33:$D$776,СВЦЭМ!$A$33:$A$776,$A107,СВЦЭМ!$B$33:$B$776,V$83)+'СЕТ СН'!$H$11+СВЦЭМ!$D$10+'СЕТ СН'!$H$5-'СЕТ СН'!$H$21</f>
        <v>3288.6587258499999</v>
      </c>
      <c r="W107" s="36">
        <f>SUMIFS(СВЦЭМ!$D$33:$D$776,СВЦЭМ!$A$33:$A$776,$A107,СВЦЭМ!$B$33:$B$776,W$83)+'СЕТ СН'!$H$11+СВЦЭМ!$D$10+'СЕТ СН'!$H$5-'СЕТ СН'!$H$21</f>
        <v>3293.9996806500003</v>
      </c>
      <c r="X107" s="36">
        <f>SUMIFS(СВЦЭМ!$D$33:$D$776,СВЦЭМ!$A$33:$A$776,$A107,СВЦЭМ!$B$33:$B$776,X$83)+'СЕТ СН'!$H$11+СВЦЭМ!$D$10+'СЕТ СН'!$H$5-'СЕТ СН'!$H$21</f>
        <v>3300.89068094</v>
      </c>
      <c r="Y107" s="36">
        <f>SUMIFS(СВЦЭМ!$D$33:$D$776,СВЦЭМ!$A$33:$A$776,$A107,СВЦЭМ!$B$33:$B$776,Y$83)+'СЕТ СН'!$H$11+СВЦЭМ!$D$10+'СЕТ СН'!$H$5-'СЕТ СН'!$H$21</f>
        <v>3338.7700415500003</v>
      </c>
    </row>
    <row r="108" spans="1:25" ht="15.75" x14ac:dyDescent="0.2">
      <c r="A108" s="35">
        <f t="shared" si="2"/>
        <v>43763</v>
      </c>
      <c r="B108" s="36">
        <f>SUMIFS(СВЦЭМ!$D$33:$D$776,СВЦЭМ!$A$33:$A$776,$A108,СВЦЭМ!$B$33:$B$776,B$83)+'СЕТ СН'!$H$11+СВЦЭМ!$D$10+'СЕТ СН'!$H$5-'СЕТ СН'!$H$21</f>
        <v>3445.1254008000001</v>
      </c>
      <c r="C108" s="36">
        <f>SUMIFS(СВЦЭМ!$D$33:$D$776,СВЦЭМ!$A$33:$A$776,$A108,СВЦЭМ!$B$33:$B$776,C$83)+'СЕТ СН'!$H$11+СВЦЭМ!$D$10+'СЕТ СН'!$H$5-'СЕТ СН'!$H$21</f>
        <v>3492.3838436999999</v>
      </c>
      <c r="D108" s="36">
        <f>SUMIFS(СВЦЭМ!$D$33:$D$776,СВЦЭМ!$A$33:$A$776,$A108,СВЦЭМ!$B$33:$B$776,D$83)+'СЕТ СН'!$H$11+СВЦЭМ!$D$10+'СЕТ СН'!$H$5-'СЕТ СН'!$H$21</f>
        <v>3509.5737889399998</v>
      </c>
      <c r="E108" s="36">
        <f>SUMIFS(СВЦЭМ!$D$33:$D$776,СВЦЭМ!$A$33:$A$776,$A108,СВЦЭМ!$B$33:$B$776,E$83)+'СЕТ СН'!$H$11+СВЦЭМ!$D$10+'СЕТ СН'!$H$5-'СЕТ СН'!$H$21</f>
        <v>3517.1678557300002</v>
      </c>
      <c r="F108" s="36">
        <f>SUMIFS(СВЦЭМ!$D$33:$D$776,СВЦЭМ!$A$33:$A$776,$A108,СВЦЭМ!$B$33:$B$776,F$83)+'СЕТ СН'!$H$11+СВЦЭМ!$D$10+'СЕТ СН'!$H$5-'СЕТ СН'!$H$21</f>
        <v>3508.8145754799998</v>
      </c>
      <c r="G108" s="36">
        <f>SUMIFS(СВЦЭМ!$D$33:$D$776,СВЦЭМ!$A$33:$A$776,$A108,СВЦЭМ!$B$33:$B$776,G$83)+'СЕТ СН'!$H$11+СВЦЭМ!$D$10+'СЕТ СН'!$H$5-'СЕТ СН'!$H$21</f>
        <v>3476.8382398499998</v>
      </c>
      <c r="H108" s="36">
        <f>SUMIFS(СВЦЭМ!$D$33:$D$776,СВЦЭМ!$A$33:$A$776,$A108,СВЦЭМ!$B$33:$B$776,H$83)+'СЕТ СН'!$H$11+СВЦЭМ!$D$10+'СЕТ СН'!$H$5-'СЕТ СН'!$H$21</f>
        <v>3430.0807543199999</v>
      </c>
      <c r="I108" s="36">
        <f>SUMIFS(СВЦЭМ!$D$33:$D$776,СВЦЭМ!$A$33:$A$776,$A108,СВЦЭМ!$B$33:$B$776,I$83)+'СЕТ СН'!$H$11+СВЦЭМ!$D$10+'СЕТ СН'!$H$5-'СЕТ СН'!$H$21</f>
        <v>3406.0910635</v>
      </c>
      <c r="J108" s="36">
        <f>SUMIFS(СВЦЭМ!$D$33:$D$776,СВЦЭМ!$A$33:$A$776,$A108,СВЦЭМ!$B$33:$B$776,J$83)+'СЕТ СН'!$H$11+СВЦЭМ!$D$10+'СЕТ СН'!$H$5-'СЕТ СН'!$H$21</f>
        <v>3395.2535273399999</v>
      </c>
      <c r="K108" s="36">
        <f>SUMIFS(СВЦЭМ!$D$33:$D$776,СВЦЭМ!$A$33:$A$776,$A108,СВЦЭМ!$B$33:$B$776,K$83)+'СЕТ СН'!$H$11+СВЦЭМ!$D$10+'СЕТ СН'!$H$5-'СЕТ СН'!$H$21</f>
        <v>3378.82549161</v>
      </c>
      <c r="L108" s="36">
        <f>SUMIFS(СВЦЭМ!$D$33:$D$776,СВЦЭМ!$A$33:$A$776,$A108,СВЦЭМ!$B$33:$B$776,L$83)+'СЕТ СН'!$H$11+СВЦЭМ!$D$10+'СЕТ СН'!$H$5-'СЕТ СН'!$H$21</f>
        <v>3383.3699582300001</v>
      </c>
      <c r="M108" s="36">
        <f>SUMIFS(СВЦЭМ!$D$33:$D$776,СВЦЭМ!$A$33:$A$776,$A108,СВЦЭМ!$B$33:$B$776,M$83)+'СЕТ СН'!$H$11+СВЦЭМ!$D$10+'СЕТ СН'!$H$5-'СЕТ СН'!$H$21</f>
        <v>3397.88438434</v>
      </c>
      <c r="N108" s="36">
        <f>SUMIFS(СВЦЭМ!$D$33:$D$776,СВЦЭМ!$A$33:$A$776,$A108,СВЦЭМ!$B$33:$B$776,N$83)+'СЕТ СН'!$H$11+СВЦЭМ!$D$10+'СЕТ СН'!$H$5-'СЕТ СН'!$H$21</f>
        <v>3369.56957736</v>
      </c>
      <c r="O108" s="36">
        <f>SUMIFS(СВЦЭМ!$D$33:$D$776,СВЦЭМ!$A$33:$A$776,$A108,СВЦЭМ!$B$33:$B$776,O$83)+'СЕТ СН'!$H$11+СВЦЭМ!$D$10+'СЕТ СН'!$H$5-'СЕТ СН'!$H$21</f>
        <v>3332.9556870199999</v>
      </c>
      <c r="P108" s="36">
        <f>SUMIFS(СВЦЭМ!$D$33:$D$776,СВЦЭМ!$A$33:$A$776,$A108,СВЦЭМ!$B$33:$B$776,P$83)+'СЕТ СН'!$H$11+СВЦЭМ!$D$10+'СЕТ СН'!$H$5-'СЕТ СН'!$H$21</f>
        <v>3331.4329906900002</v>
      </c>
      <c r="Q108" s="36">
        <f>SUMIFS(СВЦЭМ!$D$33:$D$776,СВЦЭМ!$A$33:$A$776,$A108,СВЦЭМ!$B$33:$B$776,Q$83)+'СЕТ СН'!$H$11+СВЦЭМ!$D$10+'СЕТ СН'!$H$5-'СЕТ СН'!$H$21</f>
        <v>3318.4774737400003</v>
      </c>
      <c r="R108" s="36">
        <f>SUMIFS(СВЦЭМ!$D$33:$D$776,СВЦЭМ!$A$33:$A$776,$A108,СВЦЭМ!$B$33:$B$776,R$83)+'СЕТ СН'!$H$11+СВЦЭМ!$D$10+'СЕТ СН'!$H$5-'СЕТ СН'!$H$21</f>
        <v>3323.7959742399999</v>
      </c>
      <c r="S108" s="36">
        <f>SUMIFS(СВЦЭМ!$D$33:$D$776,СВЦЭМ!$A$33:$A$776,$A108,СВЦЭМ!$B$33:$B$776,S$83)+'СЕТ СН'!$H$11+СВЦЭМ!$D$10+'СЕТ СН'!$H$5-'СЕТ СН'!$H$21</f>
        <v>3327.5781150500002</v>
      </c>
      <c r="T108" s="36">
        <f>SUMIFS(СВЦЭМ!$D$33:$D$776,СВЦЭМ!$A$33:$A$776,$A108,СВЦЭМ!$B$33:$B$776,T$83)+'СЕТ СН'!$H$11+СВЦЭМ!$D$10+'СЕТ СН'!$H$5-'СЕТ СН'!$H$21</f>
        <v>3340.0514517700003</v>
      </c>
      <c r="U108" s="36">
        <f>SUMIFS(СВЦЭМ!$D$33:$D$776,СВЦЭМ!$A$33:$A$776,$A108,СВЦЭМ!$B$33:$B$776,U$83)+'СЕТ СН'!$H$11+СВЦЭМ!$D$10+'СЕТ СН'!$H$5-'СЕТ СН'!$H$21</f>
        <v>3350.38185699</v>
      </c>
      <c r="V108" s="36">
        <f>SUMIFS(СВЦЭМ!$D$33:$D$776,СВЦЭМ!$A$33:$A$776,$A108,СВЦЭМ!$B$33:$B$776,V$83)+'СЕТ СН'!$H$11+СВЦЭМ!$D$10+'СЕТ СН'!$H$5-'СЕТ СН'!$H$21</f>
        <v>3340.5630361499998</v>
      </c>
      <c r="W108" s="36">
        <f>SUMIFS(СВЦЭМ!$D$33:$D$776,СВЦЭМ!$A$33:$A$776,$A108,СВЦЭМ!$B$33:$B$776,W$83)+'СЕТ СН'!$H$11+СВЦЭМ!$D$10+'СЕТ СН'!$H$5-'СЕТ СН'!$H$21</f>
        <v>3331.06792778</v>
      </c>
      <c r="X108" s="36">
        <f>SUMIFS(СВЦЭМ!$D$33:$D$776,СВЦЭМ!$A$33:$A$776,$A108,СВЦЭМ!$B$33:$B$776,X$83)+'СЕТ СН'!$H$11+СВЦЭМ!$D$10+'СЕТ СН'!$H$5-'СЕТ СН'!$H$21</f>
        <v>3321.0149821800001</v>
      </c>
      <c r="Y108" s="36">
        <f>SUMIFS(СВЦЭМ!$D$33:$D$776,СВЦЭМ!$A$33:$A$776,$A108,СВЦЭМ!$B$33:$B$776,Y$83)+'СЕТ СН'!$H$11+СВЦЭМ!$D$10+'СЕТ СН'!$H$5-'СЕТ СН'!$H$21</f>
        <v>3355.4881861200001</v>
      </c>
    </row>
    <row r="109" spans="1:25" ht="15.75" x14ac:dyDescent="0.2">
      <c r="A109" s="35">
        <f t="shared" si="2"/>
        <v>43764</v>
      </c>
      <c r="B109" s="36">
        <f>SUMIFS(СВЦЭМ!$D$33:$D$776,СВЦЭМ!$A$33:$A$776,$A109,СВЦЭМ!$B$33:$B$776,B$83)+'СЕТ СН'!$H$11+СВЦЭМ!$D$10+'СЕТ СН'!$H$5-'СЕТ СН'!$H$21</f>
        <v>3422.5666105199998</v>
      </c>
      <c r="C109" s="36">
        <f>SUMIFS(СВЦЭМ!$D$33:$D$776,СВЦЭМ!$A$33:$A$776,$A109,СВЦЭМ!$B$33:$B$776,C$83)+'СЕТ СН'!$H$11+СВЦЭМ!$D$10+'СЕТ СН'!$H$5-'СЕТ СН'!$H$21</f>
        <v>3460.42241319</v>
      </c>
      <c r="D109" s="36">
        <f>SUMIFS(СВЦЭМ!$D$33:$D$776,СВЦЭМ!$A$33:$A$776,$A109,СВЦЭМ!$B$33:$B$776,D$83)+'СЕТ СН'!$H$11+СВЦЭМ!$D$10+'СЕТ СН'!$H$5-'СЕТ СН'!$H$21</f>
        <v>3482.8611450200001</v>
      </c>
      <c r="E109" s="36">
        <f>SUMIFS(СВЦЭМ!$D$33:$D$776,СВЦЭМ!$A$33:$A$776,$A109,СВЦЭМ!$B$33:$B$776,E$83)+'СЕТ СН'!$H$11+СВЦЭМ!$D$10+'СЕТ СН'!$H$5-'СЕТ СН'!$H$21</f>
        <v>3487.63047151</v>
      </c>
      <c r="F109" s="36">
        <f>SUMIFS(СВЦЭМ!$D$33:$D$776,СВЦЭМ!$A$33:$A$776,$A109,СВЦЭМ!$B$33:$B$776,F$83)+'СЕТ СН'!$H$11+СВЦЭМ!$D$10+'СЕТ СН'!$H$5-'СЕТ СН'!$H$21</f>
        <v>3478.7108440299999</v>
      </c>
      <c r="G109" s="36">
        <f>SUMIFS(СВЦЭМ!$D$33:$D$776,СВЦЭМ!$A$33:$A$776,$A109,СВЦЭМ!$B$33:$B$776,G$83)+'СЕТ СН'!$H$11+СВЦЭМ!$D$10+'СЕТ СН'!$H$5-'СЕТ СН'!$H$21</f>
        <v>3453.0089114299999</v>
      </c>
      <c r="H109" s="36">
        <f>SUMIFS(СВЦЭМ!$D$33:$D$776,СВЦЭМ!$A$33:$A$776,$A109,СВЦЭМ!$B$33:$B$776,H$83)+'СЕТ СН'!$H$11+СВЦЭМ!$D$10+'СЕТ СН'!$H$5-'СЕТ СН'!$H$21</f>
        <v>3436.0918352500003</v>
      </c>
      <c r="I109" s="36">
        <f>SUMIFS(СВЦЭМ!$D$33:$D$776,СВЦЭМ!$A$33:$A$776,$A109,СВЦЭМ!$B$33:$B$776,I$83)+'СЕТ СН'!$H$11+СВЦЭМ!$D$10+'СЕТ СН'!$H$5-'СЕТ СН'!$H$21</f>
        <v>3415.1674867900001</v>
      </c>
      <c r="J109" s="36">
        <f>SUMIFS(СВЦЭМ!$D$33:$D$776,СВЦЭМ!$A$33:$A$776,$A109,СВЦЭМ!$B$33:$B$776,J$83)+'СЕТ СН'!$H$11+СВЦЭМ!$D$10+'СЕТ СН'!$H$5-'СЕТ СН'!$H$21</f>
        <v>3392.44564674</v>
      </c>
      <c r="K109" s="36">
        <f>SUMIFS(СВЦЭМ!$D$33:$D$776,СВЦЭМ!$A$33:$A$776,$A109,СВЦЭМ!$B$33:$B$776,K$83)+'СЕТ СН'!$H$11+СВЦЭМ!$D$10+'СЕТ СН'!$H$5-'СЕТ СН'!$H$21</f>
        <v>3380.6364672</v>
      </c>
      <c r="L109" s="36">
        <f>SUMIFS(СВЦЭМ!$D$33:$D$776,СВЦЭМ!$A$33:$A$776,$A109,СВЦЭМ!$B$33:$B$776,L$83)+'СЕТ СН'!$H$11+СВЦЭМ!$D$10+'СЕТ СН'!$H$5-'СЕТ СН'!$H$21</f>
        <v>3382.10545181</v>
      </c>
      <c r="M109" s="36">
        <f>SUMIFS(СВЦЭМ!$D$33:$D$776,СВЦЭМ!$A$33:$A$776,$A109,СВЦЭМ!$B$33:$B$776,M$83)+'СЕТ СН'!$H$11+СВЦЭМ!$D$10+'СЕТ СН'!$H$5-'СЕТ СН'!$H$21</f>
        <v>3379.7746117699999</v>
      </c>
      <c r="N109" s="36">
        <f>SUMIFS(СВЦЭМ!$D$33:$D$776,СВЦЭМ!$A$33:$A$776,$A109,СВЦЭМ!$B$33:$B$776,N$83)+'СЕТ СН'!$H$11+СВЦЭМ!$D$10+'СЕТ СН'!$H$5-'СЕТ СН'!$H$21</f>
        <v>3349.55357895</v>
      </c>
      <c r="O109" s="36">
        <f>SUMIFS(СВЦЭМ!$D$33:$D$776,СВЦЭМ!$A$33:$A$776,$A109,СВЦЭМ!$B$33:$B$776,O$83)+'СЕТ СН'!$H$11+СВЦЭМ!$D$10+'СЕТ СН'!$H$5-'СЕТ СН'!$H$21</f>
        <v>3316.0921203600001</v>
      </c>
      <c r="P109" s="36">
        <f>SUMIFS(СВЦЭМ!$D$33:$D$776,СВЦЭМ!$A$33:$A$776,$A109,СВЦЭМ!$B$33:$B$776,P$83)+'СЕТ СН'!$H$11+СВЦЭМ!$D$10+'СЕТ СН'!$H$5-'СЕТ СН'!$H$21</f>
        <v>3317.25942485</v>
      </c>
      <c r="Q109" s="36">
        <f>SUMIFS(СВЦЭМ!$D$33:$D$776,СВЦЭМ!$A$33:$A$776,$A109,СВЦЭМ!$B$33:$B$776,Q$83)+'СЕТ СН'!$H$11+СВЦЭМ!$D$10+'СЕТ СН'!$H$5-'СЕТ СН'!$H$21</f>
        <v>3311.54569464</v>
      </c>
      <c r="R109" s="36">
        <f>SUMIFS(СВЦЭМ!$D$33:$D$776,СВЦЭМ!$A$33:$A$776,$A109,СВЦЭМ!$B$33:$B$776,R$83)+'СЕТ СН'!$H$11+СВЦЭМ!$D$10+'СЕТ СН'!$H$5-'СЕТ СН'!$H$21</f>
        <v>3314.2156596300001</v>
      </c>
      <c r="S109" s="36">
        <f>SUMIFS(СВЦЭМ!$D$33:$D$776,СВЦЭМ!$A$33:$A$776,$A109,СВЦЭМ!$B$33:$B$776,S$83)+'СЕТ СН'!$H$11+СВЦЭМ!$D$10+'СЕТ СН'!$H$5-'СЕТ СН'!$H$21</f>
        <v>3317.5234594799999</v>
      </c>
      <c r="T109" s="36">
        <f>SUMIFS(СВЦЭМ!$D$33:$D$776,СВЦЭМ!$A$33:$A$776,$A109,СВЦЭМ!$B$33:$B$776,T$83)+'СЕТ СН'!$H$11+СВЦЭМ!$D$10+'СЕТ СН'!$H$5-'СЕТ СН'!$H$21</f>
        <v>3324.79991591</v>
      </c>
      <c r="U109" s="36">
        <f>SUMIFS(СВЦЭМ!$D$33:$D$776,СВЦЭМ!$A$33:$A$776,$A109,СВЦЭМ!$B$33:$B$776,U$83)+'СЕТ СН'!$H$11+СВЦЭМ!$D$10+'СЕТ СН'!$H$5-'СЕТ СН'!$H$21</f>
        <v>3333.6019806200002</v>
      </c>
      <c r="V109" s="36">
        <f>SUMIFS(СВЦЭМ!$D$33:$D$776,СВЦЭМ!$A$33:$A$776,$A109,СВЦЭМ!$B$33:$B$776,V$83)+'СЕТ СН'!$H$11+СВЦЭМ!$D$10+'СЕТ СН'!$H$5-'СЕТ СН'!$H$21</f>
        <v>3327.5271482899998</v>
      </c>
      <c r="W109" s="36">
        <f>SUMIFS(СВЦЭМ!$D$33:$D$776,СВЦЭМ!$A$33:$A$776,$A109,СВЦЭМ!$B$33:$B$776,W$83)+'СЕТ СН'!$H$11+СВЦЭМ!$D$10+'СЕТ СН'!$H$5-'СЕТ СН'!$H$21</f>
        <v>3323.5733448599999</v>
      </c>
      <c r="X109" s="36">
        <f>SUMIFS(СВЦЭМ!$D$33:$D$776,СВЦЭМ!$A$33:$A$776,$A109,СВЦЭМ!$B$33:$B$776,X$83)+'СЕТ СН'!$H$11+СВЦЭМ!$D$10+'СЕТ СН'!$H$5-'СЕТ СН'!$H$21</f>
        <v>3330.4603274900001</v>
      </c>
      <c r="Y109" s="36">
        <f>SUMIFS(СВЦЭМ!$D$33:$D$776,СВЦЭМ!$A$33:$A$776,$A109,СВЦЭМ!$B$33:$B$776,Y$83)+'СЕТ СН'!$H$11+СВЦЭМ!$D$10+'СЕТ СН'!$H$5-'СЕТ СН'!$H$21</f>
        <v>3365.4945590500001</v>
      </c>
    </row>
    <row r="110" spans="1:25" ht="15.75" x14ac:dyDescent="0.2">
      <c r="A110" s="35">
        <f t="shared" si="2"/>
        <v>43765</v>
      </c>
      <c r="B110" s="36">
        <f>SUMIFS(СВЦЭМ!$D$33:$D$776,СВЦЭМ!$A$33:$A$776,$A110,СВЦЭМ!$B$33:$B$776,B$83)+'СЕТ СН'!$H$11+СВЦЭМ!$D$10+'СЕТ СН'!$H$5-'СЕТ СН'!$H$21</f>
        <v>3459.3567700100002</v>
      </c>
      <c r="C110" s="36">
        <f>SUMIFS(СВЦЭМ!$D$33:$D$776,СВЦЭМ!$A$33:$A$776,$A110,СВЦЭМ!$B$33:$B$776,C$83)+'СЕТ СН'!$H$11+СВЦЭМ!$D$10+'СЕТ СН'!$H$5-'СЕТ СН'!$H$21</f>
        <v>3470.09337082</v>
      </c>
      <c r="D110" s="36">
        <f>SUMIFS(СВЦЭМ!$D$33:$D$776,СВЦЭМ!$A$33:$A$776,$A110,СВЦЭМ!$B$33:$B$776,D$83)+'СЕТ СН'!$H$11+СВЦЭМ!$D$10+'СЕТ СН'!$H$5-'СЕТ СН'!$H$21</f>
        <v>3469.5226030600002</v>
      </c>
      <c r="E110" s="36">
        <f>SUMIFS(СВЦЭМ!$D$33:$D$776,СВЦЭМ!$A$33:$A$776,$A110,СВЦЭМ!$B$33:$B$776,E$83)+'СЕТ СН'!$H$11+СВЦЭМ!$D$10+'СЕТ СН'!$H$5-'СЕТ СН'!$H$21</f>
        <v>3480.9780850799998</v>
      </c>
      <c r="F110" s="36">
        <f>SUMIFS(СВЦЭМ!$D$33:$D$776,СВЦЭМ!$A$33:$A$776,$A110,СВЦЭМ!$B$33:$B$776,F$83)+'СЕТ СН'!$H$11+СВЦЭМ!$D$10+'СЕТ СН'!$H$5-'СЕТ СН'!$H$21</f>
        <v>3480.2286977399999</v>
      </c>
      <c r="G110" s="36">
        <f>SUMIFS(СВЦЭМ!$D$33:$D$776,СВЦЭМ!$A$33:$A$776,$A110,СВЦЭМ!$B$33:$B$776,G$83)+'СЕТ СН'!$H$11+СВЦЭМ!$D$10+'СЕТ СН'!$H$5-'СЕТ СН'!$H$21</f>
        <v>3464.5115635399998</v>
      </c>
      <c r="H110" s="36">
        <f>SUMIFS(СВЦЭМ!$D$33:$D$776,СВЦЭМ!$A$33:$A$776,$A110,СВЦЭМ!$B$33:$B$776,H$83)+'СЕТ СН'!$H$11+СВЦЭМ!$D$10+'СЕТ СН'!$H$5-'СЕТ СН'!$H$21</f>
        <v>3440.8521508499998</v>
      </c>
      <c r="I110" s="36">
        <f>SUMIFS(СВЦЭМ!$D$33:$D$776,СВЦЭМ!$A$33:$A$776,$A110,СВЦЭМ!$B$33:$B$776,I$83)+'СЕТ СН'!$H$11+СВЦЭМ!$D$10+'СЕТ СН'!$H$5-'СЕТ СН'!$H$21</f>
        <v>3418.09166572</v>
      </c>
      <c r="J110" s="36">
        <f>SUMIFS(СВЦЭМ!$D$33:$D$776,СВЦЭМ!$A$33:$A$776,$A110,СВЦЭМ!$B$33:$B$776,J$83)+'СЕТ СН'!$H$11+СВЦЭМ!$D$10+'СЕТ СН'!$H$5-'СЕТ СН'!$H$21</f>
        <v>3402.2009387100002</v>
      </c>
      <c r="K110" s="36">
        <f>SUMIFS(СВЦЭМ!$D$33:$D$776,СВЦЭМ!$A$33:$A$776,$A110,СВЦЭМ!$B$33:$B$776,K$83)+'СЕТ СН'!$H$11+СВЦЭМ!$D$10+'СЕТ СН'!$H$5-'СЕТ СН'!$H$21</f>
        <v>3369.5557702900001</v>
      </c>
      <c r="L110" s="36">
        <f>SUMIFS(СВЦЭМ!$D$33:$D$776,СВЦЭМ!$A$33:$A$776,$A110,СВЦЭМ!$B$33:$B$776,L$83)+'СЕТ СН'!$H$11+СВЦЭМ!$D$10+'СЕТ СН'!$H$5-'СЕТ СН'!$H$21</f>
        <v>3368.9043456600002</v>
      </c>
      <c r="M110" s="36">
        <f>SUMIFS(СВЦЭМ!$D$33:$D$776,СВЦЭМ!$A$33:$A$776,$A110,СВЦЭМ!$B$33:$B$776,M$83)+'СЕТ СН'!$H$11+СВЦЭМ!$D$10+'СЕТ СН'!$H$5-'СЕТ СН'!$H$21</f>
        <v>3360.3935911099998</v>
      </c>
      <c r="N110" s="36">
        <f>SUMIFS(СВЦЭМ!$D$33:$D$776,СВЦЭМ!$A$33:$A$776,$A110,СВЦЭМ!$B$33:$B$776,N$83)+'СЕТ СН'!$H$11+СВЦЭМ!$D$10+'СЕТ СН'!$H$5-'СЕТ СН'!$H$21</f>
        <v>3329.33549941</v>
      </c>
      <c r="O110" s="36">
        <f>SUMIFS(СВЦЭМ!$D$33:$D$776,СВЦЭМ!$A$33:$A$776,$A110,СВЦЭМ!$B$33:$B$776,O$83)+'СЕТ СН'!$H$11+СВЦЭМ!$D$10+'СЕТ СН'!$H$5-'СЕТ СН'!$H$21</f>
        <v>3310.2504308400003</v>
      </c>
      <c r="P110" s="36">
        <f>SUMIFS(СВЦЭМ!$D$33:$D$776,СВЦЭМ!$A$33:$A$776,$A110,СВЦЭМ!$B$33:$B$776,P$83)+'СЕТ СН'!$H$11+СВЦЭМ!$D$10+'СЕТ СН'!$H$5-'СЕТ СН'!$H$21</f>
        <v>3323.03306634</v>
      </c>
      <c r="Q110" s="36">
        <f>SUMIFS(СВЦЭМ!$D$33:$D$776,СВЦЭМ!$A$33:$A$776,$A110,СВЦЭМ!$B$33:$B$776,Q$83)+'СЕТ СН'!$H$11+СВЦЭМ!$D$10+'СЕТ СН'!$H$5-'СЕТ СН'!$H$21</f>
        <v>3321.4512126999998</v>
      </c>
      <c r="R110" s="36">
        <f>SUMIFS(СВЦЭМ!$D$33:$D$776,СВЦЭМ!$A$33:$A$776,$A110,СВЦЭМ!$B$33:$B$776,R$83)+'СЕТ СН'!$H$11+СВЦЭМ!$D$10+'СЕТ СН'!$H$5-'СЕТ СН'!$H$21</f>
        <v>3309.51029711</v>
      </c>
      <c r="S110" s="36">
        <f>SUMIFS(СВЦЭМ!$D$33:$D$776,СВЦЭМ!$A$33:$A$776,$A110,СВЦЭМ!$B$33:$B$776,S$83)+'СЕТ СН'!$H$11+СВЦЭМ!$D$10+'СЕТ СН'!$H$5-'СЕТ СН'!$H$21</f>
        <v>3315.7444377400002</v>
      </c>
      <c r="T110" s="36">
        <f>SUMIFS(СВЦЭМ!$D$33:$D$776,СВЦЭМ!$A$33:$A$776,$A110,СВЦЭМ!$B$33:$B$776,T$83)+'СЕТ СН'!$H$11+СВЦЭМ!$D$10+'СЕТ СН'!$H$5-'СЕТ СН'!$H$21</f>
        <v>3305.73407795</v>
      </c>
      <c r="U110" s="36">
        <f>SUMIFS(СВЦЭМ!$D$33:$D$776,СВЦЭМ!$A$33:$A$776,$A110,СВЦЭМ!$B$33:$B$776,U$83)+'СЕТ СН'!$H$11+СВЦЭМ!$D$10+'СЕТ СН'!$H$5-'СЕТ СН'!$H$21</f>
        <v>3296.7361721900002</v>
      </c>
      <c r="V110" s="36">
        <f>SUMIFS(СВЦЭМ!$D$33:$D$776,СВЦЭМ!$A$33:$A$776,$A110,СВЦЭМ!$B$33:$B$776,V$83)+'СЕТ СН'!$H$11+СВЦЭМ!$D$10+'СЕТ СН'!$H$5-'СЕТ СН'!$H$21</f>
        <v>3297.4230830699998</v>
      </c>
      <c r="W110" s="36">
        <f>SUMIFS(СВЦЭМ!$D$33:$D$776,СВЦЭМ!$A$33:$A$776,$A110,СВЦЭМ!$B$33:$B$776,W$83)+'СЕТ СН'!$H$11+СВЦЭМ!$D$10+'СЕТ СН'!$H$5-'СЕТ СН'!$H$21</f>
        <v>3314.1139942700001</v>
      </c>
      <c r="X110" s="36">
        <f>SUMIFS(СВЦЭМ!$D$33:$D$776,СВЦЭМ!$A$33:$A$776,$A110,СВЦЭМ!$B$33:$B$776,X$83)+'СЕТ СН'!$H$11+СВЦЭМ!$D$10+'СЕТ СН'!$H$5-'СЕТ СН'!$H$21</f>
        <v>3309.2116102600003</v>
      </c>
      <c r="Y110" s="36">
        <f>SUMIFS(СВЦЭМ!$D$33:$D$776,СВЦЭМ!$A$33:$A$776,$A110,СВЦЭМ!$B$33:$B$776,Y$83)+'СЕТ СН'!$H$11+СВЦЭМ!$D$10+'СЕТ СН'!$H$5-'СЕТ СН'!$H$21</f>
        <v>3340.62162352</v>
      </c>
    </row>
    <row r="111" spans="1:25" ht="15.75" x14ac:dyDescent="0.2">
      <c r="A111" s="35">
        <f t="shared" si="2"/>
        <v>43766</v>
      </c>
      <c r="B111" s="36">
        <f>SUMIFS(СВЦЭМ!$D$33:$D$776,СВЦЭМ!$A$33:$A$776,$A111,СВЦЭМ!$B$33:$B$776,B$83)+'СЕТ СН'!$H$11+СВЦЭМ!$D$10+'СЕТ СН'!$H$5-'СЕТ СН'!$H$21</f>
        <v>3428.5975822600003</v>
      </c>
      <c r="C111" s="36">
        <f>SUMIFS(СВЦЭМ!$D$33:$D$776,СВЦЭМ!$A$33:$A$776,$A111,СВЦЭМ!$B$33:$B$776,C$83)+'СЕТ СН'!$H$11+СВЦЭМ!$D$10+'СЕТ СН'!$H$5-'СЕТ СН'!$H$21</f>
        <v>3475.7197152700001</v>
      </c>
      <c r="D111" s="36">
        <f>SUMIFS(СВЦЭМ!$D$33:$D$776,СВЦЭМ!$A$33:$A$776,$A111,СВЦЭМ!$B$33:$B$776,D$83)+'СЕТ СН'!$H$11+СВЦЭМ!$D$10+'СЕТ СН'!$H$5-'СЕТ СН'!$H$21</f>
        <v>3490.9638750600002</v>
      </c>
      <c r="E111" s="36">
        <f>SUMIFS(СВЦЭМ!$D$33:$D$776,СВЦЭМ!$A$33:$A$776,$A111,СВЦЭМ!$B$33:$B$776,E$83)+'СЕТ СН'!$H$11+СВЦЭМ!$D$10+'СЕТ СН'!$H$5-'СЕТ СН'!$H$21</f>
        <v>3494.5851783799999</v>
      </c>
      <c r="F111" s="36">
        <f>SUMIFS(СВЦЭМ!$D$33:$D$776,СВЦЭМ!$A$33:$A$776,$A111,СВЦЭМ!$B$33:$B$776,F$83)+'СЕТ СН'!$H$11+СВЦЭМ!$D$10+'СЕТ СН'!$H$5-'СЕТ СН'!$H$21</f>
        <v>3493.2929806699999</v>
      </c>
      <c r="G111" s="36">
        <f>SUMIFS(СВЦЭМ!$D$33:$D$776,СВЦЭМ!$A$33:$A$776,$A111,СВЦЭМ!$B$33:$B$776,G$83)+'СЕТ СН'!$H$11+СВЦЭМ!$D$10+'СЕТ СН'!$H$5-'СЕТ СН'!$H$21</f>
        <v>3474.3995692200001</v>
      </c>
      <c r="H111" s="36">
        <f>SUMIFS(СВЦЭМ!$D$33:$D$776,СВЦЭМ!$A$33:$A$776,$A111,СВЦЭМ!$B$33:$B$776,H$83)+'СЕТ СН'!$H$11+СВЦЭМ!$D$10+'СЕТ СН'!$H$5-'СЕТ СН'!$H$21</f>
        <v>3436.8780167</v>
      </c>
      <c r="I111" s="36">
        <f>SUMIFS(СВЦЭМ!$D$33:$D$776,СВЦЭМ!$A$33:$A$776,$A111,СВЦЭМ!$B$33:$B$776,I$83)+'СЕТ СН'!$H$11+СВЦЭМ!$D$10+'СЕТ СН'!$H$5-'СЕТ СН'!$H$21</f>
        <v>3416.4399890700001</v>
      </c>
      <c r="J111" s="36">
        <f>SUMIFS(СВЦЭМ!$D$33:$D$776,СВЦЭМ!$A$33:$A$776,$A111,СВЦЭМ!$B$33:$B$776,J$83)+'СЕТ СН'!$H$11+СВЦЭМ!$D$10+'СЕТ СН'!$H$5-'СЕТ СН'!$H$21</f>
        <v>3414.9008964599998</v>
      </c>
      <c r="K111" s="36">
        <f>SUMIFS(СВЦЭМ!$D$33:$D$776,СВЦЭМ!$A$33:$A$776,$A111,СВЦЭМ!$B$33:$B$776,K$83)+'СЕТ СН'!$H$11+СВЦЭМ!$D$10+'СЕТ СН'!$H$5-'СЕТ СН'!$H$21</f>
        <v>3376.35273671</v>
      </c>
      <c r="L111" s="36">
        <f>SUMIFS(СВЦЭМ!$D$33:$D$776,СВЦЭМ!$A$33:$A$776,$A111,СВЦЭМ!$B$33:$B$776,L$83)+'СЕТ СН'!$H$11+СВЦЭМ!$D$10+'СЕТ СН'!$H$5-'СЕТ СН'!$H$21</f>
        <v>3378.8028913400003</v>
      </c>
      <c r="M111" s="36">
        <f>SUMIFS(СВЦЭМ!$D$33:$D$776,СВЦЭМ!$A$33:$A$776,$A111,СВЦЭМ!$B$33:$B$776,M$83)+'СЕТ СН'!$H$11+СВЦЭМ!$D$10+'СЕТ СН'!$H$5-'СЕТ СН'!$H$21</f>
        <v>3384.5486957600001</v>
      </c>
      <c r="N111" s="36">
        <f>SUMIFS(СВЦЭМ!$D$33:$D$776,СВЦЭМ!$A$33:$A$776,$A111,СВЦЭМ!$B$33:$B$776,N$83)+'СЕТ СН'!$H$11+СВЦЭМ!$D$10+'СЕТ СН'!$H$5-'СЕТ СН'!$H$21</f>
        <v>3353.52796141</v>
      </c>
      <c r="O111" s="36">
        <f>SUMIFS(СВЦЭМ!$D$33:$D$776,СВЦЭМ!$A$33:$A$776,$A111,СВЦЭМ!$B$33:$B$776,O$83)+'СЕТ СН'!$H$11+СВЦЭМ!$D$10+'СЕТ СН'!$H$5-'СЕТ СН'!$H$21</f>
        <v>3325.66241992</v>
      </c>
      <c r="P111" s="36">
        <f>SUMIFS(СВЦЭМ!$D$33:$D$776,СВЦЭМ!$A$33:$A$776,$A111,СВЦЭМ!$B$33:$B$776,P$83)+'СЕТ СН'!$H$11+СВЦЭМ!$D$10+'СЕТ СН'!$H$5-'СЕТ СН'!$H$21</f>
        <v>3330.7877801700001</v>
      </c>
      <c r="Q111" s="36">
        <f>SUMIFS(СВЦЭМ!$D$33:$D$776,СВЦЭМ!$A$33:$A$776,$A111,СВЦЭМ!$B$33:$B$776,Q$83)+'СЕТ СН'!$H$11+СВЦЭМ!$D$10+'СЕТ СН'!$H$5-'СЕТ СН'!$H$21</f>
        <v>3327.2673364900002</v>
      </c>
      <c r="R111" s="36">
        <f>SUMIFS(СВЦЭМ!$D$33:$D$776,СВЦЭМ!$A$33:$A$776,$A111,СВЦЭМ!$B$33:$B$776,R$83)+'СЕТ СН'!$H$11+СВЦЭМ!$D$10+'СЕТ СН'!$H$5-'СЕТ СН'!$H$21</f>
        <v>3321.8501853899998</v>
      </c>
      <c r="S111" s="36">
        <f>SUMIFS(СВЦЭМ!$D$33:$D$776,СВЦЭМ!$A$33:$A$776,$A111,СВЦЭМ!$B$33:$B$776,S$83)+'СЕТ СН'!$H$11+СВЦЭМ!$D$10+'СЕТ СН'!$H$5-'СЕТ СН'!$H$21</f>
        <v>3331.5729744800001</v>
      </c>
      <c r="T111" s="36">
        <f>SUMIFS(СВЦЭМ!$D$33:$D$776,СВЦЭМ!$A$33:$A$776,$A111,СВЦЭМ!$B$33:$B$776,T$83)+'СЕТ СН'!$H$11+СВЦЭМ!$D$10+'СЕТ СН'!$H$5-'СЕТ СН'!$H$21</f>
        <v>3323.15432956</v>
      </c>
      <c r="U111" s="36">
        <f>SUMIFS(СВЦЭМ!$D$33:$D$776,СВЦЭМ!$A$33:$A$776,$A111,СВЦЭМ!$B$33:$B$776,U$83)+'СЕТ СН'!$H$11+СВЦЭМ!$D$10+'СЕТ СН'!$H$5-'СЕТ СН'!$H$21</f>
        <v>3331.0126669800002</v>
      </c>
      <c r="V111" s="36">
        <f>SUMIFS(СВЦЭМ!$D$33:$D$776,СВЦЭМ!$A$33:$A$776,$A111,СВЦЭМ!$B$33:$B$776,V$83)+'СЕТ СН'!$H$11+СВЦЭМ!$D$10+'СЕТ СН'!$H$5-'СЕТ СН'!$H$21</f>
        <v>3331.6685201099999</v>
      </c>
      <c r="W111" s="36">
        <f>SUMIFS(СВЦЭМ!$D$33:$D$776,СВЦЭМ!$A$33:$A$776,$A111,СВЦЭМ!$B$33:$B$776,W$83)+'СЕТ СН'!$H$11+СВЦЭМ!$D$10+'СЕТ СН'!$H$5-'СЕТ СН'!$H$21</f>
        <v>3344.3989647899998</v>
      </c>
      <c r="X111" s="36">
        <f>SUMIFS(СВЦЭМ!$D$33:$D$776,СВЦЭМ!$A$33:$A$776,$A111,СВЦЭМ!$B$33:$B$776,X$83)+'СЕТ СН'!$H$11+СВЦЭМ!$D$10+'СЕТ СН'!$H$5-'СЕТ СН'!$H$21</f>
        <v>3371.7684751199999</v>
      </c>
      <c r="Y111" s="36">
        <f>SUMIFS(СВЦЭМ!$D$33:$D$776,СВЦЭМ!$A$33:$A$776,$A111,СВЦЭМ!$B$33:$B$776,Y$83)+'СЕТ СН'!$H$11+СВЦЭМ!$D$10+'СЕТ СН'!$H$5-'СЕТ СН'!$H$21</f>
        <v>3422.4927542300002</v>
      </c>
    </row>
    <row r="112" spans="1:25" ht="15.75" x14ac:dyDescent="0.2">
      <c r="A112" s="35">
        <f t="shared" si="2"/>
        <v>43767</v>
      </c>
      <c r="B112" s="36">
        <f>SUMIFS(СВЦЭМ!$D$33:$D$776,СВЦЭМ!$A$33:$A$776,$A112,СВЦЭМ!$B$33:$B$776,B$83)+'СЕТ СН'!$H$11+СВЦЭМ!$D$10+'СЕТ СН'!$H$5-'СЕТ СН'!$H$21</f>
        <v>3472.1809810700001</v>
      </c>
      <c r="C112" s="36">
        <f>SUMIFS(СВЦЭМ!$D$33:$D$776,СВЦЭМ!$A$33:$A$776,$A112,СВЦЭМ!$B$33:$B$776,C$83)+'СЕТ СН'!$H$11+СВЦЭМ!$D$10+'СЕТ СН'!$H$5-'СЕТ СН'!$H$21</f>
        <v>3505.7049514199998</v>
      </c>
      <c r="D112" s="36">
        <f>SUMIFS(СВЦЭМ!$D$33:$D$776,СВЦЭМ!$A$33:$A$776,$A112,СВЦЭМ!$B$33:$B$776,D$83)+'СЕТ СН'!$H$11+СВЦЭМ!$D$10+'СЕТ СН'!$H$5-'СЕТ СН'!$H$21</f>
        <v>3526.0005119400003</v>
      </c>
      <c r="E112" s="36">
        <f>SUMIFS(СВЦЭМ!$D$33:$D$776,СВЦЭМ!$A$33:$A$776,$A112,СВЦЭМ!$B$33:$B$776,E$83)+'СЕТ СН'!$H$11+СВЦЭМ!$D$10+'СЕТ СН'!$H$5-'СЕТ СН'!$H$21</f>
        <v>3540.3558809199999</v>
      </c>
      <c r="F112" s="36">
        <f>SUMIFS(СВЦЭМ!$D$33:$D$776,СВЦЭМ!$A$33:$A$776,$A112,СВЦЭМ!$B$33:$B$776,F$83)+'СЕТ СН'!$H$11+СВЦЭМ!$D$10+'СЕТ СН'!$H$5-'СЕТ СН'!$H$21</f>
        <v>3529.4039553000002</v>
      </c>
      <c r="G112" s="36">
        <f>SUMIFS(СВЦЭМ!$D$33:$D$776,СВЦЭМ!$A$33:$A$776,$A112,СВЦЭМ!$B$33:$B$776,G$83)+'СЕТ СН'!$H$11+СВЦЭМ!$D$10+'СЕТ СН'!$H$5-'СЕТ СН'!$H$21</f>
        <v>3504.4255016400002</v>
      </c>
      <c r="H112" s="36">
        <f>SUMIFS(СВЦЭМ!$D$33:$D$776,СВЦЭМ!$A$33:$A$776,$A112,СВЦЭМ!$B$33:$B$776,H$83)+'СЕТ СН'!$H$11+СВЦЭМ!$D$10+'СЕТ СН'!$H$5-'СЕТ СН'!$H$21</f>
        <v>3461.5092455100003</v>
      </c>
      <c r="I112" s="36">
        <f>SUMIFS(СВЦЭМ!$D$33:$D$776,СВЦЭМ!$A$33:$A$776,$A112,СВЦЭМ!$B$33:$B$776,I$83)+'СЕТ СН'!$H$11+СВЦЭМ!$D$10+'СЕТ СН'!$H$5-'СЕТ СН'!$H$21</f>
        <v>3435.72936377</v>
      </c>
      <c r="J112" s="36">
        <f>SUMIFS(СВЦЭМ!$D$33:$D$776,СВЦЭМ!$A$33:$A$776,$A112,СВЦЭМ!$B$33:$B$776,J$83)+'СЕТ СН'!$H$11+СВЦЭМ!$D$10+'СЕТ СН'!$H$5-'СЕТ СН'!$H$21</f>
        <v>3427.4953619899998</v>
      </c>
      <c r="K112" s="36">
        <f>SUMIFS(СВЦЭМ!$D$33:$D$776,СВЦЭМ!$A$33:$A$776,$A112,СВЦЭМ!$B$33:$B$776,K$83)+'СЕТ СН'!$H$11+СВЦЭМ!$D$10+'СЕТ СН'!$H$5-'СЕТ СН'!$H$21</f>
        <v>3398.3510526999999</v>
      </c>
      <c r="L112" s="36">
        <f>SUMIFS(СВЦЭМ!$D$33:$D$776,СВЦЭМ!$A$33:$A$776,$A112,СВЦЭМ!$B$33:$B$776,L$83)+'СЕТ СН'!$H$11+СВЦЭМ!$D$10+'СЕТ СН'!$H$5-'СЕТ СН'!$H$21</f>
        <v>3405.65303017</v>
      </c>
      <c r="M112" s="36">
        <f>SUMIFS(СВЦЭМ!$D$33:$D$776,СВЦЭМ!$A$33:$A$776,$A112,СВЦЭМ!$B$33:$B$776,M$83)+'СЕТ СН'!$H$11+СВЦЭМ!$D$10+'СЕТ СН'!$H$5-'СЕТ СН'!$H$21</f>
        <v>3404.1913974600002</v>
      </c>
      <c r="N112" s="36">
        <f>SUMIFS(СВЦЭМ!$D$33:$D$776,СВЦЭМ!$A$33:$A$776,$A112,СВЦЭМ!$B$33:$B$776,N$83)+'СЕТ СН'!$H$11+СВЦЭМ!$D$10+'СЕТ СН'!$H$5-'СЕТ СН'!$H$21</f>
        <v>3369.2297017599999</v>
      </c>
      <c r="O112" s="36">
        <f>SUMIFS(СВЦЭМ!$D$33:$D$776,СВЦЭМ!$A$33:$A$776,$A112,СВЦЭМ!$B$33:$B$776,O$83)+'СЕТ СН'!$H$11+СВЦЭМ!$D$10+'СЕТ СН'!$H$5-'СЕТ СН'!$H$21</f>
        <v>3344.3903707999998</v>
      </c>
      <c r="P112" s="36">
        <f>SUMIFS(СВЦЭМ!$D$33:$D$776,СВЦЭМ!$A$33:$A$776,$A112,СВЦЭМ!$B$33:$B$776,P$83)+'СЕТ СН'!$H$11+СВЦЭМ!$D$10+'СЕТ СН'!$H$5-'СЕТ СН'!$H$21</f>
        <v>3346.4894206399999</v>
      </c>
      <c r="Q112" s="36">
        <f>SUMIFS(СВЦЭМ!$D$33:$D$776,СВЦЭМ!$A$33:$A$776,$A112,СВЦЭМ!$B$33:$B$776,Q$83)+'СЕТ СН'!$H$11+СВЦЭМ!$D$10+'СЕТ СН'!$H$5-'СЕТ СН'!$H$21</f>
        <v>3345.8817801800001</v>
      </c>
      <c r="R112" s="36">
        <f>SUMIFS(СВЦЭМ!$D$33:$D$776,СВЦЭМ!$A$33:$A$776,$A112,СВЦЭМ!$B$33:$B$776,R$83)+'СЕТ СН'!$H$11+СВЦЭМ!$D$10+'СЕТ СН'!$H$5-'СЕТ СН'!$H$21</f>
        <v>3337.5125765900002</v>
      </c>
      <c r="S112" s="36">
        <f>SUMIFS(СВЦЭМ!$D$33:$D$776,СВЦЭМ!$A$33:$A$776,$A112,СВЦЭМ!$B$33:$B$776,S$83)+'СЕТ СН'!$H$11+СВЦЭМ!$D$10+'СЕТ СН'!$H$5-'СЕТ СН'!$H$21</f>
        <v>3344.5942375200002</v>
      </c>
      <c r="T112" s="36">
        <f>SUMIFS(СВЦЭМ!$D$33:$D$776,СВЦЭМ!$A$33:$A$776,$A112,СВЦЭМ!$B$33:$B$776,T$83)+'СЕТ СН'!$H$11+СВЦЭМ!$D$10+'СЕТ СН'!$H$5-'СЕТ СН'!$H$21</f>
        <v>3335.3441594999999</v>
      </c>
      <c r="U112" s="36">
        <f>SUMIFS(СВЦЭМ!$D$33:$D$776,СВЦЭМ!$A$33:$A$776,$A112,СВЦЭМ!$B$33:$B$776,U$83)+'СЕТ СН'!$H$11+СВЦЭМ!$D$10+'СЕТ СН'!$H$5-'СЕТ СН'!$H$21</f>
        <v>3325.6383667499999</v>
      </c>
      <c r="V112" s="36">
        <f>SUMIFS(СВЦЭМ!$D$33:$D$776,СВЦЭМ!$A$33:$A$776,$A112,СВЦЭМ!$B$33:$B$776,V$83)+'СЕТ СН'!$H$11+СВЦЭМ!$D$10+'СЕТ СН'!$H$5-'СЕТ СН'!$H$21</f>
        <v>3317.5750320699999</v>
      </c>
      <c r="W112" s="36">
        <f>SUMIFS(СВЦЭМ!$D$33:$D$776,СВЦЭМ!$A$33:$A$776,$A112,СВЦЭМ!$B$33:$B$776,W$83)+'СЕТ СН'!$H$11+СВЦЭМ!$D$10+'СЕТ СН'!$H$5-'СЕТ СН'!$H$21</f>
        <v>3329.2709967000001</v>
      </c>
      <c r="X112" s="36">
        <f>SUMIFS(СВЦЭМ!$D$33:$D$776,СВЦЭМ!$A$33:$A$776,$A112,СВЦЭМ!$B$33:$B$776,X$83)+'СЕТ СН'!$H$11+СВЦЭМ!$D$10+'СЕТ СН'!$H$5-'СЕТ СН'!$H$21</f>
        <v>3335.4134841</v>
      </c>
      <c r="Y112" s="36">
        <f>SUMIFS(СВЦЭМ!$D$33:$D$776,СВЦЭМ!$A$33:$A$776,$A112,СВЦЭМ!$B$33:$B$776,Y$83)+'СЕТ СН'!$H$11+СВЦЭМ!$D$10+'СЕТ СН'!$H$5-'СЕТ СН'!$H$21</f>
        <v>3374.7280542399999</v>
      </c>
    </row>
    <row r="113" spans="1:27" ht="15.75" x14ac:dyDescent="0.2">
      <c r="A113" s="35">
        <f t="shared" si="2"/>
        <v>43768</v>
      </c>
      <c r="B113" s="36">
        <f>SUMIFS(СВЦЭМ!$D$33:$D$776,СВЦЭМ!$A$33:$A$776,$A113,СВЦЭМ!$B$33:$B$776,B$83)+'СЕТ СН'!$H$11+СВЦЭМ!$D$10+'СЕТ СН'!$H$5-'СЕТ СН'!$H$21</f>
        <v>3478.2803144499999</v>
      </c>
      <c r="C113" s="36">
        <f>SUMIFS(СВЦЭМ!$D$33:$D$776,СВЦЭМ!$A$33:$A$776,$A113,СВЦЭМ!$B$33:$B$776,C$83)+'СЕТ СН'!$H$11+СВЦЭМ!$D$10+'СЕТ СН'!$H$5-'СЕТ СН'!$H$21</f>
        <v>3523.0077561100002</v>
      </c>
      <c r="D113" s="36">
        <f>SUMIFS(СВЦЭМ!$D$33:$D$776,СВЦЭМ!$A$33:$A$776,$A113,СВЦЭМ!$B$33:$B$776,D$83)+'СЕТ СН'!$H$11+СВЦЭМ!$D$10+'СЕТ СН'!$H$5-'СЕТ СН'!$H$21</f>
        <v>3544.4799224200001</v>
      </c>
      <c r="E113" s="36">
        <f>SUMIFS(СВЦЭМ!$D$33:$D$776,СВЦЭМ!$A$33:$A$776,$A113,СВЦЭМ!$B$33:$B$776,E$83)+'СЕТ СН'!$H$11+СВЦЭМ!$D$10+'СЕТ СН'!$H$5-'СЕТ СН'!$H$21</f>
        <v>3552.10747266</v>
      </c>
      <c r="F113" s="36">
        <f>SUMIFS(СВЦЭМ!$D$33:$D$776,СВЦЭМ!$A$33:$A$776,$A113,СВЦЭМ!$B$33:$B$776,F$83)+'СЕТ СН'!$H$11+СВЦЭМ!$D$10+'СЕТ СН'!$H$5-'СЕТ СН'!$H$21</f>
        <v>3550.3061735900001</v>
      </c>
      <c r="G113" s="36">
        <f>SUMIFS(СВЦЭМ!$D$33:$D$776,СВЦЭМ!$A$33:$A$776,$A113,СВЦЭМ!$B$33:$B$776,G$83)+'СЕТ СН'!$H$11+СВЦЭМ!$D$10+'СЕТ СН'!$H$5-'СЕТ СН'!$H$21</f>
        <v>3527.2467238999998</v>
      </c>
      <c r="H113" s="36">
        <f>SUMIFS(СВЦЭМ!$D$33:$D$776,СВЦЭМ!$A$33:$A$776,$A113,СВЦЭМ!$B$33:$B$776,H$83)+'СЕТ СН'!$H$11+СВЦЭМ!$D$10+'СЕТ СН'!$H$5-'СЕТ СН'!$H$21</f>
        <v>3477.3651554799999</v>
      </c>
      <c r="I113" s="36">
        <f>SUMIFS(СВЦЭМ!$D$33:$D$776,СВЦЭМ!$A$33:$A$776,$A113,СВЦЭМ!$B$33:$B$776,I$83)+'СЕТ СН'!$H$11+СВЦЭМ!$D$10+'СЕТ СН'!$H$5-'СЕТ СН'!$H$21</f>
        <v>3442.2794914000001</v>
      </c>
      <c r="J113" s="36">
        <f>SUMIFS(СВЦЭМ!$D$33:$D$776,СВЦЭМ!$A$33:$A$776,$A113,СВЦЭМ!$B$33:$B$776,J$83)+'СЕТ СН'!$H$11+СВЦЭМ!$D$10+'СЕТ СН'!$H$5-'СЕТ СН'!$H$21</f>
        <v>3440.1667986500001</v>
      </c>
      <c r="K113" s="36">
        <f>SUMIFS(СВЦЭМ!$D$33:$D$776,СВЦЭМ!$A$33:$A$776,$A113,СВЦЭМ!$B$33:$B$776,K$83)+'СЕТ СН'!$H$11+СВЦЭМ!$D$10+'СЕТ СН'!$H$5-'СЕТ СН'!$H$21</f>
        <v>3429.5905265900001</v>
      </c>
      <c r="L113" s="36">
        <f>SUMIFS(СВЦЭМ!$D$33:$D$776,СВЦЭМ!$A$33:$A$776,$A113,СВЦЭМ!$B$33:$B$776,L$83)+'СЕТ СН'!$H$11+СВЦЭМ!$D$10+'СЕТ СН'!$H$5-'СЕТ СН'!$H$21</f>
        <v>3431.9710970300002</v>
      </c>
      <c r="M113" s="36">
        <f>SUMIFS(СВЦЭМ!$D$33:$D$776,СВЦЭМ!$A$33:$A$776,$A113,СВЦЭМ!$B$33:$B$776,M$83)+'СЕТ СН'!$H$11+СВЦЭМ!$D$10+'СЕТ СН'!$H$5-'СЕТ СН'!$H$21</f>
        <v>3426.57754105</v>
      </c>
      <c r="N113" s="36">
        <f>SUMIFS(СВЦЭМ!$D$33:$D$776,СВЦЭМ!$A$33:$A$776,$A113,СВЦЭМ!$B$33:$B$776,N$83)+'СЕТ СН'!$H$11+СВЦЭМ!$D$10+'СЕТ СН'!$H$5-'СЕТ СН'!$H$21</f>
        <v>3387.3979954800002</v>
      </c>
      <c r="O113" s="36">
        <f>SUMIFS(СВЦЭМ!$D$33:$D$776,СВЦЭМ!$A$33:$A$776,$A113,СВЦЭМ!$B$33:$B$776,O$83)+'СЕТ СН'!$H$11+СВЦЭМ!$D$10+'СЕТ СН'!$H$5-'СЕТ СН'!$H$21</f>
        <v>3353.5612264299998</v>
      </c>
      <c r="P113" s="36">
        <f>SUMIFS(СВЦЭМ!$D$33:$D$776,СВЦЭМ!$A$33:$A$776,$A113,СВЦЭМ!$B$33:$B$776,P$83)+'СЕТ СН'!$H$11+СВЦЭМ!$D$10+'СЕТ СН'!$H$5-'СЕТ СН'!$H$21</f>
        <v>3353.6004643199999</v>
      </c>
      <c r="Q113" s="36">
        <f>SUMIFS(СВЦЭМ!$D$33:$D$776,СВЦЭМ!$A$33:$A$776,$A113,СВЦЭМ!$B$33:$B$776,Q$83)+'СЕТ СН'!$H$11+СВЦЭМ!$D$10+'СЕТ СН'!$H$5-'СЕТ СН'!$H$21</f>
        <v>3353.9868800200002</v>
      </c>
      <c r="R113" s="36">
        <f>SUMIFS(СВЦЭМ!$D$33:$D$776,СВЦЭМ!$A$33:$A$776,$A113,СВЦЭМ!$B$33:$B$776,R$83)+'СЕТ СН'!$H$11+СВЦЭМ!$D$10+'СЕТ СН'!$H$5-'СЕТ СН'!$H$21</f>
        <v>3345.3023603900001</v>
      </c>
      <c r="S113" s="36">
        <f>SUMIFS(СВЦЭМ!$D$33:$D$776,СВЦЭМ!$A$33:$A$776,$A113,СВЦЭМ!$B$33:$B$776,S$83)+'СЕТ СН'!$H$11+СВЦЭМ!$D$10+'СЕТ СН'!$H$5-'СЕТ СН'!$H$21</f>
        <v>3343.9589602300002</v>
      </c>
      <c r="T113" s="36">
        <f>SUMIFS(СВЦЭМ!$D$33:$D$776,СВЦЭМ!$A$33:$A$776,$A113,СВЦЭМ!$B$33:$B$776,T$83)+'СЕТ СН'!$H$11+СВЦЭМ!$D$10+'СЕТ СН'!$H$5-'СЕТ СН'!$H$21</f>
        <v>3328.5127600000001</v>
      </c>
      <c r="U113" s="36">
        <f>SUMIFS(СВЦЭМ!$D$33:$D$776,СВЦЭМ!$A$33:$A$776,$A113,СВЦЭМ!$B$33:$B$776,U$83)+'СЕТ СН'!$H$11+СВЦЭМ!$D$10+'СЕТ СН'!$H$5-'СЕТ СН'!$H$21</f>
        <v>3336.31104848</v>
      </c>
      <c r="V113" s="36">
        <f>SUMIFS(СВЦЭМ!$D$33:$D$776,СВЦЭМ!$A$33:$A$776,$A113,СВЦЭМ!$B$33:$B$776,V$83)+'СЕТ СН'!$H$11+СВЦЭМ!$D$10+'СЕТ СН'!$H$5-'СЕТ СН'!$H$21</f>
        <v>3334.0188684599998</v>
      </c>
      <c r="W113" s="36">
        <f>SUMIFS(СВЦЭМ!$D$33:$D$776,СВЦЭМ!$A$33:$A$776,$A113,СВЦЭМ!$B$33:$B$776,W$83)+'СЕТ СН'!$H$11+СВЦЭМ!$D$10+'СЕТ СН'!$H$5-'СЕТ СН'!$H$21</f>
        <v>3334.7933948099999</v>
      </c>
      <c r="X113" s="36">
        <f>SUMIFS(СВЦЭМ!$D$33:$D$776,СВЦЭМ!$A$33:$A$776,$A113,СВЦЭМ!$B$33:$B$776,X$83)+'СЕТ СН'!$H$11+СВЦЭМ!$D$10+'СЕТ СН'!$H$5-'СЕТ СН'!$H$21</f>
        <v>3358.4477543799999</v>
      </c>
      <c r="Y113" s="36">
        <f>SUMIFS(СВЦЭМ!$D$33:$D$776,СВЦЭМ!$A$33:$A$776,$A113,СВЦЭМ!$B$33:$B$776,Y$83)+'СЕТ СН'!$H$11+СВЦЭМ!$D$10+'СЕТ СН'!$H$5-'СЕТ СН'!$H$21</f>
        <v>3394.2316087899999</v>
      </c>
    </row>
    <row r="114" spans="1:27" ht="15.75" x14ac:dyDescent="0.2">
      <c r="A114" s="35">
        <f t="shared" si="2"/>
        <v>43769</v>
      </c>
      <c r="B114" s="36">
        <f>SUMIFS(СВЦЭМ!$D$33:$D$776,СВЦЭМ!$A$33:$A$776,$A114,СВЦЭМ!$B$33:$B$776,B$83)+'СЕТ СН'!$H$11+СВЦЭМ!$D$10+'СЕТ СН'!$H$5-'СЕТ СН'!$H$21</f>
        <v>3465.3069303299999</v>
      </c>
      <c r="C114" s="36">
        <f>SUMIFS(СВЦЭМ!$D$33:$D$776,СВЦЭМ!$A$33:$A$776,$A114,СВЦЭМ!$B$33:$B$776,C$83)+'СЕТ СН'!$H$11+СВЦЭМ!$D$10+'СЕТ СН'!$H$5-'СЕТ СН'!$H$21</f>
        <v>3512.87280741</v>
      </c>
      <c r="D114" s="36">
        <f>SUMIFS(СВЦЭМ!$D$33:$D$776,СВЦЭМ!$A$33:$A$776,$A114,СВЦЭМ!$B$33:$B$776,D$83)+'СЕТ СН'!$H$11+СВЦЭМ!$D$10+'СЕТ СН'!$H$5-'СЕТ СН'!$H$21</f>
        <v>3534.4165526900001</v>
      </c>
      <c r="E114" s="36">
        <f>SUMIFS(СВЦЭМ!$D$33:$D$776,СВЦЭМ!$A$33:$A$776,$A114,СВЦЭМ!$B$33:$B$776,E$83)+'СЕТ СН'!$H$11+СВЦЭМ!$D$10+'СЕТ СН'!$H$5-'СЕТ СН'!$H$21</f>
        <v>3548.10635379</v>
      </c>
      <c r="F114" s="36">
        <f>SUMIFS(СВЦЭМ!$D$33:$D$776,СВЦЭМ!$A$33:$A$776,$A114,СВЦЭМ!$B$33:$B$776,F$83)+'СЕТ СН'!$H$11+СВЦЭМ!$D$10+'СЕТ СН'!$H$5-'СЕТ СН'!$H$21</f>
        <v>3548.1605005900001</v>
      </c>
      <c r="G114" s="36">
        <f>SUMIFS(СВЦЭМ!$D$33:$D$776,СВЦЭМ!$A$33:$A$776,$A114,СВЦЭМ!$B$33:$B$776,G$83)+'СЕТ СН'!$H$11+СВЦЭМ!$D$10+'СЕТ СН'!$H$5-'СЕТ СН'!$H$21</f>
        <v>3522.02354612</v>
      </c>
      <c r="H114" s="36">
        <f>SUMIFS(СВЦЭМ!$D$33:$D$776,СВЦЭМ!$A$33:$A$776,$A114,СВЦЭМ!$B$33:$B$776,H$83)+'СЕТ СН'!$H$11+СВЦЭМ!$D$10+'СЕТ СН'!$H$5-'СЕТ СН'!$H$21</f>
        <v>3478.0188049100002</v>
      </c>
      <c r="I114" s="36">
        <f>SUMIFS(СВЦЭМ!$D$33:$D$776,СВЦЭМ!$A$33:$A$776,$A114,СВЦЭМ!$B$33:$B$776,I$83)+'СЕТ СН'!$H$11+СВЦЭМ!$D$10+'СЕТ СН'!$H$5-'СЕТ СН'!$H$21</f>
        <v>3445.4707398099999</v>
      </c>
      <c r="J114" s="36">
        <f>SUMIFS(СВЦЭМ!$D$33:$D$776,СВЦЭМ!$A$33:$A$776,$A114,СВЦЭМ!$B$33:$B$776,J$83)+'СЕТ СН'!$H$11+СВЦЭМ!$D$10+'СЕТ СН'!$H$5-'СЕТ СН'!$H$21</f>
        <v>3447.1579937000001</v>
      </c>
      <c r="K114" s="36">
        <f>SUMIFS(СВЦЭМ!$D$33:$D$776,СВЦЭМ!$A$33:$A$776,$A114,СВЦЭМ!$B$33:$B$776,K$83)+'СЕТ СН'!$H$11+СВЦЭМ!$D$10+'СЕТ СН'!$H$5-'СЕТ СН'!$H$21</f>
        <v>3427.0805558500001</v>
      </c>
      <c r="L114" s="36">
        <f>SUMIFS(СВЦЭМ!$D$33:$D$776,СВЦЭМ!$A$33:$A$776,$A114,СВЦЭМ!$B$33:$B$776,L$83)+'СЕТ СН'!$H$11+СВЦЭМ!$D$10+'СЕТ СН'!$H$5-'СЕТ СН'!$H$21</f>
        <v>3428.2714836300001</v>
      </c>
      <c r="M114" s="36">
        <f>SUMIFS(СВЦЭМ!$D$33:$D$776,СВЦЭМ!$A$33:$A$776,$A114,СВЦЭМ!$B$33:$B$776,M$83)+'СЕТ СН'!$H$11+СВЦЭМ!$D$10+'СЕТ СН'!$H$5-'СЕТ СН'!$H$21</f>
        <v>3429.9203245099998</v>
      </c>
      <c r="N114" s="36">
        <f>SUMIFS(СВЦЭМ!$D$33:$D$776,СВЦЭМ!$A$33:$A$776,$A114,СВЦЭМ!$B$33:$B$776,N$83)+'СЕТ СН'!$H$11+СВЦЭМ!$D$10+'СЕТ СН'!$H$5-'СЕТ СН'!$H$21</f>
        <v>3394.29141106</v>
      </c>
      <c r="O114" s="36">
        <f>SUMIFS(СВЦЭМ!$D$33:$D$776,СВЦЭМ!$A$33:$A$776,$A114,СВЦЭМ!$B$33:$B$776,O$83)+'СЕТ СН'!$H$11+СВЦЭМ!$D$10+'СЕТ СН'!$H$5-'СЕТ СН'!$H$21</f>
        <v>3355.5889401499999</v>
      </c>
      <c r="P114" s="36">
        <f>SUMIFS(СВЦЭМ!$D$33:$D$776,СВЦЭМ!$A$33:$A$776,$A114,СВЦЭМ!$B$33:$B$776,P$83)+'СЕТ СН'!$H$11+СВЦЭМ!$D$10+'СЕТ СН'!$H$5-'СЕТ СН'!$H$21</f>
        <v>3367.6593629200001</v>
      </c>
      <c r="Q114" s="36">
        <f>SUMIFS(СВЦЭМ!$D$33:$D$776,СВЦЭМ!$A$33:$A$776,$A114,СВЦЭМ!$B$33:$B$776,Q$83)+'СЕТ СН'!$H$11+СВЦЭМ!$D$10+'СЕТ СН'!$H$5-'СЕТ СН'!$H$21</f>
        <v>3368.9445281100002</v>
      </c>
      <c r="R114" s="36">
        <f>SUMIFS(СВЦЭМ!$D$33:$D$776,СВЦЭМ!$A$33:$A$776,$A114,СВЦЭМ!$B$33:$B$776,R$83)+'СЕТ СН'!$H$11+СВЦЭМ!$D$10+'СЕТ СН'!$H$5-'СЕТ СН'!$H$21</f>
        <v>3370.7379417800003</v>
      </c>
      <c r="S114" s="36">
        <f>SUMIFS(СВЦЭМ!$D$33:$D$776,СВЦЭМ!$A$33:$A$776,$A114,СВЦЭМ!$B$33:$B$776,S$83)+'СЕТ СН'!$H$11+СВЦЭМ!$D$10+'СЕТ СН'!$H$5-'СЕТ СН'!$H$21</f>
        <v>3368.9390475800001</v>
      </c>
      <c r="T114" s="36">
        <f>SUMIFS(СВЦЭМ!$D$33:$D$776,СВЦЭМ!$A$33:$A$776,$A114,СВЦЭМ!$B$33:$B$776,T$83)+'СЕТ СН'!$H$11+СВЦЭМ!$D$10+'СЕТ СН'!$H$5-'СЕТ СН'!$H$21</f>
        <v>3343.8322965900002</v>
      </c>
      <c r="U114" s="36">
        <f>SUMIFS(СВЦЭМ!$D$33:$D$776,СВЦЭМ!$A$33:$A$776,$A114,СВЦЭМ!$B$33:$B$776,U$83)+'СЕТ СН'!$H$11+СВЦЭМ!$D$10+'СЕТ СН'!$H$5-'СЕТ СН'!$H$21</f>
        <v>3340.19015726</v>
      </c>
      <c r="V114" s="36">
        <f>SUMIFS(СВЦЭМ!$D$33:$D$776,СВЦЭМ!$A$33:$A$776,$A114,СВЦЭМ!$B$33:$B$776,V$83)+'СЕТ СН'!$H$11+СВЦЭМ!$D$10+'СЕТ СН'!$H$5-'СЕТ СН'!$H$21</f>
        <v>3332.8362666600001</v>
      </c>
      <c r="W114" s="36">
        <f>SUMIFS(СВЦЭМ!$D$33:$D$776,СВЦЭМ!$A$33:$A$776,$A114,СВЦЭМ!$B$33:$B$776,W$83)+'СЕТ СН'!$H$11+СВЦЭМ!$D$10+'СЕТ СН'!$H$5-'СЕТ СН'!$H$21</f>
        <v>3342.7159855899999</v>
      </c>
      <c r="X114" s="36">
        <f>SUMIFS(СВЦЭМ!$D$33:$D$776,СВЦЭМ!$A$33:$A$776,$A114,СВЦЭМ!$B$33:$B$776,X$83)+'СЕТ СН'!$H$11+СВЦЭМ!$D$10+'СЕТ СН'!$H$5-'СЕТ СН'!$H$21</f>
        <v>3301.1921886999999</v>
      </c>
      <c r="Y114" s="36">
        <f>SUMIFS(СВЦЭМ!$D$33:$D$776,СВЦЭМ!$A$33:$A$776,$A114,СВЦЭМ!$B$33:$B$776,Y$83)+'СЕТ СН'!$H$11+СВЦЭМ!$D$10+'СЕТ СН'!$H$5-'СЕТ СН'!$H$21</f>
        <v>3338.9324667199999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СН'!$I$11+СВЦЭМ!$D$10+'СЕТ СН'!$I$5-'СЕТ СН'!$I$21</f>
        <v>3324.5691136199998</v>
      </c>
      <c r="C120" s="36">
        <f>SUMIFS(СВЦЭМ!$D$33:$D$776,СВЦЭМ!$A$33:$A$776,$A120,СВЦЭМ!$B$33:$B$776,C$119)+'СЕТ СН'!$I$11+СВЦЭМ!$D$10+'СЕТ СН'!$I$5-'СЕТ СН'!$I$21</f>
        <v>3406.13032032</v>
      </c>
      <c r="D120" s="36">
        <f>SUMIFS(СВЦЭМ!$D$33:$D$776,СВЦЭМ!$A$33:$A$776,$A120,СВЦЭМ!$B$33:$B$776,D$119)+'СЕТ СН'!$I$11+СВЦЭМ!$D$10+'СЕТ СН'!$I$5-'СЕТ СН'!$I$21</f>
        <v>3481.94196005</v>
      </c>
      <c r="E120" s="36">
        <f>SUMIFS(СВЦЭМ!$D$33:$D$776,СВЦЭМ!$A$33:$A$776,$A120,СВЦЭМ!$B$33:$B$776,E$119)+'СЕТ СН'!$I$11+СВЦЭМ!$D$10+'СЕТ СН'!$I$5-'СЕТ СН'!$I$21</f>
        <v>3505.4860778500001</v>
      </c>
      <c r="F120" s="36">
        <f>SUMIFS(СВЦЭМ!$D$33:$D$776,СВЦЭМ!$A$33:$A$776,$A120,СВЦЭМ!$B$33:$B$776,F$119)+'СЕТ СН'!$I$11+СВЦЭМ!$D$10+'СЕТ СН'!$I$5-'СЕТ СН'!$I$21</f>
        <v>3503.8499790599999</v>
      </c>
      <c r="G120" s="36">
        <f>SUMIFS(СВЦЭМ!$D$33:$D$776,СВЦЭМ!$A$33:$A$776,$A120,СВЦЭМ!$B$33:$B$776,G$119)+'СЕТ СН'!$I$11+СВЦЭМ!$D$10+'СЕТ СН'!$I$5-'СЕТ СН'!$I$21</f>
        <v>3488.0181892299997</v>
      </c>
      <c r="H120" s="36">
        <f>SUMIFS(СВЦЭМ!$D$33:$D$776,СВЦЭМ!$A$33:$A$776,$A120,СВЦЭМ!$B$33:$B$776,H$119)+'СЕТ СН'!$I$11+СВЦЭМ!$D$10+'СЕТ СН'!$I$5-'СЕТ СН'!$I$21</f>
        <v>3419.3737077999999</v>
      </c>
      <c r="I120" s="36">
        <f>SUMIFS(СВЦЭМ!$D$33:$D$776,СВЦЭМ!$A$33:$A$776,$A120,СВЦЭМ!$B$33:$B$776,I$119)+'СЕТ СН'!$I$11+СВЦЭМ!$D$10+'СЕТ СН'!$I$5-'СЕТ СН'!$I$21</f>
        <v>3335.49003498</v>
      </c>
      <c r="J120" s="36">
        <f>SUMIFS(СВЦЭМ!$D$33:$D$776,СВЦЭМ!$A$33:$A$776,$A120,СВЦЭМ!$B$33:$B$776,J$119)+'СЕТ СН'!$I$11+СВЦЭМ!$D$10+'СЕТ СН'!$I$5-'СЕТ СН'!$I$21</f>
        <v>3330.0610785499998</v>
      </c>
      <c r="K120" s="36">
        <f>SUMIFS(СВЦЭМ!$D$33:$D$776,СВЦЭМ!$A$33:$A$776,$A120,СВЦЭМ!$B$33:$B$776,K$119)+'СЕТ СН'!$I$11+СВЦЭМ!$D$10+'СЕТ СН'!$I$5-'СЕТ СН'!$I$21</f>
        <v>3338.6554121899999</v>
      </c>
      <c r="L120" s="36">
        <f>SUMIFS(СВЦЭМ!$D$33:$D$776,СВЦЭМ!$A$33:$A$776,$A120,СВЦЭМ!$B$33:$B$776,L$119)+'СЕТ СН'!$I$11+СВЦЭМ!$D$10+'СЕТ СН'!$I$5-'СЕТ СН'!$I$21</f>
        <v>3336.0063927199999</v>
      </c>
      <c r="M120" s="36">
        <f>SUMIFS(СВЦЭМ!$D$33:$D$776,СВЦЭМ!$A$33:$A$776,$A120,СВЦЭМ!$B$33:$B$776,M$119)+'СЕТ СН'!$I$11+СВЦЭМ!$D$10+'СЕТ СН'!$I$5-'СЕТ СН'!$I$21</f>
        <v>3325.3499858699997</v>
      </c>
      <c r="N120" s="36">
        <f>SUMIFS(СВЦЭМ!$D$33:$D$776,СВЦЭМ!$A$33:$A$776,$A120,СВЦЭМ!$B$33:$B$776,N$119)+'СЕТ СН'!$I$11+СВЦЭМ!$D$10+'СЕТ СН'!$I$5-'СЕТ СН'!$I$21</f>
        <v>3310.1359683999999</v>
      </c>
      <c r="O120" s="36">
        <f>SUMIFS(СВЦЭМ!$D$33:$D$776,СВЦЭМ!$A$33:$A$776,$A120,СВЦЭМ!$B$33:$B$776,O$119)+'СЕТ СН'!$I$11+СВЦЭМ!$D$10+'СЕТ СН'!$I$5-'СЕТ СН'!$I$21</f>
        <v>3307.92192776</v>
      </c>
      <c r="P120" s="36">
        <f>SUMIFS(СВЦЭМ!$D$33:$D$776,СВЦЭМ!$A$33:$A$776,$A120,СВЦЭМ!$B$33:$B$776,P$119)+'СЕТ СН'!$I$11+СВЦЭМ!$D$10+'СЕТ СН'!$I$5-'СЕТ СН'!$I$21</f>
        <v>3309.4915803100002</v>
      </c>
      <c r="Q120" s="36">
        <f>SUMIFS(СВЦЭМ!$D$33:$D$776,СВЦЭМ!$A$33:$A$776,$A120,СВЦЭМ!$B$33:$B$776,Q$119)+'СЕТ СН'!$I$11+СВЦЭМ!$D$10+'СЕТ СН'!$I$5-'СЕТ СН'!$I$21</f>
        <v>3319.3021435199998</v>
      </c>
      <c r="R120" s="36">
        <f>SUMIFS(СВЦЭМ!$D$33:$D$776,СВЦЭМ!$A$33:$A$776,$A120,СВЦЭМ!$B$33:$B$776,R$119)+'СЕТ СН'!$I$11+СВЦЭМ!$D$10+'СЕТ СН'!$I$5-'СЕТ СН'!$I$21</f>
        <v>3318.3182338000001</v>
      </c>
      <c r="S120" s="36">
        <f>SUMIFS(СВЦЭМ!$D$33:$D$776,СВЦЭМ!$A$33:$A$776,$A120,СВЦЭМ!$B$33:$B$776,S$119)+'СЕТ СН'!$I$11+СВЦЭМ!$D$10+'СЕТ СН'!$I$5-'СЕТ СН'!$I$21</f>
        <v>3313.0337065100002</v>
      </c>
      <c r="T120" s="36">
        <f>SUMIFS(СВЦЭМ!$D$33:$D$776,СВЦЭМ!$A$33:$A$776,$A120,СВЦЭМ!$B$33:$B$776,T$119)+'СЕТ СН'!$I$11+СВЦЭМ!$D$10+'СЕТ СН'!$I$5-'СЕТ СН'!$I$21</f>
        <v>3310.5728053399998</v>
      </c>
      <c r="U120" s="36">
        <f>SUMIFS(СВЦЭМ!$D$33:$D$776,СВЦЭМ!$A$33:$A$776,$A120,СВЦЭМ!$B$33:$B$776,U$119)+'СЕТ СН'!$I$11+СВЦЭМ!$D$10+'СЕТ СН'!$I$5-'СЕТ СН'!$I$21</f>
        <v>3331.31131736</v>
      </c>
      <c r="V120" s="36">
        <f>SUMIFS(СВЦЭМ!$D$33:$D$776,СВЦЭМ!$A$33:$A$776,$A120,СВЦЭМ!$B$33:$B$776,V$119)+'СЕТ СН'!$I$11+СВЦЭМ!$D$10+'СЕТ СН'!$I$5-'СЕТ СН'!$I$21</f>
        <v>3335.7298796800001</v>
      </c>
      <c r="W120" s="36">
        <f>SUMIFS(СВЦЭМ!$D$33:$D$776,СВЦЭМ!$A$33:$A$776,$A120,СВЦЭМ!$B$33:$B$776,W$119)+'СЕТ СН'!$I$11+СВЦЭМ!$D$10+'СЕТ СН'!$I$5-'СЕТ СН'!$I$21</f>
        <v>3338.6273647200001</v>
      </c>
      <c r="X120" s="36">
        <f>SUMIFS(СВЦЭМ!$D$33:$D$776,СВЦЭМ!$A$33:$A$776,$A120,СВЦЭМ!$B$33:$B$776,X$119)+'СЕТ СН'!$I$11+СВЦЭМ!$D$10+'СЕТ СН'!$I$5-'СЕТ СН'!$I$21</f>
        <v>3329.2512068400001</v>
      </c>
      <c r="Y120" s="36">
        <f>SUMIFS(СВЦЭМ!$D$33:$D$776,СВЦЭМ!$A$33:$A$776,$A120,СВЦЭМ!$B$33:$B$776,Y$119)+'СЕТ СН'!$I$11+СВЦЭМ!$D$10+'СЕТ СН'!$I$5-'СЕТ СН'!$I$21</f>
        <v>3393.2942679399998</v>
      </c>
      <c r="AA120" s="45"/>
    </row>
    <row r="121" spans="1:27" ht="15.75" x14ac:dyDescent="0.2">
      <c r="A121" s="35">
        <f>A120+1</f>
        <v>43740</v>
      </c>
      <c r="B121" s="36">
        <f>SUMIFS(СВЦЭМ!$D$33:$D$776,СВЦЭМ!$A$33:$A$776,$A121,СВЦЭМ!$B$33:$B$776,B$119)+'СЕТ СН'!$I$11+СВЦЭМ!$D$10+'СЕТ СН'!$I$5-'СЕТ СН'!$I$21</f>
        <v>3437.4546969100002</v>
      </c>
      <c r="C121" s="36">
        <f>SUMIFS(СВЦЭМ!$D$33:$D$776,СВЦЭМ!$A$33:$A$776,$A121,СВЦЭМ!$B$33:$B$776,C$119)+'СЕТ СН'!$I$11+СВЦЭМ!$D$10+'СЕТ СН'!$I$5-'СЕТ СН'!$I$21</f>
        <v>3463.9585066199998</v>
      </c>
      <c r="D121" s="36">
        <f>SUMIFS(СВЦЭМ!$D$33:$D$776,СВЦЭМ!$A$33:$A$776,$A121,СВЦЭМ!$B$33:$B$776,D$119)+'СЕТ СН'!$I$11+СВЦЭМ!$D$10+'СЕТ СН'!$I$5-'СЕТ СН'!$I$21</f>
        <v>3478.2802269899998</v>
      </c>
      <c r="E121" s="36">
        <f>SUMIFS(СВЦЭМ!$D$33:$D$776,СВЦЭМ!$A$33:$A$776,$A121,СВЦЭМ!$B$33:$B$776,E$119)+'СЕТ СН'!$I$11+СВЦЭМ!$D$10+'СЕТ СН'!$I$5-'СЕТ СН'!$I$21</f>
        <v>3484.0897078799999</v>
      </c>
      <c r="F121" s="36">
        <f>SUMIFS(СВЦЭМ!$D$33:$D$776,СВЦЭМ!$A$33:$A$776,$A121,СВЦЭМ!$B$33:$B$776,F$119)+'СЕТ СН'!$I$11+СВЦЭМ!$D$10+'СЕТ СН'!$I$5-'СЕТ СН'!$I$21</f>
        <v>3500.6497966100001</v>
      </c>
      <c r="G121" s="36">
        <f>SUMIFS(СВЦЭМ!$D$33:$D$776,СВЦЭМ!$A$33:$A$776,$A121,СВЦЭМ!$B$33:$B$776,G$119)+'СЕТ СН'!$I$11+СВЦЭМ!$D$10+'СЕТ СН'!$I$5-'СЕТ СН'!$I$21</f>
        <v>3481.7359468599998</v>
      </c>
      <c r="H121" s="36">
        <f>SUMIFS(СВЦЭМ!$D$33:$D$776,СВЦЭМ!$A$33:$A$776,$A121,СВЦЭМ!$B$33:$B$776,H$119)+'СЕТ СН'!$I$11+СВЦЭМ!$D$10+'СЕТ СН'!$I$5-'СЕТ СН'!$I$21</f>
        <v>3420.4752743600002</v>
      </c>
      <c r="I121" s="36">
        <f>SUMIFS(СВЦЭМ!$D$33:$D$776,СВЦЭМ!$A$33:$A$776,$A121,СВЦЭМ!$B$33:$B$776,I$119)+'СЕТ СН'!$I$11+СВЦЭМ!$D$10+'СЕТ СН'!$I$5-'СЕТ СН'!$I$21</f>
        <v>3333.85788843</v>
      </c>
      <c r="J121" s="36">
        <f>SUMIFS(СВЦЭМ!$D$33:$D$776,СВЦЭМ!$A$33:$A$776,$A121,СВЦЭМ!$B$33:$B$776,J$119)+'СЕТ СН'!$I$11+СВЦЭМ!$D$10+'СЕТ СН'!$I$5-'СЕТ СН'!$I$21</f>
        <v>3329.43925197</v>
      </c>
      <c r="K121" s="36">
        <f>SUMIFS(СВЦЭМ!$D$33:$D$776,СВЦЭМ!$A$33:$A$776,$A121,СВЦЭМ!$B$33:$B$776,K$119)+'СЕТ СН'!$I$11+СВЦЭМ!$D$10+'СЕТ СН'!$I$5-'СЕТ СН'!$I$21</f>
        <v>3339.8788883799998</v>
      </c>
      <c r="L121" s="36">
        <f>SUMIFS(СВЦЭМ!$D$33:$D$776,СВЦЭМ!$A$33:$A$776,$A121,СВЦЭМ!$B$33:$B$776,L$119)+'СЕТ СН'!$I$11+СВЦЭМ!$D$10+'СЕТ СН'!$I$5-'СЕТ СН'!$I$21</f>
        <v>3340.1119762999997</v>
      </c>
      <c r="M121" s="36">
        <f>SUMIFS(СВЦЭМ!$D$33:$D$776,СВЦЭМ!$A$33:$A$776,$A121,СВЦЭМ!$B$33:$B$776,M$119)+'СЕТ СН'!$I$11+СВЦЭМ!$D$10+'СЕТ СН'!$I$5-'СЕТ СН'!$I$21</f>
        <v>3331.48660948</v>
      </c>
      <c r="N121" s="36">
        <f>SUMIFS(СВЦЭМ!$D$33:$D$776,СВЦЭМ!$A$33:$A$776,$A121,СВЦЭМ!$B$33:$B$776,N$119)+'СЕТ СН'!$I$11+СВЦЭМ!$D$10+'СЕТ СН'!$I$5-'СЕТ СН'!$I$21</f>
        <v>3326.4530061599999</v>
      </c>
      <c r="O121" s="36">
        <f>SUMIFS(СВЦЭМ!$D$33:$D$776,СВЦЭМ!$A$33:$A$776,$A121,СВЦЭМ!$B$33:$B$776,O$119)+'СЕТ СН'!$I$11+СВЦЭМ!$D$10+'СЕТ СН'!$I$5-'СЕТ СН'!$I$21</f>
        <v>3328.59050398</v>
      </c>
      <c r="P121" s="36">
        <f>SUMIFS(СВЦЭМ!$D$33:$D$776,СВЦЭМ!$A$33:$A$776,$A121,СВЦЭМ!$B$33:$B$776,P$119)+'СЕТ СН'!$I$11+СВЦЭМ!$D$10+'СЕТ СН'!$I$5-'СЕТ СН'!$I$21</f>
        <v>3332.5841998699998</v>
      </c>
      <c r="Q121" s="36">
        <f>SUMIFS(СВЦЭМ!$D$33:$D$776,СВЦЭМ!$A$33:$A$776,$A121,СВЦЭМ!$B$33:$B$776,Q$119)+'СЕТ СН'!$I$11+СВЦЭМ!$D$10+'СЕТ СН'!$I$5-'СЕТ СН'!$I$21</f>
        <v>3334.9822733400001</v>
      </c>
      <c r="R121" s="36">
        <f>SUMIFS(СВЦЭМ!$D$33:$D$776,СВЦЭМ!$A$33:$A$776,$A121,СВЦЭМ!$B$33:$B$776,R$119)+'СЕТ СН'!$I$11+СВЦЭМ!$D$10+'СЕТ СН'!$I$5-'СЕТ СН'!$I$21</f>
        <v>3339.6956894599998</v>
      </c>
      <c r="S121" s="36">
        <f>SUMIFS(СВЦЭМ!$D$33:$D$776,СВЦЭМ!$A$33:$A$776,$A121,СВЦЭМ!$B$33:$B$776,S$119)+'СЕТ СН'!$I$11+СВЦЭМ!$D$10+'СЕТ СН'!$I$5-'СЕТ СН'!$I$21</f>
        <v>3334.6839142499998</v>
      </c>
      <c r="T121" s="36">
        <f>SUMIFS(СВЦЭМ!$D$33:$D$776,СВЦЭМ!$A$33:$A$776,$A121,СВЦЭМ!$B$33:$B$776,T$119)+'СЕТ СН'!$I$11+СВЦЭМ!$D$10+'СЕТ СН'!$I$5-'СЕТ СН'!$I$21</f>
        <v>3340.0364814899999</v>
      </c>
      <c r="U121" s="36">
        <f>SUMIFS(СВЦЭМ!$D$33:$D$776,СВЦЭМ!$A$33:$A$776,$A121,СВЦЭМ!$B$33:$B$776,U$119)+'СЕТ СН'!$I$11+СВЦЭМ!$D$10+'СЕТ СН'!$I$5-'СЕТ СН'!$I$21</f>
        <v>3361.4963579699997</v>
      </c>
      <c r="V121" s="36">
        <f>SUMIFS(СВЦЭМ!$D$33:$D$776,СВЦЭМ!$A$33:$A$776,$A121,СВЦЭМ!$B$33:$B$776,V$119)+'СЕТ СН'!$I$11+СВЦЭМ!$D$10+'СЕТ СН'!$I$5-'СЕТ СН'!$I$21</f>
        <v>3359.1663579599999</v>
      </c>
      <c r="W121" s="36">
        <f>SUMIFS(СВЦЭМ!$D$33:$D$776,СВЦЭМ!$A$33:$A$776,$A121,СВЦЭМ!$B$33:$B$776,W$119)+'СЕТ СН'!$I$11+СВЦЭМ!$D$10+'СЕТ СН'!$I$5-'СЕТ СН'!$I$21</f>
        <v>3340.5309714599998</v>
      </c>
      <c r="X121" s="36">
        <f>SUMIFS(СВЦЭМ!$D$33:$D$776,СВЦЭМ!$A$33:$A$776,$A121,СВЦЭМ!$B$33:$B$776,X$119)+'СЕТ СН'!$I$11+СВЦЭМ!$D$10+'СЕТ СН'!$I$5-'СЕТ СН'!$I$21</f>
        <v>3330.6467969800001</v>
      </c>
      <c r="Y121" s="36">
        <f>SUMIFS(СВЦЭМ!$D$33:$D$776,СВЦЭМ!$A$33:$A$776,$A121,СВЦЭМ!$B$33:$B$776,Y$119)+'СЕТ СН'!$I$11+СВЦЭМ!$D$10+'СЕТ СН'!$I$5-'СЕТ СН'!$I$21</f>
        <v>3402.2277209499998</v>
      </c>
    </row>
    <row r="122" spans="1:27" ht="15.75" x14ac:dyDescent="0.2">
      <c r="A122" s="35">
        <f t="shared" ref="A122:A150" si="3">A121+1</f>
        <v>43741</v>
      </c>
      <c r="B122" s="36">
        <f>SUMIFS(СВЦЭМ!$D$33:$D$776,СВЦЭМ!$A$33:$A$776,$A122,СВЦЭМ!$B$33:$B$776,B$119)+'СЕТ СН'!$I$11+СВЦЭМ!$D$10+'СЕТ СН'!$I$5-'СЕТ СН'!$I$21</f>
        <v>3443.1142107000001</v>
      </c>
      <c r="C122" s="36">
        <f>SUMIFS(СВЦЭМ!$D$33:$D$776,СВЦЭМ!$A$33:$A$776,$A122,СВЦЭМ!$B$33:$B$776,C$119)+'СЕТ СН'!$I$11+СВЦЭМ!$D$10+'СЕТ СН'!$I$5-'СЕТ СН'!$I$21</f>
        <v>3480.0402697199997</v>
      </c>
      <c r="D122" s="36">
        <f>SUMIFS(СВЦЭМ!$D$33:$D$776,СВЦЭМ!$A$33:$A$776,$A122,СВЦЭМ!$B$33:$B$776,D$119)+'СЕТ СН'!$I$11+СВЦЭМ!$D$10+'СЕТ СН'!$I$5-'СЕТ СН'!$I$21</f>
        <v>3502.0457724099997</v>
      </c>
      <c r="E122" s="36">
        <f>SUMIFS(СВЦЭМ!$D$33:$D$776,СВЦЭМ!$A$33:$A$776,$A122,СВЦЭМ!$B$33:$B$776,E$119)+'СЕТ СН'!$I$11+СВЦЭМ!$D$10+'СЕТ СН'!$I$5-'СЕТ СН'!$I$21</f>
        <v>3507.4087742000002</v>
      </c>
      <c r="F122" s="36">
        <f>SUMIFS(СВЦЭМ!$D$33:$D$776,СВЦЭМ!$A$33:$A$776,$A122,СВЦЭМ!$B$33:$B$776,F$119)+'СЕТ СН'!$I$11+СВЦЭМ!$D$10+'СЕТ СН'!$I$5-'СЕТ СН'!$I$21</f>
        <v>3504.2068629</v>
      </c>
      <c r="G122" s="36">
        <f>SUMIFS(СВЦЭМ!$D$33:$D$776,СВЦЭМ!$A$33:$A$776,$A122,СВЦЭМ!$B$33:$B$776,G$119)+'СЕТ СН'!$I$11+СВЦЭМ!$D$10+'СЕТ СН'!$I$5-'СЕТ СН'!$I$21</f>
        <v>3489.11516231</v>
      </c>
      <c r="H122" s="36">
        <f>SUMIFS(СВЦЭМ!$D$33:$D$776,СВЦЭМ!$A$33:$A$776,$A122,СВЦЭМ!$B$33:$B$776,H$119)+'СЕТ СН'!$I$11+СВЦЭМ!$D$10+'СЕТ СН'!$I$5-'СЕТ СН'!$I$21</f>
        <v>3420.71227245</v>
      </c>
      <c r="I122" s="36">
        <f>SUMIFS(СВЦЭМ!$D$33:$D$776,СВЦЭМ!$A$33:$A$776,$A122,СВЦЭМ!$B$33:$B$776,I$119)+'СЕТ СН'!$I$11+СВЦЭМ!$D$10+'СЕТ СН'!$I$5-'СЕТ СН'!$I$21</f>
        <v>3341.3469852399999</v>
      </c>
      <c r="J122" s="36">
        <f>SUMIFS(СВЦЭМ!$D$33:$D$776,СВЦЭМ!$A$33:$A$776,$A122,СВЦЭМ!$B$33:$B$776,J$119)+'СЕТ СН'!$I$11+СВЦЭМ!$D$10+'СЕТ СН'!$I$5-'СЕТ СН'!$I$21</f>
        <v>3343.6586257200001</v>
      </c>
      <c r="K122" s="36">
        <f>SUMIFS(СВЦЭМ!$D$33:$D$776,СВЦЭМ!$A$33:$A$776,$A122,СВЦЭМ!$B$33:$B$776,K$119)+'СЕТ СН'!$I$11+СВЦЭМ!$D$10+'СЕТ СН'!$I$5-'СЕТ СН'!$I$21</f>
        <v>3354.86050049</v>
      </c>
      <c r="L122" s="36">
        <f>SUMIFS(СВЦЭМ!$D$33:$D$776,СВЦЭМ!$A$33:$A$776,$A122,СВЦЭМ!$B$33:$B$776,L$119)+'СЕТ СН'!$I$11+СВЦЭМ!$D$10+'СЕТ СН'!$I$5-'СЕТ СН'!$I$21</f>
        <v>3361.2145677600001</v>
      </c>
      <c r="M122" s="36">
        <f>SUMIFS(СВЦЭМ!$D$33:$D$776,СВЦЭМ!$A$33:$A$776,$A122,СВЦЭМ!$B$33:$B$776,M$119)+'СЕТ СН'!$I$11+СВЦЭМ!$D$10+'СЕТ СН'!$I$5-'СЕТ СН'!$I$21</f>
        <v>3352.6677086499999</v>
      </c>
      <c r="N122" s="36">
        <f>SUMIFS(СВЦЭМ!$D$33:$D$776,СВЦЭМ!$A$33:$A$776,$A122,СВЦЭМ!$B$33:$B$776,N$119)+'СЕТ СН'!$I$11+СВЦЭМ!$D$10+'СЕТ СН'!$I$5-'СЕТ СН'!$I$21</f>
        <v>3393.8378827199999</v>
      </c>
      <c r="O122" s="36">
        <f>SUMIFS(СВЦЭМ!$D$33:$D$776,СВЦЭМ!$A$33:$A$776,$A122,СВЦЭМ!$B$33:$B$776,O$119)+'СЕТ СН'!$I$11+СВЦЭМ!$D$10+'СЕТ СН'!$I$5-'СЕТ СН'!$I$21</f>
        <v>3442.715674</v>
      </c>
      <c r="P122" s="36">
        <f>SUMIFS(СВЦЭМ!$D$33:$D$776,СВЦЭМ!$A$33:$A$776,$A122,СВЦЭМ!$B$33:$B$776,P$119)+'СЕТ СН'!$I$11+СВЦЭМ!$D$10+'СЕТ СН'!$I$5-'СЕТ СН'!$I$21</f>
        <v>3444.5491846800001</v>
      </c>
      <c r="Q122" s="36">
        <f>SUMIFS(СВЦЭМ!$D$33:$D$776,СВЦЭМ!$A$33:$A$776,$A122,СВЦЭМ!$B$33:$B$776,Q$119)+'СЕТ СН'!$I$11+СВЦЭМ!$D$10+'СЕТ СН'!$I$5-'СЕТ СН'!$I$21</f>
        <v>3440.6601173199997</v>
      </c>
      <c r="R122" s="36">
        <f>SUMIFS(СВЦЭМ!$D$33:$D$776,СВЦЭМ!$A$33:$A$776,$A122,СВЦЭМ!$B$33:$B$776,R$119)+'СЕТ СН'!$I$11+СВЦЭМ!$D$10+'СЕТ СН'!$I$5-'СЕТ СН'!$I$21</f>
        <v>3388.80181184</v>
      </c>
      <c r="S122" s="36">
        <f>SUMIFS(СВЦЭМ!$D$33:$D$776,СВЦЭМ!$A$33:$A$776,$A122,СВЦЭМ!$B$33:$B$776,S$119)+'СЕТ СН'!$I$11+СВЦЭМ!$D$10+'СЕТ СН'!$I$5-'СЕТ СН'!$I$21</f>
        <v>3374.4481756499999</v>
      </c>
      <c r="T122" s="36">
        <f>SUMIFS(СВЦЭМ!$D$33:$D$776,СВЦЭМ!$A$33:$A$776,$A122,СВЦЭМ!$B$33:$B$776,T$119)+'СЕТ СН'!$I$11+СВЦЭМ!$D$10+'СЕТ СН'!$I$5-'СЕТ СН'!$I$21</f>
        <v>3362.5886451900001</v>
      </c>
      <c r="U122" s="36">
        <f>SUMIFS(СВЦЭМ!$D$33:$D$776,СВЦЭМ!$A$33:$A$776,$A122,СВЦЭМ!$B$33:$B$776,U$119)+'СЕТ СН'!$I$11+СВЦЭМ!$D$10+'СЕТ СН'!$I$5-'СЕТ СН'!$I$21</f>
        <v>3372.05300016</v>
      </c>
      <c r="V122" s="36">
        <f>SUMIFS(СВЦЭМ!$D$33:$D$776,СВЦЭМ!$A$33:$A$776,$A122,СВЦЭМ!$B$33:$B$776,V$119)+'СЕТ СН'!$I$11+СВЦЭМ!$D$10+'СЕТ СН'!$I$5-'СЕТ СН'!$I$21</f>
        <v>3375.8761464899999</v>
      </c>
      <c r="W122" s="36">
        <f>SUMIFS(СВЦЭМ!$D$33:$D$776,СВЦЭМ!$A$33:$A$776,$A122,СВЦЭМ!$B$33:$B$776,W$119)+'СЕТ СН'!$I$11+СВЦЭМ!$D$10+'СЕТ СН'!$I$5-'СЕТ СН'!$I$21</f>
        <v>3375.3097838799999</v>
      </c>
      <c r="X122" s="36">
        <f>SUMIFS(СВЦЭМ!$D$33:$D$776,СВЦЭМ!$A$33:$A$776,$A122,СВЦЭМ!$B$33:$B$776,X$119)+'СЕТ СН'!$I$11+СВЦЭМ!$D$10+'СЕТ СН'!$I$5-'СЕТ СН'!$I$21</f>
        <v>3343.2688583999998</v>
      </c>
      <c r="Y122" s="36">
        <f>SUMIFS(СВЦЭМ!$D$33:$D$776,СВЦЭМ!$A$33:$A$776,$A122,СВЦЭМ!$B$33:$B$776,Y$119)+'СЕТ СН'!$I$11+СВЦЭМ!$D$10+'СЕТ СН'!$I$5-'СЕТ СН'!$I$21</f>
        <v>3365.5633946799999</v>
      </c>
    </row>
    <row r="123" spans="1:27" ht="15.75" x14ac:dyDescent="0.2">
      <c r="A123" s="35">
        <f t="shared" si="3"/>
        <v>43742</v>
      </c>
      <c r="B123" s="36">
        <f>SUMIFS(СВЦЭМ!$D$33:$D$776,СВЦЭМ!$A$33:$A$776,$A123,СВЦЭМ!$B$33:$B$776,B$119)+'СЕТ СН'!$I$11+СВЦЭМ!$D$10+'СЕТ СН'!$I$5-'СЕТ СН'!$I$21</f>
        <v>3437.3609982899998</v>
      </c>
      <c r="C123" s="36">
        <f>SUMIFS(СВЦЭМ!$D$33:$D$776,СВЦЭМ!$A$33:$A$776,$A123,СВЦЭМ!$B$33:$B$776,C$119)+'СЕТ СН'!$I$11+СВЦЭМ!$D$10+'СЕТ СН'!$I$5-'СЕТ СН'!$I$21</f>
        <v>3469.2665270699999</v>
      </c>
      <c r="D123" s="36">
        <f>SUMIFS(СВЦЭМ!$D$33:$D$776,СВЦЭМ!$A$33:$A$776,$A123,СВЦЭМ!$B$33:$B$776,D$119)+'СЕТ СН'!$I$11+СВЦЭМ!$D$10+'СЕТ СН'!$I$5-'СЕТ СН'!$I$21</f>
        <v>3472.3337033600001</v>
      </c>
      <c r="E123" s="36">
        <f>SUMIFS(СВЦЭМ!$D$33:$D$776,СВЦЭМ!$A$33:$A$776,$A123,СВЦЭМ!$B$33:$B$776,E$119)+'СЕТ СН'!$I$11+СВЦЭМ!$D$10+'СЕТ СН'!$I$5-'СЕТ СН'!$I$21</f>
        <v>3492.7498307999999</v>
      </c>
      <c r="F123" s="36">
        <f>SUMIFS(СВЦЭМ!$D$33:$D$776,СВЦЭМ!$A$33:$A$776,$A123,СВЦЭМ!$B$33:$B$776,F$119)+'СЕТ СН'!$I$11+СВЦЭМ!$D$10+'СЕТ СН'!$I$5-'СЕТ СН'!$I$21</f>
        <v>3471.2355249100001</v>
      </c>
      <c r="G123" s="36">
        <f>SUMIFS(СВЦЭМ!$D$33:$D$776,СВЦЭМ!$A$33:$A$776,$A123,СВЦЭМ!$B$33:$B$776,G$119)+'СЕТ СН'!$I$11+СВЦЭМ!$D$10+'СЕТ СН'!$I$5-'СЕТ СН'!$I$21</f>
        <v>3446.5813090900001</v>
      </c>
      <c r="H123" s="36">
        <f>SUMIFS(СВЦЭМ!$D$33:$D$776,СВЦЭМ!$A$33:$A$776,$A123,СВЦЭМ!$B$33:$B$776,H$119)+'СЕТ СН'!$I$11+СВЦЭМ!$D$10+'СЕТ СН'!$I$5-'СЕТ СН'!$I$21</f>
        <v>3399.5418297300002</v>
      </c>
      <c r="I123" s="36">
        <f>SUMIFS(СВЦЭМ!$D$33:$D$776,СВЦЭМ!$A$33:$A$776,$A123,СВЦЭМ!$B$33:$B$776,I$119)+'СЕТ СН'!$I$11+СВЦЭМ!$D$10+'СЕТ СН'!$I$5-'СЕТ СН'!$I$21</f>
        <v>3317.7574666999999</v>
      </c>
      <c r="J123" s="36">
        <f>SUMIFS(СВЦЭМ!$D$33:$D$776,СВЦЭМ!$A$33:$A$776,$A123,СВЦЭМ!$B$33:$B$776,J$119)+'СЕТ СН'!$I$11+СВЦЭМ!$D$10+'СЕТ СН'!$I$5-'СЕТ СН'!$I$21</f>
        <v>3320.7737087400001</v>
      </c>
      <c r="K123" s="36">
        <f>SUMIFS(СВЦЭМ!$D$33:$D$776,СВЦЭМ!$A$33:$A$776,$A123,СВЦЭМ!$B$33:$B$776,K$119)+'СЕТ СН'!$I$11+СВЦЭМ!$D$10+'СЕТ СН'!$I$5-'СЕТ СН'!$I$21</f>
        <v>3337.6101364900001</v>
      </c>
      <c r="L123" s="36">
        <f>SUMIFS(СВЦЭМ!$D$33:$D$776,СВЦЭМ!$A$33:$A$776,$A123,СВЦЭМ!$B$33:$B$776,L$119)+'СЕТ СН'!$I$11+СВЦЭМ!$D$10+'СЕТ СН'!$I$5-'СЕТ СН'!$I$21</f>
        <v>3340.16107637</v>
      </c>
      <c r="M123" s="36">
        <f>SUMIFS(СВЦЭМ!$D$33:$D$776,СВЦЭМ!$A$33:$A$776,$A123,СВЦЭМ!$B$33:$B$776,M$119)+'СЕТ СН'!$I$11+СВЦЭМ!$D$10+'СЕТ СН'!$I$5-'СЕТ СН'!$I$21</f>
        <v>3333.0693366099999</v>
      </c>
      <c r="N123" s="36">
        <f>SUMIFS(СВЦЭМ!$D$33:$D$776,СВЦЭМ!$A$33:$A$776,$A123,СВЦЭМ!$B$33:$B$776,N$119)+'СЕТ СН'!$I$11+СВЦЭМ!$D$10+'СЕТ СН'!$I$5-'СЕТ СН'!$I$21</f>
        <v>3329.2326276599997</v>
      </c>
      <c r="O123" s="36">
        <f>SUMIFS(СВЦЭМ!$D$33:$D$776,СВЦЭМ!$A$33:$A$776,$A123,СВЦЭМ!$B$33:$B$776,O$119)+'СЕТ СН'!$I$11+СВЦЭМ!$D$10+'СЕТ СН'!$I$5-'СЕТ СН'!$I$21</f>
        <v>3329.4898419699998</v>
      </c>
      <c r="P123" s="36">
        <f>SUMIFS(СВЦЭМ!$D$33:$D$776,СВЦЭМ!$A$33:$A$776,$A123,СВЦЭМ!$B$33:$B$776,P$119)+'СЕТ СН'!$I$11+СВЦЭМ!$D$10+'СЕТ СН'!$I$5-'СЕТ СН'!$I$21</f>
        <v>3329.3771929300001</v>
      </c>
      <c r="Q123" s="36">
        <f>SUMIFS(СВЦЭМ!$D$33:$D$776,СВЦЭМ!$A$33:$A$776,$A123,СВЦЭМ!$B$33:$B$776,Q$119)+'СЕТ СН'!$I$11+СВЦЭМ!$D$10+'СЕТ СН'!$I$5-'СЕТ СН'!$I$21</f>
        <v>3328.0266045799999</v>
      </c>
      <c r="R123" s="36">
        <f>SUMIFS(СВЦЭМ!$D$33:$D$776,СВЦЭМ!$A$33:$A$776,$A123,СВЦЭМ!$B$33:$B$776,R$119)+'СЕТ СН'!$I$11+СВЦЭМ!$D$10+'СЕТ СН'!$I$5-'СЕТ СН'!$I$21</f>
        <v>3323.18273271</v>
      </c>
      <c r="S123" s="36">
        <f>SUMIFS(СВЦЭМ!$D$33:$D$776,СВЦЭМ!$A$33:$A$776,$A123,СВЦЭМ!$B$33:$B$776,S$119)+'СЕТ СН'!$I$11+СВЦЭМ!$D$10+'СЕТ СН'!$I$5-'СЕТ СН'!$I$21</f>
        <v>3322.4719762099999</v>
      </c>
      <c r="T123" s="36">
        <f>SUMIFS(СВЦЭМ!$D$33:$D$776,СВЦЭМ!$A$33:$A$776,$A123,СВЦЭМ!$B$33:$B$776,T$119)+'СЕТ СН'!$I$11+СВЦЭМ!$D$10+'СЕТ СН'!$I$5-'СЕТ СН'!$I$21</f>
        <v>3325.7411534499997</v>
      </c>
      <c r="U123" s="36">
        <f>SUMIFS(СВЦЭМ!$D$33:$D$776,СВЦЭМ!$A$33:$A$776,$A123,СВЦЭМ!$B$33:$B$776,U$119)+'СЕТ СН'!$I$11+СВЦЭМ!$D$10+'СЕТ СН'!$I$5-'СЕТ СН'!$I$21</f>
        <v>3341.3928563499999</v>
      </c>
      <c r="V123" s="36">
        <f>SUMIFS(СВЦЭМ!$D$33:$D$776,СВЦЭМ!$A$33:$A$776,$A123,СВЦЭМ!$B$33:$B$776,V$119)+'СЕТ СН'!$I$11+СВЦЭМ!$D$10+'СЕТ СН'!$I$5-'СЕТ СН'!$I$21</f>
        <v>3335.72824889</v>
      </c>
      <c r="W123" s="36">
        <f>SUMIFS(СВЦЭМ!$D$33:$D$776,СВЦЭМ!$A$33:$A$776,$A123,СВЦЭМ!$B$33:$B$776,W$119)+'СЕТ СН'!$I$11+СВЦЭМ!$D$10+'СЕТ СН'!$I$5-'СЕТ СН'!$I$21</f>
        <v>3318.3742783500002</v>
      </c>
      <c r="X123" s="36">
        <f>SUMIFS(СВЦЭМ!$D$33:$D$776,СВЦЭМ!$A$33:$A$776,$A123,СВЦЭМ!$B$33:$B$776,X$119)+'СЕТ СН'!$I$11+СВЦЭМ!$D$10+'СЕТ СН'!$I$5-'СЕТ СН'!$I$21</f>
        <v>3346.24087517</v>
      </c>
      <c r="Y123" s="36">
        <f>SUMIFS(СВЦЭМ!$D$33:$D$776,СВЦЭМ!$A$33:$A$776,$A123,СВЦЭМ!$B$33:$B$776,Y$119)+'СЕТ СН'!$I$11+СВЦЭМ!$D$10+'СЕТ СН'!$I$5-'СЕТ СН'!$I$21</f>
        <v>3407.3731862499999</v>
      </c>
    </row>
    <row r="124" spans="1:27" ht="15.75" x14ac:dyDescent="0.2">
      <c r="A124" s="35">
        <f t="shared" si="3"/>
        <v>43743</v>
      </c>
      <c r="B124" s="36">
        <f>SUMIFS(СВЦЭМ!$D$33:$D$776,СВЦЭМ!$A$33:$A$776,$A124,СВЦЭМ!$B$33:$B$776,B$119)+'СЕТ СН'!$I$11+СВЦЭМ!$D$10+'СЕТ СН'!$I$5-'СЕТ СН'!$I$21</f>
        <v>3444.0554200400002</v>
      </c>
      <c r="C124" s="36">
        <f>SUMIFS(СВЦЭМ!$D$33:$D$776,СВЦЭМ!$A$33:$A$776,$A124,СВЦЭМ!$B$33:$B$776,C$119)+'СЕТ СН'!$I$11+СВЦЭМ!$D$10+'СЕТ СН'!$I$5-'СЕТ СН'!$I$21</f>
        <v>3485.6161624799997</v>
      </c>
      <c r="D124" s="36">
        <f>SUMIFS(СВЦЭМ!$D$33:$D$776,СВЦЭМ!$A$33:$A$776,$A124,СВЦЭМ!$B$33:$B$776,D$119)+'СЕТ СН'!$I$11+СВЦЭМ!$D$10+'СЕТ СН'!$I$5-'СЕТ СН'!$I$21</f>
        <v>3496.7928634800001</v>
      </c>
      <c r="E124" s="36">
        <f>SUMIFS(СВЦЭМ!$D$33:$D$776,СВЦЭМ!$A$33:$A$776,$A124,СВЦЭМ!$B$33:$B$776,E$119)+'СЕТ СН'!$I$11+СВЦЭМ!$D$10+'СЕТ СН'!$I$5-'СЕТ СН'!$I$21</f>
        <v>3502.2177101500001</v>
      </c>
      <c r="F124" s="36">
        <f>SUMIFS(СВЦЭМ!$D$33:$D$776,СВЦЭМ!$A$33:$A$776,$A124,СВЦЭМ!$B$33:$B$776,F$119)+'СЕТ СН'!$I$11+СВЦЭМ!$D$10+'СЕТ СН'!$I$5-'СЕТ СН'!$I$21</f>
        <v>3492.3672888599999</v>
      </c>
      <c r="G124" s="36">
        <f>SUMIFS(СВЦЭМ!$D$33:$D$776,СВЦЭМ!$A$33:$A$776,$A124,СВЦЭМ!$B$33:$B$776,G$119)+'СЕТ СН'!$I$11+СВЦЭМ!$D$10+'СЕТ СН'!$I$5-'СЕТ СН'!$I$21</f>
        <v>3489.74082073</v>
      </c>
      <c r="H124" s="36">
        <f>SUMIFS(СВЦЭМ!$D$33:$D$776,СВЦЭМ!$A$33:$A$776,$A124,СВЦЭМ!$B$33:$B$776,H$119)+'СЕТ СН'!$I$11+СВЦЭМ!$D$10+'СЕТ СН'!$I$5-'СЕТ СН'!$I$21</f>
        <v>3459.2716523199997</v>
      </c>
      <c r="I124" s="36">
        <f>SUMIFS(СВЦЭМ!$D$33:$D$776,СВЦЭМ!$A$33:$A$776,$A124,СВЦЭМ!$B$33:$B$776,I$119)+'СЕТ СН'!$I$11+СВЦЭМ!$D$10+'СЕТ СН'!$I$5-'СЕТ СН'!$I$21</f>
        <v>3391.0053439200001</v>
      </c>
      <c r="J124" s="36">
        <f>SUMIFS(СВЦЭМ!$D$33:$D$776,СВЦЭМ!$A$33:$A$776,$A124,СВЦЭМ!$B$33:$B$776,J$119)+'СЕТ СН'!$I$11+СВЦЭМ!$D$10+'СЕТ СН'!$I$5-'СЕТ СН'!$I$21</f>
        <v>3334.3834335500001</v>
      </c>
      <c r="K124" s="36">
        <f>SUMIFS(СВЦЭМ!$D$33:$D$776,СВЦЭМ!$A$33:$A$776,$A124,СВЦЭМ!$B$33:$B$776,K$119)+'СЕТ СН'!$I$11+СВЦЭМ!$D$10+'СЕТ СН'!$I$5-'СЕТ СН'!$I$21</f>
        <v>3318.9201460099998</v>
      </c>
      <c r="L124" s="36">
        <f>SUMIFS(СВЦЭМ!$D$33:$D$776,СВЦЭМ!$A$33:$A$776,$A124,СВЦЭМ!$B$33:$B$776,L$119)+'СЕТ СН'!$I$11+СВЦЭМ!$D$10+'СЕТ СН'!$I$5-'СЕТ СН'!$I$21</f>
        <v>3328.8655383300002</v>
      </c>
      <c r="M124" s="36">
        <f>SUMIFS(СВЦЭМ!$D$33:$D$776,СВЦЭМ!$A$33:$A$776,$A124,СВЦЭМ!$B$33:$B$776,M$119)+'СЕТ СН'!$I$11+СВЦЭМ!$D$10+'СЕТ СН'!$I$5-'СЕТ СН'!$I$21</f>
        <v>3322.4865120300001</v>
      </c>
      <c r="N124" s="36">
        <f>SUMIFS(СВЦЭМ!$D$33:$D$776,СВЦЭМ!$A$33:$A$776,$A124,СВЦЭМ!$B$33:$B$776,N$119)+'СЕТ СН'!$I$11+СВЦЭМ!$D$10+'СЕТ СН'!$I$5-'СЕТ СН'!$I$21</f>
        <v>3321.8601118500001</v>
      </c>
      <c r="O124" s="36">
        <f>SUMIFS(СВЦЭМ!$D$33:$D$776,СВЦЭМ!$A$33:$A$776,$A124,СВЦЭМ!$B$33:$B$776,O$119)+'СЕТ СН'!$I$11+СВЦЭМ!$D$10+'СЕТ СН'!$I$5-'СЕТ СН'!$I$21</f>
        <v>3327.0710571999998</v>
      </c>
      <c r="P124" s="36">
        <f>SUMIFS(СВЦЭМ!$D$33:$D$776,СВЦЭМ!$A$33:$A$776,$A124,СВЦЭМ!$B$33:$B$776,P$119)+'СЕТ СН'!$I$11+СВЦЭМ!$D$10+'СЕТ СН'!$I$5-'СЕТ СН'!$I$21</f>
        <v>3334.0982534599998</v>
      </c>
      <c r="Q124" s="36">
        <f>SUMIFS(СВЦЭМ!$D$33:$D$776,СВЦЭМ!$A$33:$A$776,$A124,СВЦЭМ!$B$33:$B$776,Q$119)+'СЕТ СН'!$I$11+СВЦЭМ!$D$10+'СЕТ СН'!$I$5-'СЕТ СН'!$I$21</f>
        <v>3335.3866260300001</v>
      </c>
      <c r="R124" s="36">
        <f>SUMIFS(СВЦЭМ!$D$33:$D$776,СВЦЭМ!$A$33:$A$776,$A124,СВЦЭМ!$B$33:$B$776,R$119)+'СЕТ СН'!$I$11+СВЦЭМ!$D$10+'СЕТ СН'!$I$5-'СЕТ СН'!$I$21</f>
        <v>3338.3750658099998</v>
      </c>
      <c r="S124" s="36">
        <f>SUMIFS(СВЦЭМ!$D$33:$D$776,СВЦЭМ!$A$33:$A$776,$A124,СВЦЭМ!$B$33:$B$776,S$119)+'СЕТ СН'!$I$11+СВЦЭМ!$D$10+'СЕТ СН'!$I$5-'СЕТ СН'!$I$21</f>
        <v>3336.6502973000001</v>
      </c>
      <c r="T124" s="36">
        <f>SUMIFS(СВЦЭМ!$D$33:$D$776,СВЦЭМ!$A$33:$A$776,$A124,СВЦЭМ!$B$33:$B$776,T$119)+'СЕТ СН'!$I$11+СВЦЭМ!$D$10+'СЕТ СН'!$I$5-'СЕТ СН'!$I$21</f>
        <v>3329.4983487300001</v>
      </c>
      <c r="U124" s="36">
        <f>SUMIFS(СВЦЭМ!$D$33:$D$776,СВЦЭМ!$A$33:$A$776,$A124,СВЦЭМ!$B$33:$B$776,U$119)+'СЕТ СН'!$I$11+СВЦЭМ!$D$10+'СЕТ СН'!$I$5-'СЕТ СН'!$I$21</f>
        <v>3347.5873458599999</v>
      </c>
      <c r="V124" s="36">
        <f>SUMIFS(СВЦЭМ!$D$33:$D$776,СВЦЭМ!$A$33:$A$776,$A124,СВЦЭМ!$B$33:$B$776,V$119)+'СЕТ СН'!$I$11+СВЦЭМ!$D$10+'СЕТ СН'!$I$5-'СЕТ СН'!$I$21</f>
        <v>3349.5456527000001</v>
      </c>
      <c r="W124" s="36">
        <f>SUMIFS(СВЦЭМ!$D$33:$D$776,СВЦЭМ!$A$33:$A$776,$A124,СВЦЭМ!$B$33:$B$776,W$119)+'СЕТ СН'!$I$11+СВЦЭМ!$D$10+'СЕТ СН'!$I$5-'СЕТ СН'!$I$21</f>
        <v>3338.7403137900001</v>
      </c>
      <c r="X124" s="36">
        <f>SUMIFS(СВЦЭМ!$D$33:$D$776,СВЦЭМ!$A$33:$A$776,$A124,СВЦЭМ!$B$33:$B$776,X$119)+'СЕТ СН'!$I$11+СВЦЭМ!$D$10+'СЕТ СН'!$I$5-'СЕТ СН'!$I$21</f>
        <v>3336.8564995500001</v>
      </c>
      <c r="Y124" s="36">
        <f>SUMIFS(СВЦЭМ!$D$33:$D$776,СВЦЭМ!$A$33:$A$776,$A124,СВЦЭМ!$B$33:$B$776,Y$119)+'СЕТ СН'!$I$11+СВЦЭМ!$D$10+'СЕТ СН'!$I$5-'СЕТ СН'!$I$21</f>
        <v>3434.4412346499998</v>
      </c>
    </row>
    <row r="125" spans="1:27" ht="15.75" x14ac:dyDescent="0.2">
      <c r="A125" s="35">
        <f t="shared" si="3"/>
        <v>43744</v>
      </c>
      <c r="B125" s="36">
        <f>SUMIFS(СВЦЭМ!$D$33:$D$776,СВЦЭМ!$A$33:$A$776,$A125,СВЦЭМ!$B$33:$B$776,B$119)+'СЕТ СН'!$I$11+СВЦЭМ!$D$10+'СЕТ СН'!$I$5-'СЕТ СН'!$I$21</f>
        <v>3429.0745797999998</v>
      </c>
      <c r="C125" s="36">
        <f>SUMIFS(СВЦЭМ!$D$33:$D$776,СВЦЭМ!$A$33:$A$776,$A125,СВЦЭМ!$B$33:$B$776,C$119)+'СЕТ СН'!$I$11+СВЦЭМ!$D$10+'СЕТ СН'!$I$5-'СЕТ СН'!$I$21</f>
        <v>3459.4890869599999</v>
      </c>
      <c r="D125" s="36">
        <f>SUMIFS(СВЦЭМ!$D$33:$D$776,СВЦЭМ!$A$33:$A$776,$A125,СВЦЭМ!$B$33:$B$776,D$119)+'СЕТ СН'!$I$11+СВЦЭМ!$D$10+'СЕТ СН'!$I$5-'СЕТ СН'!$I$21</f>
        <v>3482.6471266600001</v>
      </c>
      <c r="E125" s="36">
        <f>SUMIFS(СВЦЭМ!$D$33:$D$776,СВЦЭМ!$A$33:$A$776,$A125,СВЦЭМ!$B$33:$B$776,E$119)+'СЕТ СН'!$I$11+СВЦЭМ!$D$10+'СЕТ СН'!$I$5-'СЕТ СН'!$I$21</f>
        <v>3491.7255250600001</v>
      </c>
      <c r="F125" s="36">
        <f>SUMIFS(СВЦЭМ!$D$33:$D$776,СВЦЭМ!$A$33:$A$776,$A125,СВЦЭМ!$B$33:$B$776,F$119)+'СЕТ СН'!$I$11+СВЦЭМ!$D$10+'СЕТ СН'!$I$5-'СЕТ СН'!$I$21</f>
        <v>3491.4733919400001</v>
      </c>
      <c r="G125" s="36">
        <f>SUMIFS(СВЦЭМ!$D$33:$D$776,СВЦЭМ!$A$33:$A$776,$A125,СВЦЭМ!$B$33:$B$776,G$119)+'СЕТ СН'!$I$11+СВЦЭМ!$D$10+'СЕТ СН'!$I$5-'СЕТ СН'!$I$21</f>
        <v>3491.38393034</v>
      </c>
      <c r="H125" s="36">
        <f>SUMIFS(СВЦЭМ!$D$33:$D$776,СВЦЭМ!$A$33:$A$776,$A125,СВЦЭМ!$B$33:$B$776,H$119)+'СЕТ СН'!$I$11+СВЦЭМ!$D$10+'СЕТ СН'!$I$5-'СЕТ СН'!$I$21</f>
        <v>3441.1875959899999</v>
      </c>
      <c r="I125" s="36">
        <f>SUMIFS(СВЦЭМ!$D$33:$D$776,СВЦЭМ!$A$33:$A$776,$A125,СВЦЭМ!$B$33:$B$776,I$119)+'СЕТ СН'!$I$11+СВЦЭМ!$D$10+'СЕТ СН'!$I$5-'СЕТ СН'!$I$21</f>
        <v>3360.2634134599998</v>
      </c>
      <c r="J125" s="36">
        <f>SUMIFS(СВЦЭМ!$D$33:$D$776,СВЦЭМ!$A$33:$A$776,$A125,СВЦЭМ!$B$33:$B$776,J$119)+'СЕТ СН'!$I$11+СВЦЭМ!$D$10+'СЕТ СН'!$I$5-'СЕТ СН'!$I$21</f>
        <v>3310.3039843299998</v>
      </c>
      <c r="K125" s="36">
        <f>SUMIFS(СВЦЭМ!$D$33:$D$776,СВЦЭМ!$A$33:$A$776,$A125,СВЦЭМ!$B$33:$B$776,K$119)+'СЕТ СН'!$I$11+СВЦЭМ!$D$10+'СЕТ СН'!$I$5-'СЕТ СН'!$I$21</f>
        <v>3316.6688815500002</v>
      </c>
      <c r="L125" s="36">
        <f>SUMIFS(СВЦЭМ!$D$33:$D$776,СВЦЭМ!$A$33:$A$776,$A125,СВЦЭМ!$B$33:$B$776,L$119)+'СЕТ СН'!$I$11+СВЦЭМ!$D$10+'СЕТ СН'!$I$5-'СЕТ СН'!$I$21</f>
        <v>3331.4896387499998</v>
      </c>
      <c r="M125" s="36">
        <f>SUMIFS(СВЦЭМ!$D$33:$D$776,СВЦЭМ!$A$33:$A$776,$A125,СВЦЭМ!$B$33:$B$776,M$119)+'СЕТ СН'!$I$11+СВЦЭМ!$D$10+'СЕТ СН'!$I$5-'СЕТ СН'!$I$21</f>
        <v>3324.5152164699998</v>
      </c>
      <c r="N125" s="36">
        <f>SUMIFS(СВЦЭМ!$D$33:$D$776,СВЦЭМ!$A$33:$A$776,$A125,СВЦЭМ!$B$33:$B$776,N$119)+'СЕТ СН'!$I$11+СВЦЭМ!$D$10+'СЕТ СН'!$I$5-'СЕТ СН'!$I$21</f>
        <v>3314.1115693399997</v>
      </c>
      <c r="O125" s="36">
        <f>SUMIFS(СВЦЭМ!$D$33:$D$776,СВЦЭМ!$A$33:$A$776,$A125,СВЦЭМ!$B$33:$B$776,O$119)+'СЕТ СН'!$I$11+СВЦЭМ!$D$10+'СЕТ СН'!$I$5-'СЕТ СН'!$I$21</f>
        <v>3315.0953933999999</v>
      </c>
      <c r="P125" s="36">
        <f>SUMIFS(СВЦЭМ!$D$33:$D$776,СВЦЭМ!$A$33:$A$776,$A125,СВЦЭМ!$B$33:$B$776,P$119)+'СЕТ СН'!$I$11+СВЦЭМ!$D$10+'СЕТ СН'!$I$5-'СЕТ СН'!$I$21</f>
        <v>3314.31822113</v>
      </c>
      <c r="Q125" s="36">
        <f>SUMIFS(СВЦЭМ!$D$33:$D$776,СВЦЭМ!$A$33:$A$776,$A125,СВЦЭМ!$B$33:$B$776,Q$119)+'СЕТ СН'!$I$11+СВЦЭМ!$D$10+'СЕТ СН'!$I$5-'СЕТ СН'!$I$21</f>
        <v>3318.4182768299997</v>
      </c>
      <c r="R125" s="36">
        <f>SUMIFS(СВЦЭМ!$D$33:$D$776,СВЦЭМ!$A$33:$A$776,$A125,СВЦЭМ!$B$33:$B$776,R$119)+'СЕТ СН'!$I$11+СВЦЭМ!$D$10+'СЕТ СН'!$I$5-'СЕТ СН'!$I$21</f>
        <v>3310.4418030400002</v>
      </c>
      <c r="S125" s="36">
        <f>SUMIFS(СВЦЭМ!$D$33:$D$776,СВЦЭМ!$A$33:$A$776,$A125,СВЦЭМ!$B$33:$B$776,S$119)+'СЕТ СН'!$I$11+СВЦЭМ!$D$10+'СЕТ СН'!$I$5-'СЕТ СН'!$I$21</f>
        <v>3318.2444740400001</v>
      </c>
      <c r="T125" s="36">
        <f>SUMIFS(СВЦЭМ!$D$33:$D$776,СВЦЭМ!$A$33:$A$776,$A125,СВЦЭМ!$B$33:$B$776,T$119)+'СЕТ СН'!$I$11+СВЦЭМ!$D$10+'СЕТ СН'!$I$5-'СЕТ СН'!$I$21</f>
        <v>3320.0876395099999</v>
      </c>
      <c r="U125" s="36">
        <f>SUMIFS(СВЦЭМ!$D$33:$D$776,СВЦЭМ!$A$33:$A$776,$A125,СВЦЭМ!$B$33:$B$776,U$119)+'СЕТ СН'!$I$11+СВЦЭМ!$D$10+'СЕТ СН'!$I$5-'СЕТ СН'!$I$21</f>
        <v>3337.3385061499998</v>
      </c>
      <c r="V125" s="36">
        <f>SUMIFS(СВЦЭМ!$D$33:$D$776,СВЦЭМ!$A$33:$A$776,$A125,СВЦЭМ!$B$33:$B$776,V$119)+'СЕТ СН'!$I$11+СВЦЭМ!$D$10+'СЕТ СН'!$I$5-'СЕТ СН'!$I$21</f>
        <v>3336.4408125300001</v>
      </c>
      <c r="W125" s="36">
        <f>SUMIFS(СВЦЭМ!$D$33:$D$776,СВЦЭМ!$A$33:$A$776,$A125,СВЦЭМ!$B$33:$B$776,W$119)+'СЕТ СН'!$I$11+СВЦЭМ!$D$10+'СЕТ СН'!$I$5-'СЕТ СН'!$I$21</f>
        <v>3324.5990885800002</v>
      </c>
      <c r="X125" s="36">
        <f>SUMIFS(СВЦЭМ!$D$33:$D$776,СВЦЭМ!$A$33:$A$776,$A125,СВЦЭМ!$B$33:$B$776,X$119)+'СЕТ СН'!$I$11+СВЦЭМ!$D$10+'СЕТ СН'!$I$5-'СЕТ СН'!$I$21</f>
        <v>3315.9004546300002</v>
      </c>
      <c r="Y125" s="36">
        <f>SUMIFS(СВЦЭМ!$D$33:$D$776,СВЦЭМ!$A$33:$A$776,$A125,СВЦЭМ!$B$33:$B$776,Y$119)+'СЕТ СН'!$I$11+СВЦЭМ!$D$10+'СЕТ СН'!$I$5-'СЕТ СН'!$I$21</f>
        <v>3355.4273348699999</v>
      </c>
    </row>
    <row r="126" spans="1:27" ht="15.75" x14ac:dyDescent="0.2">
      <c r="A126" s="35">
        <f t="shared" si="3"/>
        <v>43745</v>
      </c>
      <c r="B126" s="36">
        <f>SUMIFS(СВЦЭМ!$D$33:$D$776,СВЦЭМ!$A$33:$A$776,$A126,СВЦЭМ!$B$33:$B$776,B$119)+'СЕТ СН'!$I$11+СВЦЭМ!$D$10+'СЕТ СН'!$I$5-'СЕТ СН'!$I$21</f>
        <v>3448.4246996500001</v>
      </c>
      <c r="C126" s="36">
        <f>SUMIFS(СВЦЭМ!$D$33:$D$776,СВЦЭМ!$A$33:$A$776,$A126,СВЦЭМ!$B$33:$B$776,C$119)+'СЕТ СН'!$I$11+СВЦЭМ!$D$10+'СЕТ СН'!$I$5-'СЕТ СН'!$I$21</f>
        <v>3467.4880726900001</v>
      </c>
      <c r="D126" s="36">
        <f>SUMIFS(СВЦЭМ!$D$33:$D$776,СВЦЭМ!$A$33:$A$776,$A126,СВЦЭМ!$B$33:$B$776,D$119)+'СЕТ СН'!$I$11+СВЦЭМ!$D$10+'СЕТ СН'!$I$5-'СЕТ СН'!$I$21</f>
        <v>3481.9043032499999</v>
      </c>
      <c r="E126" s="36">
        <f>SUMIFS(СВЦЭМ!$D$33:$D$776,СВЦЭМ!$A$33:$A$776,$A126,СВЦЭМ!$B$33:$B$776,E$119)+'СЕТ СН'!$I$11+СВЦЭМ!$D$10+'СЕТ СН'!$I$5-'СЕТ СН'!$I$21</f>
        <v>3498.05973133</v>
      </c>
      <c r="F126" s="36">
        <f>SUMIFS(СВЦЭМ!$D$33:$D$776,СВЦЭМ!$A$33:$A$776,$A126,СВЦЭМ!$B$33:$B$776,F$119)+'СЕТ СН'!$I$11+СВЦЭМ!$D$10+'СЕТ СН'!$I$5-'СЕТ СН'!$I$21</f>
        <v>3505.0591992899999</v>
      </c>
      <c r="G126" s="36">
        <f>SUMIFS(СВЦЭМ!$D$33:$D$776,СВЦЭМ!$A$33:$A$776,$A126,СВЦЭМ!$B$33:$B$776,G$119)+'СЕТ СН'!$I$11+СВЦЭМ!$D$10+'СЕТ СН'!$I$5-'СЕТ СН'!$I$21</f>
        <v>3485.3634840999998</v>
      </c>
      <c r="H126" s="36">
        <f>SUMIFS(СВЦЭМ!$D$33:$D$776,СВЦЭМ!$A$33:$A$776,$A126,СВЦЭМ!$B$33:$B$776,H$119)+'СЕТ СН'!$I$11+СВЦЭМ!$D$10+'СЕТ СН'!$I$5-'СЕТ СН'!$I$21</f>
        <v>3407.9331661799997</v>
      </c>
      <c r="I126" s="36">
        <f>SUMIFS(СВЦЭМ!$D$33:$D$776,СВЦЭМ!$A$33:$A$776,$A126,СВЦЭМ!$B$33:$B$776,I$119)+'СЕТ СН'!$I$11+СВЦЭМ!$D$10+'СЕТ СН'!$I$5-'СЕТ СН'!$I$21</f>
        <v>3326.4979859499999</v>
      </c>
      <c r="J126" s="36">
        <f>SUMIFS(СВЦЭМ!$D$33:$D$776,СВЦЭМ!$A$33:$A$776,$A126,СВЦЭМ!$B$33:$B$776,J$119)+'СЕТ СН'!$I$11+СВЦЭМ!$D$10+'СЕТ СН'!$I$5-'СЕТ СН'!$I$21</f>
        <v>3313.3461208399999</v>
      </c>
      <c r="K126" s="36">
        <f>SUMIFS(СВЦЭМ!$D$33:$D$776,СВЦЭМ!$A$33:$A$776,$A126,СВЦЭМ!$B$33:$B$776,K$119)+'СЕТ СН'!$I$11+СВЦЭМ!$D$10+'СЕТ СН'!$I$5-'СЕТ СН'!$I$21</f>
        <v>3314.5479565400001</v>
      </c>
      <c r="L126" s="36">
        <f>SUMIFS(СВЦЭМ!$D$33:$D$776,СВЦЭМ!$A$33:$A$776,$A126,СВЦЭМ!$B$33:$B$776,L$119)+'СЕТ СН'!$I$11+СВЦЭМ!$D$10+'СЕТ СН'!$I$5-'СЕТ СН'!$I$21</f>
        <v>3312.76123358</v>
      </c>
      <c r="M126" s="36">
        <f>SUMIFS(СВЦЭМ!$D$33:$D$776,СВЦЭМ!$A$33:$A$776,$A126,СВЦЭМ!$B$33:$B$776,M$119)+'СЕТ СН'!$I$11+СВЦЭМ!$D$10+'СЕТ СН'!$I$5-'СЕТ СН'!$I$21</f>
        <v>3321.9656924000001</v>
      </c>
      <c r="N126" s="36">
        <f>SUMIFS(СВЦЭМ!$D$33:$D$776,СВЦЭМ!$A$33:$A$776,$A126,СВЦЭМ!$B$33:$B$776,N$119)+'СЕТ СН'!$I$11+СВЦЭМ!$D$10+'СЕТ СН'!$I$5-'СЕТ СН'!$I$21</f>
        <v>3328.6818855500001</v>
      </c>
      <c r="O126" s="36">
        <f>SUMIFS(СВЦЭМ!$D$33:$D$776,СВЦЭМ!$A$33:$A$776,$A126,СВЦЭМ!$B$33:$B$776,O$119)+'СЕТ СН'!$I$11+СВЦЭМ!$D$10+'СЕТ СН'!$I$5-'СЕТ СН'!$I$21</f>
        <v>3328.1419086000001</v>
      </c>
      <c r="P126" s="36">
        <f>SUMIFS(СВЦЭМ!$D$33:$D$776,СВЦЭМ!$A$33:$A$776,$A126,СВЦЭМ!$B$33:$B$776,P$119)+'СЕТ СН'!$I$11+СВЦЭМ!$D$10+'СЕТ СН'!$I$5-'СЕТ СН'!$I$21</f>
        <v>3326.7713869499999</v>
      </c>
      <c r="Q126" s="36">
        <f>SUMIFS(СВЦЭМ!$D$33:$D$776,СВЦЭМ!$A$33:$A$776,$A126,СВЦЭМ!$B$33:$B$776,Q$119)+'СЕТ СН'!$I$11+СВЦЭМ!$D$10+'СЕТ СН'!$I$5-'СЕТ СН'!$I$21</f>
        <v>3332.1744035199999</v>
      </c>
      <c r="R126" s="36">
        <f>SUMIFS(СВЦЭМ!$D$33:$D$776,СВЦЭМ!$A$33:$A$776,$A126,СВЦЭМ!$B$33:$B$776,R$119)+'СЕТ СН'!$I$11+СВЦЭМ!$D$10+'СЕТ СН'!$I$5-'СЕТ СН'!$I$21</f>
        <v>3330.6205899900001</v>
      </c>
      <c r="S126" s="36">
        <f>SUMIFS(СВЦЭМ!$D$33:$D$776,СВЦЭМ!$A$33:$A$776,$A126,СВЦЭМ!$B$33:$B$776,S$119)+'СЕТ СН'!$I$11+СВЦЭМ!$D$10+'СЕТ СН'!$I$5-'СЕТ СН'!$I$21</f>
        <v>3335.21185891</v>
      </c>
      <c r="T126" s="36">
        <f>SUMIFS(СВЦЭМ!$D$33:$D$776,СВЦЭМ!$A$33:$A$776,$A126,СВЦЭМ!$B$33:$B$776,T$119)+'СЕТ СН'!$I$11+СВЦЭМ!$D$10+'СЕТ СН'!$I$5-'СЕТ СН'!$I$21</f>
        <v>3324.9125606299999</v>
      </c>
      <c r="U126" s="36">
        <f>SUMIFS(СВЦЭМ!$D$33:$D$776,СВЦЭМ!$A$33:$A$776,$A126,СВЦЭМ!$B$33:$B$776,U$119)+'СЕТ СН'!$I$11+СВЦЭМ!$D$10+'СЕТ СН'!$I$5-'СЕТ СН'!$I$21</f>
        <v>3320.0796959999998</v>
      </c>
      <c r="V126" s="36">
        <f>SUMIFS(СВЦЭМ!$D$33:$D$776,СВЦЭМ!$A$33:$A$776,$A126,СВЦЭМ!$B$33:$B$776,V$119)+'СЕТ СН'!$I$11+СВЦЭМ!$D$10+'СЕТ СН'!$I$5-'СЕТ СН'!$I$21</f>
        <v>3313.6596699000002</v>
      </c>
      <c r="W126" s="36">
        <f>SUMIFS(СВЦЭМ!$D$33:$D$776,СВЦЭМ!$A$33:$A$776,$A126,СВЦЭМ!$B$33:$B$776,W$119)+'СЕТ СН'!$I$11+СВЦЭМ!$D$10+'СЕТ СН'!$I$5-'СЕТ СН'!$I$21</f>
        <v>3332.0890556200002</v>
      </c>
      <c r="X126" s="36">
        <f>SUMIFS(СВЦЭМ!$D$33:$D$776,СВЦЭМ!$A$33:$A$776,$A126,СВЦЭМ!$B$33:$B$776,X$119)+'СЕТ СН'!$I$11+СВЦЭМ!$D$10+'СЕТ СН'!$I$5-'СЕТ СН'!$I$21</f>
        <v>3350.9385612599999</v>
      </c>
      <c r="Y126" s="36">
        <f>SUMIFS(СВЦЭМ!$D$33:$D$776,СВЦЭМ!$A$33:$A$776,$A126,СВЦЭМ!$B$33:$B$776,Y$119)+'СЕТ СН'!$I$11+СВЦЭМ!$D$10+'СЕТ СН'!$I$5-'СЕТ СН'!$I$21</f>
        <v>3393.7609116399999</v>
      </c>
    </row>
    <row r="127" spans="1:27" ht="15.75" x14ac:dyDescent="0.2">
      <c r="A127" s="35">
        <f t="shared" si="3"/>
        <v>43746</v>
      </c>
      <c r="B127" s="36">
        <f>SUMIFS(СВЦЭМ!$D$33:$D$776,СВЦЭМ!$A$33:$A$776,$A127,СВЦЭМ!$B$33:$B$776,B$119)+'СЕТ СН'!$I$11+СВЦЭМ!$D$10+'СЕТ СН'!$I$5-'СЕТ СН'!$I$21</f>
        <v>3359.5285792099999</v>
      </c>
      <c r="C127" s="36">
        <f>SUMIFS(СВЦЭМ!$D$33:$D$776,СВЦЭМ!$A$33:$A$776,$A127,СВЦЭМ!$B$33:$B$776,C$119)+'СЕТ СН'!$I$11+СВЦЭМ!$D$10+'СЕТ СН'!$I$5-'СЕТ СН'!$I$21</f>
        <v>3414.4208696999999</v>
      </c>
      <c r="D127" s="36">
        <f>SUMIFS(СВЦЭМ!$D$33:$D$776,СВЦЭМ!$A$33:$A$776,$A127,СВЦЭМ!$B$33:$B$776,D$119)+'СЕТ СН'!$I$11+СВЦЭМ!$D$10+'СЕТ СН'!$I$5-'СЕТ СН'!$I$21</f>
        <v>3406.4909255499997</v>
      </c>
      <c r="E127" s="36">
        <f>SUMIFS(СВЦЭМ!$D$33:$D$776,СВЦЭМ!$A$33:$A$776,$A127,СВЦЭМ!$B$33:$B$776,E$119)+'СЕТ СН'!$I$11+СВЦЭМ!$D$10+'СЕТ СН'!$I$5-'СЕТ СН'!$I$21</f>
        <v>3419.8609501999999</v>
      </c>
      <c r="F127" s="36">
        <f>SUMIFS(СВЦЭМ!$D$33:$D$776,СВЦЭМ!$A$33:$A$776,$A127,СВЦЭМ!$B$33:$B$776,F$119)+'СЕТ СН'!$I$11+СВЦЭМ!$D$10+'СЕТ СН'!$I$5-'СЕТ СН'!$I$21</f>
        <v>3418.4169158200002</v>
      </c>
      <c r="G127" s="36">
        <f>SUMIFS(СВЦЭМ!$D$33:$D$776,СВЦЭМ!$A$33:$A$776,$A127,СВЦЭМ!$B$33:$B$776,G$119)+'СЕТ СН'!$I$11+СВЦЭМ!$D$10+'СЕТ СН'!$I$5-'СЕТ СН'!$I$21</f>
        <v>3407.4186193699998</v>
      </c>
      <c r="H127" s="36">
        <f>SUMIFS(СВЦЭМ!$D$33:$D$776,СВЦЭМ!$A$33:$A$776,$A127,СВЦЭМ!$B$33:$B$776,H$119)+'СЕТ СН'!$I$11+СВЦЭМ!$D$10+'СЕТ СН'!$I$5-'СЕТ СН'!$I$21</f>
        <v>3383.2752504099999</v>
      </c>
      <c r="I127" s="36">
        <f>SUMIFS(СВЦЭМ!$D$33:$D$776,СВЦЭМ!$A$33:$A$776,$A127,СВЦЭМ!$B$33:$B$776,I$119)+'СЕТ СН'!$I$11+СВЦЭМ!$D$10+'СЕТ СН'!$I$5-'СЕТ СН'!$I$21</f>
        <v>3344.2890561700001</v>
      </c>
      <c r="J127" s="36">
        <f>SUMIFS(СВЦЭМ!$D$33:$D$776,СВЦЭМ!$A$33:$A$776,$A127,СВЦЭМ!$B$33:$B$776,J$119)+'СЕТ СН'!$I$11+СВЦЭМ!$D$10+'СЕТ СН'!$I$5-'СЕТ СН'!$I$21</f>
        <v>3318.6748530599998</v>
      </c>
      <c r="K127" s="36">
        <f>SUMIFS(СВЦЭМ!$D$33:$D$776,СВЦЭМ!$A$33:$A$776,$A127,СВЦЭМ!$B$33:$B$776,K$119)+'СЕТ СН'!$I$11+СВЦЭМ!$D$10+'СЕТ СН'!$I$5-'СЕТ СН'!$I$21</f>
        <v>3320.7974117399999</v>
      </c>
      <c r="L127" s="36">
        <f>SUMIFS(СВЦЭМ!$D$33:$D$776,СВЦЭМ!$A$33:$A$776,$A127,СВЦЭМ!$B$33:$B$776,L$119)+'СЕТ СН'!$I$11+СВЦЭМ!$D$10+'СЕТ СН'!$I$5-'СЕТ СН'!$I$21</f>
        <v>3324.7383267999999</v>
      </c>
      <c r="M127" s="36">
        <f>SUMIFS(СВЦЭМ!$D$33:$D$776,СВЦЭМ!$A$33:$A$776,$A127,СВЦЭМ!$B$33:$B$776,M$119)+'СЕТ СН'!$I$11+СВЦЭМ!$D$10+'СЕТ СН'!$I$5-'СЕТ СН'!$I$21</f>
        <v>3317.59834783</v>
      </c>
      <c r="N127" s="36">
        <f>SUMIFS(СВЦЭМ!$D$33:$D$776,СВЦЭМ!$A$33:$A$776,$A127,СВЦЭМ!$B$33:$B$776,N$119)+'СЕТ СН'!$I$11+СВЦЭМ!$D$10+'СЕТ СН'!$I$5-'СЕТ СН'!$I$21</f>
        <v>3298.6487414100002</v>
      </c>
      <c r="O127" s="36">
        <f>SUMIFS(СВЦЭМ!$D$33:$D$776,СВЦЭМ!$A$33:$A$776,$A127,СВЦЭМ!$B$33:$B$776,O$119)+'СЕТ СН'!$I$11+СВЦЭМ!$D$10+'СЕТ СН'!$I$5-'СЕТ СН'!$I$21</f>
        <v>3271.7457243099998</v>
      </c>
      <c r="P127" s="36">
        <f>SUMIFS(СВЦЭМ!$D$33:$D$776,СВЦЭМ!$A$33:$A$776,$A127,СВЦЭМ!$B$33:$B$776,P$119)+'СЕТ СН'!$I$11+СВЦЭМ!$D$10+'СЕТ СН'!$I$5-'СЕТ СН'!$I$21</f>
        <v>3321.2997947100002</v>
      </c>
      <c r="Q127" s="36">
        <f>SUMIFS(СВЦЭМ!$D$33:$D$776,СВЦЭМ!$A$33:$A$776,$A127,СВЦЭМ!$B$33:$B$776,Q$119)+'СЕТ СН'!$I$11+СВЦЭМ!$D$10+'СЕТ СН'!$I$5-'СЕТ СН'!$I$21</f>
        <v>3367.8293252100002</v>
      </c>
      <c r="R127" s="36">
        <f>SUMIFS(СВЦЭМ!$D$33:$D$776,СВЦЭМ!$A$33:$A$776,$A127,СВЦЭМ!$B$33:$B$776,R$119)+'СЕТ СН'!$I$11+СВЦЭМ!$D$10+'СЕТ СН'!$I$5-'СЕТ СН'!$I$21</f>
        <v>3266.8630337300001</v>
      </c>
      <c r="S127" s="36">
        <f>SUMIFS(СВЦЭМ!$D$33:$D$776,СВЦЭМ!$A$33:$A$776,$A127,СВЦЭМ!$B$33:$B$776,S$119)+'СЕТ СН'!$I$11+СВЦЭМ!$D$10+'СЕТ СН'!$I$5-'СЕТ СН'!$I$21</f>
        <v>3273.3558078799997</v>
      </c>
      <c r="T127" s="36">
        <f>SUMIFS(СВЦЭМ!$D$33:$D$776,СВЦЭМ!$A$33:$A$776,$A127,СВЦЭМ!$B$33:$B$776,T$119)+'СЕТ СН'!$I$11+СВЦЭМ!$D$10+'СЕТ СН'!$I$5-'СЕТ СН'!$I$21</f>
        <v>3286.72803922</v>
      </c>
      <c r="U127" s="36">
        <f>SUMIFS(СВЦЭМ!$D$33:$D$776,СВЦЭМ!$A$33:$A$776,$A127,СВЦЭМ!$B$33:$B$776,U$119)+'СЕТ СН'!$I$11+СВЦЭМ!$D$10+'СЕТ СН'!$I$5-'СЕТ СН'!$I$21</f>
        <v>3309.3323928</v>
      </c>
      <c r="V127" s="36">
        <f>SUMIFS(СВЦЭМ!$D$33:$D$776,СВЦЭМ!$A$33:$A$776,$A127,СВЦЭМ!$B$33:$B$776,V$119)+'СЕТ СН'!$I$11+СВЦЭМ!$D$10+'СЕТ СН'!$I$5-'СЕТ СН'!$I$21</f>
        <v>3313.38879941</v>
      </c>
      <c r="W127" s="36">
        <f>SUMIFS(СВЦЭМ!$D$33:$D$776,СВЦЭМ!$A$33:$A$776,$A127,СВЦЭМ!$B$33:$B$776,W$119)+'СЕТ СН'!$I$11+СВЦЭМ!$D$10+'СЕТ СН'!$I$5-'СЕТ СН'!$I$21</f>
        <v>3301.7256892699997</v>
      </c>
      <c r="X127" s="36">
        <f>SUMIFS(СВЦЭМ!$D$33:$D$776,СВЦЭМ!$A$33:$A$776,$A127,СВЦЭМ!$B$33:$B$776,X$119)+'СЕТ СН'!$I$11+СВЦЭМ!$D$10+'СЕТ СН'!$I$5-'СЕТ СН'!$I$21</f>
        <v>3267.1329072399999</v>
      </c>
      <c r="Y127" s="36">
        <f>SUMIFS(СВЦЭМ!$D$33:$D$776,СВЦЭМ!$A$33:$A$776,$A127,СВЦЭМ!$B$33:$B$776,Y$119)+'СЕТ СН'!$I$11+СВЦЭМ!$D$10+'СЕТ СН'!$I$5-'СЕТ СН'!$I$21</f>
        <v>3244.8892840500002</v>
      </c>
    </row>
    <row r="128" spans="1:27" ht="15.75" x14ac:dyDescent="0.2">
      <c r="A128" s="35">
        <f t="shared" si="3"/>
        <v>43747</v>
      </c>
      <c r="B128" s="36">
        <f>SUMIFS(СВЦЭМ!$D$33:$D$776,СВЦЭМ!$A$33:$A$776,$A128,СВЦЭМ!$B$33:$B$776,B$119)+'СЕТ СН'!$I$11+СВЦЭМ!$D$10+'СЕТ СН'!$I$5-'СЕТ СН'!$I$21</f>
        <v>3379.3367796699999</v>
      </c>
      <c r="C128" s="36">
        <f>SUMIFS(СВЦЭМ!$D$33:$D$776,СВЦЭМ!$A$33:$A$776,$A128,СВЦЭМ!$B$33:$B$776,C$119)+'СЕТ СН'!$I$11+СВЦЭМ!$D$10+'СЕТ СН'!$I$5-'СЕТ СН'!$I$21</f>
        <v>3413.9346874900002</v>
      </c>
      <c r="D128" s="36">
        <f>SUMIFS(СВЦЭМ!$D$33:$D$776,СВЦЭМ!$A$33:$A$776,$A128,СВЦЭМ!$B$33:$B$776,D$119)+'СЕТ СН'!$I$11+СВЦЭМ!$D$10+'СЕТ СН'!$I$5-'СЕТ СН'!$I$21</f>
        <v>3438.8087658200002</v>
      </c>
      <c r="E128" s="36">
        <f>SUMIFS(СВЦЭМ!$D$33:$D$776,СВЦЭМ!$A$33:$A$776,$A128,СВЦЭМ!$B$33:$B$776,E$119)+'СЕТ СН'!$I$11+СВЦЭМ!$D$10+'СЕТ СН'!$I$5-'СЕТ СН'!$I$21</f>
        <v>3450.3856166800001</v>
      </c>
      <c r="F128" s="36">
        <f>SUMIFS(СВЦЭМ!$D$33:$D$776,СВЦЭМ!$A$33:$A$776,$A128,СВЦЭМ!$B$33:$B$776,F$119)+'СЕТ СН'!$I$11+СВЦЭМ!$D$10+'СЕТ СН'!$I$5-'СЕТ СН'!$I$21</f>
        <v>3452.5095766200002</v>
      </c>
      <c r="G128" s="36">
        <f>SUMIFS(СВЦЭМ!$D$33:$D$776,СВЦЭМ!$A$33:$A$776,$A128,СВЦЭМ!$B$33:$B$776,G$119)+'СЕТ СН'!$I$11+СВЦЭМ!$D$10+'СЕТ СН'!$I$5-'СЕТ СН'!$I$21</f>
        <v>3433.2954540700002</v>
      </c>
      <c r="H128" s="36">
        <f>SUMIFS(СВЦЭМ!$D$33:$D$776,СВЦЭМ!$A$33:$A$776,$A128,СВЦЭМ!$B$33:$B$776,H$119)+'СЕТ СН'!$I$11+СВЦЭМ!$D$10+'СЕТ СН'!$I$5-'СЕТ СН'!$I$21</f>
        <v>3397.2696888400001</v>
      </c>
      <c r="I128" s="36">
        <f>SUMIFS(СВЦЭМ!$D$33:$D$776,СВЦЭМ!$A$33:$A$776,$A128,СВЦЭМ!$B$33:$B$776,I$119)+'СЕТ СН'!$I$11+СВЦЭМ!$D$10+'СЕТ СН'!$I$5-'СЕТ СН'!$I$21</f>
        <v>3372.49177452</v>
      </c>
      <c r="J128" s="36">
        <f>SUMIFS(СВЦЭМ!$D$33:$D$776,СВЦЭМ!$A$33:$A$776,$A128,СВЦЭМ!$B$33:$B$776,J$119)+'СЕТ СН'!$I$11+СВЦЭМ!$D$10+'СЕТ СН'!$I$5-'СЕТ СН'!$I$21</f>
        <v>3377.5107759100001</v>
      </c>
      <c r="K128" s="36">
        <f>SUMIFS(СВЦЭМ!$D$33:$D$776,СВЦЭМ!$A$33:$A$776,$A128,СВЦЭМ!$B$33:$B$776,K$119)+'СЕТ СН'!$I$11+СВЦЭМ!$D$10+'СЕТ СН'!$I$5-'СЕТ СН'!$I$21</f>
        <v>3390.0251249299999</v>
      </c>
      <c r="L128" s="36">
        <f>SUMIFS(СВЦЭМ!$D$33:$D$776,СВЦЭМ!$A$33:$A$776,$A128,СВЦЭМ!$B$33:$B$776,L$119)+'СЕТ СН'!$I$11+СВЦЭМ!$D$10+'СЕТ СН'!$I$5-'СЕТ СН'!$I$21</f>
        <v>3392.2873523500002</v>
      </c>
      <c r="M128" s="36">
        <f>SUMIFS(СВЦЭМ!$D$33:$D$776,СВЦЭМ!$A$33:$A$776,$A128,СВЦЭМ!$B$33:$B$776,M$119)+'СЕТ СН'!$I$11+СВЦЭМ!$D$10+'СЕТ СН'!$I$5-'СЕТ СН'!$I$21</f>
        <v>3387.84132155</v>
      </c>
      <c r="N128" s="36">
        <f>SUMIFS(СВЦЭМ!$D$33:$D$776,СВЦЭМ!$A$33:$A$776,$A128,СВЦЭМ!$B$33:$B$776,N$119)+'СЕТ СН'!$I$11+СВЦЭМ!$D$10+'СЕТ СН'!$I$5-'СЕТ СН'!$I$21</f>
        <v>3340.7366905999997</v>
      </c>
      <c r="O128" s="36">
        <f>SUMIFS(СВЦЭМ!$D$33:$D$776,СВЦЭМ!$A$33:$A$776,$A128,СВЦЭМ!$B$33:$B$776,O$119)+'СЕТ СН'!$I$11+СВЦЭМ!$D$10+'СЕТ СН'!$I$5-'СЕТ СН'!$I$21</f>
        <v>3319.09573215</v>
      </c>
      <c r="P128" s="36">
        <f>SUMIFS(СВЦЭМ!$D$33:$D$776,СВЦЭМ!$A$33:$A$776,$A128,СВЦЭМ!$B$33:$B$776,P$119)+'СЕТ СН'!$I$11+СВЦЭМ!$D$10+'СЕТ СН'!$I$5-'СЕТ СН'!$I$21</f>
        <v>3320.52679945</v>
      </c>
      <c r="Q128" s="36">
        <f>SUMIFS(СВЦЭМ!$D$33:$D$776,СВЦЭМ!$A$33:$A$776,$A128,СВЦЭМ!$B$33:$B$776,Q$119)+'СЕТ СН'!$I$11+СВЦЭМ!$D$10+'СЕТ СН'!$I$5-'СЕТ СН'!$I$21</f>
        <v>3320.1537006500002</v>
      </c>
      <c r="R128" s="36">
        <f>SUMIFS(СВЦЭМ!$D$33:$D$776,СВЦЭМ!$A$33:$A$776,$A128,СВЦЭМ!$B$33:$B$776,R$119)+'СЕТ СН'!$I$11+СВЦЭМ!$D$10+'СЕТ СН'!$I$5-'СЕТ СН'!$I$21</f>
        <v>3312.2956811399999</v>
      </c>
      <c r="S128" s="36">
        <f>SUMIFS(СВЦЭМ!$D$33:$D$776,СВЦЭМ!$A$33:$A$776,$A128,СВЦЭМ!$B$33:$B$776,S$119)+'СЕТ СН'!$I$11+СВЦЭМ!$D$10+'СЕТ СН'!$I$5-'СЕТ СН'!$I$21</f>
        <v>3315.1694904400001</v>
      </c>
      <c r="T128" s="36">
        <f>SUMIFS(СВЦЭМ!$D$33:$D$776,СВЦЭМ!$A$33:$A$776,$A128,СВЦЭМ!$B$33:$B$776,T$119)+'СЕТ СН'!$I$11+СВЦЭМ!$D$10+'СЕТ СН'!$I$5-'СЕТ СН'!$I$21</f>
        <v>3337.3387440900001</v>
      </c>
      <c r="U128" s="36">
        <f>SUMIFS(СВЦЭМ!$D$33:$D$776,СВЦЭМ!$A$33:$A$776,$A128,СВЦЭМ!$B$33:$B$776,U$119)+'СЕТ СН'!$I$11+СВЦЭМ!$D$10+'СЕТ СН'!$I$5-'СЕТ СН'!$I$21</f>
        <v>3328.5498773499999</v>
      </c>
      <c r="V128" s="36">
        <f>SUMIFS(СВЦЭМ!$D$33:$D$776,СВЦЭМ!$A$33:$A$776,$A128,СВЦЭМ!$B$33:$B$776,V$119)+'СЕТ СН'!$I$11+СВЦЭМ!$D$10+'СЕТ СН'!$I$5-'СЕТ СН'!$I$21</f>
        <v>3320.87715239</v>
      </c>
      <c r="W128" s="36">
        <f>SUMIFS(СВЦЭМ!$D$33:$D$776,СВЦЭМ!$A$33:$A$776,$A128,СВЦЭМ!$B$33:$B$776,W$119)+'СЕТ СН'!$I$11+СВЦЭМ!$D$10+'СЕТ СН'!$I$5-'СЕТ СН'!$I$21</f>
        <v>3336.7537736700001</v>
      </c>
      <c r="X128" s="36">
        <f>SUMIFS(СВЦЭМ!$D$33:$D$776,СВЦЭМ!$A$33:$A$776,$A128,СВЦЭМ!$B$33:$B$776,X$119)+'СЕТ СН'!$I$11+СВЦЭМ!$D$10+'СЕТ СН'!$I$5-'СЕТ СН'!$I$21</f>
        <v>3314.1951482700001</v>
      </c>
      <c r="Y128" s="36">
        <f>SUMIFS(СВЦЭМ!$D$33:$D$776,СВЦЭМ!$A$33:$A$776,$A128,СВЦЭМ!$B$33:$B$776,Y$119)+'СЕТ СН'!$I$11+СВЦЭМ!$D$10+'СЕТ СН'!$I$5-'СЕТ СН'!$I$21</f>
        <v>3326.3834699499998</v>
      </c>
    </row>
    <row r="129" spans="1:25" ht="15.75" x14ac:dyDescent="0.2">
      <c r="A129" s="35">
        <f t="shared" si="3"/>
        <v>43748</v>
      </c>
      <c r="B129" s="36">
        <f>SUMIFS(СВЦЭМ!$D$33:$D$776,СВЦЭМ!$A$33:$A$776,$A129,СВЦЭМ!$B$33:$B$776,B$119)+'СЕТ СН'!$I$11+СВЦЭМ!$D$10+'СЕТ СН'!$I$5-'СЕТ СН'!$I$21</f>
        <v>3479.6920297000001</v>
      </c>
      <c r="C129" s="36">
        <f>SUMIFS(СВЦЭМ!$D$33:$D$776,СВЦЭМ!$A$33:$A$776,$A129,СВЦЭМ!$B$33:$B$776,C$119)+'СЕТ СН'!$I$11+СВЦЭМ!$D$10+'СЕТ СН'!$I$5-'СЕТ СН'!$I$21</f>
        <v>3521.41958243</v>
      </c>
      <c r="D129" s="36">
        <f>SUMIFS(СВЦЭМ!$D$33:$D$776,СВЦЭМ!$A$33:$A$776,$A129,СВЦЭМ!$B$33:$B$776,D$119)+'СЕТ СН'!$I$11+СВЦЭМ!$D$10+'СЕТ СН'!$I$5-'СЕТ СН'!$I$21</f>
        <v>3542.8298120899999</v>
      </c>
      <c r="E129" s="36">
        <f>SUMIFS(СВЦЭМ!$D$33:$D$776,СВЦЭМ!$A$33:$A$776,$A129,СВЦЭМ!$B$33:$B$776,E$119)+'СЕТ СН'!$I$11+СВЦЭМ!$D$10+'СЕТ СН'!$I$5-'СЕТ СН'!$I$21</f>
        <v>3550.7078086199999</v>
      </c>
      <c r="F129" s="36">
        <f>SUMIFS(СВЦЭМ!$D$33:$D$776,СВЦЭМ!$A$33:$A$776,$A129,СВЦЭМ!$B$33:$B$776,F$119)+'СЕТ СН'!$I$11+СВЦЭМ!$D$10+'СЕТ СН'!$I$5-'СЕТ СН'!$I$21</f>
        <v>3555.6343572300002</v>
      </c>
      <c r="G129" s="36">
        <f>SUMIFS(СВЦЭМ!$D$33:$D$776,СВЦЭМ!$A$33:$A$776,$A129,СВЦЭМ!$B$33:$B$776,G$119)+'СЕТ СН'!$I$11+СВЦЭМ!$D$10+'СЕТ СН'!$I$5-'СЕТ СН'!$I$21</f>
        <v>3537.7969546300001</v>
      </c>
      <c r="H129" s="36">
        <f>SUMIFS(СВЦЭМ!$D$33:$D$776,СВЦЭМ!$A$33:$A$776,$A129,СВЦЭМ!$B$33:$B$776,H$119)+'СЕТ СН'!$I$11+СВЦЭМ!$D$10+'СЕТ СН'!$I$5-'СЕТ СН'!$I$21</f>
        <v>3504.7692803700002</v>
      </c>
      <c r="I129" s="36">
        <f>SUMIFS(СВЦЭМ!$D$33:$D$776,СВЦЭМ!$A$33:$A$776,$A129,СВЦЭМ!$B$33:$B$776,I$119)+'СЕТ СН'!$I$11+СВЦЭМ!$D$10+'СЕТ СН'!$I$5-'СЕТ СН'!$I$21</f>
        <v>3417.6720298400001</v>
      </c>
      <c r="J129" s="36">
        <f>SUMIFS(СВЦЭМ!$D$33:$D$776,СВЦЭМ!$A$33:$A$776,$A129,СВЦЭМ!$B$33:$B$776,J$119)+'СЕТ СН'!$I$11+СВЦЭМ!$D$10+'СЕТ СН'!$I$5-'СЕТ СН'!$I$21</f>
        <v>3406.7787516899998</v>
      </c>
      <c r="K129" s="36">
        <f>SUMIFS(СВЦЭМ!$D$33:$D$776,СВЦЭМ!$A$33:$A$776,$A129,СВЦЭМ!$B$33:$B$776,K$119)+'СЕТ СН'!$I$11+СВЦЭМ!$D$10+'СЕТ СН'!$I$5-'СЕТ СН'!$I$21</f>
        <v>3400.7381901200001</v>
      </c>
      <c r="L129" s="36">
        <f>SUMIFS(СВЦЭМ!$D$33:$D$776,СВЦЭМ!$A$33:$A$776,$A129,СВЦЭМ!$B$33:$B$776,L$119)+'СЕТ СН'!$I$11+СВЦЭМ!$D$10+'СЕТ СН'!$I$5-'СЕТ СН'!$I$21</f>
        <v>3397.6228563599998</v>
      </c>
      <c r="M129" s="36">
        <f>SUMIFS(СВЦЭМ!$D$33:$D$776,СВЦЭМ!$A$33:$A$776,$A129,СВЦЭМ!$B$33:$B$776,M$119)+'СЕТ СН'!$I$11+СВЦЭМ!$D$10+'СЕТ СН'!$I$5-'СЕТ СН'!$I$21</f>
        <v>3403.8281177099998</v>
      </c>
      <c r="N129" s="36">
        <f>SUMIFS(СВЦЭМ!$D$33:$D$776,СВЦЭМ!$A$33:$A$776,$A129,СВЦЭМ!$B$33:$B$776,N$119)+'СЕТ СН'!$I$11+СВЦЭМ!$D$10+'СЕТ СН'!$I$5-'СЕТ СН'!$I$21</f>
        <v>3369.1612441400002</v>
      </c>
      <c r="O129" s="36">
        <f>SUMIFS(СВЦЭМ!$D$33:$D$776,СВЦЭМ!$A$33:$A$776,$A129,СВЦЭМ!$B$33:$B$776,O$119)+'СЕТ СН'!$I$11+СВЦЭМ!$D$10+'СЕТ СН'!$I$5-'СЕТ СН'!$I$21</f>
        <v>3331.3196631999999</v>
      </c>
      <c r="P129" s="36">
        <f>SUMIFS(СВЦЭМ!$D$33:$D$776,СВЦЭМ!$A$33:$A$776,$A129,СВЦЭМ!$B$33:$B$776,P$119)+'СЕТ СН'!$I$11+СВЦЭМ!$D$10+'СЕТ СН'!$I$5-'СЕТ СН'!$I$21</f>
        <v>3333.6241353999999</v>
      </c>
      <c r="Q129" s="36">
        <f>SUMIFS(СВЦЭМ!$D$33:$D$776,СВЦЭМ!$A$33:$A$776,$A129,СВЦЭМ!$B$33:$B$776,Q$119)+'СЕТ СН'!$I$11+СВЦЭМ!$D$10+'СЕТ СН'!$I$5-'СЕТ СН'!$I$21</f>
        <v>3333.3605158999999</v>
      </c>
      <c r="R129" s="36">
        <f>SUMIFS(СВЦЭМ!$D$33:$D$776,СВЦЭМ!$A$33:$A$776,$A129,СВЦЭМ!$B$33:$B$776,R$119)+'СЕТ СН'!$I$11+СВЦЭМ!$D$10+'СЕТ СН'!$I$5-'СЕТ СН'!$I$21</f>
        <v>3333.8130345300001</v>
      </c>
      <c r="S129" s="36">
        <f>SUMIFS(СВЦЭМ!$D$33:$D$776,СВЦЭМ!$A$33:$A$776,$A129,СВЦЭМ!$B$33:$B$776,S$119)+'СЕТ СН'!$I$11+СВЦЭМ!$D$10+'СЕТ СН'!$I$5-'СЕТ СН'!$I$21</f>
        <v>3342.61674249</v>
      </c>
      <c r="T129" s="36">
        <f>SUMIFS(СВЦЭМ!$D$33:$D$776,СВЦЭМ!$A$33:$A$776,$A129,СВЦЭМ!$B$33:$B$776,T$119)+'СЕТ СН'!$I$11+СВЦЭМ!$D$10+'СЕТ СН'!$I$5-'СЕТ СН'!$I$21</f>
        <v>3348.5323709499999</v>
      </c>
      <c r="U129" s="36">
        <f>SUMIFS(СВЦЭМ!$D$33:$D$776,СВЦЭМ!$A$33:$A$776,$A129,СВЦЭМ!$B$33:$B$776,U$119)+'СЕТ СН'!$I$11+СВЦЭМ!$D$10+'СЕТ СН'!$I$5-'СЕТ СН'!$I$21</f>
        <v>3363.88447597</v>
      </c>
      <c r="V129" s="36">
        <f>SUMIFS(СВЦЭМ!$D$33:$D$776,СВЦЭМ!$A$33:$A$776,$A129,СВЦЭМ!$B$33:$B$776,V$119)+'СЕТ СН'!$I$11+СВЦЭМ!$D$10+'СЕТ СН'!$I$5-'СЕТ СН'!$I$21</f>
        <v>3361.6013468699998</v>
      </c>
      <c r="W129" s="36">
        <f>SUMIFS(СВЦЭМ!$D$33:$D$776,СВЦЭМ!$A$33:$A$776,$A129,СВЦЭМ!$B$33:$B$776,W$119)+'СЕТ СН'!$I$11+СВЦЭМ!$D$10+'СЕТ СН'!$I$5-'СЕТ СН'!$I$21</f>
        <v>3354.9984767800001</v>
      </c>
      <c r="X129" s="36">
        <f>SUMIFS(СВЦЭМ!$D$33:$D$776,СВЦЭМ!$A$33:$A$776,$A129,СВЦЭМ!$B$33:$B$776,X$119)+'СЕТ СН'!$I$11+СВЦЭМ!$D$10+'СЕТ СН'!$I$5-'СЕТ СН'!$I$21</f>
        <v>3345.6973573499999</v>
      </c>
      <c r="Y129" s="36">
        <f>SUMIFS(СВЦЭМ!$D$33:$D$776,СВЦЭМ!$A$33:$A$776,$A129,СВЦЭМ!$B$33:$B$776,Y$119)+'СЕТ СН'!$I$11+СВЦЭМ!$D$10+'СЕТ СН'!$I$5-'СЕТ СН'!$I$21</f>
        <v>3372.9865667200002</v>
      </c>
    </row>
    <row r="130" spans="1:25" ht="15.75" x14ac:dyDescent="0.2">
      <c r="A130" s="35">
        <f t="shared" si="3"/>
        <v>43749</v>
      </c>
      <c r="B130" s="36">
        <f>SUMIFS(СВЦЭМ!$D$33:$D$776,СВЦЭМ!$A$33:$A$776,$A130,СВЦЭМ!$B$33:$B$776,B$119)+'СЕТ СН'!$I$11+СВЦЭМ!$D$10+'СЕТ СН'!$I$5-'СЕТ СН'!$I$21</f>
        <v>3437.0630875799998</v>
      </c>
      <c r="C130" s="36">
        <f>SUMIFS(СВЦЭМ!$D$33:$D$776,СВЦЭМ!$A$33:$A$776,$A130,СВЦЭМ!$B$33:$B$776,C$119)+'СЕТ СН'!$I$11+СВЦЭМ!$D$10+'СЕТ СН'!$I$5-'СЕТ СН'!$I$21</f>
        <v>3493.9142322299999</v>
      </c>
      <c r="D130" s="36">
        <f>SUMIFS(СВЦЭМ!$D$33:$D$776,СВЦЭМ!$A$33:$A$776,$A130,СВЦЭМ!$B$33:$B$776,D$119)+'СЕТ СН'!$I$11+СВЦЭМ!$D$10+'СЕТ СН'!$I$5-'СЕТ СН'!$I$21</f>
        <v>3504.7448893299998</v>
      </c>
      <c r="E130" s="36">
        <f>SUMIFS(СВЦЭМ!$D$33:$D$776,СВЦЭМ!$A$33:$A$776,$A130,СВЦЭМ!$B$33:$B$776,E$119)+'СЕТ СН'!$I$11+СВЦЭМ!$D$10+'СЕТ СН'!$I$5-'СЕТ СН'!$I$21</f>
        <v>3510.0037502499999</v>
      </c>
      <c r="F130" s="36">
        <f>SUMIFS(СВЦЭМ!$D$33:$D$776,СВЦЭМ!$A$33:$A$776,$A130,СВЦЭМ!$B$33:$B$776,F$119)+'СЕТ СН'!$I$11+СВЦЭМ!$D$10+'СЕТ СН'!$I$5-'СЕТ СН'!$I$21</f>
        <v>3504.6587941899998</v>
      </c>
      <c r="G130" s="36">
        <f>SUMIFS(СВЦЭМ!$D$33:$D$776,СВЦЭМ!$A$33:$A$776,$A130,СВЦЭМ!$B$33:$B$776,G$119)+'СЕТ СН'!$I$11+СВЦЭМ!$D$10+'СЕТ СН'!$I$5-'СЕТ СН'!$I$21</f>
        <v>3488.2861279899998</v>
      </c>
      <c r="H130" s="36">
        <f>SUMIFS(СВЦЭМ!$D$33:$D$776,СВЦЭМ!$A$33:$A$776,$A130,СВЦЭМ!$B$33:$B$776,H$119)+'СЕТ СН'!$I$11+СВЦЭМ!$D$10+'СЕТ СН'!$I$5-'СЕТ СН'!$I$21</f>
        <v>3446.5217629799999</v>
      </c>
      <c r="I130" s="36">
        <f>SUMIFS(СВЦЭМ!$D$33:$D$776,СВЦЭМ!$A$33:$A$776,$A130,СВЦЭМ!$B$33:$B$776,I$119)+'СЕТ СН'!$I$11+СВЦЭМ!$D$10+'СЕТ СН'!$I$5-'СЕТ СН'!$I$21</f>
        <v>3424.1032768200002</v>
      </c>
      <c r="J130" s="36">
        <f>SUMIFS(СВЦЭМ!$D$33:$D$776,СВЦЭМ!$A$33:$A$776,$A130,СВЦЭМ!$B$33:$B$776,J$119)+'СЕТ СН'!$I$11+СВЦЭМ!$D$10+'СЕТ СН'!$I$5-'СЕТ СН'!$I$21</f>
        <v>3403.1690787899997</v>
      </c>
      <c r="K130" s="36">
        <f>SUMIFS(СВЦЭМ!$D$33:$D$776,СВЦЭМ!$A$33:$A$776,$A130,СВЦЭМ!$B$33:$B$776,K$119)+'СЕТ СН'!$I$11+СВЦЭМ!$D$10+'СЕТ СН'!$I$5-'СЕТ СН'!$I$21</f>
        <v>3392.4590748999999</v>
      </c>
      <c r="L130" s="36">
        <f>SUMIFS(СВЦЭМ!$D$33:$D$776,СВЦЭМ!$A$33:$A$776,$A130,СВЦЭМ!$B$33:$B$776,L$119)+'СЕТ СН'!$I$11+СВЦЭМ!$D$10+'СЕТ СН'!$I$5-'СЕТ СН'!$I$21</f>
        <v>3393.08453534</v>
      </c>
      <c r="M130" s="36">
        <f>SUMIFS(СВЦЭМ!$D$33:$D$776,СВЦЭМ!$A$33:$A$776,$A130,СВЦЭМ!$B$33:$B$776,M$119)+'СЕТ СН'!$I$11+СВЦЭМ!$D$10+'СЕТ СН'!$I$5-'СЕТ СН'!$I$21</f>
        <v>3395.9069422299999</v>
      </c>
      <c r="N130" s="36">
        <f>SUMIFS(СВЦЭМ!$D$33:$D$776,СВЦЭМ!$A$33:$A$776,$A130,СВЦЭМ!$B$33:$B$776,N$119)+'СЕТ СН'!$I$11+СВЦЭМ!$D$10+'СЕТ СН'!$I$5-'СЕТ СН'!$I$21</f>
        <v>3366.7716722200003</v>
      </c>
      <c r="O130" s="36">
        <f>SUMIFS(СВЦЭМ!$D$33:$D$776,СВЦЭМ!$A$33:$A$776,$A130,СВЦЭМ!$B$33:$B$776,O$119)+'СЕТ СН'!$I$11+СВЦЭМ!$D$10+'СЕТ СН'!$I$5-'СЕТ СН'!$I$21</f>
        <v>3343.4017263800001</v>
      </c>
      <c r="P130" s="36">
        <f>SUMIFS(СВЦЭМ!$D$33:$D$776,СВЦЭМ!$A$33:$A$776,$A130,СВЦЭМ!$B$33:$B$776,P$119)+'СЕТ СН'!$I$11+СВЦЭМ!$D$10+'СЕТ СН'!$I$5-'СЕТ СН'!$I$21</f>
        <v>3354.20662782</v>
      </c>
      <c r="Q130" s="36">
        <f>SUMIFS(СВЦЭМ!$D$33:$D$776,СВЦЭМ!$A$33:$A$776,$A130,СВЦЭМ!$B$33:$B$776,Q$119)+'СЕТ СН'!$I$11+СВЦЭМ!$D$10+'СЕТ СН'!$I$5-'СЕТ СН'!$I$21</f>
        <v>3355.4973903</v>
      </c>
      <c r="R130" s="36">
        <f>SUMIFS(СВЦЭМ!$D$33:$D$776,СВЦЭМ!$A$33:$A$776,$A130,СВЦЭМ!$B$33:$B$776,R$119)+'СЕТ СН'!$I$11+СВЦЭМ!$D$10+'СЕТ СН'!$I$5-'СЕТ СН'!$I$21</f>
        <v>3352.2782989299999</v>
      </c>
      <c r="S130" s="36">
        <f>SUMIFS(СВЦЭМ!$D$33:$D$776,СВЦЭМ!$A$33:$A$776,$A130,СВЦЭМ!$B$33:$B$776,S$119)+'СЕТ СН'!$I$11+СВЦЭМ!$D$10+'СЕТ СН'!$I$5-'СЕТ СН'!$I$21</f>
        <v>3342.2629943399998</v>
      </c>
      <c r="T130" s="36">
        <f>SUMIFS(СВЦЭМ!$D$33:$D$776,СВЦЭМ!$A$33:$A$776,$A130,СВЦЭМ!$B$33:$B$776,T$119)+'СЕТ СН'!$I$11+СВЦЭМ!$D$10+'СЕТ СН'!$I$5-'СЕТ СН'!$I$21</f>
        <v>3328.4866995500001</v>
      </c>
      <c r="U130" s="36">
        <f>SUMIFS(СВЦЭМ!$D$33:$D$776,СВЦЭМ!$A$33:$A$776,$A130,СВЦЭМ!$B$33:$B$776,U$119)+'СЕТ СН'!$I$11+СВЦЭМ!$D$10+'СЕТ СН'!$I$5-'СЕТ СН'!$I$21</f>
        <v>3352.5029364500001</v>
      </c>
      <c r="V130" s="36">
        <f>SUMIFS(СВЦЭМ!$D$33:$D$776,СВЦЭМ!$A$33:$A$776,$A130,СВЦЭМ!$B$33:$B$776,V$119)+'СЕТ СН'!$I$11+СВЦЭМ!$D$10+'СЕТ СН'!$I$5-'СЕТ СН'!$I$21</f>
        <v>3373.8596790699999</v>
      </c>
      <c r="W130" s="36">
        <f>SUMIFS(СВЦЭМ!$D$33:$D$776,СВЦЭМ!$A$33:$A$776,$A130,СВЦЭМ!$B$33:$B$776,W$119)+'СЕТ СН'!$I$11+СВЦЭМ!$D$10+'СЕТ СН'!$I$5-'СЕТ СН'!$I$21</f>
        <v>3380.2497263</v>
      </c>
      <c r="X130" s="36">
        <f>SUMIFS(СВЦЭМ!$D$33:$D$776,СВЦЭМ!$A$33:$A$776,$A130,СВЦЭМ!$B$33:$B$776,X$119)+'СЕТ СН'!$I$11+СВЦЭМ!$D$10+'СЕТ СН'!$I$5-'СЕТ СН'!$I$21</f>
        <v>3384.0305322200002</v>
      </c>
      <c r="Y130" s="36">
        <f>SUMIFS(СВЦЭМ!$D$33:$D$776,СВЦЭМ!$A$33:$A$776,$A130,СВЦЭМ!$B$33:$B$776,Y$119)+'СЕТ СН'!$I$11+СВЦЭМ!$D$10+'СЕТ СН'!$I$5-'СЕТ СН'!$I$21</f>
        <v>3415.6911832199999</v>
      </c>
    </row>
    <row r="131" spans="1:25" ht="15.75" x14ac:dyDescent="0.2">
      <c r="A131" s="35">
        <f t="shared" si="3"/>
        <v>43750</v>
      </c>
      <c r="B131" s="36">
        <f>SUMIFS(СВЦЭМ!$D$33:$D$776,СВЦЭМ!$A$33:$A$776,$A131,СВЦЭМ!$B$33:$B$776,B$119)+'СЕТ СН'!$I$11+СВЦЭМ!$D$10+'СЕТ СН'!$I$5-'СЕТ СН'!$I$21</f>
        <v>3407.0407053399999</v>
      </c>
      <c r="C131" s="36">
        <f>SUMIFS(СВЦЭМ!$D$33:$D$776,СВЦЭМ!$A$33:$A$776,$A131,СВЦЭМ!$B$33:$B$776,C$119)+'СЕТ СН'!$I$11+СВЦЭМ!$D$10+'СЕТ СН'!$I$5-'СЕТ СН'!$I$21</f>
        <v>3405.3254714</v>
      </c>
      <c r="D131" s="36">
        <f>SUMIFS(СВЦЭМ!$D$33:$D$776,СВЦЭМ!$A$33:$A$776,$A131,СВЦЭМ!$B$33:$B$776,D$119)+'СЕТ СН'!$I$11+СВЦЭМ!$D$10+'СЕТ СН'!$I$5-'СЕТ СН'!$I$21</f>
        <v>3405.9776995299999</v>
      </c>
      <c r="E131" s="36">
        <f>SUMIFS(СВЦЭМ!$D$33:$D$776,СВЦЭМ!$A$33:$A$776,$A131,СВЦЭМ!$B$33:$B$776,E$119)+'СЕТ СН'!$I$11+СВЦЭМ!$D$10+'СЕТ СН'!$I$5-'СЕТ СН'!$I$21</f>
        <v>3415.9998563099998</v>
      </c>
      <c r="F131" s="36">
        <f>SUMIFS(СВЦЭМ!$D$33:$D$776,СВЦЭМ!$A$33:$A$776,$A131,СВЦЭМ!$B$33:$B$776,F$119)+'СЕТ СН'!$I$11+СВЦЭМ!$D$10+'СЕТ СН'!$I$5-'СЕТ СН'!$I$21</f>
        <v>3422.7065217600002</v>
      </c>
      <c r="G131" s="36">
        <f>SUMIFS(СВЦЭМ!$D$33:$D$776,СВЦЭМ!$A$33:$A$776,$A131,СВЦЭМ!$B$33:$B$776,G$119)+'СЕТ СН'!$I$11+СВЦЭМ!$D$10+'СЕТ СН'!$I$5-'СЕТ СН'!$I$21</f>
        <v>3414.7716849500002</v>
      </c>
      <c r="H131" s="36">
        <f>SUMIFS(СВЦЭМ!$D$33:$D$776,СВЦЭМ!$A$33:$A$776,$A131,СВЦЭМ!$B$33:$B$776,H$119)+'СЕТ СН'!$I$11+СВЦЭМ!$D$10+'СЕТ СН'!$I$5-'СЕТ СН'!$I$21</f>
        <v>3394.8615236599999</v>
      </c>
      <c r="I131" s="36">
        <f>SUMIFS(СВЦЭМ!$D$33:$D$776,СВЦЭМ!$A$33:$A$776,$A131,СВЦЭМ!$B$33:$B$776,I$119)+'СЕТ СН'!$I$11+СВЦЭМ!$D$10+'СЕТ СН'!$I$5-'СЕТ СН'!$I$21</f>
        <v>3425.8964470199999</v>
      </c>
      <c r="J131" s="36">
        <f>SUMIFS(СВЦЭМ!$D$33:$D$776,СВЦЭМ!$A$33:$A$776,$A131,СВЦЭМ!$B$33:$B$776,J$119)+'СЕТ СН'!$I$11+СВЦЭМ!$D$10+'СЕТ СН'!$I$5-'СЕТ СН'!$I$21</f>
        <v>3433.3578376400001</v>
      </c>
      <c r="K131" s="36">
        <f>SUMIFS(СВЦЭМ!$D$33:$D$776,СВЦЭМ!$A$33:$A$776,$A131,СВЦЭМ!$B$33:$B$776,K$119)+'СЕТ СН'!$I$11+СВЦЭМ!$D$10+'СЕТ СН'!$I$5-'СЕТ СН'!$I$21</f>
        <v>3435.9375712199999</v>
      </c>
      <c r="L131" s="36">
        <f>SUMIFS(СВЦЭМ!$D$33:$D$776,СВЦЭМ!$A$33:$A$776,$A131,СВЦЭМ!$B$33:$B$776,L$119)+'СЕТ СН'!$I$11+СВЦЭМ!$D$10+'СЕТ СН'!$I$5-'СЕТ СН'!$I$21</f>
        <v>3435.2999281500001</v>
      </c>
      <c r="M131" s="36">
        <f>SUMIFS(СВЦЭМ!$D$33:$D$776,СВЦЭМ!$A$33:$A$776,$A131,СВЦЭМ!$B$33:$B$776,M$119)+'СЕТ СН'!$I$11+СВЦЭМ!$D$10+'СЕТ СН'!$I$5-'СЕТ СН'!$I$21</f>
        <v>3437.9919333799999</v>
      </c>
      <c r="N131" s="36">
        <f>SUMIFS(СВЦЭМ!$D$33:$D$776,СВЦЭМ!$A$33:$A$776,$A131,СВЦЭМ!$B$33:$B$776,N$119)+'СЕТ СН'!$I$11+СВЦЭМ!$D$10+'СЕТ СН'!$I$5-'СЕТ СН'!$I$21</f>
        <v>3387.9367853499998</v>
      </c>
      <c r="O131" s="36">
        <f>SUMIFS(СВЦЭМ!$D$33:$D$776,СВЦЭМ!$A$33:$A$776,$A131,СВЦЭМ!$B$33:$B$776,O$119)+'СЕТ СН'!$I$11+СВЦЭМ!$D$10+'СЕТ СН'!$I$5-'СЕТ СН'!$I$21</f>
        <v>3347.11522285</v>
      </c>
      <c r="P131" s="36">
        <f>SUMIFS(СВЦЭМ!$D$33:$D$776,СВЦЭМ!$A$33:$A$776,$A131,СВЦЭМ!$B$33:$B$776,P$119)+'СЕТ СН'!$I$11+СВЦЭМ!$D$10+'СЕТ СН'!$I$5-'СЕТ СН'!$I$21</f>
        <v>3337.7854221500002</v>
      </c>
      <c r="Q131" s="36">
        <f>SUMIFS(СВЦЭМ!$D$33:$D$776,СВЦЭМ!$A$33:$A$776,$A131,СВЦЭМ!$B$33:$B$776,Q$119)+'СЕТ СН'!$I$11+СВЦЭМ!$D$10+'СЕТ СН'!$I$5-'СЕТ СН'!$I$21</f>
        <v>3332.9670466400003</v>
      </c>
      <c r="R131" s="36">
        <f>SUMIFS(СВЦЭМ!$D$33:$D$776,СВЦЭМ!$A$33:$A$776,$A131,СВЦЭМ!$B$33:$B$776,R$119)+'СЕТ СН'!$I$11+СВЦЭМ!$D$10+'СЕТ СН'!$I$5-'СЕТ СН'!$I$21</f>
        <v>3330.1175136399997</v>
      </c>
      <c r="S131" s="36">
        <f>SUMIFS(СВЦЭМ!$D$33:$D$776,СВЦЭМ!$A$33:$A$776,$A131,СВЦЭМ!$B$33:$B$776,S$119)+'СЕТ СН'!$I$11+СВЦЭМ!$D$10+'СЕТ СН'!$I$5-'СЕТ СН'!$I$21</f>
        <v>3341.698101</v>
      </c>
      <c r="T131" s="36">
        <f>SUMIFS(СВЦЭМ!$D$33:$D$776,СВЦЭМ!$A$33:$A$776,$A131,СВЦЭМ!$B$33:$B$776,T$119)+'СЕТ СН'!$I$11+СВЦЭМ!$D$10+'СЕТ СН'!$I$5-'СЕТ СН'!$I$21</f>
        <v>3350.2144954099999</v>
      </c>
      <c r="U131" s="36">
        <f>SUMIFS(СВЦЭМ!$D$33:$D$776,СВЦЭМ!$A$33:$A$776,$A131,СВЦЭМ!$B$33:$B$776,U$119)+'СЕТ СН'!$I$11+СВЦЭМ!$D$10+'СЕТ СН'!$I$5-'СЕТ СН'!$I$21</f>
        <v>3305.70678438</v>
      </c>
      <c r="V131" s="36">
        <f>SUMIFS(СВЦЭМ!$D$33:$D$776,СВЦЭМ!$A$33:$A$776,$A131,СВЦЭМ!$B$33:$B$776,V$119)+'СЕТ СН'!$I$11+СВЦЭМ!$D$10+'СЕТ СН'!$I$5-'СЕТ СН'!$I$21</f>
        <v>3302.3265723099998</v>
      </c>
      <c r="W131" s="36">
        <f>SUMIFS(СВЦЭМ!$D$33:$D$776,СВЦЭМ!$A$33:$A$776,$A131,СВЦЭМ!$B$33:$B$776,W$119)+'СЕТ СН'!$I$11+СВЦЭМ!$D$10+'СЕТ СН'!$I$5-'СЕТ СН'!$I$21</f>
        <v>3309.4527696599998</v>
      </c>
      <c r="X131" s="36">
        <f>SUMIFS(СВЦЭМ!$D$33:$D$776,СВЦЭМ!$A$33:$A$776,$A131,СВЦЭМ!$B$33:$B$776,X$119)+'СЕТ СН'!$I$11+СВЦЭМ!$D$10+'СЕТ СН'!$I$5-'СЕТ СН'!$I$21</f>
        <v>3326.4836943</v>
      </c>
      <c r="Y131" s="36">
        <f>SUMIFS(СВЦЭМ!$D$33:$D$776,СВЦЭМ!$A$33:$A$776,$A131,СВЦЭМ!$B$33:$B$776,Y$119)+'СЕТ СН'!$I$11+СВЦЭМ!$D$10+'СЕТ СН'!$I$5-'СЕТ СН'!$I$21</f>
        <v>3350.0330629800001</v>
      </c>
    </row>
    <row r="132" spans="1:25" ht="15.75" x14ac:dyDescent="0.2">
      <c r="A132" s="35">
        <f t="shared" si="3"/>
        <v>43751</v>
      </c>
      <c r="B132" s="36">
        <f>SUMIFS(СВЦЭМ!$D$33:$D$776,СВЦЭМ!$A$33:$A$776,$A132,СВЦЭМ!$B$33:$B$776,B$119)+'СЕТ СН'!$I$11+СВЦЭМ!$D$10+'СЕТ СН'!$I$5-'СЕТ СН'!$I$21</f>
        <v>3443.0504279699999</v>
      </c>
      <c r="C132" s="36">
        <f>SUMIFS(СВЦЭМ!$D$33:$D$776,СВЦЭМ!$A$33:$A$776,$A132,СВЦЭМ!$B$33:$B$776,C$119)+'СЕТ СН'!$I$11+СВЦЭМ!$D$10+'СЕТ СН'!$I$5-'СЕТ СН'!$I$21</f>
        <v>3480.0590092000002</v>
      </c>
      <c r="D132" s="36">
        <f>SUMIFS(СВЦЭМ!$D$33:$D$776,СВЦЭМ!$A$33:$A$776,$A132,СВЦЭМ!$B$33:$B$776,D$119)+'СЕТ СН'!$I$11+СВЦЭМ!$D$10+'СЕТ СН'!$I$5-'СЕТ СН'!$I$21</f>
        <v>3499.3327509800001</v>
      </c>
      <c r="E132" s="36">
        <f>SUMIFS(СВЦЭМ!$D$33:$D$776,СВЦЭМ!$A$33:$A$776,$A132,СВЦЭМ!$B$33:$B$776,E$119)+'СЕТ СН'!$I$11+СВЦЭМ!$D$10+'СЕТ СН'!$I$5-'СЕТ СН'!$I$21</f>
        <v>3515.6539201599999</v>
      </c>
      <c r="F132" s="36">
        <f>SUMIFS(СВЦЭМ!$D$33:$D$776,СВЦЭМ!$A$33:$A$776,$A132,СВЦЭМ!$B$33:$B$776,F$119)+'СЕТ СН'!$I$11+СВЦЭМ!$D$10+'СЕТ СН'!$I$5-'СЕТ СН'!$I$21</f>
        <v>3513.5761521300001</v>
      </c>
      <c r="G132" s="36">
        <f>SUMIFS(СВЦЭМ!$D$33:$D$776,СВЦЭМ!$A$33:$A$776,$A132,СВЦЭМ!$B$33:$B$776,G$119)+'СЕТ СН'!$I$11+СВЦЭМ!$D$10+'СЕТ СН'!$I$5-'СЕТ СН'!$I$21</f>
        <v>3503.5040291599998</v>
      </c>
      <c r="H132" s="36">
        <f>SUMIFS(СВЦЭМ!$D$33:$D$776,СВЦЭМ!$A$33:$A$776,$A132,СВЦЭМ!$B$33:$B$776,H$119)+'СЕТ СН'!$I$11+СВЦЭМ!$D$10+'СЕТ СН'!$I$5-'СЕТ СН'!$I$21</f>
        <v>3476.15416929</v>
      </c>
      <c r="I132" s="36">
        <f>SUMIFS(СВЦЭМ!$D$33:$D$776,СВЦЭМ!$A$33:$A$776,$A132,СВЦЭМ!$B$33:$B$776,I$119)+'СЕТ СН'!$I$11+СВЦЭМ!$D$10+'СЕТ СН'!$I$5-'СЕТ СН'!$I$21</f>
        <v>3432.3999899</v>
      </c>
      <c r="J132" s="36">
        <f>SUMIFS(СВЦЭМ!$D$33:$D$776,СВЦЭМ!$A$33:$A$776,$A132,СВЦЭМ!$B$33:$B$776,J$119)+'СЕТ СН'!$I$11+СВЦЭМ!$D$10+'СЕТ СН'!$I$5-'СЕТ СН'!$I$21</f>
        <v>3409.17492485</v>
      </c>
      <c r="K132" s="36">
        <f>SUMIFS(СВЦЭМ!$D$33:$D$776,СВЦЭМ!$A$33:$A$776,$A132,СВЦЭМ!$B$33:$B$776,K$119)+'СЕТ СН'!$I$11+СВЦЭМ!$D$10+'СЕТ СН'!$I$5-'СЕТ СН'!$I$21</f>
        <v>3419.9332826600003</v>
      </c>
      <c r="L132" s="36">
        <f>SUMIFS(СВЦЭМ!$D$33:$D$776,СВЦЭМ!$A$33:$A$776,$A132,СВЦЭМ!$B$33:$B$776,L$119)+'СЕТ СН'!$I$11+СВЦЭМ!$D$10+'СЕТ СН'!$I$5-'СЕТ СН'!$I$21</f>
        <v>3429.4814659799999</v>
      </c>
      <c r="M132" s="36">
        <f>SUMIFS(СВЦЭМ!$D$33:$D$776,СВЦЭМ!$A$33:$A$776,$A132,СВЦЭМ!$B$33:$B$776,M$119)+'СЕТ СН'!$I$11+СВЦЭМ!$D$10+'СЕТ СН'!$I$5-'СЕТ СН'!$I$21</f>
        <v>3420.13766691</v>
      </c>
      <c r="N132" s="36">
        <f>SUMIFS(СВЦЭМ!$D$33:$D$776,СВЦЭМ!$A$33:$A$776,$A132,СВЦЭМ!$B$33:$B$776,N$119)+'СЕТ СН'!$I$11+СВЦЭМ!$D$10+'СЕТ СН'!$I$5-'СЕТ СН'!$I$21</f>
        <v>3375.0897078200001</v>
      </c>
      <c r="O132" s="36">
        <f>SUMIFS(СВЦЭМ!$D$33:$D$776,СВЦЭМ!$A$33:$A$776,$A132,СВЦЭМ!$B$33:$B$776,O$119)+'СЕТ СН'!$I$11+СВЦЭМ!$D$10+'СЕТ СН'!$I$5-'СЕТ СН'!$I$21</f>
        <v>3339.9402203</v>
      </c>
      <c r="P132" s="36">
        <f>SUMIFS(СВЦЭМ!$D$33:$D$776,СВЦЭМ!$A$33:$A$776,$A132,СВЦЭМ!$B$33:$B$776,P$119)+'СЕТ СН'!$I$11+СВЦЭМ!$D$10+'СЕТ СН'!$I$5-'СЕТ СН'!$I$21</f>
        <v>3334.6798016000002</v>
      </c>
      <c r="Q132" s="36">
        <f>SUMIFS(СВЦЭМ!$D$33:$D$776,СВЦЭМ!$A$33:$A$776,$A132,СВЦЭМ!$B$33:$B$776,Q$119)+'СЕТ СН'!$I$11+СВЦЭМ!$D$10+'СЕТ СН'!$I$5-'СЕТ СН'!$I$21</f>
        <v>3339.0205614900001</v>
      </c>
      <c r="R132" s="36">
        <f>SUMIFS(СВЦЭМ!$D$33:$D$776,СВЦЭМ!$A$33:$A$776,$A132,СВЦЭМ!$B$33:$B$776,R$119)+'СЕТ СН'!$I$11+СВЦЭМ!$D$10+'СЕТ СН'!$I$5-'СЕТ СН'!$I$21</f>
        <v>3332.32905755</v>
      </c>
      <c r="S132" s="36">
        <f>SUMIFS(СВЦЭМ!$D$33:$D$776,СВЦЭМ!$A$33:$A$776,$A132,СВЦЭМ!$B$33:$B$776,S$119)+'СЕТ СН'!$I$11+СВЦЭМ!$D$10+'СЕТ СН'!$I$5-'СЕТ СН'!$I$21</f>
        <v>3340.3451267599999</v>
      </c>
      <c r="T132" s="36">
        <f>SUMIFS(СВЦЭМ!$D$33:$D$776,СВЦЭМ!$A$33:$A$776,$A132,СВЦЭМ!$B$33:$B$776,T$119)+'СЕТ СН'!$I$11+СВЦЭМ!$D$10+'СЕТ СН'!$I$5-'СЕТ СН'!$I$21</f>
        <v>3352.8086144499998</v>
      </c>
      <c r="U132" s="36">
        <f>SUMIFS(СВЦЭМ!$D$33:$D$776,СВЦЭМ!$A$33:$A$776,$A132,СВЦЭМ!$B$33:$B$776,U$119)+'СЕТ СН'!$I$11+СВЦЭМ!$D$10+'СЕТ СН'!$I$5-'СЕТ СН'!$I$21</f>
        <v>3315.80600254</v>
      </c>
      <c r="V132" s="36">
        <f>SUMIFS(СВЦЭМ!$D$33:$D$776,СВЦЭМ!$A$33:$A$776,$A132,СВЦЭМ!$B$33:$B$776,V$119)+'СЕТ СН'!$I$11+СВЦЭМ!$D$10+'СЕТ СН'!$I$5-'СЕТ СН'!$I$21</f>
        <v>3310.6892249399998</v>
      </c>
      <c r="W132" s="36">
        <f>SUMIFS(СВЦЭМ!$D$33:$D$776,СВЦЭМ!$A$33:$A$776,$A132,СВЦЭМ!$B$33:$B$776,W$119)+'СЕТ СН'!$I$11+СВЦЭМ!$D$10+'СЕТ СН'!$I$5-'СЕТ СН'!$I$21</f>
        <v>3332.4144310800002</v>
      </c>
      <c r="X132" s="36">
        <f>SUMIFS(СВЦЭМ!$D$33:$D$776,СВЦЭМ!$A$33:$A$776,$A132,СВЦЭМ!$B$33:$B$776,X$119)+'СЕТ СН'!$I$11+СВЦЭМ!$D$10+'СЕТ СН'!$I$5-'СЕТ СН'!$I$21</f>
        <v>3354.0805376399999</v>
      </c>
      <c r="Y132" s="36">
        <f>SUMIFS(СВЦЭМ!$D$33:$D$776,СВЦЭМ!$A$33:$A$776,$A132,СВЦЭМ!$B$33:$B$776,Y$119)+'СЕТ СН'!$I$11+СВЦЭМ!$D$10+'СЕТ СН'!$I$5-'СЕТ СН'!$I$21</f>
        <v>3395.8807833400001</v>
      </c>
    </row>
    <row r="133" spans="1:25" ht="15.75" x14ac:dyDescent="0.2">
      <c r="A133" s="35">
        <f t="shared" si="3"/>
        <v>43752</v>
      </c>
      <c r="B133" s="36">
        <f>SUMIFS(СВЦЭМ!$D$33:$D$776,СВЦЭМ!$A$33:$A$776,$A133,СВЦЭМ!$B$33:$B$776,B$119)+'СЕТ СН'!$I$11+СВЦЭМ!$D$10+'СЕТ СН'!$I$5-'СЕТ СН'!$I$21</f>
        <v>3417.6694485200001</v>
      </c>
      <c r="C133" s="36">
        <f>SUMIFS(СВЦЭМ!$D$33:$D$776,СВЦЭМ!$A$33:$A$776,$A133,СВЦЭМ!$B$33:$B$776,C$119)+'СЕТ СН'!$I$11+СВЦЭМ!$D$10+'СЕТ СН'!$I$5-'СЕТ СН'!$I$21</f>
        <v>3459.2762610999998</v>
      </c>
      <c r="D133" s="36">
        <f>SUMIFS(СВЦЭМ!$D$33:$D$776,СВЦЭМ!$A$33:$A$776,$A133,СВЦЭМ!$B$33:$B$776,D$119)+'СЕТ СН'!$I$11+СВЦЭМ!$D$10+'СЕТ СН'!$I$5-'СЕТ СН'!$I$21</f>
        <v>3468.14507615</v>
      </c>
      <c r="E133" s="36">
        <f>SUMIFS(СВЦЭМ!$D$33:$D$776,СВЦЭМ!$A$33:$A$776,$A133,СВЦЭМ!$B$33:$B$776,E$119)+'СЕТ СН'!$I$11+СВЦЭМ!$D$10+'СЕТ СН'!$I$5-'СЕТ СН'!$I$21</f>
        <v>3438.0236982199999</v>
      </c>
      <c r="F133" s="36">
        <f>SUMIFS(СВЦЭМ!$D$33:$D$776,СВЦЭМ!$A$33:$A$776,$A133,СВЦЭМ!$B$33:$B$776,F$119)+'СЕТ СН'!$I$11+СВЦЭМ!$D$10+'СЕТ СН'!$I$5-'СЕТ СН'!$I$21</f>
        <v>3442.18046736</v>
      </c>
      <c r="G133" s="36">
        <f>SUMIFS(СВЦЭМ!$D$33:$D$776,СВЦЭМ!$A$33:$A$776,$A133,СВЦЭМ!$B$33:$B$776,G$119)+'СЕТ СН'!$I$11+СВЦЭМ!$D$10+'СЕТ СН'!$I$5-'СЕТ СН'!$I$21</f>
        <v>3440.6662788600001</v>
      </c>
      <c r="H133" s="36">
        <f>SUMIFS(СВЦЭМ!$D$33:$D$776,СВЦЭМ!$A$33:$A$776,$A133,СВЦЭМ!$B$33:$B$776,H$119)+'СЕТ СН'!$I$11+СВЦЭМ!$D$10+'СЕТ СН'!$I$5-'СЕТ СН'!$I$21</f>
        <v>3444.4237454200002</v>
      </c>
      <c r="I133" s="36">
        <f>SUMIFS(СВЦЭМ!$D$33:$D$776,СВЦЭМ!$A$33:$A$776,$A133,СВЦЭМ!$B$33:$B$776,I$119)+'СЕТ СН'!$I$11+СВЦЭМ!$D$10+'СЕТ СН'!$I$5-'СЕТ СН'!$I$21</f>
        <v>3420.6435174600001</v>
      </c>
      <c r="J133" s="36">
        <f>SUMIFS(СВЦЭМ!$D$33:$D$776,СВЦЭМ!$A$33:$A$776,$A133,СВЦЭМ!$B$33:$B$776,J$119)+'СЕТ СН'!$I$11+СВЦЭМ!$D$10+'СЕТ СН'!$I$5-'СЕТ СН'!$I$21</f>
        <v>3391.7196568700001</v>
      </c>
      <c r="K133" s="36">
        <f>SUMIFS(СВЦЭМ!$D$33:$D$776,СВЦЭМ!$A$33:$A$776,$A133,СВЦЭМ!$B$33:$B$776,K$119)+'СЕТ СН'!$I$11+СВЦЭМ!$D$10+'СЕТ СН'!$I$5-'СЕТ СН'!$I$21</f>
        <v>3377.5582925600002</v>
      </c>
      <c r="L133" s="36">
        <f>SUMIFS(СВЦЭМ!$D$33:$D$776,СВЦЭМ!$A$33:$A$776,$A133,СВЦЭМ!$B$33:$B$776,L$119)+'СЕТ СН'!$I$11+СВЦЭМ!$D$10+'СЕТ СН'!$I$5-'СЕТ СН'!$I$21</f>
        <v>3371.9540023899999</v>
      </c>
      <c r="M133" s="36">
        <f>SUMIFS(СВЦЭМ!$D$33:$D$776,СВЦЭМ!$A$33:$A$776,$A133,СВЦЭМ!$B$33:$B$776,M$119)+'СЕТ СН'!$I$11+СВЦЭМ!$D$10+'СЕТ СН'!$I$5-'СЕТ СН'!$I$21</f>
        <v>3384.4933540699999</v>
      </c>
      <c r="N133" s="36">
        <f>SUMIFS(СВЦЭМ!$D$33:$D$776,СВЦЭМ!$A$33:$A$776,$A133,СВЦЭМ!$B$33:$B$776,N$119)+'СЕТ СН'!$I$11+СВЦЭМ!$D$10+'СЕТ СН'!$I$5-'СЕТ СН'!$I$21</f>
        <v>3356.4782301999999</v>
      </c>
      <c r="O133" s="36">
        <f>SUMIFS(СВЦЭМ!$D$33:$D$776,СВЦЭМ!$A$33:$A$776,$A133,СВЦЭМ!$B$33:$B$776,O$119)+'СЕТ СН'!$I$11+СВЦЭМ!$D$10+'СЕТ СН'!$I$5-'СЕТ СН'!$I$21</f>
        <v>3348.9411895600001</v>
      </c>
      <c r="P133" s="36">
        <f>SUMIFS(СВЦЭМ!$D$33:$D$776,СВЦЭМ!$A$33:$A$776,$A133,СВЦЭМ!$B$33:$B$776,P$119)+'СЕТ СН'!$I$11+СВЦЭМ!$D$10+'СЕТ СН'!$I$5-'СЕТ СН'!$I$21</f>
        <v>3338.9686705399999</v>
      </c>
      <c r="Q133" s="36">
        <f>SUMIFS(СВЦЭМ!$D$33:$D$776,СВЦЭМ!$A$33:$A$776,$A133,СВЦЭМ!$B$33:$B$776,Q$119)+'СЕТ СН'!$I$11+СВЦЭМ!$D$10+'СЕТ СН'!$I$5-'СЕТ СН'!$I$21</f>
        <v>3343.2968698700001</v>
      </c>
      <c r="R133" s="36">
        <f>SUMIFS(СВЦЭМ!$D$33:$D$776,СВЦЭМ!$A$33:$A$776,$A133,СВЦЭМ!$B$33:$B$776,R$119)+'СЕТ СН'!$I$11+СВЦЭМ!$D$10+'СЕТ СН'!$I$5-'СЕТ СН'!$I$21</f>
        <v>3336.2350496399999</v>
      </c>
      <c r="S133" s="36">
        <f>SUMIFS(СВЦЭМ!$D$33:$D$776,СВЦЭМ!$A$33:$A$776,$A133,СВЦЭМ!$B$33:$B$776,S$119)+'СЕТ СН'!$I$11+СВЦЭМ!$D$10+'СЕТ СН'!$I$5-'СЕТ СН'!$I$21</f>
        <v>3341.5413441700002</v>
      </c>
      <c r="T133" s="36">
        <f>SUMIFS(СВЦЭМ!$D$33:$D$776,СВЦЭМ!$A$33:$A$776,$A133,СВЦЭМ!$B$33:$B$776,T$119)+'СЕТ СН'!$I$11+СВЦЭМ!$D$10+'СЕТ СН'!$I$5-'СЕТ СН'!$I$21</f>
        <v>3361.3327759399999</v>
      </c>
      <c r="U133" s="36">
        <f>SUMIFS(СВЦЭМ!$D$33:$D$776,СВЦЭМ!$A$33:$A$776,$A133,СВЦЭМ!$B$33:$B$776,U$119)+'СЕТ СН'!$I$11+СВЦЭМ!$D$10+'СЕТ СН'!$I$5-'СЕТ СН'!$I$21</f>
        <v>3305.5768745099999</v>
      </c>
      <c r="V133" s="36">
        <f>SUMIFS(СВЦЭМ!$D$33:$D$776,СВЦЭМ!$A$33:$A$776,$A133,СВЦЭМ!$B$33:$B$776,V$119)+'СЕТ СН'!$I$11+СВЦЭМ!$D$10+'СЕТ СН'!$I$5-'СЕТ СН'!$I$21</f>
        <v>3308.44435703</v>
      </c>
      <c r="W133" s="36">
        <f>SUMIFS(СВЦЭМ!$D$33:$D$776,СВЦЭМ!$A$33:$A$776,$A133,СВЦЭМ!$B$33:$B$776,W$119)+'СЕТ СН'!$I$11+СВЦЭМ!$D$10+'СЕТ СН'!$I$5-'СЕТ СН'!$I$21</f>
        <v>3330.4290970100001</v>
      </c>
      <c r="X133" s="36">
        <f>SUMIFS(СВЦЭМ!$D$33:$D$776,СВЦЭМ!$A$33:$A$776,$A133,СВЦЭМ!$B$33:$B$776,X$119)+'СЕТ СН'!$I$11+СВЦЭМ!$D$10+'СЕТ СН'!$I$5-'СЕТ СН'!$I$21</f>
        <v>3348.4554262699999</v>
      </c>
      <c r="Y133" s="36">
        <f>SUMIFS(СВЦЭМ!$D$33:$D$776,СВЦЭМ!$A$33:$A$776,$A133,СВЦЭМ!$B$33:$B$776,Y$119)+'СЕТ СН'!$I$11+СВЦЭМ!$D$10+'СЕТ СН'!$I$5-'СЕТ СН'!$I$21</f>
        <v>3378.94155839</v>
      </c>
    </row>
    <row r="134" spans="1:25" ht="15.75" x14ac:dyDescent="0.2">
      <c r="A134" s="35">
        <f t="shared" si="3"/>
        <v>43753</v>
      </c>
      <c r="B134" s="36">
        <f>SUMIFS(СВЦЭМ!$D$33:$D$776,СВЦЭМ!$A$33:$A$776,$A134,СВЦЭМ!$B$33:$B$776,B$119)+'СЕТ СН'!$I$11+СВЦЭМ!$D$10+'СЕТ СН'!$I$5-'СЕТ СН'!$I$21</f>
        <v>3442.1102349000003</v>
      </c>
      <c r="C134" s="36">
        <f>SUMIFS(СВЦЭМ!$D$33:$D$776,СВЦЭМ!$A$33:$A$776,$A134,СВЦЭМ!$B$33:$B$776,C$119)+'СЕТ СН'!$I$11+СВЦЭМ!$D$10+'СЕТ СН'!$I$5-'СЕТ СН'!$I$21</f>
        <v>3484.6782331599998</v>
      </c>
      <c r="D134" s="36">
        <f>SUMIFS(СВЦЭМ!$D$33:$D$776,СВЦЭМ!$A$33:$A$776,$A134,СВЦЭМ!$B$33:$B$776,D$119)+'СЕТ СН'!$I$11+СВЦЭМ!$D$10+'СЕТ СН'!$I$5-'СЕТ СН'!$I$21</f>
        <v>3506.1040196200001</v>
      </c>
      <c r="E134" s="36">
        <f>SUMIFS(СВЦЭМ!$D$33:$D$776,СВЦЭМ!$A$33:$A$776,$A134,СВЦЭМ!$B$33:$B$776,E$119)+'СЕТ СН'!$I$11+СВЦЭМ!$D$10+'СЕТ СН'!$I$5-'СЕТ СН'!$I$21</f>
        <v>3519.3588648</v>
      </c>
      <c r="F134" s="36">
        <f>SUMIFS(СВЦЭМ!$D$33:$D$776,СВЦЭМ!$A$33:$A$776,$A134,СВЦЭМ!$B$33:$B$776,F$119)+'СЕТ СН'!$I$11+СВЦЭМ!$D$10+'СЕТ СН'!$I$5-'СЕТ СН'!$I$21</f>
        <v>3520.45548336</v>
      </c>
      <c r="G134" s="36">
        <f>SUMIFS(СВЦЭМ!$D$33:$D$776,СВЦЭМ!$A$33:$A$776,$A134,СВЦЭМ!$B$33:$B$776,G$119)+'СЕТ СН'!$I$11+СВЦЭМ!$D$10+'СЕТ СН'!$I$5-'СЕТ СН'!$I$21</f>
        <v>3504.2881930600001</v>
      </c>
      <c r="H134" s="36">
        <f>SUMIFS(СВЦЭМ!$D$33:$D$776,СВЦЭМ!$A$33:$A$776,$A134,СВЦЭМ!$B$33:$B$776,H$119)+'СЕТ СН'!$I$11+СВЦЭМ!$D$10+'СЕТ СН'!$I$5-'СЕТ СН'!$I$21</f>
        <v>3464.3463822200001</v>
      </c>
      <c r="I134" s="36">
        <f>SUMIFS(СВЦЭМ!$D$33:$D$776,СВЦЭМ!$A$33:$A$776,$A134,СВЦЭМ!$B$33:$B$776,I$119)+'СЕТ СН'!$I$11+СВЦЭМ!$D$10+'СЕТ СН'!$I$5-'СЕТ СН'!$I$21</f>
        <v>3453.13800038</v>
      </c>
      <c r="J134" s="36">
        <f>SUMIFS(СВЦЭМ!$D$33:$D$776,СВЦЭМ!$A$33:$A$776,$A134,СВЦЭМ!$B$33:$B$776,J$119)+'СЕТ СН'!$I$11+СВЦЭМ!$D$10+'СЕТ СН'!$I$5-'СЕТ СН'!$I$21</f>
        <v>3432.0215392800001</v>
      </c>
      <c r="K134" s="36">
        <f>SUMIFS(СВЦЭМ!$D$33:$D$776,СВЦЭМ!$A$33:$A$776,$A134,СВЦЭМ!$B$33:$B$776,K$119)+'СЕТ СН'!$I$11+СВЦЭМ!$D$10+'СЕТ СН'!$I$5-'СЕТ СН'!$I$21</f>
        <v>3418.6289916000001</v>
      </c>
      <c r="L134" s="36">
        <f>SUMIFS(СВЦЭМ!$D$33:$D$776,СВЦЭМ!$A$33:$A$776,$A134,СВЦЭМ!$B$33:$B$776,L$119)+'СЕТ СН'!$I$11+СВЦЭМ!$D$10+'СЕТ СН'!$I$5-'СЕТ СН'!$I$21</f>
        <v>3422.5438451599998</v>
      </c>
      <c r="M134" s="36">
        <f>SUMIFS(СВЦЭМ!$D$33:$D$776,СВЦЭМ!$A$33:$A$776,$A134,СВЦЭМ!$B$33:$B$776,M$119)+'СЕТ СН'!$I$11+СВЦЭМ!$D$10+'СЕТ СН'!$I$5-'СЕТ СН'!$I$21</f>
        <v>3436.93251117</v>
      </c>
      <c r="N134" s="36">
        <f>SUMIFS(СВЦЭМ!$D$33:$D$776,СВЦЭМ!$A$33:$A$776,$A134,СВЦЭМ!$B$33:$B$776,N$119)+'СЕТ СН'!$I$11+СВЦЭМ!$D$10+'СЕТ СН'!$I$5-'СЕТ СН'!$I$21</f>
        <v>3398.4685774899999</v>
      </c>
      <c r="O134" s="36">
        <f>SUMIFS(СВЦЭМ!$D$33:$D$776,СВЦЭМ!$A$33:$A$776,$A134,СВЦЭМ!$B$33:$B$776,O$119)+'СЕТ СН'!$I$11+СВЦЭМ!$D$10+'СЕТ СН'!$I$5-'СЕТ СН'!$I$21</f>
        <v>3381.9139514899998</v>
      </c>
      <c r="P134" s="36">
        <f>SUMIFS(СВЦЭМ!$D$33:$D$776,СВЦЭМ!$A$33:$A$776,$A134,СВЦЭМ!$B$33:$B$776,P$119)+'СЕТ СН'!$I$11+СВЦЭМ!$D$10+'СЕТ СН'!$I$5-'СЕТ СН'!$I$21</f>
        <v>3372.9280971899998</v>
      </c>
      <c r="Q134" s="36">
        <f>SUMIFS(СВЦЭМ!$D$33:$D$776,СВЦЭМ!$A$33:$A$776,$A134,СВЦЭМ!$B$33:$B$776,Q$119)+'СЕТ СН'!$I$11+СВЦЭМ!$D$10+'СЕТ СН'!$I$5-'СЕТ СН'!$I$21</f>
        <v>3368.2195784400001</v>
      </c>
      <c r="R134" s="36">
        <f>SUMIFS(СВЦЭМ!$D$33:$D$776,СВЦЭМ!$A$33:$A$776,$A134,СВЦЭМ!$B$33:$B$776,R$119)+'СЕТ СН'!$I$11+СВЦЭМ!$D$10+'СЕТ СН'!$I$5-'СЕТ СН'!$I$21</f>
        <v>3365.1661802999997</v>
      </c>
      <c r="S134" s="36">
        <f>SUMIFS(СВЦЭМ!$D$33:$D$776,СВЦЭМ!$A$33:$A$776,$A134,СВЦЭМ!$B$33:$B$776,S$119)+'СЕТ СН'!$I$11+СВЦЭМ!$D$10+'СЕТ СН'!$I$5-'СЕТ СН'!$I$21</f>
        <v>3371.0956752800003</v>
      </c>
      <c r="T134" s="36">
        <f>SUMIFS(СВЦЭМ!$D$33:$D$776,СВЦЭМ!$A$33:$A$776,$A134,СВЦЭМ!$B$33:$B$776,T$119)+'СЕТ СН'!$I$11+СВЦЭМ!$D$10+'СЕТ СН'!$I$5-'СЕТ СН'!$I$21</f>
        <v>3388.7839878700001</v>
      </c>
      <c r="U134" s="36">
        <f>SUMIFS(СВЦЭМ!$D$33:$D$776,СВЦЭМ!$A$33:$A$776,$A134,СВЦЭМ!$B$33:$B$776,U$119)+'СЕТ СН'!$I$11+СВЦЭМ!$D$10+'СЕТ СН'!$I$5-'СЕТ СН'!$I$21</f>
        <v>3336.7695920900001</v>
      </c>
      <c r="V134" s="36">
        <f>SUMIFS(СВЦЭМ!$D$33:$D$776,СВЦЭМ!$A$33:$A$776,$A134,СВЦЭМ!$B$33:$B$776,V$119)+'СЕТ СН'!$I$11+СВЦЭМ!$D$10+'СЕТ СН'!$I$5-'СЕТ СН'!$I$21</f>
        <v>3339.5225153800002</v>
      </c>
      <c r="W134" s="36">
        <f>SUMIFS(СВЦЭМ!$D$33:$D$776,СВЦЭМ!$A$33:$A$776,$A134,СВЦЭМ!$B$33:$B$776,W$119)+'СЕТ СН'!$I$11+СВЦЭМ!$D$10+'СЕТ СН'!$I$5-'СЕТ СН'!$I$21</f>
        <v>3355.8235637100001</v>
      </c>
      <c r="X134" s="36">
        <f>SUMIFS(СВЦЭМ!$D$33:$D$776,СВЦЭМ!$A$33:$A$776,$A134,СВЦЭМ!$B$33:$B$776,X$119)+'СЕТ СН'!$I$11+СВЦЭМ!$D$10+'СЕТ СН'!$I$5-'СЕТ СН'!$I$21</f>
        <v>3348.6416249499998</v>
      </c>
      <c r="Y134" s="36">
        <f>SUMIFS(СВЦЭМ!$D$33:$D$776,СВЦЭМ!$A$33:$A$776,$A134,СВЦЭМ!$B$33:$B$776,Y$119)+'СЕТ СН'!$I$11+СВЦЭМ!$D$10+'СЕТ СН'!$I$5-'СЕТ СН'!$I$21</f>
        <v>3359.8440297100001</v>
      </c>
    </row>
    <row r="135" spans="1:25" ht="15.75" x14ac:dyDescent="0.2">
      <c r="A135" s="35">
        <f t="shared" si="3"/>
        <v>43754</v>
      </c>
      <c r="B135" s="36">
        <f>SUMIFS(СВЦЭМ!$D$33:$D$776,СВЦЭМ!$A$33:$A$776,$A135,СВЦЭМ!$B$33:$B$776,B$119)+'СЕТ СН'!$I$11+СВЦЭМ!$D$10+'СЕТ СН'!$I$5-'СЕТ СН'!$I$21</f>
        <v>3508.3225318899999</v>
      </c>
      <c r="C135" s="36">
        <f>SUMIFS(СВЦЭМ!$D$33:$D$776,СВЦЭМ!$A$33:$A$776,$A135,СВЦЭМ!$B$33:$B$776,C$119)+'СЕТ СН'!$I$11+СВЦЭМ!$D$10+'СЕТ СН'!$I$5-'СЕТ СН'!$I$21</f>
        <v>3549.8584337799998</v>
      </c>
      <c r="D135" s="36">
        <f>SUMIFS(СВЦЭМ!$D$33:$D$776,СВЦЭМ!$A$33:$A$776,$A135,СВЦЭМ!$B$33:$B$776,D$119)+'СЕТ СН'!$I$11+СВЦЭМ!$D$10+'СЕТ СН'!$I$5-'СЕТ СН'!$I$21</f>
        <v>3566.5453132799998</v>
      </c>
      <c r="E135" s="36">
        <f>SUMIFS(СВЦЭМ!$D$33:$D$776,СВЦЭМ!$A$33:$A$776,$A135,СВЦЭМ!$B$33:$B$776,E$119)+'СЕТ СН'!$I$11+СВЦЭМ!$D$10+'СЕТ СН'!$I$5-'СЕТ СН'!$I$21</f>
        <v>3573.7399135800001</v>
      </c>
      <c r="F135" s="36">
        <f>SUMIFS(СВЦЭМ!$D$33:$D$776,СВЦЭМ!$A$33:$A$776,$A135,СВЦЭМ!$B$33:$B$776,F$119)+'СЕТ СН'!$I$11+СВЦЭМ!$D$10+'СЕТ СН'!$I$5-'СЕТ СН'!$I$21</f>
        <v>3565.00390831</v>
      </c>
      <c r="G135" s="36">
        <f>SUMIFS(СВЦЭМ!$D$33:$D$776,СВЦЭМ!$A$33:$A$776,$A135,СВЦЭМ!$B$33:$B$776,G$119)+'СЕТ СН'!$I$11+СВЦЭМ!$D$10+'СЕТ СН'!$I$5-'СЕТ СН'!$I$21</f>
        <v>3531.4218044099998</v>
      </c>
      <c r="H135" s="36">
        <f>SUMIFS(СВЦЭМ!$D$33:$D$776,СВЦЭМ!$A$33:$A$776,$A135,СВЦЭМ!$B$33:$B$776,H$119)+'СЕТ СН'!$I$11+СВЦЭМ!$D$10+'СЕТ СН'!$I$5-'СЕТ СН'!$I$21</f>
        <v>3474.9516494</v>
      </c>
      <c r="I135" s="36">
        <f>SUMIFS(СВЦЭМ!$D$33:$D$776,СВЦЭМ!$A$33:$A$776,$A135,СВЦЭМ!$B$33:$B$776,I$119)+'СЕТ СН'!$I$11+СВЦЭМ!$D$10+'СЕТ СН'!$I$5-'СЕТ СН'!$I$21</f>
        <v>3428.75110645</v>
      </c>
      <c r="J135" s="36">
        <f>SUMIFS(СВЦЭМ!$D$33:$D$776,СВЦЭМ!$A$33:$A$776,$A135,СВЦЭМ!$B$33:$B$776,J$119)+'СЕТ СН'!$I$11+СВЦЭМ!$D$10+'СЕТ СН'!$I$5-'СЕТ СН'!$I$21</f>
        <v>3426.9179460400001</v>
      </c>
      <c r="K135" s="36">
        <f>SUMIFS(СВЦЭМ!$D$33:$D$776,СВЦЭМ!$A$33:$A$776,$A135,СВЦЭМ!$B$33:$B$776,K$119)+'СЕТ СН'!$I$11+СВЦЭМ!$D$10+'СЕТ СН'!$I$5-'СЕТ СН'!$I$21</f>
        <v>3425.5721925500002</v>
      </c>
      <c r="L135" s="36">
        <f>SUMIFS(СВЦЭМ!$D$33:$D$776,СВЦЭМ!$A$33:$A$776,$A135,СВЦЭМ!$B$33:$B$776,L$119)+'СЕТ СН'!$I$11+СВЦЭМ!$D$10+'СЕТ СН'!$I$5-'СЕТ СН'!$I$21</f>
        <v>3442.2347635900001</v>
      </c>
      <c r="M135" s="36">
        <f>SUMIFS(СВЦЭМ!$D$33:$D$776,СВЦЭМ!$A$33:$A$776,$A135,СВЦЭМ!$B$33:$B$776,M$119)+'СЕТ СН'!$I$11+СВЦЭМ!$D$10+'СЕТ СН'!$I$5-'СЕТ СН'!$I$21</f>
        <v>3443.49374429</v>
      </c>
      <c r="N135" s="36">
        <f>SUMIFS(СВЦЭМ!$D$33:$D$776,СВЦЭМ!$A$33:$A$776,$A135,СВЦЭМ!$B$33:$B$776,N$119)+'СЕТ СН'!$I$11+СВЦЭМ!$D$10+'СЕТ СН'!$I$5-'СЕТ СН'!$I$21</f>
        <v>3415.3788080700001</v>
      </c>
      <c r="O135" s="36">
        <f>SUMIFS(СВЦЭМ!$D$33:$D$776,СВЦЭМ!$A$33:$A$776,$A135,СВЦЭМ!$B$33:$B$776,O$119)+'СЕТ СН'!$I$11+СВЦЭМ!$D$10+'СЕТ СН'!$I$5-'СЕТ СН'!$I$21</f>
        <v>3381.7380954800001</v>
      </c>
      <c r="P135" s="36">
        <f>SUMIFS(СВЦЭМ!$D$33:$D$776,СВЦЭМ!$A$33:$A$776,$A135,СВЦЭМ!$B$33:$B$776,P$119)+'СЕТ СН'!$I$11+СВЦЭМ!$D$10+'СЕТ СН'!$I$5-'СЕТ СН'!$I$21</f>
        <v>3391.5530214999999</v>
      </c>
      <c r="Q135" s="36">
        <f>SUMIFS(СВЦЭМ!$D$33:$D$776,СВЦЭМ!$A$33:$A$776,$A135,СВЦЭМ!$B$33:$B$776,Q$119)+'СЕТ СН'!$I$11+СВЦЭМ!$D$10+'СЕТ СН'!$I$5-'СЕТ СН'!$I$21</f>
        <v>3397.8620125799998</v>
      </c>
      <c r="R135" s="36">
        <f>SUMIFS(СВЦЭМ!$D$33:$D$776,СВЦЭМ!$A$33:$A$776,$A135,СВЦЭМ!$B$33:$B$776,R$119)+'СЕТ СН'!$I$11+СВЦЭМ!$D$10+'СЕТ СН'!$I$5-'СЕТ СН'!$I$21</f>
        <v>3401.3505990799999</v>
      </c>
      <c r="S135" s="36">
        <f>SUMIFS(СВЦЭМ!$D$33:$D$776,СВЦЭМ!$A$33:$A$776,$A135,СВЦЭМ!$B$33:$B$776,S$119)+'СЕТ СН'!$I$11+СВЦЭМ!$D$10+'СЕТ СН'!$I$5-'СЕТ СН'!$I$21</f>
        <v>3396.79597827</v>
      </c>
      <c r="T135" s="36">
        <f>SUMIFS(СВЦЭМ!$D$33:$D$776,СВЦЭМ!$A$33:$A$776,$A135,СВЦЭМ!$B$33:$B$776,T$119)+'СЕТ СН'!$I$11+СВЦЭМ!$D$10+'СЕТ СН'!$I$5-'СЕТ СН'!$I$21</f>
        <v>3383.4099749799998</v>
      </c>
      <c r="U135" s="36">
        <f>SUMIFS(СВЦЭМ!$D$33:$D$776,СВЦЭМ!$A$33:$A$776,$A135,СВЦЭМ!$B$33:$B$776,U$119)+'СЕТ СН'!$I$11+СВЦЭМ!$D$10+'СЕТ СН'!$I$5-'СЕТ СН'!$I$21</f>
        <v>3402.88921299</v>
      </c>
      <c r="V135" s="36">
        <f>SUMIFS(СВЦЭМ!$D$33:$D$776,СВЦЭМ!$A$33:$A$776,$A135,СВЦЭМ!$B$33:$B$776,V$119)+'СЕТ СН'!$I$11+СВЦЭМ!$D$10+'СЕТ СН'!$I$5-'СЕТ СН'!$I$21</f>
        <v>3397.9659252800002</v>
      </c>
      <c r="W135" s="36">
        <f>SUMIFS(СВЦЭМ!$D$33:$D$776,СВЦЭМ!$A$33:$A$776,$A135,СВЦЭМ!$B$33:$B$776,W$119)+'СЕТ СН'!$I$11+СВЦЭМ!$D$10+'СЕТ СН'!$I$5-'СЕТ СН'!$I$21</f>
        <v>3383.2173260499999</v>
      </c>
      <c r="X135" s="36">
        <f>SUMIFS(СВЦЭМ!$D$33:$D$776,СВЦЭМ!$A$33:$A$776,$A135,СВЦЭМ!$B$33:$B$776,X$119)+'СЕТ СН'!$I$11+СВЦЭМ!$D$10+'СЕТ СН'!$I$5-'СЕТ СН'!$I$21</f>
        <v>3360.4777530699998</v>
      </c>
      <c r="Y135" s="36">
        <f>SUMIFS(СВЦЭМ!$D$33:$D$776,СВЦЭМ!$A$33:$A$776,$A135,СВЦЭМ!$B$33:$B$776,Y$119)+'СЕТ СН'!$I$11+СВЦЭМ!$D$10+'СЕТ СН'!$I$5-'СЕТ СН'!$I$21</f>
        <v>3410.2952452199997</v>
      </c>
    </row>
    <row r="136" spans="1:25" ht="15.75" x14ac:dyDescent="0.2">
      <c r="A136" s="35">
        <f t="shared" si="3"/>
        <v>43755</v>
      </c>
      <c r="B136" s="36">
        <f>SUMIFS(СВЦЭМ!$D$33:$D$776,СВЦЭМ!$A$33:$A$776,$A136,СВЦЭМ!$B$33:$B$776,B$119)+'СЕТ СН'!$I$11+СВЦЭМ!$D$10+'СЕТ СН'!$I$5-'СЕТ СН'!$I$21</f>
        <v>3485.3687190800001</v>
      </c>
      <c r="C136" s="36">
        <f>SUMIFS(СВЦЭМ!$D$33:$D$776,СВЦЭМ!$A$33:$A$776,$A136,СВЦЭМ!$B$33:$B$776,C$119)+'СЕТ СН'!$I$11+СВЦЭМ!$D$10+'СЕТ СН'!$I$5-'СЕТ СН'!$I$21</f>
        <v>3546.3506850399999</v>
      </c>
      <c r="D136" s="36">
        <f>SUMIFS(СВЦЭМ!$D$33:$D$776,СВЦЭМ!$A$33:$A$776,$A136,СВЦЭМ!$B$33:$B$776,D$119)+'СЕТ СН'!$I$11+СВЦЭМ!$D$10+'СЕТ СН'!$I$5-'СЕТ СН'!$I$21</f>
        <v>3589.5786505400001</v>
      </c>
      <c r="E136" s="36">
        <f>SUMIFS(СВЦЭМ!$D$33:$D$776,СВЦЭМ!$A$33:$A$776,$A136,СВЦЭМ!$B$33:$B$776,E$119)+'СЕТ СН'!$I$11+СВЦЭМ!$D$10+'СЕТ СН'!$I$5-'СЕТ СН'!$I$21</f>
        <v>3616.8093059100001</v>
      </c>
      <c r="F136" s="36">
        <f>SUMIFS(СВЦЭМ!$D$33:$D$776,СВЦЭМ!$A$33:$A$776,$A136,СВЦЭМ!$B$33:$B$776,F$119)+'СЕТ СН'!$I$11+СВЦЭМ!$D$10+'СЕТ СН'!$I$5-'СЕТ СН'!$I$21</f>
        <v>3625.3490549200001</v>
      </c>
      <c r="G136" s="36">
        <f>SUMIFS(СВЦЭМ!$D$33:$D$776,СВЦЭМ!$A$33:$A$776,$A136,СВЦЭМ!$B$33:$B$776,G$119)+'СЕТ СН'!$I$11+СВЦЭМ!$D$10+'СЕТ СН'!$I$5-'СЕТ СН'!$I$21</f>
        <v>3602.7990630700001</v>
      </c>
      <c r="H136" s="36">
        <f>SUMIFS(СВЦЭМ!$D$33:$D$776,СВЦЭМ!$A$33:$A$776,$A136,СВЦЭМ!$B$33:$B$776,H$119)+'СЕТ СН'!$I$11+СВЦЭМ!$D$10+'СЕТ СН'!$I$5-'СЕТ СН'!$I$21</f>
        <v>3550.2335986899998</v>
      </c>
      <c r="I136" s="36">
        <f>SUMIFS(СВЦЭМ!$D$33:$D$776,СВЦЭМ!$A$33:$A$776,$A136,СВЦЭМ!$B$33:$B$776,I$119)+'СЕТ СН'!$I$11+СВЦЭМ!$D$10+'СЕТ СН'!$I$5-'СЕТ СН'!$I$21</f>
        <v>3478.2849502600002</v>
      </c>
      <c r="J136" s="36">
        <f>SUMIFS(СВЦЭМ!$D$33:$D$776,СВЦЭМ!$A$33:$A$776,$A136,СВЦЭМ!$B$33:$B$776,J$119)+'СЕТ СН'!$I$11+СВЦЭМ!$D$10+'СЕТ СН'!$I$5-'СЕТ СН'!$I$21</f>
        <v>3484.6641244299999</v>
      </c>
      <c r="K136" s="36">
        <f>SUMIFS(СВЦЭМ!$D$33:$D$776,СВЦЭМ!$A$33:$A$776,$A136,СВЦЭМ!$B$33:$B$776,K$119)+'СЕТ СН'!$I$11+СВЦЭМ!$D$10+'СЕТ СН'!$I$5-'СЕТ СН'!$I$21</f>
        <v>3479.8326294099998</v>
      </c>
      <c r="L136" s="36">
        <f>SUMIFS(СВЦЭМ!$D$33:$D$776,СВЦЭМ!$A$33:$A$776,$A136,СВЦЭМ!$B$33:$B$776,L$119)+'СЕТ СН'!$I$11+СВЦЭМ!$D$10+'СЕТ СН'!$I$5-'СЕТ СН'!$I$21</f>
        <v>3475.5940983599999</v>
      </c>
      <c r="M136" s="36">
        <f>SUMIFS(СВЦЭМ!$D$33:$D$776,СВЦЭМ!$A$33:$A$776,$A136,СВЦЭМ!$B$33:$B$776,M$119)+'СЕТ СН'!$I$11+СВЦЭМ!$D$10+'СЕТ СН'!$I$5-'СЕТ СН'!$I$21</f>
        <v>3482.6292734200001</v>
      </c>
      <c r="N136" s="36">
        <f>SUMIFS(СВЦЭМ!$D$33:$D$776,СВЦЭМ!$A$33:$A$776,$A136,СВЦЭМ!$B$33:$B$776,N$119)+'СЕТ СН'!$I$11+СВЦЭМ!$D$10+'СЕТ СН'!$I$5-'СЕТ СН'!$I$21</f>
        <v>3448.3385997300002</v>
      </c>
      <c r="O136" s="36">
        <f>SUMIFS(СВЦЭМ!$D$33:$D$776,СВЦЭМ!$A$33:$A$776,$A136,СВЦЭМ!$B$33:$B$776,O$119)+'СЕТ СН'!$I$11+СВЦЭМ!$D$10+'СЕТ СН'!$I$5-'СЕТ СН'!$I$21</f>
        <v>3406.1262230699999</v>
      </c>
      <c r="P136" s="36">
        <f>SUMIFS(СВЦЭМ!$D$33:$D$776,СВЦЭМ!$A$33:$A$776,$A136,СВЦЭМ!$B$33:$B$776,P$119)+'СЕТ СН'!$I$11+СВЦЭМ!$D$10+'СЕТ СН'!$I$5-'СЕТ СН'!$I$21</f>
        <v>3412.8624109000002</v>
      </c>
      <c r="Q136" s="36">
        <f>SUMIFS(СВЦЭМ!$D$33:$D$776,СВЦЭМ!$A$33:$A$776,$A136,СВЦЭМ!$B$33:$B$776,Q$119)+'СЕТ СН'!$I$11+СВЦЭМ!$D$10+'СЕТ СН'!$I$5-'СЕТ СН'!$I$21</f>
        <v>3408.6301225299999</v>
      </c>
      <c r="R136" s="36">
        <f>SUMIFS(СВЦЭМ!$D$33:$D$776,СВЦЭМ!$A$33:$A$776,$A136,СВЦЭМ!$B$33:$B$776,R$119)+'СЕТ СН'!$I$11+СВЦЭМ!$D$10+'СЕТ СН'!$I$5-'СЕТ СН'!$I$21</f>
        <v>3412.1664816399998</v>
      </c>
      <c r="S136" s="36">
        <f>SUMIFS(СВЦЭМ!$D$33:$D$776,СВЦЭМ!$A$33:$A$776,$A136,СВЦЭМ!$B$33:$B$776,S$119)+'СЕТ СН'!$I$11+СВЦЭМ!$D$10+'СЕТ СН'!$I$5-'СЕТ СН'!$I$21</f>
        <v>3410.9723002400001</v>
      </c>
      <c r="T136" s="36">
        <f>SUMIFS(СВЦЭМ!$D$33:$D$776,СВЦЭМ!$A$33:$A$776,$A136,СВЦЭМ!$B$33:$B$776,T$119)+'СЕТ СН'!$I$11+СВЦЭМ!$D$10+'СЕТ СН'!$I$5-'СЕТ СН'!$I$21</f>
        <v>3386.1793792500002</v>
      </c>
      <c r="U136" s="36">
        <f>SUMIFS(СВЦЭМ!$D$33:$D$776,СВЦЭМ!$A$33:$A$776,$A136,СВЦЭМ!$B$33:$B$776,U$119)+'СЕТ СН'!$I$11+СВЦЭМ!$D$10+'СЕТ СН'!$I$5-'СЕТ СН'!$I$21</f>
        <v>3379.9590296400002</v>
      </c>
      <c r="V136" s="36">
        <f>SUMIFS(СВЦЭМ!$D$33:$D$776,СВЦЭМ!$A$33:$A$776,$A136,СВЦЭМ!$B$33:$B$776,V$119)+'СЕТ СН'!$I$11+СВЦЭМ!$D$10+'СЕТ СН'!$I$5-'СЕТ СН'!$I$21</f>
        <v>3368.5616031999998</v>
      </c>
      <c r="W136" s="36">
        <f>SUMIFS(СВЦЭМ!$D$33:$D$776,СВЦЭМ!$A$33:$A$776,$A136,СВЦЭМ!$B$33:$B$776,W$119)+'СЕТ СН'!$I$11+СВЦЭМ!$D$10+'СЕТ СН'!$I$5-'СЕТ СН'!$I$21</f>
        <v>3375.95595288</v>
      </c>
      <c r="X136" s="36">
        <f>SUMIFS(СВЦЭМ!$D$33:$D$776,СВЦЭМ!$A$33:$A$776,$A136,СВЦЭМ!$B$33:$B$776,X$119)+'СЕТ СН'!$I$11+СВЦЭМ!$D$10+'СЕТ СН'!$I$5-'СЕТ СН'!$I$21</f>
        <v>3396.1066808699998</v>
      </c>
      <c r="Y136" s="36">
        <f>SUMIFS(СВЦЭМ!$D$33:$D$776,СВЦЭМ!$A$33:$A$776,$A136,СВЦЭМ!$B$33:$B$776,Y$119)+'СЕТ СН'!$I$11+СВЦЭМ!$D$10+'СЕТ СН'!$I$5-'СЕТ СН'!$I$21</f>
        <v>3440.2621969900001</v>
      </c>
    </row>
    <row r="137" spans="1:25" ht="15.75" x14ac:dyDescent="0.2">
      <c r="A137" s="35">
        <f t="shared" si="3"/>
        <v>43756</v>
      </c>
      <c r="B137" s="36">
        <f>SUMIFS(СВЦЭМ!$D$33:$D$776,СВЦЭМ!$A$33:$A$776,$A137,СВЦЭМ!$B$33:$B$776,B$119)+'СЕТ СН'!$I$11+СВЦЭМ!$D$10+'СЕТ СН'!$I$5-'СЕТ СН'!$I$21</f>
        <v>3556.0627271600001</v>
      </c>
      <c r="C137" s="36">
        <f>SUMIFS(СВЦЭМ!$D$33:$D$776,СВЦЭМ!$A$33:$A$776,$A137,СВЦЭМ!$B$33:$B$776,C$119)+'СЕТ СН'!$I$11+СВЦЭМ!$D$10+'СЕТ СН'!$I$5-'СЕТ СН'!$I$21</f>
        <v>3557.2680118500002</v>
      </c>
      <c r="D137" s="36">
        <f>SUMIFS(СВЦЭМ!$D$33:$D$776,СВЦЭМ!$A$33:$A$776,$A137,СВЦЭМ!$B$33:$B$776,D$119)+'СЕТ СН'!$I$11+СВЦЭМ!$D$10+'СЕТ СН'!$I$5-'СЕТ СН'!$I$21</f>
        <v>3580.0158313299999</v>
      </c>
      <c r="E137" s="36">
        <f>SUMIFS(СВЦЭМ!$D$33:$D$776,СВЦЭМ!$A$33:$A$776,$A137,СВЦЭМ!$B$33:$B$776,E$119)+'СЕТ СН'!$I$11+СВЦЭМ!$D$10+'СЕТ СН'!$I$5-'СЕТ СН'!$I$21</f>
        <v>3589.3439401599999</v>
      </c>
      <c r="F137" s="36">
        <f>SUMIFS(СВЦЭМ!$D$33:$D$776,СВЦЭМ!$A$33:$A$776,$A137,СВЦЭМ!$B$33:$B$776,F$119)+'СЕТ СН'!$I$11+СВЦЭМ!$D$10+'СЕТ СН'!$I$5-'СЕТ СН'!$I$21</f>
        <v>3588.9797163499998</v>
      </c>
      <c r="G137" s="36">
        <f>SUMIFS(СВЦЭМ!$D$33:$D$776,СВЦЭМ!$A$33:$A$776,$A137,СВЦЭМ!$B$33:$B$776,G$119)+'СЕТ СН'!$I$11+СВЦЭМ!$D$10+'СЕТ СН'!$I$5-'СЕТ СН'!$I$21</f>
        <v>3564.6737670699999</v>
      </c>
      <c r="H137" s="36">
        <f>SUMIFS(СВЦЭМ!$D$33:$D$776,СВЦЭМ!$A$33:$A$776,$A137,СВЦЭМ!$B$33:$B$776,H$119)+'СЕТ СН'!$I$11+СВЦЭМ!$D$10+'СЕТ СН'!$I$5-'СЕТ СН'!$I$21</f>
        <v>3509.1889139499999</v>
      </c>
      <c r="I137" s="36">
        <f>SUMIFS(СВЦЭМ!$D$33:$D$776,СВЦЭМ!$A$33:$A$776,$A137,СВЦЭМ!$B$33:$B$776,I$119)+'СЕТ СН'!$I$11+СВЦЭМ!$D$10+'СЕТ СН'!$I$5-'СЕТ СН'!$I$21</f>
        <v>3445.9445482000001</v>
      </c>
      <c r="J137" s="36">
        <f>SUMIFS(СВЦЭМ!$D$33:$D$776,СВЦЭМ!$A$33:$A$776,$A137,СВЦЭМ!$B$33:$B$776,J$119)+'СЕТ СН'!$I$11+СВЦЭМ!$D$10+'СЕТ СН'!$I$5-'СЕТ СН'!$I$21</f>
        <v>3433.10147856</v>
      </c>
      <c r="K137" s="36">
        <f>SUMIFS(СВЦЭМ!$D$33:$D$776,СВЦЭМ!$A$33:$A$776,$A137,СВЦЭМ!$B$33:$B$776,K$119)+'СЕТ СН'!$I$11+СВЦЭМ!$D$10+'СЕТ СН'!$I$5-'СЕТ СН'!$I$21</f>
        <v>3428.3293618399998</v>
      </c>
      <c r="L137" s="36">
        <f>SUMIFS(СВЦЭМ!$D$33:$D$776,СВЦЭМ!$A$33:$A$776,$A137,СВЦЭМ!$B$33:$B$776,L$119)+'СЕТ СН'!$I$11+СВЦЭМ!$D$10+'СЕТ СН'!$I$5-'СЕТ СН'!$I$21</f>
        <v>3434.8093862000001</v>
      </c>
      <c r="M137" s="36">
        <f>SUMIFS(СВЦЭМ!$D$33:$D$776,СВЦЭМ!$A$33:$A$776,$A137,СВЦЭМ!$B$33:$B$776,M$119)+'СЕТ СН'!$I$11+СВЦЭМ!$D$10+'СЕТ СН'!$I$5-'СЕТ СН'!$I$21</f>
        <v>3441.71229692</v>
      </c>
      <c r="N137" s="36">
        <f>SUMIFS(СВЦЭМ!$D$33:$D$776,СВЦЭМ!$A$33:$A$776,$A137,СВЦЭМ!$B$33:$B$776,N$119)+'СЕТ СН'!$I$11+СВЦЭМ!$D$10+'СЕТ СН'!$I$5-'СЕТ СН'!$I$21</f>
        <v>3411.8799156599998</v>
      </c>
      <c r="O137" s="36">
        <f>SUMIFS(СВЦЭМ!$D$33:$D$776,СВЦЭМ!$A$33:$A$776,$A137,СВЦЭМ!$B$33:$B$776,O$119)+'СЕТ СН'!$I$11+СВЦЭМ!$D$10+'СЕТ СН'!$I$5-'СЕТ СН'!$I$21</f>
        <v>3376.5594525000001</v>
      </c>
      <c r="P137" s="36">
        <f>SUMIFS(СВЦЭМ!$D$33:$D$776,СВЦЭМ!$A$33:$A$776,$A137,СВЦЭМ!$B$33:$B$776,P$119)+'СЕТ СН'!$I$11+СВЦЭМ!$D$10+'СЕТ СН'!$I$5-'СЕТ СН'!$I$21</f>
        <v>3387.1510876799998</v>
      </c>
      <c r="Q137" s="36">
        <f>SUMIFS(СВЦЭМ!$D$33:$D$776,СВЦЭМ!$A$33:$A$776,$A137,СВЦЭМ!$B$33:$B$776,Q$119)+'СЕТ СН'!$I$11+СВЦЭМ!$D$10+'СЕТ СН'!$I$5-'СЕТ СН'!$I$21</f>
        <v>3392.5700445799998</v>
      </c>
      <c r="R137" s="36">
        <f>SUMIFS(СВЦЭМ!$D$33:$D$776,СВЦЭМ!$A$33:$A$776,$A137,СВЦЭМ!$B$33:$B$776,R$119)+'СЕТ СН'!$I$11+СВЦЭМ!$D$10+'СЕТ СН'!$I$5-'СЕТ СН'!$I$21</f>
        <v>3382.41034954</v>
      </c>
      <c r="S137" s="36">
        <f>SUMIFS(СВЦЭМ!$D$33:$D$776,СВЦЭМ!$A$33:$A$776,$A137,СВЦЭМ!$B$33:$B$776,S$119)+'СЕТ СН'!$I$11+СВЦЭМ!$D$10+'СЕТ СН'!$I$5-'СЕТ СН'!$I$21</f>
        <v>3372.6930077900001</v>
      </c>
      <c r="T137" s="36">
        <f>SUMIFS(СВЦЭМ!$D$33:$D$776,СВЦЭМ!$A$33:$A$776,$A137,СВЦЭМ!$B$33:$B$776,T$119)+'СЕТ СН'!$I$11+СВЦЭМ!$D$10+'СЕТ СН'!$I$5-'СЕТ СН'!$I$21</f>
        <v>3376.0943804799999</v>
      </c>
      <c r="U137" s="36">
        <f>SUMIFS(СВЦЭМ!$D$33:$D$776,СВЦЭМ!$A$33:$A$776,$A137,СВЦЭМ!$B$33:$B$776,U$119)+'СЕТ СН'!$I$11+СВЦЭМ!$D$10+'СЕТ СН'!$I$5-'СЕТ СН'!$I$21</f>
        <v>3378.07448243</v>
      </c>
      <c r="V137" s="36">
        <f>SUMIFS(СВЦЭМ!$D$33:$D$776,СВЦЭМ!$A$33:$A$776,$A137,СВЦЭМ!$B$33:$B$776,V$119)+'СЕТ СН'!$I$11+СВЦЭМ!$D$10+'СЕТ СН'!$I$5-'СЕТ СН'!$I$21</f>
        <v>3371.93961455</v>
      </c>
      <c r="W137" s="36">
        <f>SUMIFS(СВЦЭМ!$D$33:$D$776,СВЦЭМ!$A$33:$A$776,$A137,СВЦЭМ!$B$33:$B$776,W$119)+'СЕТ СН'!$I$11+СВЦЭМ!$D$10+'СЕТ СН'!$I$5-'СЕТ СН'!$I$21</f>
        <v>3393.8405937100001</v>
      </c>
      <c r="X137" s="36">
        <f>SUMIFS(СВЦЭМ!$D$33:$D$776,СВЦЭМ!$A$33:$A$776,$A137,СВЦЭМ!$B$33:$B$776,X$119)+'СЕТ СН'!$I$11+СВЦЭМ!$D$10+'СЕТ СН'!$I$5-'СЕТ СН'!$I$21</f>
        <v>3410.9705097900001</v>
      </c>
      <c r="Y137" s="36">
        <f>SUMIFS(СВЦЭМ!$D$33:$D$776,СВЦЭМ!$A$33:$A$776,$A137,СВЦЭМ!$B$33:$B$776,Y$119)+'СЕТ СН'!$I$11+СВЦЭМ!$D$10+'СЕТ СН'!$I$5-'СЕТ СН'!$I$21</f>
        <v>3457.3569783600001</v>
      </c>
    </row>
    <row r="138" spans="1:25" ht="15.75" x14ac:dyDescent="0.2">
      <c r="A138" s="35">
        <f t="shared" si="3"/>
        <v>43757</v>
      </c>
      <c r="B138" s="36">
        <f>SUMIFS(СВЦЭМ!$D$33:$D$776,СВЦЭМ!$A$33:$A$776,$A138,СВЦЭМ!$B$33:$B$776,B$119)+'СЕТ СН'!$I$11+СВЦЭМ!$D$10+'СЕТ СН'!$I$5-'СЕТ СН'!$I$21</f>
        <v>3502.4999800599999</v>
      </c>
      <c r="C138" s="36">
        <f>SUMIFS(СВЦЭМ!$D$33:$D$776,СВЦЭМ!$A$33:$A$776,$A138,СВЦЭМ!$B$33:$B$776,C$119)+'СЕТ СН'!$I$11+СВЦЭМ!$D$10+'СЕТ СН'!$I$5-'СЕТ СН'!$I$21</f>
        <v>3552.5367484200001</v>
      </c>
      <c r="D138" s="36">
        <f>SUMIFS(СВЦЭМ!$D$33:$D$776,СВЦЭМ!$A$33:$A$776,$A138,СВЦЭМ!$B$33:$B$776,D$119)+'СЕТ СН'!$I$11+СВЦЭМ!$D$10+'СЕТ СН'!$I$5-'СЕТ СН'!$I$21</f>
        <v>3547.8636855599998</v>
      </c>
      <c r="E138" s="36">
        <f>SUMIFS(СВЦЭМ!$D$33:$D$776,СВЦЭМ!$A$33:$A$776,$A138,СВЦЭМ!$B$33:$B$776,E$119)+'СЕТ СН'!$I$11+СВЦЭМ!$D$10+'СЕТ СН'!$I$5-'СЕТ СН'!$I$21</f>
        <v>3546.7709352299998</v>
      </c>
      <c r="F138" s="36">
        <f>SUMIFS(СВЦЭМ!$D$33:$D$776,СВЦЭМ!$A$33:$A$776,$A138,СВЦЭМ!$B$33:$B$776,F$119)+'СЕТ СН'!$I$11+СВЦЭМ!$D$10+'СЕТ СН'!$I$5-'СЕТ СН'!$I$21</f>
        <v>3541.1589172899999</v>
      </c>
      <c r="G138" s="36">
        <f>SUMIFS(СВЦЭМ!$D$33:$D$776,СВЦЭМ!$A$33:$A$776,$A138,СВЦЭМ!$B$33:$B$776,G$119)+'СЕТ СН'!$I$11+СВЦЭМ!$D$10+'СЕТ СН'!$I$5-'СЕТ СН'!$I$21</f>
        <v>3529.94658501</v>
      </c>
      <c r="H138" s="36">
        <f>SUMIFS(СВЦЭМ!$D$33:$D$776,СВЦЭМ!$A$33:$A$776,$A138,СВЦЭМ!$B$33:$B$776,H$119)+'СЕТ СН'!$I$11+СВЦЭМ!$D$10+'СЕТ СН'!$I$5-'СЕТ СН'!$I$21</f>
        <v>3497.7957127199998</v>
      </c>
      <c r="I138" s="36">
        <f>SUMIFS(СВЦЭМ!$D$33:$D$776,СВЦЭМ!$A$33:$A$776,$A138,СВЦЭМ!$B$33:$B$776,I$119)+'СЕТ СН'!$I$11+СВЦЭМ!$D$10+'СЕТ СН'!$I$5-'СЕТ СН'!$I$21</f>
        <v>3469.1147667200003</v>
      </c>
      <c r="J138" s="36">
        <f>SUMIFS(СВЦЭМ!$D$33:$D$776,СВЦЭМ!$A$33:$A$776,$A138,СВЦЭМ!$B$33:$B$776,J$119)+'СЕТ СН'!$I$11+СВЦЭМ!$D$10+'СЕТ СН'!$I$5-'СЕТ СН'!$I$21</f>
        <v>3440.4966761400001</v>
      </c>
      <c r="K138" s="36">
        <f>SUMIFS(СВЦЭМ!$D$33:$D$776,СВЦЭМ!$A$33:$A$776,$A138,СВЦЭМ!$B$33:$B$776,K$119)+'СЕТ СН'!$I$11+СВЦЭМ!$D$10+'СЕТ СН'!$I$5-'СЕТ СН'!$I$21</f>
        <v>3431.3320799900002</v>
      </c>
      <c r="L138" s="36">
        <f>SUMIFS(СВЦЭМ!$D$33:$D$776,СВЦЭМ!$A$33:$A$776,$A138,СВЦЭМ!$B$33:$B$776,L$119)+'СЕТ СН'!$I$11+СВЦЭМ!$D$10+'СЕТ СН'!$I$5-'СЕТ СН'!$I$21</f>
        <v>3418.1464521299999</v>
      </c>
      <c r="M138" s="36">
        <f>SUMIFS(СВЦЭМ!$D$33:$D$776,СВЦЭМ!$A$33:$A$776,$A138,СВЦЭМ!$B$33:$B$776,M$119)+'СЕТ СН'!$I$11+СВЦЭМ!$D$10+'СЕТ СН'!$I$5-'СЕТ СН'!$I$21</f>
        <v>3413.0126155899998</v>
      </c>
      <c r="N138" s="36">
        <f>SUMIFS(СВЦЭМ!$D$33:$D$776,СВЦЭМ!$A$33:$A$776,$A138,СВЦЭМ!$B$33:$B$776,N$119)+'СЕТ СН'!$I$11+СВЦЭМ!$D$10+'СЕТ СН'!$I$5-'СЕТ СН'!$I$21</f>
        <v>3397.5430720499999</v>
      </c>
      <c r="O138" s="36">
        <f>SUMIFS(СВЦЭМ!$D$33:$D$776,СВЦЭМ!$A$33:$A$776,$A138,СВЦЭМ!$B$33:$B$776,O$119)+'СЕТ СН'!$I$11+СВЦЭМ!$D$10+'СЕТ СН'!$I$5-'СЕТ СН'!$I$21</f>
        <v>3374.7448281500001</v>
      </c>
      <c r="P138" s="36">
        <f>SUMIFS(СВЦЭМ!$D$33:$D$776,СВЦЭМ!$A$33:$A$776,$A138,СВЦЭМ!$B$33:$B$776,P$119)+'СЕТ СН'!$I$11+СВЦЭМ!$D$10+'СЕТ СН'!$I$5-'СЕТ СН'!$I$21</f>
        <v>3383.5868610500002</v>
      </c>
      <c r="Q138" s="36">
        <f>SUMIFS(СВЦЭМ!$D$33:$D$776,СВЦЭМ!$A$33:$A$776,$A138,СВЦЭМ!$B$33:$B$776,Q$119)+'СЕТ СН'!$I$11+СВЦЭМ!$D$10+'СЕТ СН'!$I$5-'СЕТ СН'!$I$21</f>
        <v>3386.71925414</v>
      </c>
      <c r="R138" s="36">
        <f>SUMIFS(СВЦЭМ!$D$33:$D$776,СВЦЭМ!$A$33:$A$776,$A138,СВЦЭМ!$B$33:$B$776,R$119)+'СЕТ СН'!$I$11+СВЦЭМ!$D$10+'СЕТ СН'!$I$5-'СЕТ СН'!$I$21</f>
        <v>3377.1685619</v>
      </c>
      <c r="S138" s="36">
        <f>SUMIFS(СВЦЭМ!$D$33:$D$776,СВЦЭМ!$A$33:$A$776,$A138,СВЦЭМ!$B$33:$B$776,S$119)+'СЕТ СН'!$I$11+СВЦЭМ!$D$10+'СЕТ СН'!$I$5-'СЕТ СН'!$I$21</f>
        <v>3369.9546105700001</v>
      </c>
      <c r="T138" s="36">
        <f>SUMIFS(СВЦЭМ!$D$33:$D$776,СВЦЭМ!$A$33:$A$776,$A138,СВЦЭМ!$B$33:$B$776,T$119)+'СЕТ СН'!$I$11+СВЦЭМ!$D$10+'СЕТ СН'!$I$5-'СЕТ СН'!$I$21</f>
        <v>3355.25775479</v>
      </c>
      <c r="U138" s="36">
        <f>SUMIFS(СВЦЭМ!$D$33:$D$776,СВЦЭМ!$A$33:$A$776,$A138,СВЦЭМ!$B$33:$B$776,U$119)+'СЕТ СН'!$I$11+СВЦЭМ!$D$10+'СЕТ СН'!$I$5-'СЕТ СН'!$I$21</f>
        <v>3371.09956805</v>
      </c>
      <c r="V138" s="36">
        <f>SUMIFS(СВЦЭМ!$D$33:$D$776,СВЦЭМ!$A$33:$A$776,$A138,СВЦЭМ!$B$33:$B$776,V$119)+'СЕТ СН'!$I$11+СВЦЭМ!$D$10+'СЕТ СН'!$I$5-'СЕТ СН'!$I$21</f>
        <v>3359.4824617700001</v>
      </c>
      <c r="W138" s="36">
        <f>SUMIFS(СВЦЭМ!$D$33:$D$776,СВЦЭМ!$A$33:$A$776,$A138,СВЦЭМ!$B$33:$B$776,W$119)+'СЕТ СН'!$I$11+СВЦЭМ!$D$10+'СЕТ СН'!$I$5-'СЕТ СН'!$I$21</f>
        <v>3368.0607719099999</v>
      </c>
      <c r="X138" s="36">
        <f>SUMIFS(СВЦЭМ!$D$33:$D$776,СВЦЭМ!$A$33:$A$776,$A138,СВЦЭМ!$B$33:$B$776,X$119)+'СЕТ СН'!$I$11+СВЦЭМ!$D$10+'СЕТ СН'!$I$5-'СЕТ СН'!$I$21</f>
        <v>3388.28786167</v>
      </c>
      <c r="Y138" s="36">
        <f>SUMIFS(СВЦЭМ!$D$33:$D$776,СВЦЭМ!$A$33:$A$776,$A138,СВЦЭМ!$B$33:$B$776,Y$119)+'СЕТ СН'!$I$11+СВЦЭМ!$D$10+'СЕТ СН'!$I$5-'СЕТ СН'!$I$21</f>
        <v>3438.7563098800001</v>
      </c>
    </row>
    <row r="139" spans="1:25" ht="15.75" x14ac:dyDescent="0.2">
      <c r="A139" s="35">
        <f t="shared" si="3"/>
        <v>43758</v>
      </c>
      <c r="B139" s="36">
        <f>SUMIFS(СВЦЭМ!$D$33:$D$776,СВЦЭМ!$A$33:$A$776,$A139,СВЦЭМ!$B$33:$B$776,B$119)+'СЕТ СН'!$I$11+СВЦЭМ!$D$10+'СЕТ СН'!$I$5-'СЕТ СН'!$I$21</f>
        <v>3497.3584799499999</v>
      </c>
      <c r="C139" s="36">
        <f>SUMIFS(СВЦЭМ!$D$33:$D$776,СВЦЭМ!$A$33:$A$776,$A139,СВЦЭМ!$B$33:$B$776,C$119)+'СЕТ СН'!$I$11+СВЦЭМ!$D$10+'СЕТ СН'!$I$5-'СЕТ СН'!$I$21</f>
        <v>3539.4208764300001</v>
      </c>
      <c r="D139" s="36">
        <f>SUMIFS(СВЦЭМ!$D$33:$D$776,СВЦЭМ!$A$33:$A$776,$A139,СВЦЭМ!$B$33:$B$776,D$119)+'СЕТ СН'!$I$11+СВЦЭМ!$D$10+'СЕТ СН'!$I$5-'СЕТ СН'!$I$21</f>
        <v>3561.6240071399998</v>
      </c>
      <c r="E139" s="36">
        <f>SUMIFS(СВЦЭМ!$D$33:$D$776,СВЦЭМ!$A$33:$A$776,$A139,СВЦЭМ!$B$33:$B$776,E$119)+'СЕТ СН'!$I$11+СВЦЭМ!$D$10+'СЕТ СН'!$I$5-'СЕТ СН'!$I$21</f>
        <v>3568.8647323200003</v>
      </c>
      <c r="F139" s="36">
        <f>SUMIFS(СВЦЭМ!$D$33:$D$776,СВЦЭМ!$A$33:$A$776,$A139,СВЦЭМ!$B$33:$B$776,F$119)+'СЕТ СН'!$I$11+СВЦЭМ!$D$10+'СЕТ СН'!$I$5-'СЕТ СН'!$I$21</f>
        <v>3568.0518066200002</v>
      </c>
      <c r="G139" s="36">
        <f>SUMIFS(СВЦЭМ!$D$33:$D$776,СВЦЭМ!$A$33:$A$776,$A139,СВЦЭМ!$B$33:$B$776,G$119)+'СЕТ СН'!$I$11+СВЦЭМ!$D$10+'СЕТ СН'!$I$5-'СЕТ СН'!$I$21</f>
        <v>3543.87659751</v>
      </c>
      <c r="H139" s="36">
        <f>SUMIFS(СВЦЭМ!$D$33:$D$776,СВЦЭМ!$A$33:$A$776,$A139,СВЦЭМ!$B$33:$B$776,H$119)+'СЕТ СН'!$I$11+СВЦЭМ!$D$10+'СЕТ СН'!$I$5-'СЕТ СН'!$I$21</f>
        <v>3533.02465299</v>
      </c>
      <c r="I139" s="36">
        <f>SUMIFS(СВЦЭМ!$D$33:$D$776,СВЦЭМ!$A$33:$A$776,$A139,СВЦЭМ!$B$33:$B$776,I$119)+'СЕТ СН'!$I$11+СВЦЭМ!$D$10+'СЕТ СН'!$I$5-'СЕТ СН'!$I$21</f>
        <v>3505.4089972399997</v>
      </c>
      <c r="J139" s="36">
        <f>SUMIFS(СВЦЭМ!$D$33:$D$776,СВЦЭМ!$A$33:$A$776,$A139,СВЦЭМ!$B$33:$B$776,J$119)+'СЕТ СН'!$I$11+СВЦЭМ!$D$10+'СЕТ СН'!$I$5-'СЕТ СН'!$I$21</f>
        <v>3447.7134507000001</v>
      </c>
      <c r="K139" s="36">
        <f>SUMIFS(СВЦЭМ!$D$33:$D$776,СВЦЭМ!$A$33:$A$776,$A139,СВЦЭМ!$B$33:$B$776,K$119)+'СЕТ СН'!$I$11+СВЦЭМ!$D$10+'СЕТ СН'!$I$5-'СЕТ СН'!$I$21</f>
        <v>3422.6955211499999</v>
      </c>
      <c r="L139" s="36">
        <f>SUMIFS(СВЦЭМ!$D$33:$D$776,СВЦЭМ!$A$33:$A$776,$A139,СВЦЭМ!$B$33:$B$776,L$119)+'СЕТ СН'!$I$11+СВЦЭМ!$D$10+'СЕТ СН'!$I$5-'СЕТ СН'!$I$21</f>
        <v>3427.2232382299999</v>
      </c>
      <c r="M139" s="36">
        <f>SUMIFS(СВЦЭМ!$D$33:$D$776,СВЦЭМ!$A$33:$A$776,$A139,СВЦЭМ!$B$33:$B$776,M$119)+'СЕТ СН'!$I$11+СВЦЭМ!$D$10+'СЕТ СН'!$I$5-'СЕТ СН'!$I$21</f>
        <v>3430.39833391</v>
      </c>
      <c r="N139" s="36">
        <f>SUMIFS(СВЦЭМ!$D$33:$D$776,СВЦЭМ!$A$33:$A$776,$A139,СВЦЭМ!$B$33:$B$776,N$119)+'СЕТ СН'!$I$11+СВЦЭМ!$D$10+'СЕТ СН'!$I$5-'СЕТ СН'!$I$21</f>
        <v>3388.6716334100001</v>
      </c>
      <c r="O139" s="36">
        <f>SUMIFS(СВЦЭМ!$D$33:$D$776,СВЦЭМ!$A$33:$A$776,$A139,СВЦЭМ!$B$33:$B$776,O$119)+'СЕТ СН'!$I$11+СВЦЭМ!$D$10+'СЕТ СН'!$I$5-'СЕТ СН'!$I$21</f>
        <v>3380.8603761499999</v>
      </c>
      <c r="P139" s="36">
        <f>SUMIFS(СВЦЭМ!$D$33:$D$776,СВЦЭМ!$A$33:$A$776,$A139,СВЦЭМ!$B$33:$B$776,P$119)+'СЕТ СН'!$I$11+СВЦЭМ!$D$10+'СЕТ СН'!$I$5-'СЕТ СН'!$I$21</f>
        <v>3389.0455627199999</v>
      </c>
      <c r="Q139" s="36">
        <f>SUMIFS(СВЦЭМ!$D$33:$D$776,СВЦЭМ!$A$33:$A$776,$A139,СВЦЭМ!$B$33:$B$776,Q$119)+'СЕТ СН'!$I$11+СВЦЭМ!$D$10+'СЕТ СН'!$I$5-'СЕТ СН'!$I$21</f>
        <v>3386.1388722900001</v>
      </c>
      <c r="R139" s="36">
        <f>SUMIFS(СВЦЭМ!$D$33:$D$776,СВЦЭМ!$A$33:$A$776,$A139,СВЦЭМ!$B$33:$B$776,R$119)+'СЕТ СН'!$I$11+СВЦЭМ!$D$10+'СЕТ СН'!$I$5-'СЕТ СН'!$I$21</f>
        <v>3387.1239901999998</v>
      </c>
      <c r="S139" s="36">
        <f>SUMIFS(СВЦЭМ!$D$33:$D$776,СВЦЭМ!$A$33:$A$776,$A139,СВЦЭМ!$B$33:$B$776,S$119)+'СЕТ СН'!$I$11+СВЦЭМ!$D$10+'СЕТ СН'!$I$5-'СЕТ СН'!$I$21</f>
        <v>3382.5234034</v>
      </c>
      <c r="T139" s="36">
        <f>SUMIFS(СВЦЭМ!$D$33:$D$776,СВЦЭМ!$A$33:$A$776,$A139,СВЦЭМ!$B$33:$B$776,T$119)+'СЕТ СН'!$I$11+СВЦЭМ!$D$10+'СЕТ СН'!$I$5-'СЕТ СН'!$I$21</f>
        <v>3373.5224560000001</v>
      </c>
      <c r="U139" s="36">
        <f>SUMIFS(СВЦЭМ!$D$33:$D$776,СВЦЭМ!$A$33:$A$776,$A139,СВЦЭМ!$B$33:$B$776,U$119)+'СЕТ СН'!$I$11+СВЦЭМ!$D$10+'СЕТ СН'!$I$5-'СЕТ СН'!$I$21</f>
        <v>3378.5269085099999</v>
      </c>
      <c r="V139" s="36">
        <f>SUMIFS(СВЦЭМ!$D$33:$D$776,СВЦЭМ!$A$33:$A$776,$A139,СВЦЭМ!$B$33:$B$776,V$119)+'СЕТ СН'!$I$11+СВЦЭМ!$D$10+'СЕТ СН'!$I$5-'СЕТ СН'!$I$21</f>
        <v>3364.5027554600001</v>
      </c>
      <c r="W139" s="36">
        <f>SUMIFS(СВЦЭМ!$D$33:$D$776,СВЦЭМ!$A$33:$A$776,$A139,СВЦЭМ!$B$33:$B$776,W$119)+'СЕТ СН'!$I$11+СВЦЭМ!$D$10+'СЕТ СН'!$I$5-'СЕТ СН'!$I$21</f>
        <v>3357.2510595499998</v>
      </c>
      <c r="X139" s="36">
        <f>SUMIFS(СВЦЭМ!$D$33:$D$776,СВЦЭМ!$A$33:$A$776,$A139,СВЦЭМ!$B$33:$B$776,X$119)+'СЕТ СН'!$I$11+СВЦЭМ!$D$10+'СЕТ СН'!$I$5-'СЕТ СН'!$I$21</f>
        <v>3366.31550702</v>
      </c>
      <c r="Y139" s="36">
        <f>SUMIFS(СВЦЭМ!$D$33:$D$776,СВЦЭМ!$A$33:$A$776,$A139,СВЦЭМ!$B$33:$B$776,Y$119)+'СЕТ СН'!$I$11+СВЦЭМ!$D$10+'СЕТ СН'!$I$5-'СЕТ СН'!$I$21</f>
        <v>3413.81820419</v>
      </c>
    </row>
    <row r="140" spans="1:25" ht="15.75" x14ac:dyDescent="0.2">
      <c r="A140" s="35">
        <f t="shared" si="3"/>
        <v>43759</v>
      </c>
      <c r="B140" s="36">
        <f>SUMIFS(СВЦЭМ!$D$33:$D$776,СВЦЭМ!$A$33:$A$776,$A140,СВЦЭМ!$B$33:$B$776,B$119)+'СЕТ СН'!$I$11+СВЦЭМ!$D$10+'СЕТ СН'!$I$5-'СЕТ СН'!$I$21</f>
        <v>3514.11816877</v>
      </c>
      <c r="C140" s="36">
        <f>SUMIFS(СВЦЭМ!$D$33:$D$776,СВЦЭМ!$A$33:$A$776,$A140,СВЦЭМ!$B$33:$B$776,C$119)+'СЕТ СН'!$I$11+СВЦЭМ!$D$10+'СЕТ СН'!$I$5-'СЕТ СН'!$I$21</f>
        <v>3557.6878358399999</v>
      </c>
      <c r="D140" s="36">
        <f>SUMIFS(СВЦЭМ!$D$33:$D$776,СВЦЭМ!$A$33:$A$776,$A140,СВЦЭМ!$B$33:$B$776,D$119)+'СЕТ СН'!$I$11+СВЦЭМ!$D$10+'СЕТ СН'!$I$5-'СЕТ СН'!$I$21</f>
        <v>3578.5574584300002</v>
      </c>
      <c r="E140" s="36">
        <f>SUMIFS(СВЦЭМ!$D$33:$D$776,СВЦЭМ!$A$33:$A$776,$A140,СВЦЭМ!$B$33:$B$776,E$119)+'СЕТ СН'!$I$11+СВЦЭМ!$D$10+'СЕТ СН'!$I$5-'СЕТ СН'!$I$21</f>
        <v>3584.7535371700001</v>
      </c>
      <c r="F140" s="36">
        <f>SUMIFS(СВЦЭМ!$D$33:$D$776,СВЦЭМ!$A$33:$A$776,$A140,СВЦЭМ!$B$33:$B$776,F$119)+'СЕТ СН'!$I$11+СВЦЭМ!$D$10+'СЕТ СН'!$I$5-'СЕТ СН'!$I$21</f>
        <v>3583.4220782100001</v>
      </c>
      <c r="G140" s="36">
        <f>SUMIFS(СВЦЭМ!$D$33:$D$776,СВЦЭМ!$A$33:$A$776,$A140,СВЦЭМ!$B$33:$B$776,G$119)+'СЕТ СН'!$I$11+СВЦЭМ!$D$10+'СЕТ СН'!$I$5-'СЕТ СН'!$I$21</f>
        <v>3559.76790256</v>
      </c>
      <c r="H140" s="36">
        <f>SUMIFS(СВЦЭМ!$D$33:$D$776,СВЦЭМ!$A$33:$A$776,$A140,СВЦЭМ!$B$33:$B$776,H$119)+'СЕТ СН'!$I$11+СВЦЭМ!$D$10+'СЕТ СН'!$I$5-'СЕТ СН'!$I$21</f>
        <v>3525.8420828200001</v>
      </c>
      <c r="I140" s="36">
        <f>SUMIFS(СВЦЭМ!$D$33:$D$776,СВЦЭМ!$A$33:$A$776,$A140,СВЦЭМ!$B$33:$B$776,I$119)+'СЕТ СН'!$I$11+СВЦЭМ!$D$10+'СЕТ СН'!$I$5-'СЕТ СН'!$I$21</f>
        <v>3485.5269766299998</v>
      </c>
      <c r="J140" s="36">
        <f>SUMIFS(СВЦЭМ!$D$33:$D$776,СВЦЭМ!$A$33:$A$776,$A140,СВЦЭМ!$B$33:$B$776,J$119)+'СЕТ СН'!$I$11+СВЦЭМ!$D$10+'СЕТ СН'!$I$5-'СЕТ СН'!$I$21</f>
        <v>3468.0333226000002</v>
      </c>
      <c r="K140" s="36">
        <f>SUMIFS(СВЦЭМ!$D$33:$D$776,СВЦЭМ!$A$33:$A$776,$A140,СВЦЭМ!$B$33:$B$776,K$119)+'СЕТ СН'!$I$11+СВЦЭМ!$D$10+'СЕТ СН'!$I$5-'СЕТ СН'!$I$21</f>
        <v>3456.4889467399998</v>
      </c>
      <c r="L140" s="36">
        <f>SUMIFS(СВЦЭМ!$D$33:$D$776,СВЦЭМ!$A$33:$A$776,$A140,СВЦЭМ!$B$33:$B$776,L$119)+'СЕТ СН'!$I$11+СВЦЭМ!$D$10+'СЕТ СН'!$I$5-'СЕТ СН'!$I$21</f>
        <v>3445.78767647</v>
      </c>
      <c r="M140" s="36">
        <f>SUMIFS(СВЦЭМ!$D$33:$D$776,СВЦЭМ!$A$33:$A$776,$A140,СВЦЭМ!$B$33:$B$776,M$119)+'СЕТ СН'!$I$11+СВЦЭМ!$D$10+'СЕТ СН'!$I$5-'СЕТ СН'!$I$21</f>
        <v>3449.1078409800002</v>
      </c>
      <c r="N140" s="36">
        <f>SUMIFS(СВЦЭМ!$D$33:$D$776,СВЦЭМ!$A$33:$A$776,$A140,СВЦЭМ!$B$33:$B$776,N$119)+'СЕТ СН'!$I$11+СВЦЭМ!$D$10+'СЕТ СН'!$I$5-'СЕТ СН'!$I$21</f>
        <v>3409.9059407200002</v>
      </c>
      <c r="O140" s="36">
        <f>SUMIFS(СВЦЭМ!$D$33:$D$776,СВЦЭМ!$A$33:$A$776,$A140,СВЦЭМ!$B$33:$B$776,O$119)+'СЕТ СН'!$I$11+СВЦЭМ!$D$10+'СЕТ СН'!$I$5-'СЕТ СН'!$I$21</f>
        <v>3374.75980377</v>
      </c>
      <c r="P140" s="36">
        <f>SUMIFS(СВЦЭМ!$D$33:$D$776,СВЦЭМ!$A$33:$A$776,$A140,СВЦЭМ!$B$33:$B$776,P$119)+'СЕТ СН'!$I$11+СВЦЭМ!$D$10+'СЕТ СН'!$I$5-'СЕТ СН'!$I$21</f>
        <v>3377.6383011600001</v>
      </c>
      <c r="Q140" s="36">
        <f>SUMIFS(СВЦЭМ!$D$33:$D$776,СВЦЭМ!$A$33:$A$776,$A140,СВЦЭМ!$B$33:$B$776,Q$119)+'СЕТ СН'!$I$11+СВЦЭМ!$D$10+'СЕТ СН'!$I$5-'СЕТ СН'!$I$21</f>
        <v>3378.4013154499999</v>
      </c>
      <c r="R140" s="36">
        <f>SUMIFS(СВЦЭМ!$D$33:$D$776,СВЦЭМ!$A$33:$A$776,$A140,СВЦЭМ!$B$33:$B$776,R$119)+'СЕТ СН'!$I$11+СВЦЭМ!$D$10+'СЕТ СН'!$I$5-'СЕТ СН'!$I$21</f>
        <v>3374.8303318899998</v>
      </c>
      <c r="S140" s="36">
        <f>SUMIFS(СВЦЭМ!$D$33:$D$776,СВЦЭМ!$A$33:$A$776,$A140,СВЦЭМ!$B$33:$B$776,S$119)+'СЕТ СН'!$I$11+СВЦЭМ!$D$10+'СЕТ СН'!$I$5-'СЕТ СН'!$I$21</f>
        <v>3379.3058952699998</v>
      </c>
      <c r="T140" s="36">
        <f>SUMIFS(СВЦЭМ!$D$33:$D$776,СВЦЭМ!$A$33:$A$776,$A140,СВЦЭМ!$B$33:$B$776,T$119)+'СЕТ СН'!$I$11+СВЦЭМ!$D$10+'СЕТ СН'!$I$5-'СЕТ СН'!$I$21</f>
        <v>3369.2569348900001</v>
      </c>
      <c r="U140" s="36">
        <f>SUMIFS(СВЦЭМ!$D$33:$D$776,СВЦЭМ!$A$33:$A$776,$A140,СВЦЭМ!$B$33:$B$776,U$119)+'СЕТ СН'!$I$11+СВЦЭМ!$D$10+'СЕТ СН'!$I$5-'СЕТ СН'!$I$21</f>
        <v>3366.5555106299998</v>
      </c>
      <c r="V140" s="36">
        <f>SUMIFS(СВЦЭМ!$D$33:$D$776,СВЦЭМ!$A$33:$A$776,$A140,СВЦЭМ!$B$33:$B$776,V$119)+'СЕТ СН'!$I$11+СВЦЭМ!$D$10+'СЕТ СН'!$I$5-'СЕТ СН'!$I$21</f>
        <v>3363.54917858</v>
      </c>
      <c r="W140" s="36">
        <f>SUMIFS(СВЦЭМ!$D$33:$D$776,СВЦЭМ!$A$33:$A$776,$A140,СВЦЭМ!$B$33:$B$776,W$119)+'СЕТ СН'!$I$11+СВЦЭМ!$D$10+'СЕТ СН'!$I$5-'СЕТ СН'!$I$21</f>
        <v>3391.65832808</v>
      </c>
      <c r="X140" s="36">
        <f>SUMIFS(СВЦЭМ!$D$33:$D$776,СВЦЭМ!$A$33:$A$776,$A140,СВЦЭМ!$B$33:$B$776,X$119)+'СЕТ СН'!$I$11+СВЦЭМ!$D$10+'СЕТ СН'!$I$5-'СЕТ СН'!$I$21</f>
        <v>3397.3198439799999</v>
      </c>
      <c r="Y140" s="36">
        <f>SUMIFS(СВЦЭМ!$D$33:$D$776,СВЦЭМ!$A$33:$A$776,$A140,СВЦЭМ!$B$33:$B$776,Y$119)+'СЕТ СН'!$I$11+СВЦЭМ!$D$10+'СЕТ СН'!$I$5-'СЕТ СН'!$I$21</f>
        <v>3442.7165904799999</v>
      </c>
    </row>
    <row r="141" spans="1:25" ht="15.75" x14ac:dyDescent="0.2">
      <c r="A141" s="35">
        <f t="shared" si="3"/>
        <v>43760</v>
      </c>
      <c r="B141" s="36">
        <f>SUMIFS(СВЦЭМ!$D$33:$D$776,СВЦЭМ!$A$33:$A$776,$A141,СВЦЭМ!$B$33:$B$776,B$119)+'СЕТ СН'!$I$11+СВЦЭМ!$D$10+'СЕТ СН'!$I$5-'СЕТ СН'!$I$21</f>
        <v>3546.2040000900001</v>
      </c>
      <c r="C141" s="36">
        <f>SUMIFS(СВЦЭМ!$D$33:$D$776,СВЦЭМ!$A$33:$A$776,$A141,СВЦЭМ!$B$33:$B$776,C$119)+'СЕТ СН'!$I$11+СВЦЭМ!$D$10+'СЕТ СН'!$I$5-'СЕТ СН'!$I$21</f>
        <v>3588.3706712399999</v>
      </c>
      <c r="D141" s="36">
        <f>SUMIFS(СВЦЭМ!$D$33:$D$776,СВЦЭМ!$A$33:$A$776,$A141,СВЦЭМ!$B$33:$B$776,D$119)+'СЕТ СН'!$I$11+СВЦЭМ!$D$10+'СЕТ СН'!$I$5-'СЕТ СН'!$I$21</f>
        <v>3608.0723625800001</v>
      </c>
      <c r="E141" s="36">
        <f>SUMIFS(СВЦЭМ!$D$33:$D$776,СВЦЭМ!$A$33:$A$776,$A141,СВЦЭМ!$B$33:$B$776,E$119)+'СЕТ СН'!$I$11+СВЦЭМ!$D$10+'СЕТ СН'!$I$5-'СЕТ СН'!$I$21</f>
        <v>3607.4469719500003</v>
      </c>
      <c r="F141" s="36">
        <f>SUMIFS(СВЦЭМ!$D$33:$D$776,СВЦЭМ!$A$33:$A$776,$A141,СВЦЭМ!$B$33:$B$776,F$119)+'СЕТ СН'!$I$11+СВЦЭМ!$D$10+'СЕТ СН'!$I$5-'СЕТ СН'!$I$21</f>
        <v>3603.4648203400002</v>
      </c>
      <c r="G141" s="36">
        <f>SUMIFS(СВЦЭМ!$D$33:$D$776,СВЦЭМ!$A$33:$A$776,$A141,СВЦЭМ!$B$33:$B$776,G$119)+'СЕТ СН'!$I$11+СВЦЭМ!$D$10+'СЕТ СН'!$I$5-'СЕТ СН'!$I$21</f>
        <v>3585.1451059700003</v>
      </c>
      <c r="H141" s="36">
        <f>SUMIFS(СВЦЭМ!$D$33:$D$776,СВЦЭМ!$A$33:$A$776,$A141,СВЦЭМ!$B$33:$B$776,H$119)+'СЕТ СН'!$I$11+СВЦЭМ!$D$10+'СЕТ СН'!$I$5-'СЕТ СН'!$I$21</f>
        <v>3521.65609503</v>
      </c>
      <c r="I141" s="36">
        <f>SUMIFS(СВЦЭМ!$D$33:$D$776,СВЦЭМ!$A$33:$A$776,$A141,СВЦЭМ!$B$33:$B$776,I$119)+'СЕТ СН'!$I$11+СВЦЭМ!$D$10+'СЕТ СН'!$I$5-'СЕТ СН'!$I$21</f>
        <v>3476.4344549799998</v>
      </c>
      <c r="J141" s="36">
        <f>SUMIFS(СВЦЭМ!$D$33:$D$776,СВЦЭМ!$A$33:$A$776,$A141,СВЦЭМ!$B$33:$B$776,J$119)+'СЕТ СН'!$I$11+СВЦЭМ!$D$10+'СЕТ СН'!$I$5-'СЕТ СН'!$I$21</f>
        <v>3457.0671427699999</v>
      </c>
      <c r="K141" s="36">
        <f>SUMIFS(СВЦЭМ!$D$33:$D$776,СВЦЭМ!$A$33:$A$776,$A141,СВЦЭМ!$B$33:$B$776,K$119)+'СЕТ СН'!$I$11+СВЦЭМ!$D$10+'СЕТ СН'!$I$5-'СЕТ СН'!$I$21</f>
        <v>3437.1377662699997</v>
      </c>
      <c r="L141" s="36">
        <f>SUMIFS(СВЦЭМ!$D$33:$D$776,СВЦЭМ!$A$33:$A$776,$A141,СВЦЭМ!$B$33:$B$776,L$119)+'СЕТ СН'!$I$11+СВЦЭМ!$D$10+'СЕТ СН'!$I$5-'СЕТ СН'!$I$21</f>
        <v>3436.4685775799999</v>
      </c>
      <c r="M141" s="36">
        <f>SUMIFS(СВЦЭМ!$D$33:$D$776,СВЦЭМ!$A$33:$A$776,$A141,СВЦЭМ!$B$33:$B$776,M$119)+'СЕТ СН'!$I$11+СВЦЭМ!$D$10+'СЕТ СН'!$I$5-'СЕТ СН'!$I$21</f>
        <v>3442.3888715399999</v>
      </c>
      <c r="N141" s="36">
        <f>SUMIFS(СВЦЭМ!$D$33:$D$776,СВЦЭМ!$A$33:$A$776,$A141,СВЦЭМ!$B$33:$B$776,N$119)+'СЕТ СН'!$I$11+СВЦЭМ!$D$10+'СЕТ СН'!$I$5-'СЕТ СН'!$I$21</f>
        <v>3408.3305646600002</v>
      </c>
      <c r="O141" s="36">
        <f>SUMIFS(СВЦЭМ!$D$33:$D$776,СВЦЭМ!$A$33:$A$776,$A141,СВЦЭМ!$B$33:$B$776,O$119)+'СЕТ СН'!$I$11+СВЦЭМ!$D$10+'СЕТ СН'!$I$5-'СЕТ СН'!$I$21</f>
        <v>3392.6717607700002</v>
      </c>
      <c r="P141" s="36">
        <f>SUMIFS(СВЦЭМ!$D$33:$D$776,СВЦЭМ!$A$33:$A$776,$A141,СВЦЭМ!$B$33:$B$776,P$119)+'СЕТ СН'!$I$11+СВЦЭМ!$D$10+'СЕТ СН'!$I$5-'СЕТ СН'!$I$21</f>
        <v>3398.7271323099999</v>
      </c>
      <c r="Q141" s="36">
        <f>SUMIFS(СВЦЭМ!$D$33:$D$776,СВЦЭМ!$A$33:$A$776,$A141,СВЦЭМ!$B$33:$B$776,Q$119)+'СЕТ СН'!$I$11+СВЦЭМ!$D$10+'СЕТ СН'!$I$5-'СЕТ СН'!$I$21</f>
        <v>3403.1942315199999</v>
      </c>
      <c r="R141" s="36">
        <f>SUMIFS(СВЦЭМ!$D$33:$D$776,СВЦЭМ!$A$33:$A$776,$A141,СВЦЭМ!$B$33:$B$776,R$119)+'СЕТ СН'!$I$11+СВЦЭМ!$D$10+'СЕТ СН'!$I$5-'СЕТ СН'!$I$21</f>
        <v>3391.5379530800001</v>
      </c>
      <c r="S141" s="36">
        <f>SUMIFS(СВЦЭМ!$D$33:$D$776,СВЦЭМ!$A$33:$A$776,$A141,СВЦЭМ!$B$33:$B$776,S$119)+'СЕТ СН'!$I$11+СВЦЭМ!$D$10+'СЕТ СН'!$I$5-'СЕТ СН'!$I$21</f>
        <v>3376.99479092</v>
      </c>
      <c r="T141" s="36">
        <f>SUMIFS(СВЦЭМ!$D$33:$D$776,СВЦЭМ!$A$33:$A$776,$A141,СВЦЭМ!$B$33:$B$776,T$119)+'СЕТ СН'!$I$11+СВЦЭМ!$D$10+'СЕТ СН'!$I$5-'СЕТ СН'!$I$21</f>
        <v>3351.8556600100001</v>
      </c>
      <c r="U141" s="36">
        <f>SUMIFS(СВЦЭМ!$D$33:$D$776,СВЦЭМ!$A$33:$A$776,$A141,СВЦЭМ!$B$33:$B$776,U$119)+'СЕТ СН'!$I$11+СВЦЭМ!$D$10+'СЕТ СН'!$I$5-'СЕТ СН'!$I$21</f>
        <v>3338.0887088300001</v>
      </c>
      <c r="V141" s="36">
        <f>SUMIFS(СВЦЭМ!$D$33:$D$776,СВЦЭМ!$A$33:$A$776,$A141,СВЦЭМ!$B$33:$B$776,V$119)+'СЕТ СН'!$I$11+СВЦЭМ!$D$10+'СЕТ СН'!$I$5-'СЕТ СН'!$I$21</f>
        <v>3340.0359548400002</v>
      </c>
      <c r="W141" s="36">
        <f>SUMIFS(СВЦЭМ!$D$33:$D$776,СВЦЭМ!$A$33:$A$776,$A141,СВЦЭМ!$B$33:$B$776,W$119)+'СЕТ СН'!$I$11+СВЦЭМ!$D$10+'СЕТ СН'!$I$5-'СЕТ СН'!$I$21</f>
        <v>3347.6013355099999</v>
      </c>
      <c r="X141" s="36">
        <f>SUMIFS(СВЦЭМ!$D$33:$D$776,СВЦЭМ!$A$33:$A$776,$A141,СВЦЭМ!$B$33:$B$776,X$119)+'СЕТ СН'!$I$11+СВЦЭМ!$D$10+'СЕТ СН'!$I$5-'СЕТ СН'!$I$21</f>
        <v>3374.7491539000002</v>
      </c>
      <c r="Y141" s="36">
        <f>SUMIFS(СВЦЭМ!$D$33:$D$776,СВЦЭМ!$A$33:$A$776,$A141,СВЦЭМ!$B$33:$B$776,Y$119)+'СЕТ СН'!$I$11+СВЦЭМ!$D$10+'СЕТ СН'!$I$5-'СЕТ СН'!$I$21</f>
        <v>3429.4677257900003</v>
      </c>
    </row>
    <row r="142" spans="1:25" ht="15.75" x14ac:dyDescent="0.2">
      <c r="A142" s="35">
        <f t="shared" si="3"/>
        <v>43761</v>
      </c>
      <c r="B142" s="36">
        <f>SUMIFS(СВЦЭМ!$D$33:$D$776,СВЦЭМ!$A$33:$A$776,$A142,СВЦЭМ!$B$33:$B$776,B$119)+'СЕТ СН'!$I$11+СВЦЭМ!$D$10+'СЕТ СН'!$I$5-'СЕТ СН'!$I$21</f>
        <v>3513.1244002100002</v>
      </c>
      <c r="C142" s="36">
        <f>SUMIFS(СВЦЭМ!$D$33:$D$776,СВЦЭМ!$A$33:$A$776,$A142,СВЦЭМ!$B$33:$B$776,C$119)+'СЕТ СН'!$I$11+СВЦЭМ!$D$10+'СЕТ СН'!$I$5-'СЕТ СН'!$I$21</f>
        <v>3545.9839505899999</v>
      </c>
      <c r="D142" s="36">
        <f>SUMIFS(СВЦЭМ!$D$33:$D$776,СВЦЭМ!$A$33:$A$776,$A142,СВЦЭМ!$B$33:$B$776,D$119)+'СЕТ СН'!$I$11+СВЦЭМ!$D$10+'СЕТ СН'!$I$5-'СЕТ СН'!$I$21</f>
        <v>3561.1748515600002</v>
      </c>
      <c r="E142" s="36">
        <f>SUMIFS(СВЦЭМ!$D$33:$D$776,СВЦЭМ!$A$33:$A$776,$A142,СВЦЭМ!$B$33:$B$776,E$119)+'СЕТ СН'!$I$11+СВЦЭМ!$D$10+'СЕТ СН'!$I$5-'СЕТ СН'!$I$21</f>
        <v>3585.8842860099999</v>
      </c>
      <c r="F142" s="36">
        <f>SUMIFS(СВЦЭМ!$D$33:$D$776,СВЦЭМ!$A$33:$A$776,$A142,СВЦЭМ!$B$33:$B$776,F$119)+'СЕТ СН'!$I$11+СВЦЭМ!$D$10+'СЕТ СН'!$I$5-'СЕТ СН'!$I$21</f>
        <v>3597.6203352299999</v>
      </c>
      <c r="G142" s="36">
        <f>SUMIFS(СВЦЭМ!$D$33:$D$776,СВЦЭМ!$A$33:$A$776,$A142,СВЦЭМ!$B$33:$B$776,G$119)+'СЕТ СН'!$I$11+СВЦЭМ!$D$10+'СЕТ СН'!$I$5-'СЕТ СН'!$I$21</f>
        <v>3572.8788204100001</v>
      </c>
      <c r="H142" s="36">
        <f>SUMIFS(СВЦЭМ!$D$33:$D$776,СВЦЭМ!$A$33:$A$776,$A142,СВЦЭМ!$B$33:$B$776,H$119)+'СЕТ СН'!$I$11+СВЦЭМ!$D$10+'СЕТ СН'!$I$5-'СЕТ СН'!$I$21</f>
        <v>3514.2163220299999</v>
      </c>
      <c r="I142" s="36">
        <f>SUMIFS(СВЦЭМ!$D$33:$D$776,СВЦЭМ!$A$33:$A$776,$A142,СВЦЭМ!$B$33:$B$776,I$119)+'СЕТ СН'!$I$11+СВЦЭМ!$D$10+'СЕТ СН'!$I$5-'СЕТ СН'!$I$21</f>
        <v>3469.1319237299999</v>
      </c>
      <c r="J142" s="36">
        <f>SUMIFS(СВЦЭМ!$D$33:$D$776,СВЦЭМ!$A$33:$A$776,$A142,СВЦЭМ!$B$33:$B$776,J$119)+'СЕТ СН'!$I$11+СВЦЭМ!$D$10+'СЕТ СН'!$I$5-'СЕТ СН'!$I$21</f>
        <v>3449.58921788</v>
      </c>
      <c r="K142" s="36">
        <f>SUMIFS(СВЦЭМ!$D$33:$D$776,СВЦЭМ!$A$33:$A$776,$A142,СВЦЭМ!$B$33:$B$776,K$119)+'СЕТ СН'!$I$11+СВЦЭМ!$D$10+'СЕТ СН'!$I$5-'СЕТ СН'!$I$21</f>
        <v>3436.5438904399998</v>
      </c>
      <c r="L142" s="36">
        <f>SUMIFS(СВЦЭМ!$D$33:$D$776,СВЦЭМ!$A$33:$A$776,$A142,СВЦЭМ!$B$33:$B$776,L$119)+'СЕТ СН'!$I$11+СВЦЭМ!$D$10+'СЕТ СН'!$I$5-'СЕТ СН'!$I$21</f>
        <v>3437.6656596499997</v>
      </c>
      <c r="M142" s="36">
        <f>SUMIFS(СВЦЭМ!$D$33:$D$776,СВЦЭМ!$A$33:$A$776,$A142,СВЦЭМ!$B$33:$B$776,M$119)+'СЕТ СН'!$I$11+СВЦЭМ!$D$10+'СЕТ СН'!$I$5-'СЕТ СН'!$I$21</f>
        <v>3441.8945866200002</v>
      </c>
      <c r="N142" s="36">
        <f>SUMIFS(СВЦЭМ!$D$33:$D$776,СВЦЭМ!$A$33:$A$776,$A142,СВЦЭМ!$B$33:$B$776,N$119)+'СЕТ СН'!$I$11+СВЦЭМ!$D$10+'СЕТ СН'!$I$5-'СЕТ СН'!$I$21</f>
        <v>3421.9607035499998</v>
      </c>
      <c r="O142" s="36">
        <f>SUMIFS(СВЦЭМ!$D$33:$D$776,СВЦЭМ!$A$33:$A$776,$A142,СВЦЭМ!$B$33:$B$776,O$119)+'СЕТ СН'!$I$11+СВЦЭМ!$D$10+'СЕТ СН'!$I$5-'СЕТ СН'!$I$21</f>
        <v>3407.7332500900002</v>
      </c>
      <c r="P142" s="36">
        <f>SUMIFS(СВЦЭМ!$D$33:$D$776,СВЦЭМ!$A$33:$A$776,$A142,СВЦЭМ!$B$33:$B$776,P$119)+'СЕТ СН'!$I$11+СВЦЭМ!$D$10+'СЕТ СН'!$I$5-'СЕТ СН'!$I$21</f>
        <v>3406.7099240299999</v>
      </c>
      <c r="Q142" s="36">
        <f>SUMIFS(СВЦЭМ!$D$33:$D$776,СВЦЭМ!$A$33:$A$776,$A142,СВЦЭМ!$B$33:$B$776,Q$119)+'СЕТ СН'!$I$11+СВЦЭМ!$D$10+'СЕТ СН'!$I$5-'СЕТ СН'!$I$21</f>
        <v>3402.7187400100001</v>
      </c>
      <c r="R142" s="36">
        <f>SUMIFS(СВЦЭМ!$D$33:$D$776,СВЦЭМ!$A$33:$A$776,$A142,СВЦЭМ!$B$33:$B$776,R$119)+'СЕТ СН'!$I$11+СВЦЭМ!$D$10+'СЕТ СН'!$I$5-'СЕТ СН'!$I$21</f>
        <v>3397.8120964899999</v>
      </c>
      <c r="S142" s="36">
        <f>SUMIFS(СВЦЭМ!$D$33:$D$776,СВЦЭМ!$A$33:$A$776,$A142,СВЦЭМ!$B$33:$B$776,S$119)+'СЕТ СН'!$I$11+СВЦЭМ!$D$10+'СЕТ СН'!$I$5-'СЕТ СН'!$I$21</f>
        <v>3399.4671946999997</v>
      </c>
      <c r="T142" s="36">
        <f>SUMIFS(СВЦЭМ!$D$33:$D$776,СВЦЭМ!$A$33:$A$776,$A142,СВЦЭМ!$B$33:$B$776,T$119)+'СЕТ СН'!$I$11+СВЦЭМ!$D$10+'СЕТ СН'!$I$5-'СЕТ СН'!$I$21</f>
        <v>3379.8292797099998</v>
      </c>
      <c r="U142" s="36">
        <f>SUMIFS(СВЦЭМ!$D$33:$D$776,СВЦЭМ!$A$33:$A$776,$A142,СВЦЭМ!$B$33:$B$776,U$119)+'СЕТ СН'!$I$11+СВЦЭМ!$D$10+'СЕТ СН'!$I$5-'СЕТ СН'!$I$21</f>
        <v>3335.69682259</v>
      </c>
      <c r="V142" s="36">
        <f>SUMIFS(СВЦЭМ!$D$33:$D$776,СВЦЭМ!$A$33:$A$776,$A142,СВЦЭМ!$B$33:$B$776,V$119)+'СЕТ СН'!$I$11+СВЦЭМ!$D$10+'СЕТ СН'!$I$5-'СЕТ СН'!$I$21</f>
        <v>3333.9810071800002</v>
      </c>
      <c r="W142" s="36">
        <f>SUMIFS(СВЦЭМ!$D$33:$D$776,СВЦЭМ!$A$33:$A$776,$A142,СВЦЭМ!$B$33:$B$776,W$119)+'СЕТ СН'!$I$11+СВЦЭМ!$D$10+'СЕТ СН'!$I$5-'СЕТ СН'!$I$21</f>
        <v>3346.4276462500002</v>
      </c>
      <c r="X142" s="36">
        <f>SUMIFS(СВЦЭМ!$D$33:$D$776,СВЦЭМ!$A$33:$A$776,$A142,СВЦЭМ!$B$33:$B$776,X$119)+'СЕТ СН'!$I$11+СВЦЭМ!$D$10+'СЕТ СН'!$I$5-'СЕТ СН'!$I$21</f>
        <v>3372.4324791499998</v>
      </c>
      <c r="Y142" s="36">
        <f>SUMIFS(СВЦЭМ!$D$33:$D$776,СВЦЭМ!$A$33:$A$776,$A142,СВЦЭМ!$B$33:$B$776,Y$119)+'СЕТ СН'!$I$11+СВЦЭМ!$D$10+'СЕТ СН'!$I$5-'СЕТ СН'!$I$21</f>
        <v>3420.0531035399999</v>
      </c>
    </row>
    <row r="143" spans="1:25" ht="15.75" x14ac:dyDescent="0.2">
      <c r="A143" s="35">
        <f t="shared" si="3"/>
        <v>43762</v>
      </c>
      <c r="B143" s="36">
        <f>SUMIFS(СВЦЭМ!$D$33:$D$776,СВЦЭМ!$A$33:$A$776,$A143,СВЦЭМ!$B$33:$B$776,B$119)+'СЕТ СН'!$I$11+СВЦЭМ!$D$10+'СЕТ СН'!$I$5-'СЕТ СН'!$I$21</f>
        <v>3519.29220429</v>
      </c>
      <c r="C143" s="36">
        <f>SUMIFS(СВЦЭМ!$D$33:$D$776,СВЦЭМ!$A$33:$A$776,$A143,СВЦЭМ!$B$33:$B$776,C$119)+'СЕТ СН'!$I$11+СВЦЭМ!$D$10+'СЕТ СН'!$I$5-'СЕТ СН'!$I$21</f>
        <v>3565.6399773100002</v>
      </c>
      <c r="D143" s="36">
        <f>SUMIFS(СВЦЭМ!$D$33:$D$776,СВЦЭМ!$A$33:$A$776,$A143,СВЦЭМ!$B$33:$B$776,D$119)+'СЕТ СН'!$I$11+СВЦЭМ!$D$10+'СЕТ СН'!$I$5-'СЕТ СН'!$I$21</f>
        <v>3581.9851588299998</v>
      </c>
      <c r="E143" s="36">
        <f>SUMIFS(СВЦЭМ!$D$33:$D$776,СВЦЭМ!$A$33:$A$776,$A143,СВЦЭМ!$B$33:$B$776,E$119)+'СЕТ СН'!$I$11+СВЦЭМ!$D$10+'СЕТ СН'!$I$5-'СЕТ СН'!$I$21</f>
        <v>3591.25452511</v>
      </c>
      <c r="F143" s="36">
        <f>SUMIFS(СВЦЭМ!$D$33:$D$776,СВЦЭМ!$A$33:$A$776,$A143,СВЦЭМ!$B$33:$B$776,F$119)+'СЕТ СН'!$I$11+СВЦЭМ!$D$10+'СЕТ СН'!$I$5-'СЕТ СН'!$I$21</f>
        <v>3589.6189527799997</v>
      </c>
      <c r="G143" s="36">
        <f>SUMIFS(СВЦЭМ!$D$33:$D$776,СВЦЭМ!$A$33:$A$776,$A143,СВЦЭМ!$B$33:$B$776,G$119)+'СЕТ СН'!$I$11+СВЦЭМ!$D$10+'СЕТ СН'!$I$5-'СЕТ СН'!$I$21</f>
        <v>3563.20966851</v>
      </c>
      <c r="H143" s="36">
        <f>SUMIFS(СВЦЭМ!$D$33:$D$776,СВЦЭМ!$A$33:$A$776,$A143,СВЦЭМ!$B$33:$B$776,H$119)+'СЕТ СН'!$I$11+СВЦЭМ!$D$10+'СЕТ СН'!$I$5-'СЕТ СН'!$I$21</f>
        <v>3502.6760982199999</v>
      </c>
      <c r="I143" s="36">
        <f>SUMIFS(СВЦЭМ!$D$33:$D$776,СВЦЭМ!$A$33:$A$776,$A143,СВЦЭМ!$B$33:$B$776,I$119)+'СЕТ СН'!$I$11+СВЦЭМ!$D$10+'СЕТ СН'!$I$5-'СЕТ СН'!$I$21</f>
        <v>3461.5901223999999</v>
      </c>
      <c r="J143" s="36">
        <f>SUMIFS(СВЦЭМ!$D$33:$D$776,СВЦЭМ!$A$33:$A$776,$A143,СВЦЭМ!$B$33:$B$776,J$119)+'СЕТ СН'!$I$11+СВЦЭМ!$D$10+'СЕТ СН'!$I$5-'СЕТ СН'!$I$21</f>
        <v>3453.16979077</v>
      </c>
      <c r="K143" s="36">
        <f>SUMIFS(СВЦЭМ!$D$33:$D$776,СВЦЭМ!$A$33:$A$776,$A143,СВЦЭМ!$B$33:$B$776,K$119)+'СЕТ СН'!$I$11+СВЦЭМ!$D$10+'СЕТ СН'!$I$5-'СЕТ СН'!$I$21</f>
        <v>3451.8517244599998</v>
      </c>
      <c r="L143" s="36">
        <f>SUMIFS(СВЦЭМ!$D$33:$D$776,СВЦЭМ!$A$33:$A$776,$A143,СВЦЭМ!$B$33:$B$776,L$119)+'СЕТ СН'!$I$11+СВЦЭМ!$D$10+'СЕТ СН'!$I$5-'СЕТ СН'!$I$21</f>
        <v>3458.9917057299999</v>
      </c>
      <c r="M143" s="36">
        <f>SUMIFS(СВЦЭМ!$D$33:$D$776,СВЦЭМ!$A$33:$A$776,$A143,СВЦЭМ!$B$33:$B$776,M$119)+'СЕТ СН'!$I$11+СВЦЭМ!$D$10+'СЕТ СН'!$I$5-'СЕТ СН'!$I$21</f>
        <v>3458.3946170199997</v>
      </c>
      <c r="N143" s="36">
        <f>SUMIFS(СВЦЭМ!$D$33:$D$776,СВЦЭМ!$A$33:$A$776,$A143,СВЦЭМ!$B$33:$B$776,N$119)+'СЕТ СН'!$I$11+СВЦЭМ!$D$10+'СЕТ СН'!$I$5-'СЕТ СН'!$I$21</f>
        <v>3427.0640842900002</v>
      </c>
      <c r="O143" s="36">
        <f>SUMIFS(СВЦЭМ!$D$33:$D$776,СВЦЭМ!$A$33:$A$776,$A143,СВЦЭМ!$B$33:$B$776,O$119)+'СЕТ СН'!$I$11+СВЦЭМ!$D$10+'СЕТ СН'!$I$5-'СЕТ СН'!$I$21</f>
        <v>3392.0497357499999</v>
      </c>
      <c r="P143" s="36">
        <f>SUMIFS(СВЦЭМ!$D$33:$D$776,СВЦЭМ!$A$33:$A$776,$A143,СВЦЭМ!$B$33:$B$776,P$119)+'СЕТ СН'!$I$11+СВЦЭМ!$D$10+'СЕТ СН'!$I$5-'СЕТ СН'!$I$21</f>
        <v>3398.8342001400001</v>
      </c>
      <c r="Q143" s="36">
        <f>SUMIFS(СВЦЭМ!$D$33:$D$776,СВЦЭМ!$A$33:$A$776,$A143,СВЦЭМ!$B$33:$B$776,Q$119)+'СЕТ СН'!$I$11+СВЦЭМ!$D$10+'СЕТ СН'!$I$5-'СЕТ СН'!$I$21</f>
        <v>3397.5389994299999</v>
      </c>
      <c r="R143" s="36">
        <f>SUMIFS(СВЦЭМ!$D$33:$D$776,СВЦЭМ!$A$33:$A$776,$A143,СВЦЭМ!$B$33:$B$776,R$119)+'СЕТ СН'!$I$11+СВЦЭМ!$D$10+'СЕТ СН'!$I$5-'СЕТ СН'!$I$21</f>
        <v>3388.96453316</v>
      </c>
      <c r="S143" s="36">
        <f>SUMIFS(СВЦЭМ!$D$33:$D$776,СВЦЭМ!$A$33:$A$776,$A143,СВЦЭМ!$B$33:$B$776,S$119)+'СЕТ СН'!$I$11+СВЦЭМ!$D$10+'СЕТ СН'!$I$5-'СЕТ СН'!$I$21</f>
        <v>3384.3135492699998</v>
      </c>
      <c r="T143" s="36">
        <f>SUMIFS(СВЦЭМ!$D$33:$D$776,СВЦЭМ!$A$33:$A$776,$A143,СВЦЭМ!$B$33:$B$776,T$119)+'СЕТ СН'!$I$11+СВЦЭМ!$D$10+'СЕТ СН'!$I$5-'СЕТ СН'!$I$21</f>
        <v>3383.5020638599999</v>
      </c>
      <c r="U143" s="36">
        <f>SUMIFS(СВЦЭМ!$D$33:$D$776,СВЦЭМ!$A$33:$A$776,$A143,СВЦЭМ!$B$33:$B$776,U$119)+'СЕТ СН'!$I$11+СВЦЭМ!$D$10+'СЕТ СН'!$I$5-'СЕТ СН'!$I$21</f>
        <v>3361.0216766100002</v>
      </c>
      <c r="V143" s="36">
        <f>SUMIFS(СВЦЭМ!$D$33:$D$776,СВЦЭМ!$A$33:$A$776,$A143,СВЦЭМ!$B$33:$B$776,V$119)+'СЕТ СН'!$I$11+СВЦЭМ!$D$10+'СЕТ СН'!$I$5-'СЕТ СН'!$I$21</f>
        <v>3357.2187258499998</v>
      </c>
      <c r="W143" s="36">
        <f>SUMIFS(СВЦЭМ!$D$33:$D$776,СВЦЭМ!$A$33:$A$776,$A143,СВЦЭМ!$B$33:$B$776,W$119)+'СЕТ СН'!$I$11+СВЦЭМ!$D$10+'СЕТ СН'!$I$5-'СЕТ СН'!$I$21</f>
        <v>3362.5596806499998</v>
      </c>
      <c r="X143" s="36">
        <f>SUMIFS(СВЦЭМ!$D$33:$D$776,СВЦЭМ!$A$33:$A$776,$A143,СВЦЭМ!$B$33:$B$776,X$119)+'СЕТ СН'!$I$11+СВЦЭМ!$D$10+'СЕТ СН'!$I$5-'СЕТ СН'!$I$21</f>
        <v>3369.45068094</v>
      </c>
      <c r="Y143" s="36">
        <f>SUMIFS(СВЦЭМ!$D$33:$D$776,СВЦЭМ!$A$33:$A$776,$A143,СВЦЭМ!$B$33:$B$776,Y$119)+'СЕТ СН'!$I$11+СВЦЭМ!$D$10+'СЕТ СН'!$I$5-'СЕТ СН'!$I$21</f>
        <v>3407.3300415499998</v>
      </c>
    </row>
    <row r="144" spans="1:25" ht="15.75" x14ac:dyDescent="0.2">
      <c r="A144" s="35">
        <f t="shared" si="3"/>
        <v>43763</v>
      </c>
      <c r="B144" s="36">
        <f>SUMIFS(СВЦЭМ!$D$33:$D$776,СВЦЭМ!$A$33:$A$776,$A144,СВЦЭМ!$B$33:$B$776,B$119)+'СЕТ СН'!$I$11+СВЦЭМ!$D$10+'СЕТ СН'!$I$5-'СЕТ СН'!$I$21</f>
        <v>3513.6854008</v>
      </c>
      <c r="C144" s="36">
        <f>SUMIFS(СВЦЭМ!$D$33:$D$776,СВЦЭМ!$A$33:$A$776,$A144,СВЦЭМ!$B$33:$B$776,C$119)+'СЕТ СН'!$I$11+СВЦЭМ!$D$10+'СЕТ СН'!$I$5-'СЕТ СН'!$I$21</f>
        <v>3560.9438436999999</v>
      </c>
      <c r="D144" s="36">
        <f>SUMIFS(СВЦЭМ!$D$33:$D$776,СВЦЭМ!$A$33:$A$776,$A144,СВЦЭМ!$B$33:$B$776,D$119)+'СЕТ СН'!$I$11+СВЦЭМ!$D$10+'СЕТ СН'!$I$5-'СЕТ СН'!$I$21</f>
        <v>3578.1337889400002</v>
      </c>
      <c r="E144" s="36">
        <f>SUMIFS(СВЦЭМ!$D$33:$D$776,СВЦЭМ!$A$33:$A$776,$A144,СВЦЭМ!$B$33:$B$776,E$119)+'СЕТ СН'!$I$11+СВЦЭМ!$D$10+'СЕТ СН'!$I$5-'СЕТ СН'!$I$21</f>
        <v>3585.7278557300001</v>
      </c>
      <c r="F144" s="36">
        <f>SUMIFS(СВЦЭМ!$D$33:$D$776,СВЦЭМ!$A$33:$A$776,$A144,СВЦЭМ!$B$33:$B$776,F$119)+'СЕТ СН'!$I$11+СВЦЭМ!$D$10+'СЕТ СН'!$I$5-'СЕТ СН'!$I$21</f>
        <v>3577.3745754800002</v>
      </c>
      <c r="G144" s="36">
        <f>SUMIFS(СВЦЭМ!$D$33:$D$776,СВЦЭМ!$A$33:$A$776,$A144,СВЦЭМ!$B$33:$B$776,G$119)+'СЕТ СН'!$I$11+СВЦЭМ!$D$10+'СЕТ СН'!$I$5-'СЕТ СН'!$I$21</f>
        <v>3545.3982398500002</v>
      </c>
      <c r="H144" s="36">
        <f>SUMIFS(СВЦЭМ!$D$33:$D$776,СВЦЭМ!$A$33:$A$776,$A144,СВЦЭМ!$B$33:$B$776,H$119)+'СЕТ СН'!$I$11+СВЦЭМ!$D$10+'СЕТ СН'!$I$5-'СЕТ СН'!$I$21</f>
        <v>3498.6407543199998</v>
      </c>
      <c r="I144" s="36">
        <f>SUMIFS(СВЦЭМ!$D$33:$D$776,СВЦЭМ!$A$33:$A$776,$A144,СВЦЭМ!$B$33:$B$776,I$119)+'СЕТ СН'!$I$11+СВЦЭМ!$D$10+'СЕТ СН'!$I$5-'СЕТ СН'!$I$21</f>
        <v>3474.6510635</v>
      </c>
      <c r="J144" s="36">
        <f>SUMIFS(СВЦЭМ!$D$33:$D$776,СВЦЭМ!$A$33:$A$776,$A144,СВЦЭМ!$B$33:$B$776,J$119)+'СЕТ СН'!$I$11+СВЦЭМ!$D$10+'СЕТ СН'!$I$5-'СЕТ СН'!$I$21</f>
        <v>3463.8135273399998</v>
      </c>
      <c r="K144" s="36">
        <f>SUMIFS(СВЦЭМ!$D$33:$D$776,СВЦЭМ!$A$33:$A$776,$A144,СВЦЭМ!$B$33:$B$776,K$119)+'СЕТ СН'!$I$11+СВЦЭМ!$D$10+'СЕТ СН'!$I$5-'СЕТ СН'!$I$21</f>
        <v>3447.3854916099999</v>
      </c>
      <c r="L144" s="36">
        <f>SUMIFS(СВЦЭМ!$D$33:$D$776,СВЦЭМ!$A$33:$A$776,$A144,СВЦЭМ!$B$33:$B$776,L$119)+'СЕТ СН'!$I$11+СВЦЭМ!$D$10+'СЕТ СН'!$I$5-'СЕТ СН'!$I$21</f>
        <v>3451.92995823</v>
      </c>
      <c r="M144" s="36">
        <f>SUMIFS(СВЦЭМ!$D$33:$D$776,СВЦЭМ!$A$33:$A$776,$A144,СВЦЭМ!$B$33:$B$776,M$119)+'СЕТ СН'!$I$11+СВЦЭМ!$D$10+'СЕТ СН'!$I$5-'СЕТ СН'!$I$21</f>
        <v>3466.4443843399999</v>
      </c>
      <c r="N144" s="36">
        <f>SUMIFS(СВЦЭМ!$D$33:$D$776,СВЦЭМ!$A$33:$A$776,$A144,СВЦЭМ!$B$33:$B$776,N$119)+'СЕТ СН'!$I$11+СВЦЭМ!$D$10+'СЕТ СН'!$I$5-'СЕТ СН'!$I$21</f>
        <v>3438.12957736</v>
      </c>
      <c r="O144" s="36">
        <f>SUMIFS(СВЦЭМ!$D$33:$D$776,СВЦЭМ!$A$33:$A$776,$A144,СВЦЭМ!$B$33:$B$776,O$119)+'СЕТ СН'!$I$11+СВЦЭМ!$D$10+'СЕТ СН'!$I$5-'СЕТ СН'!$I$21</f>
        <v>3401.5156870199999</v>
      </c>
      <c r="P144" s="36">
        <f>SUMIFS(СВЦЭМ!$D$33:$D$776,СВЦЭМ!$A$33:$A$776,$A144,СВЦЭМ!$B$33:$B$776,P$119)+'СЕТ СН'!$I$11+СВЦЭМ!$D$10+'СЕТ СН'!$I$5-'СЕТ СН'!$I$21</f>
        <v>3399.9929906899997</v>
      </c>
      <c r="Q144" s="36">
        <f>SUMIFS(СВЦЭМ!$D$33:$D$776,СВЦЭМ!$A$33:$A$776,$A144,СВЦЭМ!$B$33:$B$776,Q$119)+'СЕТ СН'!$I$11+СВЦЭМ!$D$10+'СЕТ СН'!$I$5-'СЕТ СН'!$I$21</f>
        <v>3387.0374737399998</v>
      </c>
      <c r="R144" s="36">
        <f>SUMIFS(СВЦЭМ!$D$33:$D$776,СВЦЭМ!$A$33:$A$776,$A144,СВЦЭМ!$B$33:$B$776,R$119)+'СЕТ СН'!$I$11+СВЦЭМ!$D$10+'СЕТ СН'!$I$5-'СЕТ СН'!$I$21</f>
        <v>3392.3559742400003</v>
      </c>
      <c r="S144" s="36">
        <f>SUMIFS(СВЦЭМ!$D$33:$D$776,СВЦЭМ!$A$33:$A$776,$A144,СВЦЭМ!$B$33:$B$776,S$119)+'СЕТ СН'!$I$11+СВЦЭМ!$D$10+'СЕТ СН'!$I$5-'СЕТ СН'!$I$21</f>
        <v>3396.1381150500001</v>
      </c>
      <c r="T144" s="36">
        <f>SUMIFS(СВЦЭМ!$D$33:$D$776,СВЦЭМ!$A$33:$A$776,$A144,СВЦЭМ!$B$33:$B$776,T$119)+'СЕТ СН'!$I$11+СВЦЭМ!$D$10+'СЕТ СН'!$I$5-'СЕТ СН'!$I$21</f>
        <v>3408.6114517699998</v>
      </c>
      <c r="U144" s="36">
        <f>SUMIFS(СВЦЭМ!$D$33:$D$776,СВЦЭМ!$A$33:$A$776,$A144,СВЦЭМ!$B$33:$B$776,U$119)+'СЕТ СН'!$I$11+СВЦЭМ!$D$10+'СЕТ СН'!$I$5-'СЕТ СН'!$I$21</f>
        <v>3418.9418569899999</v>
      </c>
      <c r="V144" s="36">
        <f>SUMIFS(СВЦЭМ!$D$33:$D$776,СВЦЭМ!$A$33:$A$776,$A144,СВЦЭМ!$B$33:$B$776,V$119)+'СЕТ СН'!$I$11+СВЦЭМ!$D$10+'СЕТ СН'!$I$5-'СЕТ СН'!$I$21</f>
        <v>3409.1230361500002</v>
      </c>
      <c r="W144" s="36">
        <f>SUMIFS(СВЦЭМ!$D$33:$D$776,СВЦЭМ!$A$33:$A$776,$A144,СВЦЭМ!$B$33:$B$776,W$119)+'СЕТ СН'!$I$11+СВЦЭМ!$D$10+'СЕТ СН'!$I$5-'СЕТ СН'!$I$21</f>
        <v>3399.6279277799999</v>
      </c>
      <c r="X144" s="36">
        <f>SUMIFS(СВЦЭМ!$D$33:$D$776,СВЦЭМ!$A$33:$A$776,$A144,СВЦЭМ!$B$33:$B$776,X$119)+'СЕТ СН'!$I$11+СВЦЭМ!$D$10+'СЕТ СН'!$I$5-'СЕТ СН'!$I$21</f>
        <v>3389.57498218</v>
      </c>
      <c r="Y144" s="36">
        <f>SUMIFS(СВЦЭМ!$D$33:$D$776,СВЦЭМ!$A$33:$A$776,$A144,СВЦЭМ!$B$33:$B$776,Y$119)+'СЕТ СН'!$I$11+СВЦЭМ!$D$10+'СЕТ СН'!$I$5-'СЕТ СН'!$I$21</f>
        <v>3424.0481861200001</v>
      </c>
    </row>
    <row r="145" spans="1:27" ht="15.75" x14ac:dyDescent="0.2">
      <c r="A145" s="35">
        <f t="shared" si="3"/>
        <v>43764</v>
      </c>
      <c r="B145" s="36">
        <f>SUMIFS(СВЦЭМ!$D$33:$D$776,СВЦЭМ!$A$33:$A$776,$A145,СВЦЭМ!$B$33:$B$776,B$119)+'СЕТ СН'!$I$11+СВЦЭМ!$D$10+'СЕТ СН'!$I$5-'СЕТ СН'!$I$21</f>
        <v>3491.1266105200002</v>
      </c>
      <c r="C145" s="36">
        <f>SUMIFS(СВЦЭМ!$D$33:$D$776,СВЦЭМ!$A$33:$A$776,$A145,СВЦЭМ!$B$33:$B$776,C$119)+'СЕТ СН'!$I$11+СВЦЭМ!$D$10+'СЕТ СН'!$I$5-'СЕТ СН'!$I$21</f>
        <v>3528.98241319</v>
      </c>
      <c r="D145" s="36">
        <f>SUMIFS(СВЦЭМ!$D$33:$D$776,СВЦЭМ!$A$33:$A$776,$A145,СВЦЭМ!$B$33:$B$776,D$119)+'СЕТ СН'!$I$11+СВЦЭМ!$D$10+'СЕТ СН'!$I$5-'СЕТ СН'!$I$21</f>
        <v>3551.42114502</v>
      </c>
      <c r="E145" s="36">
        <f>SUMIFS(СВЦЭМ!$D$33:$D$776,СВЦЭМ!$A$33:$A$776,$A145,СВЦЭМ!$B$33:$B$776,E$119)+'СЕТ СН'!$I$11+СВЦЭМ!$D$10+'СЕТ СН'!$I$5-'СЕТ СН'!$I$21</f>
        <v>3556.19047151</v>
      </c>
      <c r="F145" s="36">
        <f>SUMIFS(СВЦЭМ!$D$33:$D$776,СВЦЭМ!$A$33:$A$776,$A145,СВЦЭМ!$B$33:$B$776,F$119)+'СЕТ СН'!$I$11+СВЦЭМ!$D$10+'СЕТ СН'!$I$5-'СЕТ СН'!$I$21</f>
        <v>3547.2708440300003</v>
      </c>
      <c r="G145" s="36">
        <f>SUMIFS(СВЦЭМ!$D$33:$D$776,СВЦЭМ!$A$33:$A$776,$A145,СВЦЭМ!$B$33:$B$776,G$119)+'СЕТ СН'!$I$11+СВЦЭМ!$D$10+'СЕТ СН'!$I$5-'СЕТ СН'!$I$21</f>
        <v>3521.5689114299998</v>
      </c>
      <c r="H145" s="36">
        <f>SUMIFS(СВЦЭМ!$D$33:$D$776,СВЦЭМ!$A$33:$A$776,$A145,СВЦЭМ!$B$33:$B$776,H$119)+'СЕТ СН'!$I$11+СВЦЭМ!$D$10+'СЕТ СН'!$I$5-'СЕТ СН'!$I$21</f>
        <v>3504.6518352499997</v>
      </c>
      <c r="I145" s="36">
        <f>SUMIFS(СВЦЭМ!$D$33:$D$776,СВЦЭМ!$A$33:$A$776,$A145,СВЦЭМ!$B$33:$B$776,I$119)+'СЕТ СН'!$I$11+СВЦЭМ!$D$10+'СЕТ СН'!$I$5-'СЕТ СН'!$I$21</f>
        <v>3483.7274867900001</v>
      </c>
      <c r="J145" s="36">
        <f>SUMIFS(СВЦЭМ!$D$33:$D$776,СВЦЭМ!$A$33:$A$776,$A145,СВЦЭМ!$B$33:$B$776,J$119)+'СЕТ СН'!$I$11+СВЦЭМ!$D$10+'СЕТ СН'!$I$5-'СЕТ СН'!$I$21</f>
        <v>3461.00564674</v>
      </c>
      <c r="K145" s="36">
        <f>SUMIFS(СВЦЭМ!$D$33:$D$776,СВЦЭМ!$A$33:$A$776,$A145,СВЦЭМ!$B$33:$B$776,K$119)+'СЕТ СН'!$I$11+СВЦЭМ!$D$10+'СЕТ СН'!$I$5-'СЕТ СН'!$I$21</f>
        <v>3449.1964671999999</v>
      </c>
      <c r="L145" s="36">
        <f>SUMIFS(СВЦЭМ!$D$33:$D$776,СВЦЭМ!$A$33:$A$776,$A145,СВЦЭМ!$B$33:$B$776,L$119)+'СЕТ СН'!$I$11+СВЦЭМ!$D$10+'СЕТ СН'!$I$5-'СЕТ СН'!$I$21</f>
        <v>3450.6654518099999</v>
      </c>
      <c r="M145" s="36">
        <f>SUMIFS(СВЦЭМ!$D$33:$D$776,СВЦЭМ!$A$33:$A$776,$A145,СВЦЭМ!$B$33:$B$776,M$119)+'СЕТ СН'!$I$11+СВЦЭМ!$D$10+'СЕТ СН'!$I$5-'СЕТ СН'!$I$21</f>
        <v>3448.3346117699998</v>
      </c>
      <c r="N145" s="36">
        <f>SUMIFS(СВЦЭМ!$D$33:$D$776,СВЦЭМ!$A$33:$A$776,$A145,СВЦЭМ!$B$33:$B$776,N$119)+'СЕТ СН'!$I$11+СВЦЭМ!$D$10+'СЕТ СН'!$I$5-'СЕТ СН'!$I$21</f>
        <v>3418.1135789499999</v>
      </c>
      <c r="O145" s="36">
        <f>SUMIFS(СВЦЭМ!$D$33:$D$776,СВЦЭМ!$A$33:$A$776,$A145,СВЦЭМ!$B$33:$B$776,O$119)+'СЕТ СН'!$I$11+СВЦЭМ!$D$10+'СЕТ СН'!$I$5-'СЕТ СН'!$I$21</f>
        <v>3384.65212036</v>
      </c>
      <c r="P145" s="36">
        <f>SUMIFS(СВЦЭМ!$D$33:$D$776,СВЦЭМ!$A$33:$A$776,$A145,СВЦЭМ!$B$33:$B$776,P$119)+'СЕТ СН'!$I$11+СВЦЭМ!$D$10+'СЕТ СН'!$I$5-'СЕТ СН'!$I$21</f>
        <v>3385.8194248499999</v>
      </c>
      <c r="Q145" s="36">
        <f>SUMIFS(СВЦЭМ!$D$33:$D$776,СВЦЭМ!$A$33:$A$776,$A145,СВЦЭМ!$B$33:$B$776,Q$119)+'СЕТ СН'!$I$11+СВЦЭМ!$D$10+'СЕТ СН'!$I$5-'СЕТ СН'!$I$21</f>
        <v>3380.1056946399999</v>
      </c>
      <c r="R145" s="36">
        <f>SUMIFS(СВЦЭМ!$D$33:$D$776,СВЦЭМ!$A$33:$A$776,$A145,СВЦЭМ!$B$33:$B$776,R$119)+'СЕТ СН'!$I$11+СВЦЭМ!$D$10+'СЕТ СН'!$I$5-'СЕТ СН'!$I$21</f>
        <v>3382.7756596300001</v>
      </c>
      <c r="S145" s="36">
        <f>SUMIFS(СВЦЭМ!$D$33:$D$776,СВЦЭМ!$A$33:$A$776,$A145,СВЦЭМ!$B$33:$B$776,S$119)+'СЕТ СН'!$I$11+СВЦЭМ!$D$10+'СЕТ СН'!$I$5-'СЕТ СН'!$I$21</f>
        <v>3386.0834594799999</v>
      </c>
      <c r="T145" s="36">
        <f>SUMIFS(СВЦЭМ!$D$33:$D$776,СВЦЭМ!$A$33:$A$776,$A145,СВЦЭМ!$B$33:$B$776,T$119)+'СЕТ СН'!$I$11+СВЦЭМ!$D$10+'СЕТ СН'!$I$5-'СЕТ СН'!$I$21</f>
        <v>3393.3599159099999</v>
      </c>
      <c r="U145" s="36">
        <f>SUMIFS(СВЦЭМ!$D$33:$D$776,СВЦЭМ!$A$33:$A$776,$A145,СВЦЭМ!$B$33:$B$776,U$119)+'СЕТ СН'!$I$11+СВЦЭМ!$D$10+'СЕТ СН'!$I$5-'СЕТ СН'!$I$21</f>
        <v>3402.1619806200001</v>
      </c>
      <c r="V145" s="36">
        <f>SUMIFS(СВЦЭМ!$D$33:$D$776,СВЦЭМ!$A$33:$A$776,$A145,СВЦЭМ!$B$33:$B$776,V$119)+'СЕТ СН'!$I$11+СВЦЭМ!$D$10+'СЕТ СН'!$I$5-'СЕТ СН'!$I$21</f>
        <v>3396.0871482900002</v>
      </c>
      <c r="W145" s="36">
        <f>SUMIFS(СВЦЭМ!$D$33:$D$776,СВЦЭМ!$A$33:$A$776,$A145,СВЦЭМ!$B$33:$B$776,W$119)+'СЕТ СН'!$I$11+СВЦЭМ!$D$10+'СЕТ СН'!$I$5-'СЕТ СН'!$I$21</f>
        <v>3392.1333448599999</v>
      </c>
      <c r="X145" s="36">
        <f>SUMIFS(СВЦЭМ!$D$33:$D$776,СВЦЭМ!$A$33:$A$776,$A145,СВЦЭМ!$B$33:$B$776,X$119)+'СЕТ СН'!$I$11+СВЦЭМ!$D$10+'СЕТ СН'!$I$5-'СЕТ СН'!$I$21</f>
        <v>3399.02032749</v>
      </c>
      <c r="Y145" s="36">
        <f>SUMIFS(СВЦЭМ!$D$33:$D$776,СВЦЭМ!$A$33:$A$776,$A145,СВЦЭМ!$B$33:$B$776,Y$119)+'СЕТ СН'!$I$11+СВЦЭМ!$D$10+'СЕТ СН'!$I$5-'СЕТ СН'!$I$21</f>
        <v>3434.0545590500001</v>
      </c>
    </row>
    <row r="146" spans="1:27" ht="15.75" x14ac:dyDescent="0.2">
      <c r="A146" s="35">
        <f t="shared" si="3"/>
        <v>43765</v>
      </c>
      <c r="B146" s="36">
        <f>SUMIFS(СВЦЭМ!$D$33:$D$776,СВЦЭМ!$A$33:$A$776,$A146,СВЦЭМ!$B$33:$B$776,B$119)+'СЕТ СН'!$I$11+СВЦЭМ!$D$10+'СЕТ СН'!$I$5-'СЕТ СН'!$I$21</f>
        <v>3527.9167700099997</v>
      </c>
      <c r="C146" s="36">
        <f>SUMIFS(СВЦЭМ!$D$33:$D$776,СВЦЭМ!$A$33:$A$776,$A146,СВЦЭМ!$B$33:$B$776,C$119)+'СЕТ СН'!$I$11+СВЦЭМ!$D$10+'СЕТ СН'!$I$5-'СЕТ СН'!$I$21</f>
        <v>3538.65337082</v>
      </c>
      <c r="D146" s="36">
        <f>SUMIFS(СВЦЭМ!$D$33:$D$776,СВЦЭМ!$A$33:$A$776,$A146,СВЦЭМ!$B$33:$B$776,D$119)+'СЕТ СН'!$I$11+СВЦЭМ!$D$10+'СЕТ СН'!$I$5-'СЕТ СН'!$I$21</f>
        <v>3538.0826030600001</v>
      </c>
      <c r="E146" s="36">
        <f>SUMIFS(СВЦЭМ!$D$33:$D$776,СВЦЭМ!$A$33:$A$776,$A146,СВЦЭМ!$B$33:$B$776,E$119)+'СЕТ СН'!$I$11+СВЦЭМ!$D$10+'СЕТ СН'!$I$5-'СЕТ СН'!$I$21</f>
        <v>3549.5380850800002</v>
      </c>
      <c r="F146" s="36">
        <f>SUMIFS(СВЦЭМ!$D$33:$D$776,СВЦЭМ!$A$33:$A$776,$A146,СВЦЭМ!$B$33:$B$776,F$119)+'СЕТ СН'!$I$11+СВЦЭМ!$D$10+'СЕТ СН'!$I$5-'СЕТ СН'!$I$21</f>
        <v>3548.7886977399999</v>
      </c>
      <c r="G146" s="36">
        <f>SUMIFS(СВЦЭМ!$D$33:$D$776,СВЦЭМ!$A$33:$A$776,$A146,СВЦЭМ!$B$33:$B$776,G$119)+'СЕТ СН'!$I$11+СВЦЭМ!$D$10+'СЕТ СН'!$I$5-'СЕТ СН'!$I$21</f>
        <v>3533.0715635400002</v>
      </c>
      <c r="H146" s="36">
        <f>SUMIFS(СВЦЭМ!$D$33:$D$776,СВЦЭМ!$A$33:$A$776,$A146,СВЦЭМ!$B$33:$B$776,H$119)+'СЕТ СН'!$I$11+СВЦЭМ!$D$10+'СЕТ СН'!$I$5-'СЕТ СН'!$I$21</f>
        <v>3509.4121508500002</v>
      </c>
      <c r="I146" s="36">
        <f>SUMIFS(СВЦЭМ!$D$33:$D$776,СВЦЭМ!$A$33:$A$776,$A146,СВЦЭМ!$B$33:$B$776,I$119)+'СЕТ СН'!$I$11+СВЦЭМ!$D$10+'СЕТ СН'!$I$5-'СЕТ СН'!$I$21</f>
        <v>3486.65166572</v>
      </c>
      <c r="J146" s="36">
        <f>SUMIFS(СВЦЭМ!$D$33:$D$776,СВЦЭМ!$A$33:$A$776,$A146,СВЦЭМ!$B$33:$B$776,J$119)+'СЕТ СН'!$I$11+СВЦЭМ!$D$10+'СЕТ СН'!$I$5-'СЕТ СН'!$I$21</f>
        <v>3470.7609387100001</v>
      </c>
      <c r="K146" s="36">
        <f>SUMIFS(СВЦЭМ!$D$33:$D$776,СВЦЭМ!$A$33:$A$776,$A146,СВЦЭМ!$B$33:$B$776,K$119)+'СЕТ СН'!$I$11+СВЦЭМ!$D$10+'СЕТ СН'!$I$5-'СЕТ СН'!$I$21</f>
        <v>3438.11577029</v>
      </c>
      <c r="L146" s="36">
        <f>SUMIFS(СВЦЭМ!$D$33:$D$776,СВЦЭМ!$A$33:$A$776,$A146,СВЦЭМ!$B$33:$B$776,L$119)+'СЕТ СН'!$I$11+СВЦЭМ!$D$10+'СЕТ СН'!$I$5-'СЕТ СН'!$I$21</f>
        <v>3437.4643456599997</v>
      </c>
      <c r="M146" s="36">
        <f>SUMIFS(СВЦЭМ!$D$33:$D$776,СВЦЭМ!$A$33:$A$776,$A146,СВЦЭМ!$B$33:$B$776,M$119)+'СЕТ СН'!$I$11+СВЦЭМ!$D$10+'СЕТ СН'!$I$5-'СЕТ СН'!$I$21</f>
        <v>3428.9535911100002</v>
      </c>
      <c r="N146" s="36">
        <f>SUMIFS(СВЦЭМ!$D$33:$D$776,СВЦЭМ!$A$33:$A$776,$A146,СВЦЭМ!$B$33:$B$776,N$119)+'СЕТ СН'!$I$11+СВЦЭМ!$D$10+'СЕТ СН'!$I$5-'СЕТ СН'!$I$21</f>
        <v>3397.89549941</v>
      </c>
      <c r="O146" s="36">
        <f>SUMIFS(СВЦЭМ!$D$33:$D$776,СВЦЭМ!$A$33:$A$776,$A146,СВЦЭМ!$B$33:$B$776,O$119)+'СЕТ СН'!$I$11+СВЦЭМ!$D$10+'СЕТ СН'!$I$5-'СЕТ СН'!$I$21</f>
        <v>3378.8104308399998</v>
      </c>
      <c r="P146" s="36">
        <f>SUMIFS(СВЦЭМ!$D$33:$D$776,СВЦЭМ!$A$33:$A$776,$A146,СВЦЭМ!$B$33:$B$776,P$119)+'СЕТ СН'!$I$11+СВЦЭМ!$D$10+'СЕТ СН'!$I$5-'СЕТ СН'!$I$21</f>
        <v>3391.59306634</v>
      </c>
      <c r="Q146" s="36">
        <f>SUMIFS(СВЦЭМ!$D$33:$D$776,СВЦЭМ!$A$33:$A$776,$A146,СВЦЭМ!$B$33:$B$776,Q$119)+'СЕТ СН'!$I$11+СВЦЭМ!$D$10+'СЕТ СН'!$I$5-'СЕТ СН'!$I$21</f>
        <v>3390.0112127000002</v>
      </c>
      <c r="R146" s="36">
        <f>SUMIFS(СВЦЭМ!$D$33:$D$776,СВЦЭМ!$A$33:$A$776,$A146,СВЦЭМ!$B$33:$B$776,R$119)+'СЕТ СН'!$I$11+СВЦЭМ!$D$10+'СЕТ СН'!$I$5-'СЕТ СН'!$I$21</f>
        <v>3378.07029711</v>
      </c>
      <c r="S146" s="36">
        <f>SUMIFS(СВЦЭМ!$D$33:$D$776,СВЦЭМ!$A$33:$A$776,$A146,СВЦЭМ!$B$33:$B$776,S$119)+'СЕТ СН'!$I$11+СВЦЭМ!$D$10+'СЕТ СН'!$I$5-'СЕТ СН'!$I$21</f>
        <v>3384.3044377400001</v>
      </c>
      <c r="T146" s="36">
        <f>SUMIFS(СВЦЭМ!$D$33:$D$776,СВЦЭМ!$A$33:$A$776,$A146,СВЦЭМ!$B$33:$B$776,T$119)+'СЕТ СН'!$I$11+СВЦЭМ!$D$10+'СЕТ СН'!$I$5-'СЕТ СН'!$I$21</f>
        <v>3374.29407795</v>
      </c>
      <c r="U146" s="36">
        <f>SUMIFS(СВЦЭМ!$D$33:$D$776,СВЦЭМ!$A$33:$A$776,$A146,СВЦЭМ!$B$33:$B$776,U$119)+'СЕТ СН'!$I$11+СВЦЭМ!$D$10+'СЕТ СН'!$I$5-'СЕТ СН'!$I$21</f>
        <v>3365.2961721900001</v>
      </c>
      <c r="V146" s="36">
        <f>SUMIFS(СВЦЭМ!$D$33:$D$776,СВЦЭМ!$A$33:$A$776,$A146,СВЦЭМ!$B$33:$B$776,V$119)+'СЕТ СН'!$I$11+СВЦЭМ!$D$10+'СЕТ СН'!$I$5-'СЕТ СН'!$I$21</f>
        <v>3365.9830830700002</v>
      </c>
      <c r="W146" s="36">
        <f>SUMIFS(СВЦЭМ!$D$33:$D$776,СВЦЭМ!$A$33:$A$776,$A146,СВЦЭМ!$B$33:$B$776,W$119)+'СЕТ СН'!$I$11+СВЦЭМ!$D$10+'СЕТ СН'!$I$5-'СЕТ СН'!$I$21</f>
        <v>3382.6739942700001</v>
      </c>
      <c r="X146" s="36">
        <f>SUMIFS(СВЦЭМ!$D$33:$D$776,СВЦЭМ!$A$33:$A$776,$A146,СВЦЭМ!$B$33:$B$776,X$119)+'СЕТ СН'!$I$11+СВЦЭМ!$D$10+'СЕТ СН'!$I$5-'СЕТ СН'!$I$21</f>
        <v>3377.7716102599998</v>
      </c>
      <c r="Y146" s="36">
        <f>SUMIFS(СВЦЭМ!$D$33:$D$776,СВЦЭМ!$A$33:$A$776,$A146,СВЦЭМ!$B$33:$B$776,Y$119)+'СЕТ СН'!$I$11+СВЦЭМ!$D$10+'СЕТ СН'!$I$5-'СЕТ СН'!$I$21</f>
        <v>3409.1816235199999</v>
      </c>
    </row>
    <row r="147" spans="1:27" ht="15.75" x14ac:dyDescent="0.2">
      <c r="A147" s="35">
        <f t="shared" si="3"/>
        <v>43766</v>
      </c>
      <c r="B147" s="36">
        <f>SUMIFS(СВЦЭМ!$D$33:$D$776,СВЦЭМ!$A$33:$A$776,$A147,СВЦЭМ!$B$33:$B$776,B$119)+'СЕТ СН'!$I$11+СВЦЭМ!$D$10+'СЕТ СН'!$I$5-'СЕТ СН'!$I$21</f>
        <v>3497.1575822599998</v>
      </c>
      <c r="C147" s="36">
        <f>SUMIFS(СВЦЭМ!$D$33:$D$776,СВЦЭМ!$A$33:$A$776,$A147,СВЦЭМ!$B$33:$B$776,C$119)+'СЕТ СН'!$I$11+СВЦЭМ!$D$10+'СЕТ СН'!$I$5-'СЕТ СН'!$I$21</f>
        <v>3544.27971527</v>
      </c>
      <c r="D147" s="36">
        <f>SUMIFS(СВЦЭМ!$D$33:$D$776,СВЦЭМ!$A$33:$A$776,$A147,СВЦЭМ!$B$33:$B$776,D$119)+'СЕТ СН'!$I$11+СВЦЭМ!$D$10+'СЕТ СН'!$I$5-'СЕТ СН'!$I$21</f>
        <v>3559.5238750600001</v>
      </c>
      <c r="E147" s="36">
        <f>SUMIFS(СВЦЭМ!$D$33:$D$776,СВЦЭМ!$A$33:$A$776,$A147,СВЦЭМ!$B$33:$B$776,E$119)+'СЕТ СН'!$I$11+СВЦЭМ!$D$10+'СЕТ СН'!$I$5-'СЕТ СН'!$I$21</f>
        <v>3563.1451783799998</v>
      </c>
      <c r="F147" s="36">
        <f>SUMIFS(СВЦЭМ!$D$33:$D$776,СВЦЭМ!$A$33:$A$776,$A147,СВЦЭМ!$B$33:$B$776,F$119)+'СЕТ СН'!$I$11+СВЦЭМ!$D$10+'СЕТ СН'!$I$5-'СЕТ СН'!$I$21</f>
        <v>3561.8529806699999</v>
      </c>
      <c r="G147" s="36">
        <f>SUMIFS(СВЦЭМ!$D$33:$D$776,СВЦЭМ!$A$33:$A$776,$A147,СВЦЭМ!$B$33:$B$776,G$119)+'СЕТ СН'!$I$11+СВЦЭМ!$D$10+'СЕТ СН'!$I$5-'СЕТ СН'!$I$21</f>
        <v>3542.95956922</v>
      </c>
      <c r="H147" s="36">
        <f>SUMIFS(СВЦЭМ!$D$33:$D$776,СВЦЭМ!$A$33:$A$776,$A147,СВЦЭМ!$B$33:$B$776,H$119)+'СЕТ СН'!$I$11+СВЦЭМ!$D$10+'СЕТ СН'!$I$5-'СЕТ СН'!$I$21</f>
        <v>3505.4380166999999</v>
      </c>
      <c r="I147" s="36">
        <f>SUMIFS(СВЦЭМ!$D$33:$D$776,СВЦЭМ!$A$33:$A$776,$A147,СВЦЭМ!$B$33:$B$776,I$119)+'СЕТ СН'!$I$11+СВЦЭМ!$D$10+'СЕТ СН'!$I$5-'СЕТ СН'!$I$21</f>
        <v>3484.9999890700001</v>
      </c>
      <c r="J147" s="36">
        <f>SUMIFS(СВЦЭМ!$D$33:$D$776,СВЦЭМ!$A$33:$A$776,$A147,СВЦЭМ!$B$33:$B$776,J$119)+'СЕТ СН'!$I$11+СВЦЭМ!$D$10+'СЕТ СН'!$I$5-'СЕТ СН'!$I$21</f>
        <v>3483.4608964600002</v>
      </c>
      <c r="K147" s="36">
        <f>SUMIFS(СВЦЭМ!$D$33:$D$776,СВЦЭМ!$A$33:$A$776,$A147,СВЦЭМ!$B$33:$B$776,K$119)+'СЕТ СН'!$I$11+СВЦЭМ!$D$10+'СЕТ СН'!$I$5-'СЕТ СН'!$I$21</f>
        <v>3444.91273671</v>
      </c>
      <c r="L147" s="36">
        <f>SUMIFS(СВЦЭМ!$D$33:$D$776,СВЦЭМ!$A$33:$A$776,$A147,СВЦЭМ!$B$33:$B$776,L$119)+'СЕТ СН'!$I$11+СВЦЭМ!$D$10+'СЕТ СН'!$I$5-'СЕТ СН'!$I$21</f>
        <v>3447.3628913399998</v>
      </c>
      <c r="M147" s="36">
        <f>SUMIFS(СВЦЭМ!$D$33:$D$776,СВЦЭМ!$A$33:$A$776,$A147,СВЦЭМ!$B$33:$B$776,M$119)+'СЕТ СН'!$I$11+СВЦЭМ!$D$10+'СЕТ СН'!$I$5-'СЕТ СН'!$I$21</f>
        <v>3453.10869576</v>
      </c>
      <c r="N147" s="36">
        <f>SUMIFS(СВЦЭМ!$D$33:$D$776,СВЦЭМ!$A$33:$A$776,$A147,СВЦЭМ!$B$33:$B$776,N$119)+'СЕТ СН'!$I$11+СВЦЭМ!$D$10+'СЕТ СН'!$I$5-'СЕТ СН'!$I$21</f>
        <v>3422.0879614099999</v>
      </c>
      <c r="O147" s="36">
        <f>SUMIFS(СВЦЭМ!$D$33:$D$776,СВЦЭМ!$A$33:$A$776,$A147,СВЦЭМ!$B$33:$B$776,O$119)+'СЕТ СН'!$I$11+СВЦЭМ!$D$10+'СЕТ СН'!$I$5-'СЕТ СН'!$I$21</f>
        <v>3394.22241992</v>
      </c>
      <c r="P147" s="36">
        <f>SUMIFS(СВЦЭМ!$D$33:$D$776,СВЦЭМ!$A$33:$A$776,$A147,СВЦЭМ!$B$33:$B$776,P$119)+'СЕТ СН'!$I$11+СВЦЭМ!$D$10+'СЕТ СН'!$I$5-'СЕТ СН'!$I$21</f>
        <v>3399.3477801700001</v>
      </c>
      <c r="Q147" s="36">
        <f>SUMIFS(СВЦЭМ!$D$33:$D$776,СВЦЭМ!$A$33:$A$776,$A147,СВЦЭМ!$B$33:$B$776,Q$119)+'СЕТ СН'!$I$11+СВЦЭМ!$D$10+'СЕТ СН'!$I$5-'СЕТ СН'!$I$21</f>
        <v>3395.8273364900001</v>
      </c>
      <c r="R147" s="36">
        <f>SUMIFS(СВЦЭМ!$D$33:$D$776,СВЦЭМ!$A$33:$A$776,$A147,СВЦЭМ!$B$33:$B$776,R$119)+'СЕТ СН'!$I$11+СВЦЭМ!$D$10+'СЕТ СН'!$I$5-'СЕТ СН'!$I$21</f>
        <v>3390.4101853900002</v>
      </c>
      <c r="S147" s="36">
        <f>SUMIFS(СВЦЭМ!$D$33:$D$776,СВЦЭМ!$A$33:$A$776,$A147,СВЦЭМ!$B$33:$B$776,S$119)+'СЕТ СН'!$I$11+СВЦЭМ!$D$10+'СЕТ СН'!$I$5-'СЕТ СН'!$I$21</f>
        <v>3400.13297448</v>
      </c>
      <c r="T147" s="36">
        <f>SUMIFS(СВЦЭМ!$D$33:$D$776,СВЦЭМ!$A$33:$A$776,$A147,СВЦЭМ!$B$33:$B$776,T$119)+'СЕТ СН'!$I$11+СВЦЭМ!$D$10+'СЕТ СН'!$I$5-'СЕТ СН'!$I$21</f>
        <v>3391.7143295599999</v>
      </c>
      <c r="U147" s="36">
        <f>SUMIFS(СВЦЭМ!$D$33:$D$776,СВЦЭМ!$A$33:$A$776,$A147,СВЦЭМ!$B$33:$B$776,U$119)+'СЕТ СН'!$I$11+СВЦЭМ!$D$10+'СЕТ СН'!$I$5-'СЕТ СН'!$I$21</f>
        <v>3399.5726669800001</v>
      </c>
      <c r="V147" s="36">
        <f>SUMIFS(СВЦЭМ!$D$33:$D$776,СВЦЭМ!$A$33:$A$776,$A147,СВЦЭМ!$B$33:$B$776,V$119)+'СЕТ СН'!$I$11+СВЦЭМ!$D$10+'СЕТ СН'!$I$5-'СЕТ СН'!$I$21</f>
        <v>3400.2285201099999</v>
      </c>
      <c r="W147" s="36">
        <f>SUMIFS(СВЦЭМ!$D$33:$D$776,СВЦЭМ!$A$33:$A$776,$A147,СВЦЭМ!$B$33:$B$776,W$119)+'СЕТ СН'!$I$11+СВЦЭМ!$D$10+'СЕТ СН'!$I$5-'СЕТ СН'!$I$21</f>
        <v>3412.9589647900002</v>
      </c>
      <c r="X147" s="36">
        <f>SUMIFS(СВЦЭМ!$D$33:$D$776,СВЦЭМ!$A$33:$A$776,$A147,СВЦЭМ!$B$33:$B$776,X$119)+'СЕТ СН'!$I$11+СВЦЭМ!$D$10+'СЕТ СН'!$I$5-'СЕТ СН'!$I$21</f>
        <v>3440.3284751199999</v>
      </c>
      <c r="Y147" s="36">
        <f>SUMIFS(СВЦЭМ!$D$33:$D$776,СВЦЭМ!$A$33:$A$776,$A147,СВЦЭМ!$B$33:$B$776,Y$119)+'СЕТ СН'!$I$11+СВЦЭМ!$D$10+'СЕТ СН'!$I$5-'СЕТ СН'!$I$21</f>
        <v>3491.0527542300001</v>
      </c>
    </row>
    <row r="148" spans="1:27" ht="15.75" x14ac:dyDescent="0.2">
      <c r="A148" s="35">
        <f t="shared" si="3"/>
        <v>43767</v>
      </c>
      <c r="B148" s="36">
        <f>SUMIFS(СВЦЭМ!$D$33:$D$776,СВЦЭМ!$A$33:$A$776,$A148,СВЦЭМ!$B$33:$B$776,B$119)+'СЕТ СН'!$I$11+СВЦЭМ!$D$10+'СЕТ СН'!$I$5-'СЕТ СН'!$I$21</f>
        <v>3540.7409810700001</v>
      </c>
      <c r="C148" s="36">
        <f>SUMIFS(СВЦЭМ!$D$33:$D$776,СВЦЭМ!$A$33:$A$776,$A148,СВЦЭМ!$B$33:$B$776,C$119)+'СЕТ СН'!$I$11+СВЦЭМ!$D$10+'СЕТ СН'!$I$5-'СЕТ СН'!$I$21</f>
        <v>3574.2649514200002</v>
      </c>
      <c r="D148" s="36">
        <f>SUMIFS(СВЦЭМ!$D$33:$D$776,СВЦЭМ!$A$33:$A$776,$A148,СВЦЭМ!$B$33:$B$776,D$119)+'СЕТ СН'!$I$11+СВЦЭМ!$D$10+'СЕТ СН'!$I$5-'СЕТ СН'!$I$21</f>
        <v>3594.5605119399997</v>
      </c>
      <c r="E148" s="36">
        <f>SUMIFS(СВЦЭМ!$D$33:$D$776,СВЦЭМ!$A$33:$A$776,$A148,СВЦЭМ!$B$33:$B$776,E$119)+'СЕТ СН'!$I$11+СВЦЭМ!$D$10+'СЕТ СН'!$I$5-'СЕТ СН'!$I$21</f>
        <v>3608.9158809199998</v>
      </c>
      <c r="F148" s="36">
        <f>SUMIFS(СВЦЭМ!$D$33:$D$776,СВЦЭМ!$A$33:$A$776,$A148,СВЦЭМ!$B$33:$B$776,F$119)+'СЕТ СН'!$I$11+СВЦЭМ!$D$10+'СЕТ СН'!$I$5-'СЕТ СН'!$I$21</f>
        <v>3597.9639552999997</v>
      </c>
      <c r="G148" s="36">
        <f>SUMIFS(СВЦЭМ!$D$33:$D$776,СВЦЭМ!$A$33:$A$776,$A148,СВЦЭМ!$B$33:$B$776,G$119)+'СЕТ СН'!$I$11+СВЦЭМ!$D$10+'СЕТ СН'!$I$5-'СЕТ СН'!$I$21</f>
        <v>3572.9855016399997</v>
      </c>
      <c r="H148" s="36">
        <f>SUMIFS(СВЦЭМ!$D$33:$D$776,СВЦЭМ!$A$33:$A$776,$A148,СВЦЭМ!$B$33:$B$776,H$119)+'СЕТ СН'!$I$11+СВЦЭМ!$D$10+'СЕТ СН'!$I$5-'СЕТ СН'!$I$21</f>
        <v>3530.0692455099997</v>
      </c>
      <c r="I148" s="36">
        <f>SUMIFS(СВЦЭМ!$D$33:$D$776,СВЦЭМ!$A$33:$A$776,$A148,СВЦЭМ!$B$33:$B$776,I$119)+'СЕТ СН'!$I$11+СВЦЭМ!$D$10+'СЕТ СН'!$I$5-'СЕТ СН'!$I$21</f>
        <v>3504.2893637699999</v>
      </c>
      <c r="J148" s="36">
        <f>SUMIFS(СВЦЭМ!$D$33:$D$776,СВЦЭМ!$A$33:$A$776,$A148,СВЦЭМ!$B$33:$B$776,J$119)+'СЕТ СН'!$I$11+СВЦЭМ!$D$10+'СЕТ СН'!$I$5-'СЕТ СН'!$I$21</f>
        <v>3496.0553619900002</v>
      </c>
      <c r="K148" s="36">
        <f>SUMIFS(СВЦЭМ!$D$33:$D$776,СВЦЭМ!$A$33:$A$776,$A148,СВЦЭМ!$B$33:$B$776,K$119)+'СЕТ СН'!$I$11+СВЦЭМ!$D$10+'СЕТ СН'!$I$5-'СЕТ СН'!$I$21</f>
        <v>3466.9110527000003</v>
      </c>
      <c r="L148" s="36">
        <f>SUMIFS(СВЦЭМ!$D$33:$D$776,СВЦЭМ!$A$33:$A$776,$A148,СВЦЭМ!$B$33:$B$776,L$119)+'СЕТ СН'!$I$11+СВЦЭМ!$D$10+'СЕТ СН'!$I$5-'СЕТ СН'!$I$21</f>
        <v>3474.2130301699999</v>
      </c>
      <c r="M148" s="36">
        <f>SUMIFS(СВЦЭМ!$D$33:$D$776,СВЦЭМ!$A$33:$A$776,$A148,СВЦЭМ!$B$33:$B$776,M$119)+'СЕТ СН'!$I$11+СВЦЭМ!$D$10+'СЕТ СН'!$I$5-'СЕТ СН'!$I$21</f>
        <v>3472.7513974600001</v>
      </c>
      <c r="N148" s="36">
        <f>SUMIFS(СВЦЭМ!$D$33:$D$776,СВЦЭМ!$A$33:$A$776,$A148,СВЦЭМ!$B$33:$B$776,N$119)+'СЕТ СН'!$I$11+СВЦЭМ!$D$10+'СЕТ СН'!$I$5-'СЕТ СН'!$I$21</f>
        <v>3437.7897017599998</v>
      </c>
      <c r="O148" s="36">
        <f>SUMIFS(СВЦЭМ!$D$33:$D$776,СВЦЭМ!$A$33:$A$776,$A148,СВЦЭМ!$B$33:$B$776,O$119)+'СЕТ СН'!$I$11+СВЦЭМ!$D$10+'СЕТ СН'!$I$5-'СЕТ СН'!$I$21</f>
        <v>3412.9503708000002</v>
      </c>
      <c r="P148" s="36">
        <f>SUMIFS(СВЦЭМ!$D$33:$D$776,СВЦЭМ!$A$33:$A$776,$A148,СВЦЭМ!$B$33:$B$776,P$119)+'СЕТ СН'!$I$11+СВЦЭМ!$D$10+'СЕТ СН'!$I$5-'СЕТ СН'!$I$21</f>
        <v>3415.0494206399999</v>
      </c>
      <c r="Q148" s="36">
        <f>SUMIFS(СВЦЭМ!$D$33:$D$776,СВЦЭМ!$A$33:$A$776,$A148,СВЦЭМ!$B$33:$B$776,Q$119)+'СЕТ СН'!$I$11+СВЦЭМ!$D$10+'СЕТ СН'!$I$5-'СЕТ СН'!$I$21</f>
        <v>3414.44178018</v>
      </c>
      <c r="R148" s="36">
        <f>SUMIFS(СВЦЭМ!$D$33:$D$776,СВЦЭМ!$A$33:$A$776,$A148,СВЦЭМ!$B$33:$B$776,R$119)+'СЕТ СН'!$I$11+СВЦЭМ!$D$10+'СЕТ СН'!$I$5-'СЕТ СН'!$I$21</f>
        <v>3406.0725765899997</v>
      </c>
      <c r="S148" s="36">
        <f>SUMIFS(СВЦЭМ!$D$33:$D$776,СВЦЭМ!$A$33:$A$776,$A148,СВЦЭМ!$B$33:$B$776,S$119)+'СЕТ СН'!$I$11+СВЦЭМ!$D$10+'СЕТ СН'!$I$5-'СЕТ СН'!$I$21</f>
        <v>3413.1542375199997</v>
      </c>
      <c r="T148" s="36">
        <f>SUMIFS(СВЦЭМ!$D$33:$D$776,СВЦЭМ!$A$33:$A$776,$A148,СВЦЭМ!$B$33:$B$776,T$119)+'СЕТ СН'!$I$11+СВЦЭМ!$D$10+'СЕТ СН'!$I$5-'СЕТ СН'!$I$21</f>
        <v>3403.9041594999999</v>
      </c>
      <c r="U148" s="36">
        <f>SUMIFS(СВЦЭМ!$D$33:$D$776,СВЦЭМ!$A$33:$A$776,$A148,СВЦЭМ!$B$33:$B$776,U$119)+'СЕТ СН'!$I$11+СВЦЭМ!$D$10+'СЕТ СН'!$I$5-'СЕТ СН'!$I$21</f>
        <v>3394.1983667499999</v>
      </c>
      <c r="V148" s="36">
        <f>SUMIFS(СВЦЭМ!$D$33:$D$776,СВЦЭМ!$A$33:$A$776,$A148,СВЦЭМ!$B$33:$B$776,V$119)+'СЕТ СН'!$I$11+СВЦЭМ!$D$10+'СЕТ СН'!$I$5-'СЕТ СН'!$I$21</f>
        <v>3386.1350320699999</v>
      </c>
      <c r="W148" s="36">
        <f>SUMIFS(СВЦЭМ!$D$33:$D$776,СВЦЭМ!$A$33:$A$776,$A148,СВЦЭМ!$B$33:$B$776,W$119)+'СЕТ СН'!$I$11+СВЦЭМ!$D$10+'СЕТ СН'!$I$5-'СЕТ СН'!$I$21</f>
        <v>3397.8309967</v>
      </c>
      <c r="X148" s="36">
        <f>SUMIFS(СВЦЭМ!$D$33:$D$776,СВЦЭМ!$A$33:$A$776,$A148,СВЦЭМ!$B$33:$B$776,X$119)+'СЕТ СН'!$I$11+СВЦЭМ!$D$10+'СЕТ СН'!$I$5-'СЕТ СН'!$I$21</f>
        <v>3403.9734841</v>
      </c>
      <c r="Y148" s="36">
        <f>SUMIFS(СВЦЭМ!$D$33:$D$776,СВЦЭМ!$A$33:$A$776,$A148,СВЦЭМ!$B$33:$B$776,Y$119)+'СЕТ СН'!$I$11+СВЦЭМ!$D$10+'СЕТ СН'!$I$5-'СЕТ СН'!$I$21</f>
        <v>3443.2880542399998</v>
      </c>
    </row>
    <row r="149" spans="1:27" ht="15.75" x14ac:dyDescent="0.2">
      <c r="A149" s="35">
        <f t="shared" si="3"/>
        <v>43768</v>
      </c>
      <c r="B149" s="36">
        <f>SUMIFS(СВЦЭМ!$D$33:$D$776,СВЦЭМ!$A$33:$A$776,$A149,СВЦЭМ!$B$33:$B$776,B$119)+'СЕТ СН'!$I$11+СВЦЭМ!$D$10+'СЕТ СН'!$I$5-'СЕТ СН'!$I$21</f>
        <v>3546.8403144499998</v>
      </c>
      <c r="C149" s="36">
        <f>SUMIFS(СВЦЭМ!$D$33:$D$776,СВЦЭМ!$A$33:$A$776,$A149,СВЦЭМ!$B$33:$B$776,C$119)+'СЕТ СН'!$I$11+СВЦЭМ!$D$10+'СЕТ СН'!$I$5-'СЕТ СН'!$I$21</f>
        <v>3591.5677561100001</v>
      </c>
      <c r="D149" s="36">
        <f>SUMIFS(СВЦЭМ!$D$33:$D$776,СВЦЭМ!$A$33:$A$776,$A149,СВЦЭМ!$B$33:$B$776,D$119)+'СЕТ СН'!$I$11+СВЦЭМ!$D$10+'СЕТ СН'!$I$5-'СЕТ СН'!$I$21</f>
        <v>3613.03992242</v>
      </c>
      <c r="E149" s="36">
        <f>SUMIFS(СВЦЭМ!$D$33:$D$776,СВЦЭМ!$A$33:$A$776,$A149,СВЦЭМ!$B$33:$B$776,E$119)+'СЕТ СН'!$I$11+СВЦЭМ!$D$10+'СЕТ СН'!$I$5-'СЕТ СН'!$I$21</f>
        <v>3620.6674726599999</v>
      </c>
      <c r="F149" s="36">
        <f>SUMIFS(СВЦЭМ!$D$33:$D$776,СВЦЭМ!$A$33:$A$776,$A149,СВЦЭМ!$B$33:$B$776,F$119)+'СЕТ СН'!$I$11+СВЦЭМ!$D$10+'СЕТ СН'!$I$5-'СЕТ СН'!$I$21</f>
        <v>3618.86617359</v>
      </c>
      <c r="G149" s="36">
        <f>SUMIFS(СВЦЭМ!$D$33:$D$776,СВЦЭМ!$A$33:$A$776,$A149,СВЦЭМ!$B$33:$B$776,G$119)+'СЕТ СН'!$I$11+СВЦЭМ!$D$10+'СЕТ СН'!$I$5-'СЕТ СН'!$I$21</f>
        <v>3595.8067239000002</v>
      </c>
      <c r="H149" s="36">
        <f>SUMIFS(СВЦЭМ!$D$33:$D$776,СВЦЭМ!$A$33:$A$776,$A149,СВЦЭМ!$B$33:$B$776,H$119)+'СЕТ СН'!$I$11+СВЦЭМ!$D$10+'СЕТ СН'!$I$5-'СЕТ СН'!$I$21</f>
        <v>3545.9251554799998</v>
      </c>
      <c r="I149" s="36">
        <f>SUMIFS(СВЦЭМ!$D$33:$D$776,СВЦЭМ!$A$33:$A$776,$A149,СВЦЭМ!$B$33:$B$776,I$119)+'СЕТ СН'!$I$11+СВЦЭМ!$D$10+'СЕТ СН'!$I$5-'СЕТ СН'!$I$21</f>
        <v>3510.8394914</v>
      </c>
      <c r="J149" s="36">
        <f>SUMIFS(СВЦЭМ!$D$33:$D$776,СВЦЭМ!$A$33:$A$776,$A149,СВЦЭМ!$B$33:$B$776,J$119)+'СЕТ СН'!$I$11+СВЦЭМ!$D$10+'СЕТ СН'!$I$5-'СЕТ СН'!$I$21</f>
        <v>3508.7267986500001</v>
      </c>
      <c r="K149" s="36">
        <f>SUMIFS(СВЦЭМ!$D$33:$D$776,СВЦЭМ!$A$33:$A$776,$A149,СВЦЭМ!$B$33:$B$776,K$119)+'СЕТ СН'!$I$11+СВЦЭМ!$D$10+'СЕТ СН'!$I$5-'СЕТ СН'!$I$21</f>
        <v>3498.15052659</v>
      </c>
      <c r="L149" s="36">
        <f>SUMIFS(СВЦЭМ!$D$33:$D$776,СВЦЭМ!$A$33:$A$776,$A149,СВЦЭМ!$B$33:$B$776,L$119)+'СЕТ СН'!$I$11+СВЦЭМ!$D$10+'СЕТ СН'!$I$5-'СЕТ СН'!$I$21</f>
        <v>3500.5310970299997</v>
      </c>
      <c r="M149" s="36">
        <f>SUMIFS(СВЦЭМ!$D$33:$D$776,СВЦЭМ!$A$33:$A$776,$A149,СВЦЭМ!$B$33:$B$776,M$119)+'СЕТ СН'!$I$11+СВЦЭМ!$D$10+'СЕТ СН'!$I$5-'СЕТ СН'!$I$21</f>
        <v>3495.13754105</v>
      </c>
      <c r="N149" s="36">
        <f>SUMIFS(СВЦЭМ!$D$33:$D$776,СВЦЭМ!$A$33:$A$776,$A149,СВЦЭМ!$B$33:$B$776,N$119)+'СЕТ СН'!$I$11+СВЦЭМ!$D$10+'СЕТ СН'!$I$5-'СЕТ СН'!$I$21</f>
        <v>3455.9579954800001</v>
      </c>
      <c r="O149" s="36">
        <f>SUMIFS(СВЦЭМ!$D$33:$D$776,СВЦЭМ!$A$33:$A$776,$A149,СВЦЭМ!$B$33:$B$776,O$119)+'СЕТ СН'!$I$11+СВЦЭМ!$D$10+'СЕТ СН'!$I$5-'СЕТ СН'!$I$21</f>
        <v>3422.1212264300002</v>
      </c>
      <c r="P149" s="36">
        <f>SUMIFS(СВЦЭМ!$D$33:$D$776,СВЦЭМ!$A$33:$A$776,$A149,СВЦЭМ!$B$33:$B$776,P$119)+'СЕТ СН'!$I$11+СВЦЭМ!$D$10+'СЕТ СН'!$I$5-'СЕТ СН'!$I$21</f>
        <v>3422.1604643199998</v>
      </c>
      <c r="Q149" s="36">
        <f>SUMIFS(СВЦЭМ!$D$33:$D$776,СВЦЭМ!$A$33:$A$776,$A149,СВЦЭМ!$B$33:$B$776,Q$119)+'СЕТ СН'!$I$11+СВЦЭМ!$D$10+'СЕТ СН'!$I$5-'СЕТ СН'!$I$21</f>
        <v>3422.5468800200001</v>
      </c>
      <c r="R149" s="36">
        <f>SUMIFS(СВЦЭМ!$D$33:$D$776,СВЦЭМ!$A$33:$A$776,$A149,СВЦЭМ!$B$33:$B$776,R$119)+'СЕТ СН'!$I$11+СВЦЭМ!$D$10+'СЕТ СН'!$I$5-'СЕТ СН'!$I$21</f>
        <v>3413.86236039</v>
      </c>
      <c r="S149" s="36">
        <f>SUMIFS(СВЦЭМ!$D$33:$D$776,СВЦЭМ!$A$33:$A$776,$A149,СВЦЭМ!$B$33:$B$776,S$119)+'СЕТ СН'!$I$11+СВЦЭМ!$D$10+'СЕТ СН'!$I$5-'СЕТ СН'!$I$21</f>
        <v>3412.5189602299997</v>
      </c>
      <c r="T149" s="36">
        <f>SUMIFS(СВЦЭМ!$D$33:$D$776,СВЦЭМ!$A$33:$A$776,$A149,СВЦЭМ!$B$33:$B$776,T$119)+'СЕТ СН'!$I$11+СВЦЭМ!$D$10+'СЕТ СН'!$I$5-'СЕТ СН'!$I$21</f>
        <v>3397.07276</v>
      </c>
      <c r="U149" s="36">
        <f>SUMIFS(СВЦЭМ!$D$33:$D$776,СВЦЭМ!$A$33:$A$776,$A149,СВЦЭМ!$B$33:$B$776,U$119)+'СЕТ СН'!$I$11+СВЦЭМ!$D$10+'СЕТ СН'!$I$5-'СЕТ СН'!$I$21</f>
        <v>3404.8710484799999</v>
      </c>
      <c r="V149" s="36">
        <f>SUMIFS(СВЦЭМ!$D$33:$D$776,СВЦЭМ!$A$33:$A$776,$A149,СВЦЭМ!$B$33:$B$776,V$119)+'СЕТ СН'!$I$11+СВЦЭМ!$D$10+'СЕТ СН'!$I$5-'СЕТ СН'!$I$21</f>
        <v>3402.5788684600002</v>
      </c>
      <c r="W149" s="36">
        <f>SUMIFS(СВЦЭМ!$D$33:$D$776,СВЦЭМ!$A$33:$A$776,$A149,СВЦЭМ!$B$33:$B$776,W$119)+'СЕТ СН'!$I$11+СВЦЭМ!$D$10+'СЕТ СН'!$I$5-'СЕТ СН'!$I$21</f>
        <v>3403.3533948099998</v>
      </c>
      <c r="X149" s="36">
        <f>SUMIFS(СВЦЭМ!$D$33:$D$776,СВЦЭМ!$A$33:$A$776,$A149,СВЦЭМ!$B$33:$B$776,X$119)+'СЕТ СН'!$I$11+СВЦЭМ!$D$10+'СЕТ СН'!$I$5-'СЕТ СН'!$I$21</f>
        <v>3427.0077543799998</v>
      </c>
      <c r="Y149" s="36">
        <f>SUMIFS(СВЦЭМ!$D$33:$D$776,СВЦЭМ!$A$33:$A$776,$A149,СВЦЭМ!$B$33:$B$776,Y$119)+'СЕТ СН'!$I$11+СВЦЭМ!$D$10+'СЕТ СН'!$I$5-'СЕТ СН'!$I$21</f>
        <v>3462.7916087899998</v>
      </c>
    </row>
    <row r="150" spans="1:27" ht="15.75" x14ac:dyDescent="0.2">
      <c r="A150" s="35">
        <f t="shared" si="3"/>
        <v>43769</v>
      </c>
      <c r="B150" s="36">
        <f>SUMIFS(СВЦЭМ!$D$33:$D$776,СВЦЭМ!$A$33:$A$776,$A150,СВЦЭМ!$B$33:$B$776,B$119)+'СЕТ СН'!$I$11+СВЦЭМ!$D$10+'СЕТ СН'!$I$5-'СЕТ СН'!$I$21</f>
        <v>3533.8669303299998</v>
      </c>
      <c r="C150" s="36">
        <f>SUMIFS(СВЦЭМ!$D$33:$D$776,СВЦЭМ!$A$33:$A$776,$A150,СВЦЭМ!$B$33:$B$776,C$119)+'СЕТ СН'!$I$11+СВЦЭМ!$D$10+'СЕТ СН'!$I$5-'СЕТ СН'!$I$21</f>
        <v>3581.4328074099999</v>
      </c>
      <c r="D150" s="36">
        <f>SUMIFS(СВЦЭМ!$D$33:$D$776,СВЦЭМ!$A$33:$A$776,$A150,СВЦЭМ!$B$33:$B$776,D$119)+'СЕТ СН'!$I$11+СВЦЭМ!$D$10+'СЕТ СН'!$I$5-'СЕТ СН'!$I$21</f>
        <v>3602.9765526900001</v>
      </c>
      <c r="E150" s="36">
        <f>SUMIFS(СВЦЭМ!$D$33:$D$776,СВЦЭМ!$A$33:$A$776,$A150,СВЦЭМ!$B$33:$B$776,E$119)+'СЕТ СН'!$I$11+СВЦЭМ!$D$10+'СЕТ СН'!$I$5-'СЕТ СН'!$I$21</f>
        <v>3616.6663537899999</v>
      </c>
      <c r="F150" s="36">
        <f>SUMIFS(СВЦЭМ!$D$33:$D$776,СВЦЭМ!$A$33:$A$776,$A150,СВЦЭМ!$B$33:$B$776,F$119)+'СЕТ СН'!$I$11+СВЦЭМ!$D$10+'СЕТ СН'!$I$5-'СЕТ СН'!$I$21</f>
        <v>3616.72050059</v>
      </c>
      <c r="G150" s="36">
        <f>SUMIFS(СВЦЭМ!$D$33:$D$776,СВЦЭМ!$A$33:$A$776,$A150,СВЦЭМ!$B$33:$B$776,G$119)+'СЕТ СН'!$I$11+СВЦЭМ!$D$10+'СЕТ СН'!$I$5-'СЕТ СН'!$I$21</f>
        <v>3590.5835461199999</v>
      </c>
      <c r="H150" s="36">
        <f>SUMIFS(СВЦЭМ!$D$33:$D$776,СВЦЭМ!$A$33:$A$776,$A150,СВЦЭМ!$B$33:$B$776,H$119)+'СЕТ СН'!$I$11+СВЦЭМ!$D$10+'СЕТ СН'!$I$5-'СЕТ СН'!$I$21</f>
        <v>3546.5788049100001</v>
      </c>
      <c r="I150" s="36">
        <f>SUMIFS(СВЦЭМ!$D$33:$D$776,СВЦЭМ!$A$33:$A$776,$A150,СВЦЭМ!$B$33:$B$776,I$119)+'СЕТ СН'!$I$11+СВЦЭМ!$D$10+'СЕТ СН'!$I$5-'СЕТ СН'!$I$21</f>
        <v>3514.0307398099999</v>
      </c>
      <c r="J150" s="36">
        <f>SUMIFS(СВЦЭМ!$D$33:$D$776,СВЦЭМ!$A$33:$A$776,$A150,СВЦЭМ!$B$33:$B$776,J$119)+'СЕТ СН'!$I$11+СВЦЭМ!$D$10+'СЕТ СН'!$I$5-'СЕТ СН'!$I$21</f>
        <v>3515.7179937000001</v>
      </c>
      <c r="K150" s="36">
        <f>SUMIFS(СВЦЭМ!$D$33:$D$776,СВЦЭМ!$A$33:$A$776,$A150,СВЦЭМ!$B$33:$B$776,K$119)+'СЕТ СН'!$I$11+СВЦЭМ!$D$10+'СЕТ СН'!$I$5-'СЕТ СН'!$I$21</f>
        <v>3495.6405558500001</v>
      </c>
      <c r="L150" s="36">
        <f>SUMIFS(СВЦЭМ!$D$33:$D$776,СВЦЭМ!$A$33:$A$776,$A150,СВЦЭМ!$B$33:$B$776,L$119)+'СЕТ СН'!$I$11+СВЦЭМ!$D$10+'СЕТ СН'!$I$5-'СЕТ СН'!$I$21</f>
        <v>3496.8314836300001</v>
      </c>
      <c r="M150" s="36">
        <f>SUMIFS(СВЦЭМ!$D$33:$D$776,СВЦЭМ!$A$33:$A$776,$A150,СВЦЭМ!$B$33:$B$776,M$119)+'СЕТ СН'!$I$11+СВЦЭМ!$D$10+'СЕТ СН'!$I$5-'СЕТ СН'!$I$21</f>
        <v>3498.4803245100002</v>
      </c>
      <c r="N150" s="36">
        <f>SUMIFS(СВЦЭМ!$D$33:$D$776,СВЦЭМ!$A$33:$A$776,$A150,СВЦЭМ!$B$33:$B$776,N$119)+'СЕТ СН'!$I$11+СВЦЭМ!$D$10+'СЕТ СН'!$I$5-'СЕТ СН'!$I$21</f>
        <v>3462.8514110599999</v>
      </c>
      <c r="O150" s="36">
        <f>SUMIFS(СВЦЭМ!$D$33:$D$776,СВЦЭМ!$A$33:$A$776,$A150,СВЦЭМ!$B$33:$B$776,O$119)+'СЕТ СН'!$I$11+СВЦЭМ!$D$10+'СЕТ СН'!$I$5-'СЕТ СН'!$I$21</f>
        <v>3424.1489401499998</v>
      </c>
      <c r="P150" s="36">
        <f>SUMIFS(СВЦЭМ!$D$33:$D$776,СВЦЭМ!$A$33:$A$776,$A150,СВЦЭМ!$B$33:$B$776,P$119)+'СЕТ СН'!$I$11+СВЦЭМ!$D$10+'СЕТ СН'!$I$5-'СЕТ СН'!$I$21</f>
        <v>3436.2193629200001</v>
      </c>
      <c r="Q150" s="36">
        <f>SUMIFS(СВЦЭМ!$D$33:$D$776,СВЦЭМ!$A$33:$A$776,$A150,СВЦЭМ!$B$33:$B$776,Q$119)+'СЕТ СН'!$I$11+СВЦЭМ!$D$10+'СЕТ СН'!$I$5-'СЕТ СН'!$I$21</f>
        <v>3437.5045281100001</v>
      </c>
      <c r="R150" s="36">
        <f>SUMIFS(СВЦЭМ!$D$33:$D$776,СВЦЭМ!$A$33:$A$776,$A150,СВЦЭМ!$B$33:$B$776,R$119)+'СЕТ СН'!$I$11+СВЦЭМ!$D$10+'СЕТ СН'!$I$5-'СЕТ СН'!$I$21</f>
        <v>3439.2979417799997</v>
      </c>
      <c r="S150" s="36">
        <f>SUMIFS(СВЦЭМ!$D$33:$D$776,СВЦЭМ!$A$33:$A$776,$A150,СВЦЭМ!$B$33:$B$776,S$119)+'СЕТ СН'!$I$11+СВЦЭМ!$D$10+'СЕТ СН'!$I$5-'СЕТ СН'!$I$21</f>
        <v>3437.49904758</v>
      </c>
      <c r="T150" s="36">
        <f>SUMIFS(СВЦЭМ!$D$33:$D$776,СВЦЭМ!$A$33:$A$776,$A150,СВЦЭМ!$B$33:$B$776,T$119)+'СЕТ СН'!$I$11+СВЦЭМ!$D$10+'СЕТ СН'!$I$5-'СЕТ СН'!$I$21</f>
        <v>3412.3922965900001</v>
      </c>
      <c r="U150" s="36">
        <f>SUMIFS(СВЦЭМ!$D$33:$D$776,СВЦЭМ!$A$33:$A$776,$A150,СВЦЭМ!$B$33:$B$776,U$119)+'СЕТ СН'!$I$11+СВЦЭМ!$D$10+'СЕТ СН'!$I$5-'СЕТ СН'!$I$21</f>
        <v>3408.7501572599999</v>
      </c>
      <c r="V150" s="36">
        <f>SUMIFS(СВЦЭМ!$D$33:$D$776,СВЦЭМ!$A$33:$A$776,$A150,СВЦЭМ!$B$33:$B$776,V$119)+'СЕТ СН'!$I$11+СВЦЭМ!$D$10+'СЕТ СН'!$I$5-'СЕТ СН'!$I$21</f>
        <v>3401.39626666</v>
      </c>
      <c r="W150" s="36">
        <f>SUMIFS(СВЦЭМ!$D$33:$D$776,СВЦЭМ!$A$33:$A$776,$A150,СВЦЭМ!$B$33:$B$776,W$119)+'СЕТ СН'!$I$11+СВЦЭМ!$D$10+'СЕТ СН'!$I$5-'СЕТ СН'!$I$21</f>
        <v>3411.2759855899999</v>
      </c>
      <c r="X150" s="36">
        <f>SUMIFS(СВЦЭМ!$D$33:$D$776,СВЦЭМ!$A$33:$A$776,$A150,СВЦЭМ!$B$33:$B$776,X$119)+'СЕТ СН'!$I$11+СВЦЭМ!$D$10+'СЕТ СН'!$I$5-'СЕТ СН'!$I$21</f>
        <v>3369.7521887000003</v>
      </c>
      <c r="Y150" s="36">
        <f>SUMIFS(СВЦЭМ!$D$33:$D$776,СВЦЭМ!$A$33:$A$776,$A150,СВЦЭМ!$B$33:$B$776,Y$119)+'СЕТ СН'!$I$11+СВЦЭМ!$D$10+'СЕТ СН'!$I$5-'СЕТ СН'!$I$21</f>
        <v>3407.4924667199998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SUMIFS(СВЦЭМ!$E$33:$E$776,СВЦЭМ!$A$33:$A$776,$A156,СВЦЭМ!$B$33:$B$776,B$155)+'СЕТ СН'!$F$12</f>
        <v>111.96325469999999</v>
      </c>
      <c r="C156" s="36">
        <f>SUMIFS(СВЦЭМ!$E$33:$E$776,СВЦЭМ!$A$33:$A$776,$A156,СВЦЭМ!$B$33:$B$776,C$155)+'СЕТ СН'!$F$12</f>
        <v>127.09992707000001</v>
      </c>
      <c r="D156" s="36">
        <f>SUMIFS(СВЦЭМ!$E$33:$E$776,СВЦЭМ!$A$33:$A$776,$A156,СВЦЭМ!$B$33:$B$776,D$155)+'СЕТ СН'!$F$12</f>
        <v>141.16955647</v>
      </c>
      <c r="E156" s="36">
        <f>SUMIFS(СВЦЭМ!$E$33:$E$776,СВЦЭМ!$A$33:$A$776,$A156,СВЦЭМ!$B$33:$B$776,E$155)+'СЕТ СН'!$F$12</f>
        <v>145.53903077999999</v>
      </c>
      <c r="F156" s="36">
        <f>SUMIFS(СВЦЭМ!$E$33:$E$776,СВЦЭМ!$A$33:$A$776,$A156,СВЦЭМ!$B$33:$B$776,F$155)+'СЕТ СН'!$F$12</f>
        <v>145.23539266</v>
      </c>
      <c r="G156" s="36">
        <f>SUMIFS(СВЦЭМ!$E$33:$E$776,СВЦЭМ!$A$33:$A$776,$A156,СВЦЭМ!$B$33:$B$776,G$155)+'СЕТ СН'!$F$12</f>
        <v>142.29722358000001</v>
      </c>
      <c r="H156" s="36">
        <f>SUMIFS(СВЦЭМ!$E$33:$E$776,СВЦЭМ!$A$33:$A$776,$A156,СВЦЭМ!$B$33:$B$776,H$155)+'СЕТ СН'!$F$12</f>
        <v>129.55772318999999</v>
      </c>
      <c r="I156" s="36">
        <f>SUMIFS(СВЦЭМ!$E$33:$E$776,СВЦЭМ!$A$33:$A$776,$A156,СВЦЭМ!$B$33:$B$776,I$155)+'СЕТ СН'!$F$12</f>
        <v>113.99003208000001</v>
      </c>
      <c r="J156" s="36">
        <f>SUMIFS(СВЦЭМ!$E$33:$E$776,СВЦЭМ!$A$33:$A$776,$A156,СВЦЭМ!$B$33:$B$776,J$155)+'СЕТ СН'!$F$12</f>
        <v>112.98249016</v>
      </c>
      <c r="K156" s="36">
        <f>SUMIFS(СВЦЭМ!$E$33:$E$776,СВЦЭМ!$A$33:$A$776,$A156,СВЦЭМ!$B$33:$B$776,K$155)+'СЕТ СН'!$F$12</f>
        <v>114.57748388</v>
      </c>
      <c r="L156" s="36">
        <f>SUMIFS(СВЦЭМ!$E$33:$E$776,СВЦЭМ!$A$33:$A$776,$A156,СВЦЭМ!$B$33:$B$776,L$155)+'СЕТ СН'!$F$12</f>
        <v>114.08586119</v>
      </c>
      <c r="M156" s="36">
        <f>SUMIFS(СВЦЭМ!$E$33:$E$776,СВЦЭМ!$A$33:$A$776,$A156,СВЦЭМ!$B$33:$B$776,M$155)+'СЕТ СН'!$F$12</f>
        <v>112.10817418000001</v>
      </c>
      <c r="N156" s="36">
        <f>SUMIFS(СВЦЭМ!$E$33:$E$776,СВЦЭМ!$A$33:$A$776,$A156,СВЦЭМ!$B$33:$B$776,N$155)+'СЕТ СН'!$F$12</f>
        <v>109.28465541</v>
      </c>
      <c r="O156" s="36">
        <f>SUMIFS(СВЦЭМ!$E$33:$E$776,СВЦЭМ!$A$33:$A$776,$A156,СВЦЭМ!$B$33:$B$776,O$155)+'СЕТ СН'!$F$12</f>
        <v>108.87375899</v>
      </c>
      <c r="P156" s="36">
        <f>SUMIFS(СВЦЭМ!$E$33:$E$776,СВЦЭМ!$A$33:$A$776,$A156,СВЦЭМ!$B$33:$B$776,P$155)+'СЕТ СН'!$F$12</f>
        <v>109.16506558</v>
      </c>
      <c r="Q156" s="36">
        <f>SUMIFS(СВЦЭМ!$E$33:$E$776,СВЦЭМ!$A$33:$A$776,$A156,СВЦЭМ!$B$33:$B$776,Q$155)+'СЕТ СН'!$F$12</f>
        <v>110.98577529000001</v>
      </c>
      <c r="R156" s="36">
        <f>SUMIFS(СВЦЭМ!$E$33:$E$776,СВЦЭМ!$A$33:$A$776,$A156,СВЦЭМ!$B$33:$B$776,R$155)+'СЕТ СН'!$F$12</f>
        <v>110.80317476</v>
      </c>
      <c r="S156" s="36">
        <f>SUMIFS(СВЦЭМ!$E$33:$E$776,СВЦЭМ!$A$33:$A$776,$A156,СВЦЭМ!$B$33:$B$776,S$155)+'СЕТ СН'!$F$12</f>
        <v>109.82243696</v>
      </c>
      <c r="T156" s="36">
        <f>SUMIFS(СВЦЭМ!$E$33:$E$776,СВЦЭМ!$A$33:$A$776,$A156,СВЦЭМ!$B$33:$B$776,T$155)+'СЕТ СН'!$F$12</f>
        <v>109.36572652</v>
      </c>
      <c r="U156" s="36">
        <f>SUMIFS(СВЦЭМ!$E$33:$E$776,СВЦЭМ!$A$33:$A$776,$A156,СВЦЭМ!$B$33:$B$776,U$155)+'СЕТ СН'!$F$12</f>
        <v>113.21451781</v>
      </c>
      <c r="V156" s="36">
        <f>SUMIFS(СВЦЭМ!$E$33:$E$776,СВЦЭМ!$A$33:$A$776,$A156,СВЦЭМ!$B$33:$B$776,V$155)+'СЕТ СН'!$F$12</f>
        <v>114.03454406</v>
      </c>
      <c r="W156" s="36">
        <f>SUMIFS(СВЦЭМ!$E$33:$E$776,СВЦЭМ!$A$33:$A$776,$A156,СВЦЭМ!$B$33:$B$776,W$155)+'СЕТ СН'!$F$12</f>
        <v>114.57227863999999</v>
      </c>
      <c r="X156" s="36">
        <f>SUMIFS(СВЦЭМ!$E$33:$E$776,СВЦЭМ!$A$33:$A$776,$A156,СВЦЭМ!$B$33:$B$776,X$155)+'СЕТ СН'!$F$12</f>
        <v>112.83218877</v>
      </c>
      <c r="Y156" s="36">
        <f>SUMIFS(СВЦЭМ!$E$33:$E$776,СВЦЭМ!$A$33:$A$776,$A156,СВЦЭМ!$B$33:$B$776,Y$155)+'СЕТ СН'!$F$12</f>
        <v>124.71772691</v>
      </c>
      <c r="AA156" s="45"/>
    </row>
    <row r="157" spans="1:27" ht="15.75" x14ac:dyDescent="0.2">
      <c r="A157" s="35">
        <f>A156+1</f>
        <v>43740</v>
      </c>
      <c r="B157" s="36">
        <f>SUMIFS(СВЦЭМ!$E$33:$E$776,СВЦЭМ!$A$33:$A$776,$A157,СВЦЭМ!$B$33:$B$776,B$155)+'СЕТ СН'!$F$12</f>
        <v>132.91331366</v>
      </c>
      <c r="C157" s="36">
        <f>SUMIFS(СВЦЭМ!$E$33:$E$776,СВЦЭМ!$A$33:$A$776,$A157,СВЦЭМ!$B$33:$B$776,C$155)+'СЕТ СН'!$F$12</f>
        <v>137.83206731999999</v>
      </c>
      <c r="D157" s="36">
        <f>SUMIFS(СВЦЭМ!$E$33:$E$776,СВЦЭМ!$A$33:$A$776,$A157,СВЦЭМ!$B$33:$B$776,D$155)+'СЕТ СН'!$F$12</f>
        <v>140.48998764000001</v>
      </c>
      <c r="E157" s="36">
        <f>SUMIFS(СВЦЭМ!$E$33:$E$776,СВЦЭМ!$A$33:$A$776,$A157,СВЦЭМ!$B$33:$B$776,E$155)+'СЕТ СН'!$F$12</f>
        <v>141.56814983000001</v>
      </c>
      <c r="F157" s="36">
        <f>SUMIFS(СВЦЭМ!$E$33:$E$776,СВЦЭМ!$A$33:$A$776,$A157,СВЦЭМ!$B$33:$B$776,F$155)+'СЕТ СН'!$F$12</f>
        <v>144.64148147</v>
      </c>
      <c r="G157" s="36">
        <f>SUMIFS(СВЦЭМ!$E$33:$E$776,СВЦЭМ!$A$33:$A$776,$A157,СВЦЭМ!$B$33:$B$776,G$155)+'СЕТ СН'!$F$12</f>
        <v>141.13132317</v>
      </c>
      <c r="H157" s="36">
        <f>SUMIFS(СВЦЭМ!$E$33:$E$776,СВЦЭМ!$A$33:$A$776,$A157,СВЦЭМ!$B$33:$B$776,H$155)+'СЕТ СН'!$F$12</f>
        <v>129.76215925</v>
      </c>
      <c r="I157" s="36">
        <f>SUMIFS(СВЦЭМ!$E$33:$E$776,СВЦЭМ!$A$33:$A$776,$A157,СВЦЭМ!$B$33:$B$776,I$155)+'СЕТ СН'!$F$12</f>
        <v>113.68712744</v>
      </c>
      <c r="J157" s="36">
        <f>SUMIFS(СВЦЭМ!$E$33:$E$776,СВЦЭМ!$A$33:$A$776,$A157,СВЦЭМ!$B$33:$B$776,J$155)+'СЕТ СН'!$F$12</f>
        <v>112.86708744000001</v>
      </c>
      <c r="K157" s="36">
        <f>SUMIFS(СВЦЭМ!$E$33:$E$776,СВЦЭМ!$A$33:$A$776,$A157,СВЦЭМ!$B$33:$B$776,K$155)+'СЕТ СН'!$F$12</f>
        <v>114.80454475000001</v>
      </c>
      <c r="L157" s="36">
        <f>SUMIFS(СВЦЭМ!$E$33:$E$776,СВЦЭМ!$A$33:$A$776,$A157,СВЦЭМ!$B$33:$B$776,L$155)+'СЕТ СН'!$F$12</f>
        <v>114.84780275999999</v>
      </c>
      <c r="M157" s="36">
        <f>SUMIFS(СВЦЭМ!$E$33:$E$776,СВЦЭМ!$A$33:$A$776,$A157,СВЦЭМ!$B$33:$B$776,M$155)+'СЕТ СН'!$F$12</f>
        <v>113.24704969</v>
      </c>
      <c r="N157" s="36">
        <f>SUMIFS(СВЦЭМ!$E$33:$E$776,СВЦЭМ!$A$33:$A$776,$A157,СВЦЭМ!$B$33:$B$776,N$155)+'СЕТ СН'!$F$12</f>
        <v>112.31288004</v>
      </c>
      <c r="O157" s="36">
        <f>SUMIFS(СВЦЭМ!$E$33:$E$776,СВЦЭМ!$A$33:$A$776,$A157,СВЦЭМ!$B$33:$B$776,O$155)+'СЕТ СН'!$F$12</f>
        <v>112.70957113</v>
      </c>
      <c r="P157" s="36">
        <f>SUMIFS(СВЦЭМ!$E$33:$E$776,СВЦЭМ!$A$33:$A$776,$A157,СВЦЭМ!$B$33:$B$776,P$155)+'СЕТ СН'!$F$12</f>
        <v>113.45074783</v>
      </c>
      <c r="Q157" s="36">
        <f>SUMIFS(СВЦЭМ!$E$33:$E$776,СВЦЭМ!$A$33:$A$776,$A157,СВЦЭМ!$B$33:$B$776,Q$155)+'СЕТ СН'!$F$12</f>
        <v>113.89579829</v>
      </c>
      <c r="R157" s="36">
        <f>SUMIFS(СВЦЭМ!$E$33:$E$776,СВЦЭМ!$A$33:$A$776,$A157,СВЦЭМ!$B$33:$B$776,R$155)+'СЕТ СН'!$F$12</f>
        <v>114.77054547</v>
      </c>
      <c r="S157" s="36">
        <f>SUMIFS(СВЦЭМ!$E$33:$E$776,СВЦЭМ!$A$33:$A$776,$A157,СВЦЭМ!$B$33:$B$776,S$155)+'СЕТ СН'!$F$12</f>
        <v>113.84042682</v>
      </c>
      <c r="T157" s="36">
        <f>SUMIFS(СВЦЭМ!$E$33:$E$776,СВЦЭМ!$A$33:$A$776,$A157,СВЦЭМ!$B$33:$B$776,T$155)+'СЕТ СН'!$F$12</f>
        <v>114.83379193</v>
      </c>
      <c r="U157" s="36">
        <f>SUMIFS(СВЦЭМ!$E$33:$E$776,СВЦЭМ!$A$33:$A$776,$A157,СВЦЭМ!$B$33:$B$776,U$155)+'СЕТ СН'!$F$12</f>
        <v>118.81645884</v>
      </c>
      <c r="V157" s="36">
        <f>SUMIFS(СВЦЭМ!$E$33:$E$776,СВЦЭМ!$A$33:$A$776,$A157,СВЦЭМ!$B$33:$B$776,V$155)+'СЕТ СН'!$F$12</f>
        <v>118.38404190999999</v>
      </c>
      <c r="W157" s="36">
        <f>SUMIFS(СВЦЭМ!$E$33:$E$776,СВЦЭМ!$A$33:$A$776,$A157,СВЦЭМ!$B$33:$B$776,W$155)+'СЕТ СН'!$F$12</f>
        <v>114.92556267000001</v>
      </c>
      <c r="X157" s="36">
        <f>SUMIFS(СВЦЭМ!$E$33:$E$776,СВЦЭМ!$A$33:$A$776,$A157,СВЦЭМ!$B$33:$B$776,X$155)+'СЕТ СН'!$F$12</f>
        <v>113.09119169</v>
      </c>
      <c r="Y157" s="36">
        <f>SUMIFS(СВЦЭМ!$E$33:$E$776,СВЦЭМ!$A$33:$A$776,$A157,СВЦЭМ!$B$33:$B$776,Y$155)+'СЕТ СН'!$F$12</f>
        <v>126.37565666</v>
      </c>
    </row>
    <row r="158" spans="1:27" ht="15.75" x14ac:dyDescent="0.2">
      <c r="A158" s="35">
        <f t="shared" ref="A158:A186" si="4">A157+1</f>
        <v>43741</v>
      </c>
      <c r="B158" s="36">
        <f>SUMIFS(СВЦЭМ!$E$33:$E$776,СВЦЭМ!$A$33:$A$776,$A158,СВЦЭМ!$B$33:$B$776,B$155)+'СЕТ СН'!$F$12</f>
        <v>133.96364395000001</v>
      </c>
      <c r="C158" s="36">
        <f>SUMIFS(СВЦЭМ!$E$33:$E$776,СВЦЭМ!$A$33:$A$776,$A158,СВЦЭМ!$B$33:$B$776,C$155)+'СЕТ СН'!$F$12</f>
        <v>140.81662811000001</v>
      </c>
      <c r="D158" s="36">
        <f>SUMIFS(СВЦЭМ!$E$33:$E$776,СВЦЭМ!$A$33:$A$776,$A158,СВЦЭМ!$B$33:$B$776,D$155)+'СЕТ СН'!$F$12</f>
        <v>144.90055597</v>
      </c>
      <c r="E158" s="36">
        <f>SUMIFS(СВЦЭМ!$E$33:$E$776,СВЦЭМ!$A$33:$A$776,$A158,СВЦЭМ!$B$33:$B$776,E$155)+'СЕТ СН'!$F$12</f>
        <v>145.89585758000001</v>
      </c>
      <c r="F158" s="36">
        <f>SUMIFS(СВЦЭМ!$E$33:$E$776,СВЦЭМ!$A$33:$A$776,$A158,СВЦЭМ!$B$33:$B$776,F$155)+'СЕТ СН'!$F$12</f>
        <v>145.30162554</v>
      </c>
      <c r="G158" s="36">
        <f>SUMIFS(СВЦЭМ!$E$33:$E$776,СВЦЭМ!$A$33:$A$776,$A158,СВЦЭМ!$B$33:$B$776,G$155)+'СЕТ СН'!$F$12</f>
        <v>142.50080715999999</v>
      </c>
      <c r="H158" s="36">
        <f>SUMIFS(СВЦЭМ!$E$33:$E$776,СВЦЭМ!$A$33:$A$776,$A158,СВЦЭМ!$B$33:$B$776,H$155)+'СЕТ СН'!$F$12</f>
        <v>129.80614294</v>
      </c>
      <c r="I158" s="36">
        <f>SUMIFS(СВЦЭМ!$E$33:$E$776,СВЦЭМ!$A$33:$A$776,$A158,СВЦЭМ!$B$33:$B$776,I$155)+'СЕТ СН'!$F$12</f>
        <v>115.07700395000001</v>
      </c>
      <c r="J158" s="36">
        <f>SUMIFS(СВЦЭМ!$E$33:$E$776,СВЦЭМ!$A$33:$A$776,$A158,СВЦЭМ!$B$33:$B$776,J$155)+'СЕТ СН'!$F$12</f>
        <v>115.50601358999999</v>
      </c>
      <c r="K158" s="36">
        <f>SUMIFS(СВЦЭМ!$E$33:$E$776,СВЦЭМ!$A$33:$A$776,$A158,СВЦЭМ!$B$33:$B$776,K$155)+'СЕТ СН'!$F$12</f>
        <v>117.58493218</v>
      </c>
      <c r="L158" s="36">
        <f>SUMIFS(СВЦЭМ!$E$33:$E$776,СВЦЭМ!$A$33:$A$776,$A158,СВЦЭМ!$B$33:$B$776,L$155)+'СЕТ СН'!$F$12</f>
        <v>118.76416233</v>
      </c>
      <c r="M158" s="36">
        <f>SUMIFS(СВЦЭМ!$E$33:$E$776,СВЦЭМ!$A$33:$A$776,$A158,СВЦЭМ!$B$33:$B$776,M$155)+'СЕТ СН'!$F$12</f>
        <v>117.17797925000001</v>
      </c>
      <c r="N158" s="36">
        <f>SUMIFS(СВЦЭМ!$E$33:$E$776,СВЦЭМ!$A$33:$A$776,$A158,СВЦЭМ!$B$33:$B$776,N$155)+'СЕТ СН'!$F$12</f>
        <v>124.81861456999999</v>
      </c>
      <c r="O158" s="36">
        <f>SUMIFS(СВЦЭМ!$E$33:$E$776,СВЦЭМ!$A$33:$A$776,$A158,СВЦЭМ!$B$33:$B$776,O$155)+'СЕТ СН'!$F$12</f>
        <v>133.88968084999999</v>
      </c>
      <c r="P158" s="36">
        <f>SUMIFS(СВЦЭМ!$E$33:$E$776,СВЦЭМ!$A$33:$A$776,$A158,СВЦЭМ!$B$33:$B$776,P$155)+'СЕТ СН'!$F$12</f>
        <v>134.22995599000001</v>
      </c>
      <c r="Q158" s="36">
        <f>SUMIFS(СВЦЭМ!$E$33:$E$776,СВЦЭМ!$A$33:$A$776,$A158,СВЦЭМ!$B$33:$B$776,Q$155)+'СЕТ СН'!$F$12</f>
        <v>133.50819694</v>
      </c>
      <c r="R158" s="36">
        <f>SUMIFS(СВЦЭМ!$E$33:$E$776,СВЦЭМ!$A$33:$A$776,$A158,СВЦЭМ!$B$33:$B$776,R$155)+'СЕТ СН'!$F$12</f>
        <v>123.88398697</v>
      </c>
      <c r="S158" s="36">
        <f>SUMIFS(СВЦЭМ!$E$33:$E$776,СВЦЭМ!$A$33:$A$776,$A158,СВЦЭМ!$B$33:$B$776,S$155)+'СЕТ СН'!$F$12</f>
        <v>121.22014349</v>
      </c>
      <c r="T158" s="36">
        <f>SUMIFS(СВЦЭМ!$E$33:$E$776,СВЦЭМ!$A$33:$A$776,$A158,СВЦЭМ!$B$33:$B$776,T$155)+'СЕТ СН'!$F$12</f>
        <v>119.01917278000001</v>
      </c>
      <c r="U158" s="36">
        <f>SUMIFS(СВЦЭМ!$E$33:$E$776,СВЦЭМ!$A$33:$A$776,$A158,СВЦЭМ!$B$33:$B$776,U$155)+'СЕТ СН'!$F$12</f>
        <v>120.77563086000001</v>
      </c>
      <c r="V158" s="36">
        <f>SUMIFS(СВЦЭМ!$E$33:$E$776,СВЦЭМ!$A$33:$A$776,$A158,СВЦЭМ!$B$33:$B$776,V$155)+'СЕТ СН'!$F$12</f>
        <v>121.48515584</v>
      </c>
      <c r="W158" s="36">
        <f>SUMIFS(СВЦЭМ!$E$33:$E$776,СВЦЭМ!$A$33:$A$776,$A158,СВЦЭМ!$B$33:$B$776,W$155)+'СЕТ СН'!$F$12</f>
        <v>121.38004649</v>
      </c>
      <c r="X158" s="36">
        <f>SUMIFS(СВЦЭМ!$E$33:$E$776,СВЦЭМ!$A$33:$A$776,$A158,СВЦЭМ!$B$33:$B$776,X$155)+'СЕТ СН'!$F$12</f>
        <v>115.43367798</v>
      </c>
      <c r="Y158" s="36">
        <f>SUMIFS(СВЦЭМ!$E$33:$E$776,СВЦЭМ!$A$33:$A$776,$A158,СВЦЭМ!$B$33:$B$776,Y$155)+'СЕТ СН'!$F$12</f>
        <v>119.57124662</v>
      </c>
    </row>
    <row r="159" spans="1:27" ht="15.75" x14ac:dyDescent="0.2">
      <c r="A159" s="35">
        <f t="shared" si="4"/>
        <v>43742</v>
      </c>
      <c r="B159" s="36">
        <f>SUMIFS(СВЦЭМ!$E$33:$E$776,СВЦЭМ!$A$33:$A$776,$A159,СВЦЭМ!$B$33:$B$776,B$155)+'СЕТ СН'!$F$12</f>
        <v>132.89592445</v>
      </c>
      <c r="C159" s="36">
        <f>SUMIFS(СВЦЭМ!$E$33:$E$776,СВЦЭМ!$A$33:$A$776,$A159,СВЦЭМ!$B$33:$B$776,C$155)+'СЕТ СН'!$F$12</f>
        <v>138.81716513000001</v>
      </c>
      <c r="D159" s="36">
        <f>SUMIFS(СВЦЭМ!$E$33:$E$776,СВЦЭМ!$A$33:$A$776,$A159,СВЦЭМ!$B$33:$B$776,D$155)+'СЕТ СН'!$F$12</f>
        <v>139.38639215000001</v>
      </c>
      <c r="E159" s="36">
        <f>SUMIFS(СВЦЭМ!$E$33:$E$776,СВЦЭМ!$A$33:$A$776,$A159,СВЦЭМ!$B$33:$B$776,E$155)+'СЕТ СН'!$F$12</f>
        <v>143.17535315999999</v>
      </c>
      <c r="F159" s="36">
        <f>SUMIFS(СВЦЭМ!$E$33:$E$776,СВЦЭМ!$A$33:$A$776,$A159,СВЦЭМ!$B$33:$B$776,F$155)+'СЕТ СН'!$F$12</f>
        <v>139.18258488000001</v>
      </c>
      <c r="G159" s="36">
        <f>SUMIFS(СВЦЭМ!$E$33:$E$776,СВЦЭМ!$A$33:$A$776,$A159,СВЦЭМ!$B$33:$B$776,G$155)+'СЕТ СН'!$F$12</f>
        <v>134.60709118</v>
      </c>
      <c r="H159" s="36">
        <f>SUMIFS(СВЦЭМ!$E$33:$E$776,СВЦЭМ!$A$33:$A$776,$A159,СВЦЭМ!$B$33:$B$776,H$155)+'СЕТ СН'!$F$12</f>
        <v>125.87719106999999</v>
      </c>
      <c r="I159" s="36">
        <f>SUMIFS(СВЦЭМ!$E$33:$E$776,СВЦЭМ!$A$33:$A$776,$A159,СВЦЭМ!$B$33:$B$776,I$155)+'СЕТ СН'!$F$12</f>
        <v>110.69910387</v>
      </c>
      <c r="J159" s="36">
        <f>SUMIFS(СВЦЭМ!$E$33:$E$776,СВЦЭМ!$A$33:$A$776,$A159,СВЦЭМ!$B$33:$B$776,J$155)+'СЕТ СН'!$F$12</f>
        <v>111.25887817</v>
      </c>
      <c r="K159" s="36">
        <f>SUMIFS(СВЦЭМ!$E$33:$E$776,СВЦЭМ!$A$33:$A$776,$A159,СВЦЭМ!$B$33:$B$776,K$155)+'СЕТ СН'!$F$12</f>
        <v>114.38349465</v>
      </c>
      <c r="L159" s="36">
        <f>SUMIFS(СВЦЭМ!$E$33:$E$776,СВЦЭМ!$A$33:$A$776,$A159,СВЦЭМ!$B$33:$B$776,L$155)+'СЕТ СН'!$F$12</f>
        <v>114.85691507</v>
      </c>
      <c r="M159" s="36">
        <f>SUMIFS(СВЦЭМ!$E$33:$E$776,СВЦЭМ!$A$33:$A$776,$A159,СВЦЭМ!$B$33:$B$776,M$155)+'СЕТ СН'!$F$12</f>
        <v>113.54078274</v>
      </c>
      <c r="N159" s="36">
        <f>SUMIFS(СВЦЭМ!$E$33:$E$776,СВЦЭМ!$A$33:$A$776,$A159,СВЦЭМ!$B$33:$B$776,N$155)+'СЕТ СН'!$F$12</f>
        <v>112.82874072</v>
      </c>
      <c r="O159" s="36">
        <f>SUMIFS(СВЦЭМ!$E$33:$E$776,СВЦЭМ!$A$33:$A$776,$A159,СВЦЭМ!$B$33:$B$776,O$155)+'СЕТ СН'!$F$12</f>
        <v>112.87647627</v>
      </c>
      <c r="P159" s="36">
        <f>SUMIFS(СВЦЭМ!$E$33:$E$776,СВЦЭМ!$A$33:$A$776,$A159,СВЦЭМ!$B$33:$B$776,P$155)+'СЕТ СН'!$F$12</f>
        <v>112.85557011</v>
      </c>
      <c r="Q159" s="36">
        <f>SUMIFS(СВЦЭМ!$E$33:$E$776,СВЦЭМ!$A$33:$A$776,$A159,СВЦЭМ!$B$33:$B$776,Q$155)+'СЕТ СН'!$F$12</f>
        <v>112.60491892</v>
      </c>
      <c r="R159" s="36">
        <f>SUMIFS(СВЦЭМ!$E$33:$E$776,СВЦЭМ!$A$33:$A$776,$A159,СВЦЭМ!$B$33:$B$776,R$155)+'СЕТ СН'!$F$12</f>
        <v>111.70596089</v>
      </c>
      <c r="S159" s="36">
        <f>SUMIFS(СВЦЭМ!$E$33:$E$776,СВЦЭМ!$A$33:$A$776,$A159,СВЦЭМ!$B$33:$B$776,S$155)+'СЕТ СН'!$F$12</f>
        <v>111.57405396</v>
      </c>
      <c r="T159" s="36">
        <f>SUMIFS(СВЦЭМ!$E$33:$E$776,СВЦЭМ!$A$33:$A$776,$A159,СВЦЭМ!$B$33:$B$776,T$155)+'СЕТ СН'!$F$12</f>
        <v>112.18076967</v>
      </c>
      <c r="U159" s="36">
        <f>SUMIFS(СВЦЭМ!$E$33:$E$776,СВЦЭМ!$A$33:$A$776,$A159,СВЦЭМ!$B$33:$B$776,U$155)+'СЕТ СН'!$F$12</f>
        <v>115.08551701</v>
      </c>
      <c r="V159" s="36">
        <f>SUMIFS(СВЦЭМ!$E$33:$E$776,СВЦЭМ!$A$33:$A$776,$A159,СВЦЭМ!$B$33:$B$776,V$155)+'СЕТ СН'!$F$12</f>
        <v>114.0342414</v>
      </c>
      <c r="W159" s="36">
        <f>SUMIFS(СВЦЭМ!$E$33:$E$776,СВЦЭМ!$A$33:$A$776,$A159,СВЦЭМ!$B$33:$B$776,W$155)+'СЕТ СН'!$F$12</f>
        <v>110.81357588</v>
      </c>
      <c r="X159" s="36">
        <f>SUMIFS(СВЦЭМ!$E$33:$E$776,СВЦЭМ!$A$33:$A$776,$A159,СВЦЭМ!$B$33:$B$776,X$155)+'СЕТ СН'!$F$12</f>
        <v>115.98524466000001</v>
      </c>
      <c r="Y159" s="36">
        <f>SUMIFS(СВЦЭМ!$E$33:$E$776,СВЦЭМ!$A$33:$A$776,$A159,СВЦЭМ!$B$33:$B$776,Y$155)+'СЕТ СН'!$F$12</f>
        <v>127.33058641</v>
      </c>
    </row>
    <row r="160" spans="1:27" ht="15.75" x14ac:dyDescent="0.2">
      <c r="A160" s="35">
        <f t="shared" si="4"/>
        <v>43743</v>
      </c>
      <c r="B160" s="36">
        <f>SUMIFS(СВЦЭМ!$E$33:$E$776,СВЦЭМ!$A$33:$A$776,$A160,СВЦЭМ!$B$33:$B$776,B$155)+'СЕТ СН'!$F$12</f>
        <v>134.13831984999999</v>
      </c>
      <c r="C160" s="36">
        <f>SUMIFS(СВЦЭМ!$E$33:$E$776,СВЦЭМ!$A$33:$A$776,$A160,СВЦЭМ!$B$33:$B$776,C$155)+'СЕТ СН'!$F$12</f>
        <v>141.85143944999999</v>
      </c>
      <c r="D160" s="36">
        <f>SUMIFS(СВЦЭМ!$E$33:$E$776,СВЦЭМ!$A$33:$A$776,$A160,СВЦЭМ!$B$33:$B$776,D$155)+'СЕТ СН'!$F$12</f>
        <v>143.92568611999999</v>
      </c>
      <c r="E160" s="36">
        <f>SUMIFS(СВЦЭМ!$E$33:$E$776,СВЦЭМ!$A$33:$A$776,$A160,СВЦЭМ!$B$33:$B$776,E$155)+'СЕТ СН'!$F$12</f>
        <v>144.93246532000001</v>
      </c>
      <c r="F160" s="36">
        <f>SUMIFS(СВЦЭМ!$E$33:$E$776,СВЦЭМ!$A$33:$A$776,$A160,СВЦЭМ!$B$33:$B$776,F$155)+'СЕТ СН'!$F$12</f>
        <v>143.10435848</v>
      </c>
      <c r="G160" s="36">
        <f>SUMIFS(СВЦЭМ!$E$33:$E$776,СВЦЭМ!$A$33:$A$776,$A160,СВЦЭМ!$B$33:$B$776,G$155)+'СЕТ СН'!$F$12</f>
        <v>142.61692102000001</v>
      </c>
      <c r="H160" s="36">
        <f>SUMIFS(СВЦЭМ!$E$33:$E$776,СВЦЭМ!$A$33:$A$776,$A160,СВЦЭМ!$B$33:$B$776,H$155)+'СЕТ СН'!$F$12</f>
        <v>136.96224966</v>
      </c>
      <c r="I160" s="36">
        <f>SUMIFS(СВЦЭМ!$E$33:$E$776,СВЦЭМ!$A$33:$A$776,$A160,СВЦЭМ!$B$33:$B$776,I$155)+'СЕТ СН'!$F$12</f>
        <v>124.29293314</v>
      </c>
      <c r="J160" s="36">
        <f>SUMIFS(СВЦЭМ!$E$33:$E$776,СВЦЭМ!$A$33:$A$776,$A160,СВЦЭМ!$B$33:$B$776,J$155)+'СЕТ СН'!$F$12</f>
        <v>113.78466161</v>
      </c>
      <c r="K160" s="36">
        <f>SUMIFS(СВЦЭМ!$E$33:$E$776,СВЦЭМ!$A$33:$A$776,$A160,СВЦЭМ!$B$33:$B$776,K$155)+'СЕТ СН'!$F$12</f>
        <v>110.91488164</v>
      </c>
      <c r="L160" s="36">
        <f>SUMIFS(СВЦЭМ!$E$33:$E$776,СВЦЭМ!$A$33:$A$776,$A160,СВЦЭМ!$B$33:$B$776,L$155)+'СЕТ СН'!$F$12</f>
        <v>112.76061384</v>
      </c>
      <c r="M160" s="36">
        <f>SUMIFS(СВЦЭМ!$E$33:$E$776,СВЦЭМ!$A$33:$A$776,$A160,СВЦЭМ!$B$33:$B$776,M$155)+'СЕТ СН'!$F$12</f>
        <v>111.57675162</v>
      </c>
      <c r="N160" s="36">
        <f>SUMIFS(СВЦЭМ!$E$33:$E$776,СВЦЭМ!$A$33:$A$776,$A160,СВЦЭМ!$B$33:$B$776,N$155)+'СЕТ СН'!$F$12</f>
        <v>111.4605001</v>
      </c>
      <c r="O160" s="36">
        <f>SUMIFS(СВЦЭМ!$E$33:$E$776,СВЦЭМ!$A$33:$A$776,$A160,СВЦЭМ!$B$33:$B$776,O$155)+'СЕТ СН'!$F$12</f>
        <v>112.42758207</v>
      </c>
      <c r="P160" s="36">
        <f>SUMIFS(СВЦЭМ!$E$33:$E$776,СВЦЭМ!$A$33:$A$776,$A160,СВЦЭМ!$B$33:$B$776,P$155)+'СЕТ СН'!$F$12</f>
        <v>113.73173599</v>
      </c>
      <c r="Q160" s="36">
        <f>SUMIFS(СВЦЭМ!$E$33:$E$776,СВЦЭМ!$A$33:$A$776,$A160,СВЦЭМ!$B$33:$B$776,Q$155)+'СЕТ СН'!$F$12</f>
        <v>113.97084076</v>
      </c>
      <c r="R160" s="36">
        <f>SUMIFS(СВЦЭМ!$E$33:$E$776,СВЦЭМ!$A$33:$A$776,$A160,СВЦЭМ!$B$33:$B$776,R$155)+'СЕТ СН'!$F$12</f>
        <v>114.52545533</v>
      </c>
      <c r="S160" s="36">
        <f>SUMIFS(СВЦЭМ!$E$33:$E$776,СВЦЭМ!$A$33:$A$776,$A160,СВЦЭМ!$B$33:$B$776,S$155)+'СЕТ СН'!$F$12</f>
        <v>114.20536129</v>
      </c>
      <c r="T160" s="36">
        <f>SUMIFS(СВЦЭМ!$E$33:$E$776,СВЦЭМ!$A$33:$A$776,$A160,СВЦЭМ!$B$33:$B$776,T$155)+'СЕТ СН'!$F$12</f>
        <v>112.87805501</v>
      </c>
      <c r="U160" s="36">
        <f>SUMIFS(СВЦЭМ!$E$33:$E$776,СВЦЭМ!$A$33:$A$776,$A160,СВЦЭМ!$B$33:$B$776,U$155)+'СЕТ СН'!$F$12</f>
        <v>116.23513165999999</v>
      </c>
      <c r="V160" s="36">
        <f>SUMIFS(СВЦЭМ!$E$33:$E$776,СВЦЭМ!$A$33:$A$776,$A160,СВЦЭМ!$B$33:$B$776,V$155)+'СЕТ СН'!$F$12</f>
        <v>116.5985673</v>
      </c>
      <c r="W160" s="36">
        <f>SUMIFS(СВЦЭМ!$E$33:$E$776,СВЦЭМ!$A$33:$A$776,$A160,СВЦЭМ!$B$33:$B$776,W$155)+'СЕТ СН'!$F$12</f>
        <v>114.59324048000001</v>
      </c>
      <c r="X160" s="36">
        <f>SUMIFS(СВЦЭМ!$E$33:$E$776,СВЦЭМ!$A$33:$A$776,$A160,СВЦЭМ!$B$33:$B$776,X$155)+'СЕТ СН'!$F$12</f>
        <v>114.24362968</v>
      </c>
      <c r="Y160" s="36">
        <f>SUMIFS(СВЦЭМ!$E$33:$E$776,СВЦЭМ!$A$33:$A$776,$A160,СВЦЭМ!$B$33:$B$776,Y$155)+'СЕТ СН'!$F$12</f>
        <v>132.35405524999999</v>
      </c>
    </row>
    <row r="161" spans="1:25" ht="15.75" x14ac:dyDescent="0.2">
      <c r="A161" s="35">
        <f t="shared" si="4"/>
        <v>43744</v>
      </c>
      <c r="B161" s="36">
        <f>SUMIFS(СВЦЭМ!$E$33:$E$776,СВЦЭМ!$A$33:$A$776,$A161,СВЦЭМ!$B$33:$B$776,B$155)+'СЕТ СН'!$F$12</f>
        <v>131.35807567000001</v>
      </c>
      <c r="C161" s="36">
        <f>SUMIFS(СВЦЭМ!$E$33:$E$776,СВЦЭМ!$A$33:$A$776,$A161,СВЦЭМ!$B$33:$B$776,C$155)+'СЕТ СН'!$F$12</f>
        <v>137.00260263000001</v>
      </c>
      <c r="D161" s="36">
        <f>SUMIFS(СВЦЭМ!$E$33:$E$776,СВЦЭМ!$A$33:$A$776,$A161,СВЦЭМ!$B$33:$B$776,D$155)+'СЕТ СН'!$F$12</f>
        <v>141.30042599000001</v>
      </c>
      <c r="E161" s="36">
        <f>SUMIFS(СВЦЭМ!$E$33:$E$776,СВЦЭМ!$A$33:$A$776,$A161,СВЦЭМ!$B$33:$B$776,E$155)+'СЕТ СН'!$F$12</f>
        <v>142.98525567999999</v>
      </c>
      <c r="F161" s="36">
        <f>SUMIFS(СВЦЭМ!$E$33:$E$776,СВЦЭМ!$A$33:$A$776,$A161,СВЦЭМ!$B$33:$B$776,F$155)+'СЕТ СН'!$F$12</f>
        <v>142.93846313</v>
      </c>
      <c r="G161" s="36">
        <f>SUMIFS(СВЦЭМ!$E$33:$E$776,СВЦЭМ!$A$33:$A$776,$A161,СВЦЭМ!$B$33:$B$776,G$155)+'СЕТ СН'!$F$12</f>
        <v>142.92186025000001</v>
      </c>
      <c r="H161" s="36">
        <f>SUMIFS(СВЦЭМ!$E$33:$E$776,СВЦЭМ!$A$33:$A$776,$A161,СВЦЭМ!$B$33:$B$776,H$155)+'СЕТ СН'!$F$12</f>
        <v>133.60608995000001</v>
      </c>
      <c r="I161" s="36">
        <f>SUMIFS(СВЦЭМ!$E$33:$E$776,СВЦЭМ!$A$33:$A$776,$A161,СВЦЭМ!$B$33:$B$776,I$155)+'СЕТ СН'!$F$12</f>
        <v>118.58764078</v>
      </c>
      <c r="J161" s="36">
        <f>SUMIFS(СВЦЭМ!$E$33:$E$776,СВЦЭМ!$A$33:$A$776,$A161,СВЦЭМ!$B$33:$B$776,J$155)+'СЕТ СН'!$F$12</f>
        <v>109.31583693</v>
      </c>
      <c r="K161" s="36">
        <f>SUMIFS(СВЦЭМ!$E$33:$E$776,СВЦЭМ!$A$33:$A$776,$A161,СВЦЭМ!$B$33:$B$776,K$155)+'СЕТ СН'!$F$12</f>
        <v>110.49707698</v>
      </c>
      <c r="L161" s="36">
        <f>SUMIFS(СВЦЭМ!$E$33:$E$776,СВЦЭМ!$A$33:$A$776,$A161,СВЦЭМ!$B$33:$B$776,L$155)+'СЕТ СН'!$F$12</f>
        <v>113.24761187999999</v>
      </c>
      <c r="M161" s="36">
        <f>SUMIFS(СВЦЭМ!$E$33:$E$776,СВЦЭМ!$A$33:$A$776,$A161,СВЦЭМ!$B$33:$B$776,M$155)+'СЕТ СН'!$F$12</f>
        <v>111.95325210999999</v>
      </c>
      <c r="N161" s="36">
        <f>SUMIFS(СВЦЭМ!$E$33:$E$776,СВЦЭМ!$A$33:$A$776,$A161,СВЦЭМ!$B$33:$B$776,N$155)+'СЕТ СН'!$F$12</f>
        <v>110.02247393</v>
      </c>
      <c r="O161" s="36">
        <f>SUMIFS(СВЦЭМ!$E$33:$E$776,СВЦЭМ!$A$33:$A$776,$A161,СВЦЭМ!$B$33:$B$776,O$155)+'СЕТ СН'!$F$12</f>
        <v>110.20505856</v>
      </c>
      <c r="P161" s="36">
        <f>SUMIFS(СВЦЭМ!$E$33:$E$776,СВЦЭМ!$A$33:$A$776,$A161,СВЦЭМ!$B$33:$B$776,P$155)+'СЕТ СН'!$F$12</f>
        <v>110.06082575000001</v>
      </c>
      <c r="Q161" s="36">
        <f>SUMIFS(СВЦЭМ!$E$33:$E$776,СВЦЭМ!$A$33:$A$776,$A161,СВЦЭМ!$B$33:$B$776,Q$155)+'СЕТ СН'!$F$12</f>
        <v>110.82174141</v>
      </c>
      <c r="R161" s="36">
        <f>SUMIFS(СВЦЭМ!$E$33:$E$776,СВЦЭМ!$A$33:$A$776,$A161,СВЦЭМ!$B$33:$B$776,R$155)+'СЕТ СН'!$F$12</f>
        <v>109.34141424000001</v>
      </c>
      <c r="S161" s="36">
        <f>SUMIFS(СВЦЭМ!$E$33:$E$776,СВЦЭМ!$A$33:$A$776,$A161,СВЦЭМ!$B$33:$B$776,S$155)+'СЕТ СН'!$F$12</f>
        <v>110.78948593</v>
      </c>
      <c r="T161" s="36">
        <f>SUMIFS(СВЦЭМ!$E$33:$E$776,СВЦЭМ!$A$33:$A$776,$A161,СВЦЭМ!$B$33:$B$776,T$155)+'СЕТ СН'!$F$12</f>
        <v>111.13155286999999</v>
      </c>
      <c r="U161" s="36">
        <f>SUMIFS(СВЦЭМ!$E$33:$E$776,СВЦЭМ!$A$33:$A$776,$A161,СВЦЭМ!$B$33:$B$776,U$155)+'СЕТ СН'!$F$12</f>
        <v>114.33308368</v>
      </c>
      <c r="V161" s="36">
        <f>SUMIFS(СВЦЭМ!$E$33:$E$776,СВЦЭМ!$A$33:$A$776,$A161,СВЦЭМ!$B$33:$B$776,V$155)+'СЕТ СН'!$F$12</f>
        <v>114.16648370999999</v>
      </c>
      <c r="W161" s="36">
        <f>SUMIFS(СВЦЭМ!$E$33:$E$776,СВЦЭМ!$A$33:$A$776,$A161,СВЦЭМ!$B$33:$B$776,W$155)+'СЕТ СН'!$F$12</f>
        <v>111.96881766</v>
      </c>
      <c r="X161" s="36">
        <f>SUMIFS(СВЦЭМ!$E$33:$E$776,СВЦЭМ!$A$33:$A$776,$A161,СВЦЭМ!$B$33:$B$776,X$155)+'СЕТ СН'!$F$12</f>
        <v>110.35446718999999</v>
      </c>
      <c r="Y161" s="36">
        <f>SUMIFS(СВЦЭМ!$E$33:$E$776,СВЦЭМ!$A$33:$A$776,$A161,СВЦЭМ!$B$33:$B$776,Y$155)+'СЕТ СН'!$F$12</f>
        <v>117.69012908000001</v>
      </c>
    </row>
    <row r="162" spans="1:25" ht="15.75" x14ac:dyDescent="0.2">
      <c r="A162" s="35">
        <f t="shared" si="4"/>
        <v>43745</v>
      </c>
      <c r="B162" s="36">
        <f>SUMIFS(СВЦЭМ!$E$33:$E$776,СВЦЭМ!$A$33:$A$776,$A162,СВЦЭМ!$B$33:$B$776,B$155)+'СЕТ СН'!$F$12</f>
        <v>134.94919988999999</v>
      </c>
      <c r="C162" s="36">
        <f>SUMIFS(СВЦЭМ!$E$33:$E$776,СВЦЭМ!$A$33:$A$776,$A162,СВЦЭМ!$B$33:$B$776,C$155)+'СЕТ СН'!$F$12</f>
        <v>138.48710772000001</v>
      </c>
      <c r="D162" s="36">
        <f>SUMIFS(СВЦЭМ!$E$33:$E$776,СВЦЭМ!$A$33:$A$776,$A162,СВЦЭМ!$B$33:$B$776,D$155)+'СЕТ СН'!$F$12</f>
        <v>141.16256787</v>
      </c>
      <c r="E162" s="36">
        <f>SUMIFS(СВЦЭМ!$E$33:$E$776,СВЦЭМ!$A$33:$A$776,$A162,СВЦЭМ!$B$33:$B$776,E$155)+'СЕТ СН'!$F$12</f>
        <v>144.1607999</v>
      </c>
      <c r="F162" s="36">
        <f>SUMIFS(СВЦЭМ!$E$33:$E$776,СВЦЭМ!$A$33:$A$776,$A162,СВЦЭМ!$B$33:$B$776,F$155)+'СЕТ СН'!$F$12</f>
        <v>145.45980781</v>
      </c>
      <c r="G162" s="36">
        <f>SUMIFS(СВЦЭМ!$E$33:$E$776,СВЦЭМ!$A$33:$A$776,$A162,СВЦЭМ!$B$33:$B$776,G$155)+'СЕТ СН'!$F$12</f>
        <v>141.80454571000001</v>
      </c>
      <c r="H162" s="36">
        <f>SUMIFS(СВЦЭМ!$E$33:$E$776,СВЦЭМ!$A$33:$A$776,$A162,СВЦЭМ!$B$33:$B$776,H$155)+'СЕТ СН'!$F$12</f>
        <v>127.43451122</v>
      </c>
      <c r="I162" s="36">
        <f>SUMIFS(СВЦЭМ!$E$33:$E$776,СВЦЭМ!$A$33:$A$776,$A162,СВЦЭМ!$B$33:$B$776,I$155)+'СЕТ СН'!$F$12</f>
        <v>112.32122769</v>
      </c>
      <c r="J162" s="36">
        <f>SUMIFS(СВЦЭМ!$E$33:$E$776,СВЦЭМ!$A$33:$A$776,$A162,СВЦЭМ!$B$33:$B$776,J$155)+'СЕТ СН'!$F$12</f>
        <v>109.8804169</v>
      </c>
      <c r="K162" s="36">
        <f>SUMIFS(СВЦЭМ!$E$33:$E$776,СВЦЭМ!$A$33:$A$776,$A162,СВЦЭМ!$B$33:$B$776,K$155)+'СЕТ СН'!$F$12</f>
        <v>110.10346158</v>
      </c>
      <c r="L162" s="36">
        <f>SUMIFS(СВЦЭМ!$E$33:$E$776,СВЦЭМ!$A$33:$A$776,$A162,СВЦЭМ!$B$33:$B$776,L$155)+'СЕТ СН'!$F$12</f>
        <v>109.77186962</v>
      </c>
      <c r="M162" s="36">
        <f>SUMIFS(СВЦЭМ!$E$33:$E$776,СВЦЭМ!$A$33:$A$776,$A162,СВЦЭМ!$B$33:$B$776,M$155)+'СЕТ СН'!$F$12</f>
        <v>111.48009444</v>
      </c>
      <c r="N162" s="36">
        <f>SUMIFS(СВЦЭМ!$E$33:$E$776,СВЦЭМ!$A$33:$A$776,$A162,СВЦЭМ!$B$33:$B$776,N$155)+'СЕТ СН'!$F$12</f>
        <v>112.72653033</v>
      </c>
      <c r="O162" s="36">
        <f>SUMIFS(СВЦЭМ!$E$33:$E$776,СВЦЭМ!$A$33:$A$776,$A162,СВЦЭМ!$B$33:$B$776,O$155)+'СЕТ СН'!$F$12</f>
        <v>112.62631781</v>
      </c>
      <c r="P162" s="36">
        <f>SUMIFS(СВЦЭМ!$E$33:$E$776,СВЦЭМ!$A$33:$A$776,$A162,СВЦЭМ!$B$33:$B$776,P$155)+'СЕТ СН'!$F$12</f>
        <v>112.37196727</v>
      </c>
      <c r="Q162" s="36">
        <f>SUMIFS(СВЦЭМ!$E$33:$E$776,СВЦЭМ!$A$33:$A$776,$A162,СВЦЭМ!$B$33:$B$776,Q$155)+'СЕТ СН'!$F$12</f>
        <v>113.37469509</v>
      </c>
      <c r="R162" s="36">
        <f>SUMIFS(СВЦЭМ!$E$33:$E$776,СВЦЭМ!$A$33:$A$776,$A162,СВЦЭМ!$B$33:$B$776,R$155)+'СЕТ СН'!$F$12</f>
        <v>113.08632802</v>
      </c>
      <c r="S162" s="36">
        <f>SUMIFS(СВЦЭМ!$E$33:$E$776,СВЦЭМ!$A$33:$A$776,$A162,СВЦЭМ!$B$33:$B$776,S$155)+'СЕТ СН'!$F$12</f>
        <v>113.93840631</v>
      </c>
      <c r="T162" s="36">
        <f>SUMIFS(СВЦЭМ!$E$33:$E$776,СВЦЭМ!$A$33:$A$776,$A162,СВЦЭМ!$B$33:$B$776,T$155)+'СЕТ СН'!$F$12</f>
        <v>112.02699389</v>
      </c>
      <c r="U162" s="36">
        <f>SUMIFS(СВЦЭМ!$E$33:$E$776,СВЦЭМ!$A$33:$A$776,$A162,СВЦЭМ!$B$33:$B$776,U$155)+'СЕТ СН'!$F$12</f>
        <v>111.13007866</v>
      </c>
      <c r="V162" s="36">
        <f>SUMIFS(СВЦЭМ!$E$33:$E$776,СВЦЭМ!$A$33:$A$776,$A162,СВЦЭМ!$B$33:$B$776,V$155)+'СЕТ СН'!$F$12</f>
        <v>109.93860742</v>
      </c>
      <c r="W162" s="36">
        <f>SUMIFS(СВЦЭМ!$E$33:$E$776,СВЦЭМ!$A$33:$A$776,$A162,СВЦЭМ!$B$33:$B$776,W$155)+'СЕТ СН'!$F$12</f>
        <v>113.35885566</v>
      </c>
      <c r="X162" s="36">
        <f>SUMIFS(СВЦЭМ!$E$33:$E$776,СВЦЭМ!$A$33:$A$776,$A162,СВЦЭМ!$B$33:$B$776,X$155)+'СЕТ СН'!$F$12</f>
        <v>116.85707255</v>
      </c>
      <c r="Y162" s="36">
        <f>SUMIFS(СВЦЭМ!$E$33:$E$776,СВЦЭМ!$A$33:$A$776,$A162,СВЦЭМ!$B$33:$B$776,Y$155)+'СЕТ СН'!$F$12</f>
        <v>124.80432976</v>
      </c>
    </row>
    <row r="163" spans="1:25" ht="15.75" x14ac:dyDescent="0.2">
      <c r="A163" s="35">
        <f t="shared" si="4"/>
        <v>43746</v>
      </c>
      <c r="B163" s="36">
        <f>SUMIFS(СВЦЭМ!$E$33:$E$776,СВЦЭМ!$A$33:$A$776,$A163,СВЦЭМ!$B$33:$B$776,B$155)+'СЕТ СН'!$F$12</f>
        <v>118.45126534000001</v>
      </c>
      <c r="C163" s="36">
        <f>SUMIFS(СВЦЭМ!$E$33:$E$776,СВЦЭМ!$A$33:$A$776,$A163,СВЦЭМ!$B$33:$B$776,C$155)+'СЕТ СН'!$F$12</f>
        <v>128.63854248000001</v>
      </c>
      <c r="D163" s="36">
        <f>SUMIFS(СВЦЭМ!$E$33:$E$776,СВЦЭМ!$A$33:$A$776,$A163,СВЦЭМ!$B$33:$B$776,D$155)+'СЕТ СН'!$F$12</f>
        <v>127.16685059</v>
      </c>
      <c r="E163" s="36">
        <f>SUMIFS(СВЦЭМ!$E$33:$E$776,СВЦЭМ!$A$33:$A$776,$A163,СВЦЭМ!$B$33:$B$776,E$155)+'СЕТ СН'!$F$12</f>
        <v>129.64814888000001</v>
      </c>
      <c r="F163" s="36">
        <f>SUMIFS(СВЦЭМ!$E$33:$E$776,СВЦЭМ!$A$33:$A$776,$A163,СВЦЭМ!$B$33:$B$776,F$155)+'СЕТ СН'!$F$12</f>
        <v>129.38015535</v>
      </c>
      <c r="G163" s="36">
        <f>SUMIFS(СВЦЭМ!$E$33:$E$776,СВЦЭМ!$A$33:$A$776,$A163,СВЦЭМ!$B$33:$B$776,G$155)+'СЕТ СН'!$F$12</f>
        <v>127.33901819</v>
      </c>
      <c r="H163" s="36">
        <f>SUMIFS(СВЦЭМ!$E$33:$E$776,СВЦЭМ!$A$33:$A$776,$A163,СВЦЭМ!$B$33:$B$776,H$155)+'СЕТ СН'!$F$12</f>
        <v>122.85833086</v>
      </c>
      <c r="I163" s="36">
        <f>SUMIFS(СВЦЭМ!$E$33:$E$776,СВЦЭМ!$A$33:$A$776,$A163,СВЦЭМ!$B$33:$B$776,I$155)+'СЕТ СН'!$F$12</f>
        <v>115.62301308000001</v>
      </c>
      <c r="J163" s="36">
        <f>SUMIFS(СВЦЭМ!$E$33:$E$776,СВЦЭМ!$A$33:$A$776,$A163,СВЦЭМ!$B$33:$B$776,J$155)+'СЕТ СН'!$F$12</f>
        <v>110.86935853999999</v>
      </c>
      <c r="K163" s="36">
        <f>SUMIFS(СВЦЭМ!$E$33:$E$776,СВЦЭМ!$A$33:$A$776,$A163,СВЦЭМ!$B$33:$B$776,K$155)+'СЕТ СН'!$F$12</f>
        <v>111.26327713000001</v>
      </c>
      <c r="L163" s="36">
        <f>SUMIFS(СВЦЭМ!$E$33:$E$776,СВЦЭМ!$A$33:$A$776,$A163,СВЦЭМ!$B$33:$B$776,L$155)+'СЕТ СН'!$F$12</f>
        <v>111.99465841</v>
      </c>
      <c r="M163" s="36">
        <f>SUMIFS(СВЦЭМ!$E$33:$E$776,СВЦЭМ!$A$33:$A$776,$A163,СВЦЭМ!$B$33:$B$776,M$155)+'СЕТ СН'!$F$12</f>
        <v>110.66957352999999</v>
      </c>
      <c r="N163" s="36">
        <f>SUMIFS(СВЦЭМ!$E$33:$E$776,СВЦЭМ!$A$33:$A$776,$A163,СВЦЭМ!$B$33:$B$776,N$155)+'СЕТ СН'!$F$12</f>
        <v>107.15277926</v>
      </c>
      <c r="O163" s="36">
        <f>SUMIFS(СВЦЭМ!$E$33:$E$776,СВЦЭМ!$A$33:$A$776,$A163,СВЦЭМ!$B$33:$B$776,O$155)+'СЕТ СН'!$F$12</f>
        <v>102.15993803000001</v>
      </c>
      <c r="P163" s="36">
        <f>SUMIFS(СВЦЭМ!$E$33:$E$776,СВЦЭМ!$A$33:$A$776,$A163,СВЦЭМ!$B$33:$B$776,P$155)+'СЕТ СН'!$F$12</f>
        <v>111.35651271</v>
      </c>
      <c r="Q163" s="36">
        <f>SUMIFS(СВЦЭМ!$E$33:$E$776,СВЦЭМ!$A$33:$A$776,$A163,СВЦЭМ!$B$33:$B$776,Q$155)+'СЕТ СН'!$F$12</f>
        <v>119.99177311</v>
      </c>
      <c r="R163" s="36">
        <f>SUMIFS(СВЦЭМ!$E$33:$E$776,СВЦЭМ!$A$33:$A$776,$A163,СВЦЭМ!$B$33:$B$776,R$155)+'СЕТ СН'!$F$12</f>
        <v>101.25377577</v>
      </c>
      <c r="S163" s="36">
        <f>SUMIFS(СВЦЭМ!$E$33:$E$776,СВЦЭМ!$A$33:$A$776,$A163,СВЦЭМ!$B$33:$B$776,S$155)+'СЕТ СН'!$F$12</f>
        <v>102.45874807</v>
      </c>
      <c r="T163" s="36">
        <f>SUMIFS(СВЦЭМ!$E$33:$E$776,СВЦЭМ!$A$33:$A$776,$A163,СВЦЭМ!$B$33:$B$776,T$155)+'СЕТ СН'!$F$12</f>
        <v>104.9404559</v>
      </c>
      <c r="U163" s="36">
        <f>SUMIFS(СВЦЭМ!$E$33:$E$776,СВЦЭМ!$A$33:$A$776,$A163,СВЦЭМ!$B$33:$B$776,U$155)+'СЕТ СН'!$F$12</f>
        <v>109.13552249999999</v>
      </c>
      <c r="V163" s="36">
        <f>SUMIFS(СВЦЭМ!$E$33:$E$776,СВЦЭМ!$A$33:$A$776,$A163,СВЦЭМ!$B$33:$B$776,V$155)+'СЕТ СН'!$F$12</f>
        <v>109.88833747</v>
      </c>
      <c r="W163" s="36">
        <f>SUMIFS(СВЦЭМ!$E$33:$E$776,СВЦЭМ!$A$33:$A$776,$A163,СВЦЭМ!$B$33:$B$776,W$155)+'СЕТ СН'!$F$12</f>
        <v>107.72381975</v>
      </c>
      <c r="X163" s="36">
        <f>SUMIFS(СВЦЭМ!$E$33:$E$776,СВЦЭМ!$A$33:$A$776,$A163,СВЦЭМ!$B$33:$B$776,X$155)+'СЕТ СН'!$F$12</f>
        <v>101.3038607</v>
      </c>
      <c r="Y163" s="36">
        <f>SUMIFS(СВЦЭМ!$E$33:$E$776,СВЦЭМ!$A$33:$A$776,$A163,СВЦЭМ!$B$33:$B$776,Y$155)+'СЕТ СН'!$F$12</f>
        <v>97.175740840000003</v>
      </c>
    </row>
    <row r="164" spans="1:25" ht="15.75" x14ac:dyDescent="0.2">
      <c r="A164" s="35">
        <f t="shared" si="4"/>
        <v>43747</v>
      </c>
      <c r="B164" s="36">
        <f>SUMIFS(СВЦЭМ!$E$33:$E$776,СВЦЭМ!$A$33:$A$776,$A164,СВЦЭМ!$B$33:$B$776,B$155)+'СЕТ СН'!$F$12</f>
        <v>122.12740321</v>
      </c>
      <c r="C164" s="36">
        <f>SUMIFS(СВЦЭМ!$E$33:$E$776,СВЦЭМ!$A$33:$A$776,$A164,СВЦЭМ!$B$33:$B$776,C$155)+'СЕТ СН'!$F$12</f>
        <v>128.54831354999999</v>
      </c>
      <c r="D164" s="36">
        <f>SUMIFS(СВЦЭМ!$E$33:$E$776,СВЦЭМ!$A$33:$A$776,$A164,СВЦЭМ!$B$33:$B$776,D$155)+'СЕТ СН'!$F$12</f>
        <v>133.16461079000001</v>
      </c>
      <c r="E164" s="36">
        <f>SUMIFS(СВЦЭМ!$E$33:$E$776,СВЦЭМ!$A$33:$A$776,$A164,СВЦЭМ!$B$33:$B$776,E$155)+'СЕТ СН'!$F$12</f>
        <v>135.31311994000001</v>
      </c>
      <c r="F164" s="36">
        <f>SUMIFS(СВЦЭМ!$E$33:$E$776,СВЦЭМ!$A$33:$A$776,$A164,СВЦЭМ!$B$33:$B$776,F$155)+'СЕТ СН'!$F$12</f>
        <v>135.70729858000001</v>
      </c>
      <c r="G164" s="36">
        <f>SUMIFS(СВЦЭМ!$E$33:$E$776,СВЦЭМ!$A$33:$A$776,$A164,СВЦЭМ!$B$33:$B$776,G$155)+'СЕТ СН'!$F$12</f>
        <v>132.14141365</v>
      </c>
      <c r="H164" s="36">
        <f>SUMIFS(СВЦЭМ!$E$33:$E$776,СВЦЭМ!$A$33:$A$776,$A164,СВЦЭМ!$B$33:$B$776,H$155)+'СЕТ СН'!$F$12</f>
        <v>125.45551202</v>
      </c>
      <c r="I164" s="36">
        <f>SUMIFS(СВЦЭМ!$E$33:$E$776,СВЦЭМ!$A$33:$A$776,$A164,СВЦЭМ!$B$33:$B$776,I$155)+'СЕТ СН'!$F$12</f>
        <v>120.85706153</v>
      </c>
      <c r="J164" s="36">
        <f>SUMIFS(СВЦЭМ!$E$33:$E$776,СВЦЭМ!$A$33:$A$776,$A164,СВЦЭМ!$B$33:$B$776,J$155)+'СЕТ СН'!$F$12</f>
        <v>121.78852126</v>
      </c>
      <c r="K164" s="36">
        <f>SUMIFS(СВЦЭМ!$E$33:$E$776,СВЦЭМ!$A$33:$A$776,$A164,СВЦЭМ!$B$33:$B$776,K$155)+'СЕТ СН'!$F$12</f>
        <v>124.11101755999999</v>
      </c>
      <c r="L164" s="36">
        <f>SUMIFS(СВЦЭМ!$E$33:$E$776,СВЦЭМ!$A$33:$A$776,$A164,СВЦЭМ!$B$33:$B$776,L$155)+'СЕТ СН'!$F$12</f>
        <v>124.53085681</v>
      </c>
      <c r="M164" s="36">
        <f>SUMIFS(СВЦЭМ!$E$33:$E$776,СВЦЭМ!$A$33:$A$776,$A164,СВЦЭМ!$B$33:$B$776,M$155)+'СЕТ СН'!$F$12</f>
        <v>123.70573278000001</v>
      </c>
      <c r="N164" s="36">
        <f>SUMIFS(СВЦЭМ!$E$33:$E$776,СВЦЭМ!$A$33:$A$776,$A164,СВЦЭМ!$B$33:$B$776,N$155)+'СЕТ СН'!$F$12</f>
        <v>114.9637414</v>
      </c>
      <c r="O164" s="36">
        <f>SUMIFS(СВЦЭМ!$E$33:$E$776,СВЦЭМ!$A$33:$A$776,$A164,СВЦЭМ!$B$33:$B$776,O$155)+'СЕТ СН'!$F$12</f>
        <v>110.94746809</v>
      </c>
      <c r="P164" s="36">
        <f>SUMIFS(СВЦЭМ!$E$33:$E$776,СВЦЭМ!$A$33:$A$776,$A164,СВЦЭМ!$B$33:$B$776,P$155)+'СЕТ СН'!$F$12</f>
        <v>111.21305510000001</v>
      </c>
      <c r="Q164" s="36">
        <f>SUMIFS(СВЦЭМ!$E$33:$E$776,СВЦЭМ!$A$33:$A$776,$A164,СВЦЭМ!$B$33:$B$776,Q$155)+'СЕТ СН'!$F$12</f>
        <v>111.14381293</v>
      </c>
      <c r="R164" s="36">
        <f>SUMIFS(СВЦЭМ!$E$33:$E$776,СВЦЭМ!$A$33:$A$776,$A164,СВЦЭМ!$B$33:$B$776,R$155)+'СЕТ СН'!$F$12</f>
        <v>109.68546929999999</v>
      </c>
      <c r="S164" s="36">
        <f>SUMIFS(СВЦЭМ!$E$33:$E$776,СВЦЭМ!$A$33:$A$776,$A164,СВЦЭМ!$B$33:$B$776,S$155)+'СЕТ СН'!$F$12</f>
        <v>110.21880998</v>
      </c>
      <c r="T164" s="36">
        <f>SUMIFS(СВЦЭМ!$E$33:$E$776,СВЦЭМ!$A$33:$A$776,$A164,СВЦЭМ!$B$33:$B$776,T$155)+'СЕТ СН'!$F$12</f>
        <v>114.33312784</v>
      </c>
      <c r="U164" s="36">
        <f>SUMIFS(СВЦЭМ!$E$33:$E$776,СВЦЭМ!$A$33:$A$776,$A164,СВЦЭМ!$B$33:$B$776,U$155)+'СЕТ СН'!$F$12</f>
        <v>112.70203137</v>
      </c>
      <c r="V164" s="36">
        <f>SUMIFS(СВЦЭМ!$E$33:$E$776,СВЦЭМ!$A$33:$A$776,$A164,СВЦЭМ!$B$33:$B$776,V$155)+'СЕТ СН'!$F$12</f>
        <v>111.27807593</v>
      </c>
      <c r="W164" s="36">
        <f>SUMIFS(СВЦЭМ!$E$33:$E$776,СВЦЭМ!$A$33:$A$776,$A164,СВЦЭМ!$B$33:$B$776,W$155)+'СЕТ СН'!$F$12</f>
        <v>114.22456513</v>
      </c>
      <c r="X164" s="36">
        <f>SUMIFS(СВЦЭМ!$E$33:$E$776,СВЦЭМ!$A$33:$A$776,$A164,СВЦЭМ!$B$33:$B$776,X$155)+'СЕТ СН'!$F$12</f>
        <v>110.03798507</v>
      </c>
      <c r="Y164" s="36">
        <f>SUMIFS(СВЦЭМ!$E$33:$E$776,СВЦЭМ!$A$33:$A$776,$A164,СВЦЭМ!$B$33:$B$776,Y$155)+'СЕТ СН'!$F$12</f>
        <v>112.29997504000001</v>
      </c>
    </row>
    <row r="165" spans="1:25" ht="15.75" x14ac:dyDescent="0.2">
      <c r="A165" s="35">
        <f t="shared" si="4"/>
        <v>43748</v>
      </c>
      <c r="B165" s="36">
        <f>SUMIFS(СВЦЭМ!$E$33:$E$776,СВЦЭМ!$A$33:$A$776,$A165,СВЦЭМ!$B$33:$B$776,B$155)+'СЕТ СН'!$F$12</f>
        <v>140.75199939999999</v>
      </c>
      <c r="C165" s="36">
        <f>SUMIFS(СВЦЭМ!$E$33:$E$776,СВЦЭМ!$A$33:$A$776,$A165,СВЦЭМ!$B$33:$B$776,C$155)+'СЕТ СН'!$F$12</f>
        <v>148.49607675999999</v>
      </c>
      <c r="D165" s="36">
        <f>SUMIFS(СВЦЭМ!$E$33:$E$776,СВЦЭМ!$A$33:$A$776,$A165,СВЦЭМ!$B$33:$B$776,D$155)+'СЕТ СН'!$F$12</f>
        <v>152.46952988999999</v>
      </c>
      <c r="E165" s="36">
        <f>SUMIFS(СВЦЭМ!$E$33:$E$776,СВЦЭМ!$A$33:$A$776,$A165,СВЦЭМ!$B$33:$B$776,E$155)+'СЕТ СН'!$F$12</f>
        <v>153.93158098999999</v>
      </c>
      <c r="F165" s="36">
        <f>SUMIFS(СВЦЭМ!$E$33:$E$776,СВЦЭМ!$A$33:$A$776,$A165,СВЦЭМ!$B$33:$B$776,F$155)+'СЕТ СН'!$F$12</f>
        <v>154.84588271999999</v>
      </c>
      <c r="G165" s="36">
        <f>SUMIFS(СВЦЭМ!$E$33:$E$776,СВЦЭМ!$A$33:$A$776,$A165,СВЦЭМ!$B$33:$B$776,G$155)+'СЕТ СН'!$F$12</f>
        <v>151.53549864999999</v>
      </c>
      <c r="H165" s="36">
        <f>SUMIFS(СВЦЭМ!$E$33:$E$776,СВЦЭМ!$A$33:$A$776,$A165,СВЦЭМ!$B$33:$B$776,H$155)+'СЕТ СН'!$F$12</f>
        <v>145.40600273000001</v>
      </c>
      <c r="I165" s="36">
        <f>SUMIFS(СВЦЭМ!$E$33:$E$776,СВЦЭМ!$A$33:$A$776,$A165,СВЦЭМ!$B$33:$B$776,I$155)+'СЕТ СН'!$F$12</f>
        <v>129.24191445</v>
      </c>
      <c r="J165" s="36">
        <f>SUMIFS(СВЦЭМ!$E$33:$E$776,СВЦЭМ!$A$33:$A$776,$A165,СВЦЭМ!$B$33:$B$776,J$155)+'СЕТ СН'!$F$12</f>
        <v>127.22026728</v>
      </c>
      <c r="K165" s="36">
        <f>SUMIFS(СВЦЭМ!$E$33:$E$776,СВЦЭМ!$A$33:$A$776,$A165,СВЦЭМ!$B$33:$B$776,K$155)+'СЕТ СН'!$F$12</f>
        <v>126.09921961000001</v>
      </c>
      <c r="L165" s="36">
        <f>SUMIFS(СВЦЭМ!$E$33:$E$776,СВЦЭМ!$A$33:$A$776,$A165,СВЦЭМ!$B$33:$B$776,L$155)+'СЕТ СН'!$F$12</f>
        <v>125.52105520000001</v>
      </c>
      <c r="M165" s="36">
        <f>SUMIFS(СВЦЭМ!$E$33:$E$776,СВЦЭМ!$A$33:$A$776,$A165,СВЦЭМ!$B$33:$B$776,M$155)+'СЕТ СН'!$F$12</f>
        <v>126.67266896</v>
      </c>
      <c r="N165" s="36">
        <f>SUMIFS(СВЦЭМ!$E$33:$E$776,СВЦЭМ!$A$33:$A$776,$A165,СВЦЭМ!$B$33:$B$776,N$155)+'СЕТ СН'!$F$12</f>
        <v>120.23895950000001</v>
      </c>
      <c r="O165" s="36">
        <f>SUMIFS(СВЦЭМ!$E$33:$E$776,СВЦЭМ!$A$33:$A$776,$A165,СВЦЭМ!$B$33:$B$776,O$155)+'СЕТ СН'!$F$12</f>
        <v>113.21606669000001</v>
      </c>
      <c r="P165" s="36">
        <f>SUMIFS(СВЦЭМ!$E$33:$E$776,СВЦЭМ!$A$33:$A$776,$A165,СВЦЭМ!$B$33:$B$776,P$155)+'СЕТ СН'!$F$12</f>
        <v>113.64374599999999</v>
      </c>
      <c r="Q165" s="36">
        <f>SUMIFS(СВЦЭМ!$E$33:$E$776,СВЦЭМ!$A$33:$A$776,$A165,СВЦЭМ!$B$33:$B$776,Q$155)+'СЕТ СН'!$F$12</f>
        <v>113.59482173000001</v>
      </c>
      <c r="R165" s="36">
        <f>SUMIFS(СВЦЭМ!$E$33:$E$776,СВЦЭМ!$A$33:$A$776,$A165,СВЦЭМ!$B$33:$B$776,R$155)+'СЕТ СН'!$F$12</f>
        <v>113.67880316</v>
      </c>
      <c r="S165" s="36">
        <f>SUMIFS(СВЦЭМ!$E$33:$E$776,СВЦЭМ!$A$33:$A$776,$A165,СВЦЭМ!$B$33:$B$776,S$155)+'СЕТ СН'!$F$12</f>
        <v>115.31265396000001</v>
      </c>
      <c r="T165" s="36">
        <f>SUMIFS(СВЦЭМ!$E$33:$E$776,СВЦЭМ!$A$33:$A$776,$A165,СВЦЭМ!$B$33:$B$776,T$155)+'СЕТ СН'!$F$12</f>
        <v>116.41051572000001</v>
      </c>
      <c r="U165" s="36">
        <f>SUMIFS(СВЦЭМ!$E$33:$E$776,СВЦЭМ!$A$33:$A$776,$A165,СВЦЭМ!$B$33:$B$776,U$155)+'СЕТ СН'!$F$12</f>
        <v>119.25966169</v>
      </c>
      <c r="V165" s="36">
        <f>SUMIFS(СВЦЭМ!$E$33:$E$776,СВЦЭМ!$A$33:$A$776,$A165,СВЦЭМ!$B$33:$B$776,V$155)+'СЕТ СН'!$F$12</f>
        <v>118.83594338</v>
      </c>
      <c r="W165" s="36">
        <f>SUMIFS(СВЦЭМ!$E$33:$E$776,СВЦЭМ!$A$33:$A$776,$A165,СВЦЭМ!$B$33:$B$776,W$155)+'СЕТ СН'!$F$12</f>
        <v>117.61053874</v>
      </c>
      <c r="X165" s="36">
        <f>SUMIFS(СВЦЭМ!$E$33:$E$776,СВЦЭМ!$A$33:$A$776,$A165,СВЦЭМ!$B$33:$B$776,X$155)+'СЕТ СН'!$F$12</f>
        <v>115.88437500000001</v>
      </c>
      <c r="Y165" s="36">
        <f>SUMIFS(СВЦЭМ!$E$33:$E$776,СВЦЭМ!$A$33:$A$776,$A165,СВЦЭМ!$B$33:$B$776,Y$155)+'СЕТ СН'!$F$12</f>
        <v>120.94888836</v>
      </c>
    </row>
    <row r="166" spans="1:25" ht="15.75" x14ac:dyDescent="0.2">
      <c r="A166" s="35">
        <f t="shared" si="4"/>
        <v>43749</v>
      </c>
      <c r="B166" s="36">
        <f>SUMIFS(СВЦЭМ!$E$33:$E$776,СВЦЭМ!$A$33:$A$776,$A166,СВЦЭМ!$B$33:$B$776,B$155)+'СЕТ СН'!$F$12</f>
        <v>132.84063619</v>
      </c>
      <c r="C166" s="36">
        <f>SUMIFS(СВЦЭМ!$E$33:$E$776,СВЦЭМ!$A$33:$A$776,$A166,СВЦЭМ!$B$33:$B$776,C$155)+'СЕТ СН'!$F$12</f>
        <v>143.39145053999999</v>
      </c>
      <c r="D166" s="36">
        <f>SUMIFS(СВЦЭМ!$E$33:$E$776,СВЦЭМ!$A$33:$A$776,$A166,СВЦЭМ!$B$33:$B$776,D$155)+'СЕТ СН'!$F$12</f>
        <v>145.40147608000001</v>
      </c>
      <c r="E166" s="36">
        <f>SUMIFS(СВЦЭМ!$E$33:$E$776,СВЦЭМ!$A$33:$A$776,$A166,СВЦЭМ!$B$33:$B$776,E$155)+'СЕТ СН'!$F$12</f>
        <v>146.37745054000001</v>
      </c>
      <c r="F166" s="36">
        <f>SUMIFS(СВЦЭМ!$E$33:$E$776,СВЦЭМ!$A$33:$A$776,$A166,СВЦЭМ!$B$33:$B$776,F$155)+'СЕТ СН'!$F$12</f>
        <v>145.38549796999999</v>
      </c>
      <c r="G166" s="36">
        <f>SUMIFS(СВЦЭМ!$E$33:$E$776,СВЦЭМ!$A$33:$A$776,$A166,СВЦЭМ!$B$33:$B$776,G$155)+'СЕТ СН'!$F$12</f>
        <v>142.34694944</v>
      </c>
      <c r="H166" s="36">
        <f>SUMIFS(СВЦЭМ!$E$33:$E$776,СВЦЭМ!$A$33:$A$776,$A166,СВЦЭМ!$B$33:$B$776,H$155)+'СЕТ СН'!$F$12</f>
        <v>134.59604021999999</v>
      </c>
      <c r="I166" s="36">
        <f>SUMIFS(СВЦЭМ!$E$33:$E$776,СВЦЭМ!$A$33:$A$776,$A166,СВЦЭМ!$B$33:$B$776,I$155)+'СЕТ СН'!$F$12</f>
        <v>130.43546813</v>
      </c>
      <c r="J166" s="36">
        <f>SUMIFS(СВЦЭМ!$E$33:$E$776,СВЦЭМ!$A$33:$A$776,$A166,СВЦЭМ!$B$33:$B$776,J$155)+'СЕТ СН'!$F$12</f>
        <v>126.55036013</v>
      </c>
      <c r="K166" s="36">
        <f>SUMIFS(СВЦЭМ!$E$33:$E$776,СВЦЭМ!$A$33:$A$776,$A166,СВЦЭМ!$B$33:$B$776,K$155)+'СЕТ СН'!$F$12</f>
        <v>124.56272622</v>
      </c>
      <c r="L166" s="36">
        <f>SUMIFS(СВЦЭМ!$E$33:$E$776,СВЦЭМ!$A$33:$A$776,$A166,СВЦЭМ!$B$33:$B$776,L$155)+'СЕТ СН'!$F$12</f>
        <v>124.67880334</v>
      </c>
      <c r="M166" s="36">
        <f>SUMIFS(СВЦЭМ!$E$33:$E$776,СВЦЭМ!$A$33:$A$776,$A166,СВЦЭМ!$B$33:$B$776,M$155)+'СЕТ СН'!$F$12</f>
        <v>125.20260442</v>
      </c>
      <c r="N166" s="36">
        <f>SUMIFS(СВЦЭМ!$E$33:$E$776,СВЦЭМ!$A$33:$A$776,$A166,СВЦЭМ!$B$33:$B$776,N$155)+'СЕТ СН'!$F$12</f>
        <v>119.79548681999999</v>
      </c>
      <c r="O166" s="36">
        <f>SUMIFS(СВЦЭМ!$E$33:$E$776,СВЦЭМ!$A$33:$A$776,$A166,СВЦЭМ!$B$33:$B$776,O$155)+'СЕТ СН'!$F$12</f>
        <v>115.4583365</v>
      </c>
      <c r="P166" s="36">
        <f>SUMIFS(СВЦЭМ!$E$33:$E$776,СВЦЭМ!$A$33:$A$776,$A166,СВЦЭМ!$B$33:$B$776,P$155)+'СЕТ СН'!$F$12</f>
        <v>117.46358213000001</v>
      </c>
      <c r="Q166" s="36">
        <f>SUMIFS(СВЦЭМ!$E$33:$E$776,СВЦЭМ!$A$33:$A$776,$A166,СВЦЭМ!$B$33:$B$776,Q$155)+'СЕТ СН'!$F$12</f>
        <v>117.70313043</v>
      </c>
      <c r="R166" s="36">
        <f>SUMIFS(СВЦЭМ!$E$33:$E$776,СВЦЭМ!$A$33:$A$776,$A166,СВЦЭМ!$B$33:$B$776,R$155)+'СЕТ СН'!$F$12</f>
        <v>117.10571</v>
      </c>
      <c r="S166" s="36">
        <f>SUMIFS(СВЦЭМ!$E$33:$E$776,СВЦЭМ!$A$33:$A$776,$A166,СВЦЭМ!$B$33:$B$776,S$155)+'СЕТ СН'!$F$12</f>
        <v>115.24700301999999</v>
      </c>
      <c r="T166" s="36">
        <f>SUMIFS(СВЦЭМ!$E$33:$E$776,СВЦЭМ!$A$33:$A$776,$A166,СВЦЭМ!$B$33:$B$776,T$155)+'СЕТ СН'!$F$12</f>
        <v>112.69030641000001</v>
      </c>
      <c r="U166" s="36">
        <f>SUMIFS(СВЦЭМ!$E$33:$E$776,СВЦЭМ!$A$33:$A$776,$A166,СВЦЭМ!$B$33:$B$776,U$155)+'СЕТ СН'!$F$12</f>
        <v>117.14739973</v>
      </c>
      <c r="V166" s="36">
        <f>SUMIFS(СВЦЭМ!$E$33:$E$776,СВЦЭМ!$A$33:$A$776,$A166,СВЦЭМ!$B$33:$B$776,V$155)+'СЕТ СН'!$F$12</f>
        <v>121.11092637</v>
      </c>
      <c r="W166" s="36">
        <f>SUMIFS(СВЦЭМ!$E$33:$E$776,СВЦЭМ!$A$33:$A$776,$A166,СВЦЭМ!$B$33:$B$776,W$155)+'СЕТ СН'!$F$12</f>
        <v>122.29683393000001</v>
      </c>
      <c r="X166" s="36">
        <f>SUMIFS(СВЦЭМ!$E$33:$E$776,СВЦЭМ!$A$33:$A$776,$A166,СВЦЭМ!$B$33:$B$776,X$155)+'СЕТ СН'!$F$12</f>
        <v>122.99850109</v>
      </c>
      <c r="Y166" s="36">
        <f>SUMIFS(СВЦЭМ!$E$33:$E$776,СВЦЭМ!$A$33:$A$776,$A166,СВЦЭМ!$B$33:$B$776,Y$155)+'СЕТ СН'!$F$12</f>
        <v>128.87429573</v>
      </c>
    </row>
    <row r="167" spans="1:25" ht="15.75" x14ac:dyDescent="0.2">
      <c r="A167" s="35">
        <f t="shared" si="4"/>
        <v>43750</v>
      </c>
      <c r="B167" s="36">
        <f>SUMIFS(СВЦЭМ!$E$33:$E$776,СВЦЭМ!$A$33:$A$776,$A167,СВЦЭМ!$B$33:$B$776,B$155)+'СЕТ СН'!$F$12</f>
        <v>127.26888239</v>
      </c>
      <c r="C167" s="36">
        <f>SUMIFS(СВЦЭМ!$E$33:$E$776,СВЦЭМ!$A$33:$A$776,$A167,СВЦЭМ!$B$33:$B$776,C$155)+'СЕТ СН'!$F$12</f>
        <v>126.95055784</v>
      </c>
      <c r="D167" s="36">
        <f>SUMIFS(СВЦЭМ!$E$33:$E$776,СВЦЭМ!$A$33:$A$776,$A167,СВЦЭМ!$B$33:$B$776,D$155)+'СЕТ СН'!$F$12</f>
        <v>127.07160268</v>
      </c>
      <c r="E167" s="36">
        <f>SUMIFS(СВЦЭМ!$E$33:$E$776,СВЦЭМ!$A$33:$A$776,$A167,СВЦЭМ!$B$33:$B$776,E$155)+'СЕТ СН'!$F$12</f>
        <v>128.93158134000001</v>
      </c>
      <c r="F167" s="36">
        <f>SUMIFS(СВЦЭМ!$E$33:$E$776,СВЦЭМ!$A$33:$A$776,$A167,СВЦЭМ!$B$33:$B$776,F$155)+'СЕТ СН'!$F$12</f>
        <v>130.17624902</v>
      </c>
      <c r="G167" s="36">
        <f>SUMIFS(СВЦЭМ!$E$33:$E$776,СВЦЭМ!$A$33:$A$776,$A167,СВЦЭМ!$B$33:$B$776,G$155)+'СЕТ СН'!$F$12</f>
        <v>128.70364910999999</v>
      </c>
      <c r="H167" s="36">
        <f>SUMIFS(СВЦЭМ!$E$33:$E$776,СВЦЭМ!$A$33:$A$776,$A167,СВЦЭМ!$B$33:$B$776,H$155)+'СЕТ СН'!$F$12</f>
        <v>125.00858866999999</v>
      </c>
      <c r="I167" s="36">
        <f>SUMIFS(СВЦЭМ!$E$33:$E$776,СВЦЭМ!$A$33:$A$776,$A167,СВЦЭМ!$B$33:$B$776,I$155)+'СЕТ СН'!$F$12</f>
        <v>130.76825661000001</v>
      </c>
      <c r="J167" s="36">
        <f>SUMIFS(СВЦЭМ!$E$33:$E$776,СВЦЭМ!$A$33:$A$776,$A167,СВЦЭМ!$B$33:$B$776,J$155)+'СЕТ СН'!$F$12</f>
        <v>132.15299121000001</v>
      </c>
      <c r="K167" s="36">
        <f>SUMIFS(СВЦЭМ!$E$33:$E$776,СВЦЭМ!$A$33:$A$776,$A167,СВЦЭМ!$B$33:$B$776,K$155)+'СЕТ СН'!$F$12</f>
        <v>132.63175536</v>
      </c>
      <c r="L167" s="36">
        <f>SUMIFS(СВЦЭМ!$E$33:$E$776,СВЦЭМ!$A$33:$A$776,$A167,СВЦЭМ!$B$33:$B$776,L$155)+'СЕТ СН'!$F$12</f>
        <v>132.51341730999999</v>
      </c>
      <c r="M167" s="36">
        <f>SUMIFS(СВЦЭМ!$E$33:$E$776,СВЦЭМ!$A$33:$A$776,$A167,СВЦЭМ!$B$33:$B$776,M$155)+'СЕТ СН'!$F$12</f>
        <v>133.01301759</v>
      </c>
      <c r="N167" s="36">
        <f>SUMIFS(СВЦЭМ!$E$33:$E$776,СВЦЭМ!$A$33:$A$776,$A167,СВЦЭМ!$B$33:$B$776,N$155)+'СЕТ СН'!$F$12</f>
        <v>123.72344957999999</v>
      </c>
      <c r="O167" s="36">
        <f>SUMIFS(СВЦЭМ!$E$33:$E$776,СВЦЭМ!$A$33:$A$776,$A167,СВЦЭМ!$B$33:$B$776,O$155)+'СЕТ СН'!$F$12</f>
        <v>116.14751192999999</v>
      </c>
      <c r="P167" s="36">
        <f>SUMIFS(СВЦЭМ!$E$33:$E$776,СВЦЭМ!$A$33:$A$776,$A167,СВЦЭМ!$B$33:$B$776,P$155)+'СЕТ СН'!$F$12</f>
        <v>114.41602533</v>
      </c>
      <c r="Q167" s="36">
        <f>SUMIFS(СВЦЭМ!$E$33:$E$776,СВЦЭМ!$A$33:$A$776,$A167,СВЦЭМ!$B$33:$B$776,Q$155)+'СЕТ СН'!$F$12</f>
        <v>113.52179909</v>
      </c>
      <c r="R167" s="36">
        <f>SUMIFS(СВЦЭМ!$E$33:$E$776,СВЦЭМ!$A$33:$A$776,$A167,СВЦЭМ!$B$33:$B$776,R$155)+'СЕТ СН'!$F$12</f>
        <v>112.99296375999999</v>
      </c>
      <c r="S167" s="36">
        <f>SUMIFS(СВЦЭМ!$E$33:$E$776,СВЦЭМ!$A$33:$A$776,$A167,СВЦЭМ!$B$33:$B$776,S$155)+'СЕТ СН'!$F$12</f>
        <v>115.14216635</v>
      </c>
      <c r="T167" s="36">
        <f>SUMIFS(СВЦЭМ!$E$33:$E$776,СВЦЭМ!$A$33:$A$776,$A167,СВЦЭМ!$B$33:$B$776,T$155)+'СЕТ СН'!$F$12</f>
        <v>116.72269559</v>
      </c>
      <c r="U167" s="36">
        <f>SUMIFS(СВЦЭМ!$E$33:$E$776,СВЦЭМ!$A$33:$A$776,$A167,СВЦЭМ!$B$33:$B$776,U$155)+'СЕТ СН'!$F$12</f>
        <v>108.46265792</v>
      </c>
      <c r="V167" s="36">
        <f>SUMIFS(СВЦЭМ!$E$33:$E$776,СВЦЭМ!$A$33:$A$776,$A167,СВЦЭМ!$B$33:$B$776,V$155)+'СЕТ СН'!$F$12</f>
        <v>107.83533563</v>
      </c>
      <c r="W167" s="36">
        <f>SUMIFS(СВЦЭМ!$E$33:$E$776,СВЦЭМ!$A$33:$A$776,$A167,СВЦЭМ!$B$33:$B$776,W$155)+'СЕТ СН'!$F$12</f>
        <v>109.15786284000001</v>
      </c>
      <c r="X167" s="36">
        <f>SUMIFS(СВЦЭМ!$E$33:$E$776,СВЦЭМ!$A$33:$A$776,$A167,СВЦЭМ!$B$33:$B$776,X$155)+'СЕТ СН'!$F$12</f>
        <v>112.31857535</v>
      </c>
      <c r="Y167" s="36">
        <f>SUMIFS(СВЦЭМ!$E$33:$E$776,СВЦЭМ!$A$33:$A$776,$A167,СВЦЭМ!$B$33:$B$776,Y$155)+'СЕТ СН'!$F$12</f>
        <v>116.68902414999999</v>
      </c>
    </row>
    <row r="168" spans="1:25" ht="15.75" x14ac:dyDescent="0.2">
      <c r="A168" s="35">
        <f t="shared" si="4"/>
        <v>43751</v>
      </c>
      <c r="B168" s="36">
        <f>SUMIFS(СВЦЭМ!$E$33:$E$776,СВЦЭМ!$A$33:$A$776,$A168,СВЦЭМ!$B$33:$B$776,B$155)+'СЕТ СН'!$F$12</f>
        <v>133.95180672999999</v>
      </c>
      <c r="C168" s="36">
        <f>SUMIFS(СВЦЭМ!$E$33:$E$776,СВЦЭМ!$A$33:$A$776,$A168,СВЦЭМ!$B$33:$B$776,C$155)+'СЕТ СН'!$F$12</f>
        <v>140.82010589999999</v>
      </c>
      <c r="D168" s="36">
        <f>SUMIFS(СВЦЭМ!$E$33:$E$776,СВЦЭМ!$A$33:$A$776,$A168,СВЦЭМ!$B$33:$B$776,D$155)+'СЕТ СН'!$F$12</f>
        <v>144.39705537</v>
      </c>
      <c r="E168" s="36">
        <f>SUMIFS(СВЦЭМ!$E$33:$E$776,СВЦЭМ!$A$33:$A$776,$A168,СВЦЭМ!$B$33:$B$776,E$155)+'СЕТ СН'!$F$12</f>
        <v>147.42604673</v>
      </c>
      <c r="F168" s="36">
        <f>SUMIFS(СВЦЭМ!$E$33:$E$776,СВЦЭМ!$A$33:$A$776,$A168,СВЦЭМ!$B$33:$B$776,F$155)+'СЕТ СН'!$F$12</f>
        <v>147.04044069</v>
      </c>
      <c r="G168" s="36">
        <f>SUMIFS(СВЦЭМ!$E$33:$E$776,СВЦЭМ!$A$33:$A$776,$A168,СВЦЭМ!$B$33:$B$776,G$155)+'СЕТ СН'!$F$12</f>
        <v>145.17118897</v>
      </c>
      <c r="H168" s="36">
        <f>SUMIFS(СВЦЭМ!$E$33:$E$776,СВЦЭМ!$A$33:$A$776,$A168,СВЦЭМ!$B$33:$B$776,H$155)+'СЕТ СН'!$F$12</f>
        <v>140.09541969</v>
      </c>
      <c r="I168" s="36">
        <f>SUMIFS(СВЦЭМ!$E$33:$E$776,СВЦЭМ!$A$33:$A$776,$A168,СВЦЭМ!$B$33:$B$776,I$155)+'СЕТ СН'!$F$12</f>
        <v>131.97522744</v>
      </c>
      <c r="J168" s="36">
        <f>SUMIFS(СВЦЭМ!$E$33:$E$776,СВЦЭМ!$A$33:$A$776,$A168,СВЦЭМ!$B$33:$B$776,J$155)+'СЕТ СН'!$F$12</f>
        <v>127.66496506999999</v>
      </c>
      <c r="K168" s="36">
        <f>SUMIFS(СВЦЭМ!$E$33:$E$776,СВЦЭМ!$A$33:$A$776,$A168,СВЦЭМ!$B$33:$B$776,K$155)+'СЕТ СН'!$F$12</f>
        <v>129.66157282</v>
      </c>
      <c r="L168" s="36">
        <f>SUMIFS(СВЦЭМ!$E$33:$E$776,СВЦЭМ!$A$33:$A$776,$A168,СВЦЭМ!$B$33:$B$776,L$155)+'СЕТ СН'!$F$12</f>
        <v>131.43358832000001</v>
      </c>
      <c r="M168" s="36">
        <f>SUMIFS(СВЦЭМ!$E$33:$E$776,СВЦЭМ!$A$33:$A$776,$A168,СВЦЭМ!$B$33:$B$776,M$155)+'СЕТ СН'!$F$12</f>
        <v>129.69950381000001</v>
      </c>
      <c r="N168" s="36">
        <f>SUMIFS(СВЦЭМ!$E$33:$E$776,СВЦЭМ!$A$33:$A$776,$A168,СВЦЭМ!$B$33:$B$776,N$155)+'СЕТ СН'!$F$12</f>
        <v>121.33920331</v>
      </c>
      <c r="O168" s="36">
        <f>SUMIFS(СВЦЭМ!$E$33:$E$776,СВЦЭМ!$A$33:$A$776,$A168,СВЦЭМ!$B$33:$B$776,O$155)+'СЕТ СН'!$F$12</f>
        <v>114.81592713000001</v>
      </c>
      <c r="P168" s="36">
        <f>SUMIFS(СВЦЭМ!$E$33:$E$776,СВЦЭМ!$A$33:$A$776,$A168,СВЦЭМ!$B$33:$B$776,P$155)+'СЕТ СН'!$F$12</f>
        <v>113.83966357</v>
      </c>
      <c r="Q168" s="36">
        <f>SUMIFS(СВЦЭМ!$E$33:$E$776,СВЦЭМ!$A$33:$A$776,$A168,СВЦЭМ!$B$33:$B$776,Q$155)+'СЕТ СН'!$F$12</f>
        <v>114.64525072000001</v>
      </c>
      <c r="R168" s="36">
        <f>SUMIFS(СВЦЭМ!$E$33:$E$776,СВЦЭМ!$A$33:$A$776,$A168,СВЦЭМ!$B$33:$B$776,R$155)+'СЕТ СН'!$F$12</f>
        <v>113.40339682</v>
      </c>
      <c r="S168" s="36">
        <f>SUMIFS(СВЦЭМ!$E$33:$E$776,СВЦЭМ!$A$33:$A$776,$A168,СВЦЭМ!$B$33:$B$776,S$155)+'СЕТ СН'!$F$12</f>
        <v>114.89107237</v>
      </c>
      <c r="T168" s="36">
        <f>SUMIFS(СВЦЭМ!$E$33:$E$776,СВЦЭМ!$A$33:$A$776,$A168,СВЦЭМ!$B$33:$B$776,T$155)+'СЕТ СН'!$F$12</f>
        <v>117.20412949</v>
      </c>
      <c r="U168" s="36">
        <f>SUMIFS(СВЦЭМ!$E$33:$E$776,СВЦЭМ!$A$33:$A$776,$A168,СВЦЭМ!$B$33:$B$776,U$155)+'СЕТ СН'!$F$12</f>
        <v>110.33693814</v>
      </c>
      <c r="V168" s="36">
        <f>SUMIFS(СВЦЭМ!$E$33:$E$776,СВЦЭМ!$A$33:$A$776,$A168,СВЦЭМ!$B$33:$B$776,V$155)+'СЕТ СН'!$F$12</f>
        <v>109.38733245</v>
      </c>
      <c r="W168" s="36">
        <f>SUMIFS(СВЦЭМ!$E$33:$E$776,СВЦЭМ!$A$33:$A$776,$A168,СВЦЭМ!$B$33:$B$776,W$155)+'СЕТ СН'!$F$12</f>
        <v>113.41924100999999</v>
      </c>
      <c r="X168" s="36">
        <f>SUMIFS(СВЦЭМ!$E$33:$E$776,СВЦЭМ!$A$33:$A$776,$A168,СВЦЭМ!$B$33:$B$776,X$155)+'СЕТ СН'!$F$12</f>
        <v>117.44018147</v>
      </c>
      <c r="Y168" s="36">
        <f>SUMIFS(СВЦЭМ!$E$33:$E$776,СВЦЭМ!$A$33:$A$776,$A168,СВЦЭМ!$B$33:$B$776,Y$155)+'СЕТ СН'!$F$12</f>
        <v>125.19774968</v>
      </c>
    </row>
    <row r="169" spans="1:25" ht="15.75" x14ac:dyDescent="0.2">
      <c r="A169" s="35">
        <f t="shared" si="4"/>
        <v>43752</v>
      </c>
      <c r="B169" s="36">
        <f>SUMIFS(СВЦЭМ!$E$33:$E$776,СВЦЭМ!$A$33:$A$776,$A169,СВЦЭМ!$B$33:$B$776,B$155)+'СЕТ СН'!$F$12</f>
        <v>129.24143538999999</v>
      </c>
      <c r="C169" s="36">
        <f>SUMIFS(СВЦЭМ!$E$33:$E$776,СВЦЭМ!$A$33:$A$776,$A169,СВЦЭМ!$B$33:$B$776,C$155)+'СЕТ СН'!$F$12</f>
        <v>136.96310499000001</v>
      </c>
      <c r="D169" s="36">
        <f>SUMIFS(СВЦЭМ!$E$33:$E$776,СВЦЭМ!$A$33:$A$776,$A169,СВЦЭМ!$B$33:$B$776,D$155)+'СЕТ СН'!$F$12</f>
        <v>138.60903880000001</v>
      </c>
      <c r="E169" s="36">
        <f>SUMIFS(СВЦЭМ!$E$33:$E$776,СВЦЭМ!$A$33:$A$776,$A169,СВЦЭМ!$B$33:$B$776,E$155)+'СЕТ СН'!$F$12</f>
        <v>133.01891272</v>
      </c>
      <c r="F169" s="36">
        <f>SUMIFS(СВЦЭМ!$E$33:$E$776,СВЦЭМ!$A$33:$A$776,$A169,СВЦЭМ!$B$33:$B$776,F$155)+'СЕТ СН'!$F$12</f>
        <v>133.79035364000001</v>
      </c>
      <c r="G169" s="36">
        <f>SUMIFS(СВЦЭМ!$E$33:$E$776,СВЦЭМ!$A$33:$A$776,$A169,СВЦЭМ!$B$33:$B$776,G$155)+'СЕТ СН'!$F$12</f>
        <v>133.50934043999999</v>
      </c>
      <c r="H169" s="36">
        <f>SUMIFS(СВЦЭМ!$E$33:$E$776,СВЦЭМ!$A$33:$A$776,$A169,СВЦЭМ!$B$33:$B$776,H$155)+'СЕТ СН'!$F$12</f>
        <v>134.20667613000001</v>
      </c>
      <c r="I169" s="36">
        <f>SUMIFS(СВЦЭМ!$E$33:$E$776,СВЦЭМ!$A$33:$A$776,$A169,СВЦЭМ!$B$33:$B$776,I$155)+'СЕТ СН'!$F$12</f>
        <v>129.79338293000001</v>
      </c>
      <c r="J169" s="36">
        <f>SUMIFS(СВЦЭМ!$E$33:$E$776,СВЦЭМ!$A$33:$A$776,$A169,СВЦЭМ!$B$33:$B$776,J$155)+'СЕТ СН'!$F$12</f>
        <v>124.42550009</v>
      </c>
      <c r="K169" s="36">
        <f>SUMIFS(СВЦЭМ!$E$33:$E$776,СВЦЭМ!$A$33:$A$776,$A169,СВЦЭМ!$B$33:$B$776,K$155)+'СЕТ СН'!$F$12</f>
        <v>121.79733972</v>
      </c>
      <c r="L169" s="36">
        <f>SUMIFS(СВЦЭМ!$E$33:$E$776,СВЦЭМ!$A$33:$A$776,$A169,СВЦЭМ!$B$33:$B$776,L$155)+'СЕТ СН'!$F$12</f>
        <v>120.75725819</v>
      </c>
      <c r="M169" s="36">
        <f>SUMIFS(СВЦЭМ!$E$33:$E$776,СВЦЭМ!$A$33:$A$776,$A169,СВЦЭМ!$B$33:$B$776,M$155)+'СЕТ СН'!$F$12</f>
        <v>123.08439466</v>
      </c>
      <c r="N169" s="36">
        <f>SUMIFS(СВЦЭМ!$E$33:$E$776,СВЦЭМ!$A$33:$A$776,$A169,СВЦЭМ!$B$33:$B$776,N$155)+'СЕТ СН'!$F$12</f>
        <v>117.88516124</v>
      </c>
      <c r="O169" s="36">
        <f>SUMIFS(СВЦЭМ!$E$33:$E$776,СВЦЭМ!$A$33:$A$776,$A169,СВЦЭМ!$B$33:$B$776,O$155)+'СЕТ СН'!$F$12</f>
        <v>116.48638699999999</v>
      </c>
      <c r="P169" s="36">
        <f>SUMIFS(СВЦЭМ!$E$33:$E$776,СВЦЭМ!$A$33:$A$776,$A169,СВЦЭМ!$B$33:$B$776,P$155)+'СЕТ СН'!$F$12</f>
        <v>114.63562045</v>
      </c>
      <c r="Q169" s="36">
        <f>SUMIFS(СВЦЭМ!$E$33:$E$776,СВЦЭМ!$A$33:$A$776,$A169,СВЦЭМ!$B$33:$B$776,Q$155)+'СЕТ СН'!$F$12</f>
        <v>115.43887653</v>
      </c>
      <c r="R169" s="36">
        <f>SUMIFS(СВЦЭМ!$E$33:$E$776,СВЦЭМ!$A$33:$A$776,$A169,СВЦЭМ!$B$33:$B$776,R$155)+'СЕТ СН'!$F$12</f>
        <v>114.12829687</v>
      </c>
      <c r="S169" s="36">
        <f>SUMIFS(СВЦЭМ!$E$33:$E$776,СВЦЭМ!$A$33:$A$776,$A169,СВЦЭМ!$B$33:$B$776,S$155)+'СЕТ СН'!$F$12</f>
        <v>115.11307437000001</v>
      </c>
      <c r="T169" s="36">
        <f>SUMIFS(СВЦЭМ!$E$33:$E$776,СВЦЭМ!$A$33:$A$776,$A169,СВЦЭМ!$B$33:$B$776,T$155)+'СЕТ СН'!$F$12</f>
        <v>118.78610019</v>
      </c>
      <c r="U169" s="36">
        <f>SUMIFS(СВЦЭМ!$E$33:$E$776,СВЦЭМ!$A$33:$A$776,$A169,СВЦЭМ!$B$33:$B$776,U$155)+'СЕТ СН'!$F$12</f>
        <v>108.43854838</v>
      </c>
      <c r="V169" s="36">
        <f>SUMIFS(СВЦЭМ!$E$33:$E$776,СВЦЭМ!$A$33:$A$776,$A169,СВЦЭМ!$B$33:$B$776,V$155)+'СЕТ СН'!$F$12</f>
        <v>108.9707149</v>
      </c>
      <c r="W169" s="36">
        <f>SUMIFS(СВЦЭМ!$E$33:$E$776,СВЦЭМ!$A$33:$A$776,$A169,СВЦЭМ!$B$33:$B$776,W$155)+'СЕТ СН'!$F$12</f>
        <v>113.05078948000001</v>
      </c>
      <c r="X169" s="36">
        <f>SUMIFS(СВЦЭМ!$E$33:$E$776,СВЦЭМ!$A$33:$A$776,$A169,СВЦЭМ!$B$33:$B$776,X$155)+'СЕТ СН'!$F$12</f>
        <v>116.39623580999999</v>
      </c>
      <c r="Y169" s="36">
        <f>SUMIFS(СВЦЭМ!$E$33:$E$776,СВЦЭМ!$A$33:$A$776,$A169,СВЦЭМ!$B$33:$B$776,Y$155)+'СЕТ СН'!$F$12</f>
        <v>122.05405541</v>
      </c>
    </row>
    <row r="170" spans="1:25" ht="15.75" x14ac:dyDescent="0.2">
      <c r="A170" s="35">
        <f t="shared" si="4"/>
        <v>43753</v>
      </c>
      <c r="B170" s="36">
        <f>SUMIFS(СВЦЭМ!$E$33:$E$776,СВЦЭМ!$A$33:$A$776,$A170,СВЦЭМ!$B$33:$B$776,B$155)+'СЕТ СН'!$F$12</f>
        <v>133.77731943000001</v>
      </c>
      <c r="C170" s="36">
        <f>SUMIFS(СВЦЭМ!$E$33:$E$776,СВЦЭМ!$A$33:$A$776,$A170,СВЦЭМ!$B$33:$B$776,C$155)+'СЕТ СН'!$F$12</f>
        <v>141.67737227000001</v>
      </c>
      <c r="D170" s="36">
        <f>SUMIFS(СВЦЭМ!$E$33:$E$776,СВЦЭМ!$A$33:$A$776,$A170,СВЦЭМ!$B$33:$B$776,D$155)+'СЕТ СН'!$F$12</f>
        <v>145.65371253000001</v>
      </c>
      <c r="E170" s="36">
        <f>SUMIFS(СВЦЭМ!$E$33:$E$776,СВЦЭМ!$A$33:$A$776,$A170,СВЦЭМ!$B$33:$B$776,E$155)+'СЕТ СН'!$F$12</f>
        <v>148.11363505</v>
      </c>
      <c r="F170" s="36">
        <f>SUMIFS(СВЦЭМ!$E$33:$E$776,СВЦЭМ!$A$33:$A$776,$A170,СВЦЭМ!$B$33:$B$776,F$155)+'СЕТ СН'!$F$12</f>
        <v>148.31715283</v>
      </c>
      <c r="G170" s="36">
        <f>SUMIFS(СВЦЭМ!$E$33:$E$776,СВЦЭМ!$A$33:$A$776,$A170,СВЦЭМ!$B$33:$B$776,G$155)+'СЕТ СН'!$F$12</f>
        <v>145.31671933999999</v>
      </c>
      <c r="H170" s="36">
        <f>SUMIFS(СВЦЭМ!$E$33:$E$776,СВЦЭМ!$A$33:$A$776,$A170,СВЦЭМ!$B$33:$B$776,H$155)+'СЕТ СН'!$F$12</f>
        <v>137.90405186000001</v>
      </c>
      <c r="I170" s="36">
        <f>SUMIFS(СВЦЭМ!$E$33:$E$776,СВЦЭМ!$A$33:$A$776,$A170,СВЦЭМ!$B$33:$B$776,I$155)+'СЕТ СН'!$F$12</f>
        <v>135.82392565000001</v>
      </c>
      <c r="J170" s="36">
        <f>SUMIFS(СВЦЭМ!$E$33:$E$776,СВЦЭМ!$A$33:$A$776,$A170,СВЦЭМ!$B$33:$B$776,J$155)+'СЕТ СН'!$F$12</f>
        <v>131.90499205</v>
      </c>
      <c r="K170" s="36">
        <f>SUMIFS(СВЦЭМ!$E$33:$E$776,СВЦЭМ!$A$33:$A$776,$A170,СВЦЭМ!$B$33:$B$776,K$155)+'СЕТ СН'!$F$12</f>
        <v>129.41951379</v>
      </c>
      <c r="L170" s="36">
        <f>SUMIFS(СВЦЭМ!$E$33:$E$776,СВЦЭМ!$A$33:$A$776,$A170,СВЦЭМ!$B$33:$B$776,L$155)+'СЕТ СН'!$F$12</f>
        <v>130.14605840999999</v>
      </c>
      <c r="M170" s="36">
        <f>SUMIFS(СВЦЭМ!$E$33:$E$776,СВЦЭМ!$A$33:$A$776,$A170,СВЦЭМ!$B$33:$B$776,M$155)+'СЕТ СН'!$F$12</f>
        <v>132.81640295</v>
      </c>
      <c r="N170" s="36">
        <f>SUMIFS(СВЦЭМ!$E$33:$E$776,СВЦЭМ!$A$33:$A$776,$A170,СВЦЭМ!$B$33:$B$776,N$155)+'СЕТ СН'!$F$12</f>
        <v>125.67800977</v>
      </c>
      <c r="O170" s="36">
        <f>SUMIFS(СВЦЭМ!$E$33:$E$776,СВЦЭМ!$A$33:$A$776,$A170,СВЦЭМ!$B$33:$B$776,O$155)+'СЕТ СН'!$F$12</f>
        <v>122.60569193000001</v>
      </c>
      <c r="P170" s="36">
        <f>SUMIFS(СВЦЭМ!$E$33:$E$776,СВЦЭМ!$A$33:$A$776,$A170,СВЦЭМ!$B$33:$B$776,P$155)+'СЕТ СН'!$F$12</f>
        <v>120.9380372</v>
      </c>
      <c r="Q170" s="36">
        <f>SUMIFS(СВЦЭМ!$E$33:$E$776,СВЦЭМ!$A$33:$A$776,$A170,СВЦЭМ!$B$33:$B$776,Q$155)+'СЕТ СН'!$F$12</f>
        <v>120.06419891</v>
      </c>
      <c r="R170" s="36">
        <f>SUMIFS(СВЦЭМ!$E$33:$E$776,СВЦЭМ!$A$33:$A$776,$A170,СВЦЭМ!$B$33:$B$776,R$155)+'СЕТ СН'!$F$12</f>
        <v>119.49752893</v>
      </c>
      <c r="S170" s="36">
        <f>SUMIFS(СВЦЭМ!$E$33:$E$776,СВЦЭМ!$A$33:$A$776,$A170,СВЦЭМ!$B$33:$B$776,S$155)+'СЕТ СН'!$F$12</f>
        <v>120.59796412999999</v>
      </c>
      <c r="T170" s="36">
        <f>SUMIFS(СВЦЭМ!$E$33:$E$776,СВЦЭМ!$A$33:$A$776,$A170,СВЦЭМ!$B$33:$B$776,T$155)+'СЕТ СН'!$F$12</f>
        <v>123.88067907</v>
      </c>
      <c r="U170" s="36">
        <f>SUMIFS(СВЦЭМ!$E$33:$E$776,СВЦЭМ!$A$33:$A$776,$A170,СВЦЭМ!$B$33:$B$776,U$155)+'СЕТ СН'!$F$12</f>
        <v>114.22750082</v>
      </c>
      <c r="V170" s="36">
        <f>SUMIFS(СВЦЭМ!$E$33:$E$776,СВЦЭМ!$A$33:$A$776,$A170,СВЦЭМ!$B$33:$B$776,V$155)+'СЕТ СН'!$F$12</f>
        <v>114.73840667</v>
      </c>
      <c r="W170" s="36">
        <f>SUMIFS(СВЦЭМ!$E$33:$E$776,СВЦЭМ!$A$33:$A$776,$A170,СВЦЭМ!$B$33:$B$776,W$155)+'СЕТ СН'!$F$12</f>
        <v>117.76366387</v>
      </c>
      <c r="X170" s="36">
        <f>SUMIFS(СВЦЭМ!$E$33:$E$776,СВЦЭМ!$A$33:$A$776,$A170,СВЦЭМ!$B$33:$B$776,X$155)+'СЕТ СН'!$F$12</f>
        <v>116.43079179999999</v>
      </c>
      <c r="Y170" s="36">
        <f>SUMIFS(СВЦЭМ!$E$33:$E$776,СВЦЭМ!$A$33:$A$776,$A170,СВЦЭМ!$B$33:$B$776,Y$155)+'СЕТ СН'!$F$12</f>
        <v>118.50980875</v>
      </c>
    </row>
    <row r="171" spans="1:25" ht="15.75" x14ac:dyDescent="0.2">
      <c r="A171" s="35">
        <f t="shared" si="4"/>
        <v>43754</v>
      </c>
      <c r="B171" s="36">
        <f>SUMIFS(СВЦЭМ!$E$33:$E$776,СВЦЭМ!$A$33:$A$776,$A171,СВЦЭМ!$B$33:$B$776,B$155)+'СЕТ СН'!$F$12</f>
        <v>146.06543883000001</v>
      </c>
      <c r="C171" s="36">
        <f>SUMIFS(СВЦЭМ!$E$33:$E$776,СВЦЭМ!$A$33:$A$776,$A171,СВЦЭМ!$B$33:$B$776,C$155)+'СЕТ СН'!$F$12</f>
        <v>153.77394835000001</v>
      </c>
      <c r="D171" s="36">
        <f>SUMIFS(СВЦЭМ!$E$33:$E$776,СВЦЭМ!$A$33:$A$776,$A171,СВЦЭМ!$B$33:$B$776,D$155)+'СЕТ СН'!$F$12</f>
        <v>156.87081067</v>
      </c>
      <c r="E171" s="36">
        <f>SUMIFS(СВЦЭМ!$E$33:$E$776,СВЦЭМ!$A$33:$A$776,$A171,СВЦЭМ!$B$33:$B$776,E$155)+'СЕТ СН'!$F$12</f>
        <v>158.20603254</v>
      </c>
      <c r="F171" s="36">
        <f>SUMIFS(СВЦЭМ!$E$33:$E$776,СВЦЭМ!$A$33:$A$776,$A171,СВЦЭМ!$B$33:$B$776,F$155)+'СЕТ СН'!$F$12</f>
        <v>156.58474645999999</v>
      </c>
      <c r="G171" s="36">
        <f>SUMIFS(СВЦЭМ!$E$33:$E$776,СВЦЭМ!$A$33:$A$776,$A171,СВЦЭМ!$B$33:$B$776,G$155)+'СЕТ СН'!$F$12</f>
        <v>150.35235578000001</v>
      </c>
      <c r="H171" s="36">
        <f>SUMIFS(СВЦЭМ!$E$33:$E$776,СВЦЭМ!$A$33:$A$776,$A171,СВЦЭМ!$B$33:$B$776,H$155)+'СЕТ СН'!$F$12</f>
        <v>139.87224803000001</v>
      </c>
      <c r="I171" s="36">
        <f>SUMIFS(СВЦЭМ!$E$33:$E$776,СВЦЭМ!$A$33:$A$776,$A171,СВЦЭМ!$B$33:$B$776,I$155)+'СЕТ СН'!$F$12</f>
        <v>131.29804333000001</v>
      </c>
      <c r="J171" s="36">
        <f>SUMIFS(СВЦЭМ!$E$33:$E$776,СВЦЭМ!$A$33:$A$776,$A171,СВЦЭМ!$B$33:$B$776,J$155)+'СЕТ СН'!$F$12</f>
        <v>130.95783320000001</v>
      </c>
      <c r="K171" s="36">
        <f>SUMIFS(СВЦЭМ!$E$33:$E$776,СВЦЭМ!$A$33:$A$776,$A171,СВЦЭМ!$B$33:$B$776,K$155)+'СЕТ СН'!$F$12</f>
        <v>130.70807930000001</v>
      </c>
      <c r="L171" s="36">
        <f>SUMIFS(СВЦЭМ!$E$33:$E$776,СВЦЭМ!$A$33:$A$776,$A171,СВЦЭМ!$B$33:$B$776,L$155)+'СЕТ СН'!$F$12</f>
        <v>133.80043029000001</v>
      </c>
      <c r="M171" s="36">
        <f>SUMIFS(СВЦЭМ!$E$33:$E$776,СВЦЭМ!$A$33:$A$776,$A171,СВЦЭМ!$B$33:$B$776,M$155)+'СЕТ СН'!$F$12</f>
        <v>134.03408031999999</v>
      </c>
      <c r="N171" s="36">
        <f>SUMIFS(СВЦЭМ!$E$33:$E$776,СВЦЭМ!$A$33:$A$776,$A171,СВЦЭМ!$B$33:$B$776,N$155)+'СЕТ СН'!$F$12</f>
        <v>128.81632307000001</v>
      </c>
      <c r="O171" s="36">
        <f>SUMIFS(СВЦЭМ!$E$33:$E$776,СВЦЭМ!$A$33:$A$776,$A171,СВЦЭМ!$B$33:$B$776,O$155)+'СЕТ СН'!$F$12</f>
        <v>122.5730554</v>
      </c>
      <c r="P171" s="36">
        <f>SUMIFS(СВЦЭМ!$E$33:$E$776,СВЦЭМ!$A$33:$A$776,$A171,СВЦЭМ!$B$33:$B$776,P$155)+'СЕТ СН'!$F$12</f>
        <v>124.39457478999999</v>
      </c>
      <c r="Q171" s="36">
        <f>SUMIFS(СВЦЭМ!$E$33:$E$776,СВЦЭМ!$A$33:$A$776,$A171,СВЦЭМ!$B$33:$B$776,Q$155)+'СЕТ СН'!$F$12</f>
        <v>125.56543941</v>
      </c>
      <c r="R171" s="36">
        <f>SUMIFS(СВЦЭМ!$E$33:$E$776,СВЦЭМ!$A$33:$A$776,$A171,СВЦЭМ!$B$33:$B$776,R$155)+'СЕТ СН'!$F$12</f>
        <v>126.21287454</v>
      </c>
      <c r="S171" s="36">
        <f>SUMIFS(СВЦЭМ!$E$33:$E$776,СВЦЭМ!$A$33:$A$776,$A171,СВЦЭМ!$B$33:$B$776,S$155)+'СЕТ СН'!$F$12</f>
        <v>125.36759764999999</v>
      </c>
      <c r="T171" s="36">
        <f>SUMIFS(СВЦЭМ!$E$33:$E$776,СВЦЭМ!$A$33:$A$776,$A171,СВЦЭМ!$B$33:$B$776,T$155)+'СЕТ СН'!$F$12</f>
        <v>122.88333394</v>
      </c>
      <c r="U171" s="36">
        <f>SUMIFS(СВЦЭМ!$E$33:$E$776,СВЦЭМ!$A$33:$A$776,$A171,СВЦЭМ!$B$33:$B$776,U$155)+'СЕТ СН'!$F$12</f>
        <v>126.49842077</v>
      </c>
      <c r="V171" s="36">
        <f>SUMIFS(СВЦЭМ!$E$33:$E$776,СВЦЭМ!$A$33:$A$776,$A171,СВЦЭМ!$B$33:$B$776,V$155)+'СЕТ СН'!$F$12</f>
        <v>125.58472422</v>
      </c>
      <c r="W171" s="36">
        <f>SUMIFS(СВЦЭМ!$E$33:$E$776,СВЦЭМ!$A$33:$A$776,$A171,СВЦЭМ!$B$33:$B$776,W$155)+'СЕТ СН'!$F$12</f>
        <v>122.84758087</v>
      </c>
      <c r="X171" s="36">
        <f>SUMIFS(СВЦЭМ!$E$33:$E$776,СВЦЭМ!$A$33:$A$776,$A171,СВЦЭМ!$B$33:$B$776,X$155)+'СЕТ СН'!$F$12</f>
        <v>118.62741935</v>
      </c>
      <c r="Y171" s="36">
        <f>SUMIFS(СВЦЭМ!$E$33:$E$776,СВЦЭМ!$A$33:$A$776,$A171,СВЦЭМ!$B$33:$B$776,Y$155)+'СЕТ СН'!$F$12</f>
        <v>127.87288159000001</v>
      </c>
    </row>
    <row r="172" spans="1:25" ht="15.75" x14ac:dyDescent="0.2">
      <c r="A172" s="35">
        <f t="shared" si="4"/>
        <v>43755</v>
      </c>
      <c r="B172" s="36">
        <f>SUMIFS(СВЦЭМ!$E$33:$E$776,СВЦЭМ!$A$33:$A$776,$A172,СВЦЭМ!$B$33:$B$776,B$155)+'СЕТ СН'!$F$12</f>
        <v>141.80551725000001</v>
      </c>
      <c r="C172" s="36">
        <f>SUMIFS(СВЦЭМ!$E$33:$E$776,СВЦЭМ!$A$33:$A$776,$A172,СВЦЭМ!$B$33:$B$776,C$155)+'СЕТ СН'!$F$12</f>
        <v>153.12295696000001</v>
      </c>
      <c r="D172" s="36">
        <f>SUMIFS(СВЦЭМ!$E$33:$E$776,СВЦЭМ!$A$33:$A$776,$A172,СВЦЭМ!$B$33:$B$776,D$155)+'СЕТ СН'!$F$12</f>
        <v>161.14549091999999</v>
      </c>
      <c r="E172" s="36">
        <f>SUMIFS(СВЦЭМ!$E$33:$E$776,СВЦЭМ!$A$33:$A$776,$A172,СВЦЭМ!$B$33:$B$776,E$155)+'СЕТ СН'!$F$12</f>
        <v>166.19913743999999</v>
      </c>
      <c r="F172" s="36">
        <f>SUMIFS(СВЦЭМ!$E$33:$E$776,СВЦЭМ!$A$33:$A$776,$A172,СВЦЭМ!$B$33:$B$776,F$155)+'СЕТ СН'!$F$12</f>
        <v>167.78400098</v>
      </c>
      <c r="G172" s="36">
        <f>SUMIFS(СВЦЭМ!$E$33:$E$776,СВЦЭМ!$A$33:$A$776,$A172,СВЦЭМ!$B$33:$B$776,G$155)+'СЕТ СН'!$F$12</f>
        <v>163.59902319</v>
      </c>
      <c r="H172" s="36">
        <f>SUMIFS(СВЦЭМ!$E$33:$E$776,СВЦЭМ!$A$33:$A$776,$A172,СВЦЭМ!$B$33:$B$776,H$155)+'СЕТ СН'!$F$12</f>
        <v>153.84357395000001</v>
      </c>
      <c r="I172" s="36">
        <f>SUMIFS(СВЦЭМ!$E$33:$E$776,СВЦЭМ!$A$33:$A$776,$A172,СВЦЭМ!$B$33:$B$776,I$155)+'СЕТ СН'!$F$12</f>
        <v>140.49086421999999</v>
      </c>
      <c r="J172" s="36">
        <f>SUMIFS(СВЦЭМ!$E$33:$E$776,СВЦЭМ!$A$33:$A$776,$A172,СВЦЭМ!$B$33:$B$776,J$155)+'СЕТ СН'!$F$12</f>
        <v>141.67475388</v>
      </c>
      <c r="K172" s="36">
        <f>SUMIFS(СВЦЭМ!$E$33:$E$776,СВЦЭМ!$A$33:$A$776,$A172,СВЦЭМ!$B$33:$B$776,K$155)+'СЕТ СН'!$F$12</f>
        <v>140.77809282999999</v>
      </c>
      <c r="L172" s="36">
        <f>SUMIFS(СВЦЭМ!$E$33:$E$776,СВЦЭМ!$A$33:$A$776,$A172,СВЦЭМ!$B$33:$B$776,L$155)+'СЕТ СН'!$F$12</f>
        <v>139.99147798999999</v>
      </c>
      <c r="M172" s="36">
        <f>SUMIFS(СВЦЭМ!$E$33:$E$776,СВЦЭМ!$A$33:$A$776,$A172,СВЦЭМ!$B$33:$B$776,M$155)+'СЕТ СН'!$F$12</f>
        <v>141.29711266999999</v>
      </c>
      <c r="N172" s="36">
        <f>SUMIFS(СВЦЭМ!$E$33:$E$776,СВЦЭМ!$A$33:$A$776,$A172,СВЦЭМ!$B$33:$B$776,N$155)+'СЕТ СН'!$F$12</f>
        <v>134.93322089</v>
      </c>
      <c r="O172" s="36">
        <f>SUMIFS(СВЦЭМ!$E$33:$E$776,СВЦЭМ!$A$33:$A$776,$A172,СВЦЭМ!$B$33:$B$776,O$155)+'СЕТ СН'!$F$12</f>
        <v>127.09916667</v>
      </c>
      <c r="P172" s="36">
        <f>SUMIFS(СВЦЭМ!$E$33:$E$776,СВЦЭМ!$A$33:$A$776,$A172,СВЦЭМ!$B$33:$B$776,P$155)+'СЕТ СН'!$F$12</f>
        <v>128.34931331000001</v>
      </c>
      <c r="Q172" s="36">
        <f>SUMIFS(СВЦЭМ!$E$33:$E$776,СВЦЭМ!$A$33:$A$776,$A172,СВЦЭМ!$B$33:$B$776,Q$155)+'СЕТ СН'!$F$12</f>
        <v>127.56385702</v>
      </c>
      <c r="R172" s="36">
        <f>SUMIFS(СВЦЭМ!$E$33:$E$776,СВЦЭМ!$A$33:$A$776,$A172,СВЦЭМ!$B$33:$B$776,R$155)+'СЕТ СН'!$F$12</f>
        <v>128.22015812000001</v>
      </c>
      <c r="S172" s="36">
        <f>SUMIFS(СВЦЭМ!$E$33:$E$776,СВЦЭМ!$A$33:$A$776,$A172,СВЦЭМ!$B$33:$B$776,S$155)+'СЕТ СН'!$F$12</f>
        <v>127.99853397</v>
      </c>
      <c r="T172" s="36">
        <f>SUMIFS(СВЦЭМ!$E$33:$E$776,СВЦЭМ!$A$33:$A$776,$A172,СВЦЭМ!$B$33:$B$776,T$155)+'СЕТ СН'!$F$12</f>
        <v>123.39729844999999</v>
      </c>
      <c r="U172" s="36">
        <f>SUMIFS(СВЦЭМ!$E$33:$E$776,СВЦЭМ!$A$33:$A$776,$A172,СВЦЭМ!$B$33:$B$776,U$155)+'СЕТ СН'!$F$12</f>
        <v>122.24288451</v>
      </c>
      <c r="V172" s="36">
        <f>SUMIFS(СВЦЭМ!$E$33:$E$776,СВЦЭМ!$A$33:$A$776,$A172,СВЦЭМ!$B$33:$B$776,V$155)+'СЕТ СН'!$F$12</f>
        <v>120.12767414</v>
      </c>
      <c r="W172" s="36">
        <f>SUMIFS(СВЦЭМ!$E$33:$E$776,СВЦЭМ!$A$33:$A$776,$A172,СВЦЭМ!$B$33:$B$776,W$155)+'СЕТ СН'!$F$12</f>
        <v>121.49996684</v>
      </c>
      <c r="X172" s="36">
        <f>SUMIFS(СВЦЭМ!$E$33:$E$776,СВЦЭМ!$A$33:$A$776,$A172,СВЦЭМ!$B$33:$B$776,X$155)+'СЕТ СН'!$F$12</f>
        <v>125.23967325</v>
      </c>
      <c r="Y172" s="36">
        <f>SUMIFS(СВЦЭМ!$E$33:$E$776,СВЦЭМ!$A$33:$A$776,$A172,СВЦЭМ!$B$33:$B$776,Y$155)+'СЕТ СН'!$F$12</f>
        <v>133.43434823999999</v>
      </c>
    </row>
    <row r="173" spans="1:25" ht="15.75" x14ac:dyDescent="0.2">
      <c r="A173" s="35">
        <f t="shared" si="4"/>
        <v>43756</v>
      </c>
      <c r="B173" s="36">
        <f>SUMIFS(СВЦЭМ!$E$33:$E$776,СВЦЭМ!$A$33:$A$776,$A173,СВЦЭМ!$B$33:$B$776,B$155)+'СЕТ СН'!$F$12</f>
        <v>154.92538246999999</v>
      </c>
      <c r="C173" s="36">
        <f>SUMIFS(СВЦЭМ!$E$33:$E$776,СВЦЭМ!$A$33:$A$776,$A173,СВЦЭМ!$B$33:$B$776,C$155)+'СЕТ СН'!$F$12</f>
        <v>155.14906723000001</v>
      </c>
      <c r="D173" s="36">
        <f>SUMIFS(СВЦЭМ!$E$33:$E$776,СВЦЭМ!$A$33:$A$776,$A173,СВЦЭМ!$B$33:$B$776,D$155)+'СЕТ СН'!$F$12</f>
        <v>159.37075919</v>
      </c>
      <c r="E173" s="36">
        <f>SUMIFS(СВЦЭМ!$E$33:$E$776,СВЦЭМ!$A$33:$A$776,$A173,СВЦЭМ!$B$33:$B$776,E$155)+'СЕТ СН'!$F$12</f>
        <v>161.10193179999999</v>
      </c>
      <c r="F173" s="36">
        <f>SUMIFS(СВЦЭМ!$E$33:$E$776,СВЦЭМ!$A$33:$A$776,$A173,СВЦЭМ!$B$33:$B$776,F$155)+'СЕТ СН'!$F$12</f>
        <v>161.03433672</v>
      </c>
      <c r="G173" s="36">
        <f>SUMIFS(СВЦЭМ!$E$33:$E$776,СВЦЭМ!$A$33:$A$776,$A173,СВЦЭМ!$B$33:$B$776,G$155)+'СЕТ СН'!$F$12</f>
        <v>156.52347664999999</v>
      </c>
      <c r="H173" s="36">
        <f>SUMIFS(СВЦЭМ!$E$33:$E$776,СВЦЭМ!$A$33:$A$776,$A173,СВЦЭМ!$B$33:$B$776,H$155)+'СЕТ СН'!$F$12</f>
        <v>146.22622777999999</v>
      </c>
      <c r="I173" s="36">
        <f>SUMIFS(СВЦЭМ!$E$33:$E$776,СВЦЭМ!$A$33:$A$776,$A173,СВЦЭМ!$B$33:$B$776,I$155)+'СЕТ СН'!$F$12</f>
        <v>134.48891685000001</v>
      </c>
      <c r="J173" s="36">
        <f>SUMIFS(СВЦЭМ!$E$33:$E$776,СВЦЭМ!$A$33:$A$776,$A173,СВЦЭМ!$B$33:$B$776,J$155)+'СЕТ СН'!$F$12</f>
        <v>132.10541438000001</v>
      </c>
      <c r="K173" s="36">
        <f>SUMIFS(СВЦЭМ!$E$33:$E$776,СВЦЭМ!$A$33:$A$776,$A173,СВЦЭМ!$B$33:$B$776,K$155)+'СЕТ СН'!$F$12</f>
        <v>131.21977315999999</v>
      </c>
      <c r="L173" s="36">
        <f>SUMIFS(СВЦЭМ!$E$33:$E$776,СВЦЭМ!$A$33:$A$776,$A173,СВЦЭМ!$B$33:$B$776,L$155)+'СЕТ СН'!$F$12</f>
        <v>132.42237926999999</v>
      </c>
      <c r="M173" s="36">
        <f>SUMIFS(СВЦЭМ!$E$33:$E$776,СВЦЭМ!$A$33:$A$776,$A173,СВЦЭМ!$B$33:$B$776,M$155)+'СЕТ СН'!$F$12</f>
        <v>133.70346745000001</v>
      </c>
      <c r="N173" s="36">
        <f>SUMIFS(СВЦЭМ!$E$33:$E$776,СВЦЭМ!$A$33:$A$776,$A173,СВЦЭМ!$B$33:$B$776,N$155)+'СЕТ СН'!$F$12</f>
        <v>128.16697529000001</v>
      </c>
      <c r="O173" s="36">
        <f>SUMIFS(СВЦЭМ!$E$33:$E$776,СВЦЭМ!$A$33:$A$776,$A173,СВЦЭМ!$B$33:$B$776,O$155)+'СЕТ СН'!$F$12</f>
        <v>121.61196832</v>
      </c>
      <c r="P173" s="36">
        <f>SUMIFS(СВЦЭМ!$E$33:$E$776,СВЦЭМ!$A$33:$A$776,$A173,СВЦЭМ!$B$33:$B$776,P$155)+'СЕТ СН'!$F$12</f>
        <v>123.57763457</v>
      </c>
      <c r="Q173" s="36">
        <f>SUMIFS(СВЦЭМ!$E$33:$E$776,СВЦЭМ!$A$33:$A$776,$A173,СВЦЭМ!$B$33:$B$776,Q$155)+'СЕТ СН'!$F$12</f>
        <v>124.58332071</v>
      </c>
      <c r="R173" s="36">
        <f>SUMIFS(СВЦЭМ!$E$33:$E$776,СВЦЭМ!$A$33:$A$776,$A173,СВЦЭМ!$B$33:$B$776,R$155)+'СЕТ СН'!$F$12</f>
        <v>122.69781679</v>
      </c>
      <c r="S173" s="36">
        <f>SUMIFS(СВЦЭМ!$E$33:$E$776,СВЦЭМ!$A$33:$A$776,$A173,СВЦЭМ!$B$33:$B$776,S$155)+'СЕТ СН'!$F$12</f>
        <v>120.89440774000001</v>
      </c>
      <c r="T173" s="36">
        <f>SUMIFS(СВЦЭМ!$E$33:$E$776,СВЦЭМ!$A$33:$A$776,$A173,СВЦЭМ!$B$33:$B$776,T$155)+'СЕТ СН'!$F$12</f>
        <v>121.52565715999999</v>
      </c>
      <c r="U173" s="36">
        <f>SUMIFS(СВЦЭМ!$E$33:$E$776,СВЦЭМ!$A$33:$A$776,$A173,СВЦЭМ!$B$33:$B$776,U$155)+'СЕТ СН'!$F$12</f>
        <v>121.89313767</v>
      </c>
      <c r="V173" s="36">
        <f>SUMIFS(СВЦЭМ!$E$33:$E$776,СВЦЭМ!$A$33:$A$776,$A173,СВЦЭМ!$B$33:$B$776,V$155)+'СЕТ СН'!$F$12</f>
        <v>120.754588</v>
      </c>
      <c r="W173" s="36">
        <f>SUMIFS(СВЦЭМ!$E$33:$E$776,СВЦЭМ!$A$33:$A$776,$A173,СВЦЭМ!$B$33:$B$776,W$155)+'СЕТ СН'!$F$12</f>
        <v>124.81911769</v>
      </c>
      <c r="X173" s="36">
        <f>SUMIFS(СВЦЭМ!$E$33:$E$776,СВЦЭМ!$A$33:$A$776,$A173,СВЦЭМ!$B$33:$B$776,X$155)+'СЕТ СН'!$F$12</f>
        <v>127.99820169</v>
      </c>
      <c r="Y173" s="36">
        <f>SUMIFS(СВЦЭМ!$E$33:$E$776,СВЦЭМ!$A$33:$A$776,$A173,СВЦЭМ!$B$33:$B$776,Y$155)+'СЕТ СН'!$F$12</f>
        <v>136.60691170999999</v>
      </c>
    </row>
    <row r="174" spans="1:25" ht="15.75" x14ac:dyDescent="0.2">
      <c r="A174" s="35">
        <f t="shared" si="4"/>
        <v>43757</v>
      </c>
      <c r="B174" s="36">
        <f>SUMIFS(СВЦЭМ!$E$33:$E$776,СВЦЭМ!$A$33:$A$776,$A174,СВЦЭМ!$B$33:$B$776,B$155)+'СЕТ СН'!$F$12</f>
        <v>144.98485084999999</v>
      </c>
      <c r="C174" s="36">
        <f>SUMIFS(СВЦЭМ!$E$33:$E$776,СВЦЭМ!$A$33:$A$776,$A174,СВЦЭМ!$B$33:$B$776,C$155)+'СЕТ СН'!$F$12</f>
        <v>154.27100783</v>
      </c>
      <c r="D174" s="36">
        <f>SUMIFS(СВЦЭМ!$E$33:$E$776,СВЦЭМ!$A$33:$A$776,$A174,СВЦЭМ!$B$33:$B$776,D$155)+'СЕТ СН'!$F$12</f>
        <v>153.40374968</v>
      </c>
      <c r="E174" s="36">
        <f>SUMIFS(СВЦЭМ!$E$33:$E$776,СВЦЭМ!$A$33:$A$776,$A174,СВЦЭМ!$B$33:$B$776,E$155)+'СЕТ СН'!$F$12</f>
        <v>153.20094979000001</v>
      </c>
      <c r="F174" s="36">
        <f>SUMIFS(СВЦЭМ!$E$33:$E$776,СВЦЭМ!$A$33:$A$776,$A174,СВЦЭМ!$B$33:$B$776,F$155)+'СЕТ СН'!$F$12</f>
        <v>152.15943408999999</v>
      </c>
      <c r="G174" s="36">
        <f>SUMIFS(СВЦЭМ!$E$33:$E$776,СВЦЭМ!$A$33:$A$776,$A174,СВЦЭМ!$B$33:$B$776,G$155)+'СЕТ СН'!$F$12</f>
        <v>150.07857473999999</v>
      </c>
      <c r="H174" s="36">
        <f>SUMIFS(СВЦЭМ!$E$33:$E$776,СВЦЭМ!$A$33:$A$776,$A174,СВЦЭМ!$B$33:$B$776,H$155)+'СЕТ СН'!$F$12</f>
        <v>144.11180156</v>
      </c>
      <c r="I174" s="36">
        <f>SUMIFS(СВЦЭМ!$E$33:$E$776,СВЦЭМ!$A$33:$A$776,$A174,СВЦЭМ!$B$33:$B$776,I$155)+'СЕТ СН'!$F$12</f>
        <v>138.78900044</v>
      </c>
      <c r="J174" s="36">
        <f>SUMIFS(СВЦЭМ!$E$33:$E$776,СВЦЭМ!$A$33:$A$776,$A174,СВЦЭМ!$B$33:$B$776,J$155)+'СЕТ СН'!$F$12</f>
        <v>133.47786443999999</v>
      </c>
      <c r="K174" s="36">
        <f>SUMIFS(СВЦЭМ!$E$33:$E$776,СВЦЭМ!$A$33:$A$776,$A174,СВЦЭМ!$B$33:$B$776,K$155)+'СЕТ СН'!$F$12</f>
        <v>131.7770376</v>
      </c>
      <c r="L174" s="36">
        <f>SUMIFS(СВЦЭМ!$E$33:$E$776,СВЦЭМ!$A$33:$A$776,$A174,СВЦЭМ!$B$33:$B$776,L$155)+'СЕТ СН'!$F$12</f>
        <v>129.3299609</v>
      </c>
      <c r="M174" s="36">
        <f>SUMIFS(СВЦЭМ!$E$33:$E$776,СВЦЭМ!$A$33:$A$776,$A174,СВЦЭМ!$B$33:$B$776,M$155)+'СЕТ СН'!$F$12</f>
        <v>128.3771893</v>
      </c>
      <c r="N174" s="36">
        <f>SUMIFS(СВЦЭМ!$E$33:$E$776,СВЦЭМ!$A$33:$A$776,$A174,СВЦЭМ!$B$33:$B$776,N$155)+'СЕТ СН'!$F$12</f>
        <v>125.5062483</v>
      </c>
      <c r="O174" s="36">
        <f>SUMIFS(СВЦЭМ!$E$33:$E$776,СВЦЭМ!$A$33:$A$776,$A174,СВЦЭМ!$B$33:$B$776,O$155)+'СЕТ СН'!$F$12</f>
        <v>121.27519823999999</v>
      </c>
      <c r="P174" s="36">
        <f>SUMIFS(СВЦЭМ!$E$33:$E$776,СВЦЭМ!$A$33:$A$776,$A174,СВЦЭМ!$B$33:$B$776,P$155)+'СЕТ СН'!$F$12</f>
        <v>122.91616164</v>
      </c>
      <c r="Q174" s="36">
        <f>SUMIFS(СВЦЭМ!$E$33:$E$776,СВЦЭМ!$A$33:$A$776,$A174,СВЦЭМ!$B$33:$B$776,Q$155)+'СЕТ СН'!$F$12</f>
        <v>123.49749203</v>
      </c>
      <c r="R174" s="36">
        <f>SUMIFS(СВЦЭМ!$E$33:$E$776,СВЦЭМ!$A$33:$A$776,$A174,СВЦЭМ!$B$33:$B$776,R$155)+'СЕТ СН'!$F$12</f>
        <v>121.7250109</v>
      </c>
      <c r="S174" s="36">
        <f>SUMIFS(СВЦЭМ!$E$33:$E$776,СВЦЭМ!$A$33:$A$776,$A174,СВЦЭМ!$B$33:$B$776,S$155)+'СЕТ СН'!$F$12</f>
        <v>120.38619773000001</v>
      </c>
      <c r="T174" s="36">
        <f>SUMIFS(СВЦЭМ!$E$33:$E$776,СВЦЭМ!$A$33:$A$776,$A174,СВЦЭМ!$B$33:$B$776,T$155)+'СЕТ СН'!$F$12</f>
        <v>117.65865728</v>
      </c>
      <c r="U174" s="36">
        <f>SUMIFS(СВЦЭМ!$E$33:$E$776,СВЦЭМ!$A$33:$A$776,$A174,СВЦЭМ!$B$33:$B$776,U$155)+'СЕТ СН'!$F$12</f>
        <v>120.59868657</v>
      </c>
      <c r="V174" s="36">
        <f>SUMIFS(СВЦЭМ!$E$33:$E$776,СВЦЭМ!$A$33:$A$776,$A174,СВЦЭМ!$B$33:$B$776,V$155)+'СЕТ СН'!$F$12</f>
        <v>118.44270656</v>
      </c>
      <c r="W174" s="36">
        <f>SUMIFS(СВЦЭМ!$E$33:$E$776,СВЦЭМ!$A$33:$A$776,$A174,СВЦЭМ!$B$33:$B$776,W$155)+'СЕТ СН'!$F$12</f>
        <v>120.03472653</v>
      </c>
      <c r="X174" s="36">
        <f>SUMIFS(СВЦЭМ!$E$33:$E$776,СВЦЭМ!$A$33:$A$776,$A174,СВЦЭМ!$B$33:$B$776,X$155)+'СЕТ СН'!$F$12</f>
        <v>123.78860467</v>
      </c>
      <c r="Y174" s="36">
        <f>SUMIFS(СВЦЭМ!$E$33:$E$776,СВЦЭМ!$A$33:$A$776,$A174,СВЦЭМ!$B$33:$B$776,Y$155)+'СЕТ СН'!$F$12</f>
        <v>133.15487567</v>
      </c>
    </row>
    <row r="175" spans="1:25" ht="15.75" x14ac:dyDescent="0.2">
      <c r="A175" s="35">
        <f t="shared" si="4"/>
        <v>43758</v>
      </c>
      <c r="B175" s="36">
        <f>SUMIFS(СВЦЭМ!$E$33:$E$776,СВЦЭМ!$A$33:$A$776,$A175,СВЦЭМ!$B$33:$B$776,B$155)+'СЕТ СН'!$F$12</f>
        <v>144.03065699000001</v>
      </c>
      <c r="C175" s="36">
        <f>SUMIFS(СВЦЭМ!$E$33:$E$776,СВЦЭМ!$A$33:$A$776,$A175,СВЦЭМ!$B$33:$B$776,C$155)+'СЕТ СН'!$F$12</f>
        <v>151.83687689000001</v>
      </c>
      <c r="D175" s="36">
        <f>SUMIFS(СВЦЭМ!$E$33:$E$776,СВЦЭМ!$A$33:$A$776,$A175,СВЦЭМ!$B$33:$B$776,D$155)+'СЕТ СН'!$F$12</f>
        <v>155.95748187000001</v>
      </c>
      <c r="E175" s="36">
        <f>SUMIFS(СВЦЭМ!$E$33:$E$776,СВЦЭМ!$A$33:$A$776,$A175,СВЦЭМ!$B$33:$B$776,E$155)+'СЕТ СН'!$F$12</f>
        <v>157.30126390999999</v>
      </c>
      <c r="F175" s="36">
        <f>SUMIFS(СВЦЭМ!$E$33:$E$776,СВЦЭМ!$A$33:$A$776,$A175,СВЦЭМ!$B$33:$B$776,F$155)+'СЕТ СН'!$F$12</f>
        <v>157.15039573999999</v>
      </c>
      <c r="G175" s="36">
        <f>SUMIFS(СВЦЭМ!$E$33:$E$776,СВЦЭМ!$A$33:$A$776,$A175,СВЦЭМ!$B$33:$B$776,G$155)+'СЕТ СН'!$F$12</f>
        <v>152.66379929999999</v>
      </c>
      <c r="H175" s="36">
        <f>SUMIFS(СВЦЭМ!$E$33:$E$776,СВЦЭМ!$A$33:$A$776,$A175,СВЦЭМ!$B$33:$B$776,H$155)+'СЕТ СН'!$F$12</f>
        <v>150.64982311</v>
      </c>
      <c r="I175" s="36">
        <f>SUMIFS(СВЦЭМ!$E$33:$E$776,СВЦЭМ!$A$33:$A$776,$A175,СВЦЭМ!$B$33:$B$776,I$155)+'СЕТ СН'!$F$12</f>
        <v>145.52472564999999</v>
      </c>
      <c r="J175" s="36">
        <f>SUMIFS(СВЦЭМ!$E$33:$E$776,СВЦЭМ!$A$33:$A$776,$A175,СВЦЭМ!$B$33:$B$776,J$155)+'СЕТ СН'!$F$12</f>
        <v>134.81720157000001</v>
      </c>
      <c r="K175" s="36">
        <f>SUMIFS(СВЦЭМ!$E$33:$E$776,СВЦЭМ!$A$33:$A$776,$A175,СВЦЭМ!$B$33:$B$776,K$155)+'СЕТ СН'!$F$12</f>
        <v>130.17420745000001</v>
      </c>
      <c r="L175" s="36">
        <f>SUMIFS(СВЦЭМ!$E$33:$E$776,СВЦЭМ!$A$33:$A$776,$A175,СВЦЭМ!$B$33:$B$776,L$155)+'СЕТ СН'!$F$12</f>
        <v>131.01449135999999</v>
      </c>
      <c r="M175" s="36">
        <f>SUMIFS(СВЦЭМ!$E$33:$E$776,СВЦЭМ!$A$33:$A$776,$A175,СВЦЭМ!$B$33:$B$776,M$155)+'СЕТ СН'!$F$12</f>
        <v>131.60374677999999</v>
      </c>
      <c r="N175" s="36">
        <f>SUMIFS(СВЦЭМ!$E$33:$E$776,СВЦЭМ!$A$33:$A$776,$A175,СВЦЭМ!$B$33:$B$776,N$155)+'СЕТ СН'!$F$12</f>
        <v>123.85982758</v>
      </c>
      <c r="O175" s="36">
        <f>SUMIFS(СВЦЭМ!$E$33:$E$776,СВЦЭМ!$A$33:$A$776,$A175,СВЦЭМ!$B$33:$B$776,O$155)+'СЕТ СН'!$F$12</f>
        <v>122.4101624</v>
      </c>
      <c r="P175" s="36">
        <f>SUMIFS(СВЦЭМ!$E$33:$E$776,СВЦЭМ!$A$33:$A$776,$A175,СВЦЭМ!$B$33:$B$776,P$155)+'СЕТ СН'!$F$12</f>
        <v>123.92922388</v>
      </c>
      <c r="Q175" s="36">
        <f>SUMIFS(СВЦЭМ!$E$33:$E$776,СВЦЭМ!$A$33:$A$776,$A175,СВЦЭМ!$B$33:$B$776,Q$155)+'СЕТ СН'!$F$12</f>
        <v>123.38978089</v>
      </c>
      <c r="R175" s="36">
        <f>SUMIFS(СВЦЭМ!$E$33:$E$776,СВЦЭМ!$A$33:$A$776,$A175,СВЦЭМ!$B$33:$B$776,R$155)+'СЕТ СН'!$F$12</f>
        <v>123.57260564000001</v>
      </c>
      <c r="S175" s="36">
        <f>SUMIFS(СВЦЭМ!$E$33:$E$776,СВЦЭМ!$A$33:$A$776,$A175,СВЦЭМ!$B$33:$B$776,S$155)+'СЕТ СН'!$F$12</f>
        <v>122.71879808</v>
      </c>
      <c r="T175" s="36">
        <f>SUMIFS(СВЦЭМ!$E$33:$E$776,СВЦЭМ!$A$33:$A$776,$A175,СВЦЭМ!$B$33:$B$776,T$155)+'СЕТ СН'!$F$12</f>
        <v>121.04834227000001</v>
      </c>
      <c r="U175" s="36">
        <f>SUMIFS(СВЦЭМ!$E$33:$E$776,СВЦЭМ!$A$33:$A$776,$A175,СВЦЭМ!$B$33:$B$776,U$155)+'СЕТ СН'!$F$12</f>
        <v>121.97710192</v>
      </c>
      <c r="V175" s="36">
        <f>SUMIFS(СВЦЭМ!$E$33:$E$776,СВЦЭМ!$A$33:$A$776,$A175,СВЦЭМ!$B$33:$B$776,V$155)+'СЕТ СН'!$F$12</f>
        <v>119.37440612</v>
      </c>
      <c r="W175" s="36">
        <f>SUMIFS(СВЦЭМ!$E$33:$E$776,СВЦЭМ!$A$33:$A$776,$A175,СВЦЭМ!$B$33:$B$776,W$155)+'СЕТ СН'!$F$12</f>
        <v>118.02858806</v>
      </c>
      <c r="X175" s="36">
        <f>SUMIFS(СВЦЭМ!$E$33:$E$776,СВЦЭМ!$A$33:$A$776,$A175,СВЦЭМ!$B$33:$B$776,X$155)+'СЕТ СН'!$F$12</f>
        <v>119.71082864</v>
      </c>
      <c r="Y175" s="36">
        <f>SUMIFS(СВЦЭМ!$E$33:$E$776,СВЦЭМ!$A$33:$A$776,$A175,СВЦЭМ!$B$33:$B$776,Y$155)+'СЕТ СН'!$F$12</f>
        <v>128.5266958</v>
      </c>
    </row>
    <row r="176" spans="1:25" ht="15.75" x14ac:dyDescent="0.2">
      <c r="A176" s="35">
        <f t="shared" si="4"/>
        <v>43759</v>
      </c>
      <c r="B176" s="36">
        <f>SUMIFS(СВЦЭМ!$E$33:$E$776,СВЦЭМ!$A$33:$A$776,$A176,СВЦЭМ!$B$33:$B$776,B$155)+'СЕТ СН'!$F$12</f>
        <v>147.14103175</v>
      </c>
      <c r="C176" s="36">
        <f>SUMIFS(СВЦЭМ!$E$33:$E$776,СВЦЭМ!$A$33:$A$776,$A176,СВЦЭМ!$B$33:$B$776,C$155)+'СЕТ СН'!$F$12</f>
        <v>155.22698097</v>
      </c>
      <c r="D176" s="36">
        <f>SUMIFS(СВЦЭМ!$E$33:$E$776,СВЦЭМ!$A$33:$A$776,$A176,СВЦЭМ!$B$33:$B$776,D$155)+'СЕТ СН'!$F$12</f>
        <v>159.10010463</v>
      </c>
      <c r="E176" s="36">
        <f>SUMIFS(СВЦЭМ!$E$33:$E$776,СВЦЭМ!$A$33:$A$776,$A176,СВЦЭМ!$B$33:$B$776,E$155)+'СЕТ СН'!$F$12</f>
        <v>160.25001422</v>
      </c>
      <c r="F176" s="36">
        <f>SUMIFS(СВЦЭМ!$E$33:$E$776,СВЦЭМ!$A$33:$A$776,$A176,СВЦЭМ!$B$33:$B$776,F$155)+'СЕТ СН'!$F$12</f>
        <v>160.00291318999999</v>
      </c>
      <c r="G176" s="36">
        <f>SUMIFS(СВЦЭМ!$E$33:$E$776,СВЦЭМ!$A$33:$A$776,$A176,СВЦЭМ!$B$33:$B$776,G$155)+'СЕТ СН'!$F$12</f>
        <v>155.61301361</v>
      </c>
      <c r="H176" s="36">
        <f>SUMIFS(СВЦЭМ!$E$33:$E$776,СВЦЭМ!$A$33:$A$776,$A176,СВЦЭМ!$B$33:$B$776,H$155)+'СЕТ СН'!$F$12</f>
        <v>149.31683386</v>
      </c>
      <c r="I176" s="36">
        <f>SUMIFS(СВЦЭМ!$E$33:$E$776,СВЦЭМ!$A$33:$A$776,$A176,СВЦЭМ!$B$33:$B$776,I$155)+'СЕТ СН'!$F$12</f>
        <v>141.83488774</v>
      </c>
      <c r="J176" s="36">
        <f>SUMIFS(СВЦЭМ!$E$33:$E$776,СВЦЭМ!$A$33:$A$776,$A176,СВЦЭМ!$B$33:$B$776,J$155)+'СЕТ СН'!$F$12</f>
        <v>138.58829883000001</v>
      </c>
      <c r="K176" s="36">
        <f>SUMIFS(СВЦЭМ!$E$33:$E$776,СВЦЭМ!$A$33:$A$776,$A176,СВЦЭМ!$B$33:$B$776,K$155)+'СЕТ СН'!$F$12</f>
        <v>136.44581661000001</v>
      </c>
      <c r="L176" s="36">
        <f>SUMIFS(СВЦЭМ!$E$33:$E$776,СВЦЭМ!$A$33:$A$776,$A176,СВЦЭМ!$B$33:$B$776,L$155)+'СЕТ СН'!$F$12</f>
        <v>134.45980355</v>
      </c>
      <c r="M176" s="36">
        <f>SUMIFS(СВЦЭМ!$E$33:$E$776,СВЦЭМ!$A$33:$A$776,$A176,СВЦЭМ!$B$33:$B$776,M$155)+'СЕТ СН'!$F$12</f>
        <v>135.07598181</v>
      </c>
      <c r="N176" s="36">
        <f>SUMIFS(СВЦЭМ!$E$33:$E$776,СВЦЭМ!$A$33:$A$776,$A176,СВЦЭМ!$B$33:$B$776,N$155)+'СЕТ СН'!$F$12</f>
        <v>127.80063187</v>
      </c>
      <c r="O176" s="36">
        <f>SUMIFS(СВЦЭМ!$E$33:$E$776,СВЦЭМ!$A$33:$A$776,$A176,СВЦЭМ!$B$33:$B$776,O$155)+'СЕТ СН'!$F$12</f>
        <v>121.27797751</v>
      </c>
      <c r="P176" s="36">
        <f>SUMIFS(СВЦЭМ!$E$33:$E$776,СВЦЭМ!$A$33:$A$776,$A176,СВЦЭМ!$B$33:$B$776,P$155)+'СЕТ СН'!$F$12</f>
        <v>121.81218825000001</v>
      </c>
      <c r="Q176" s="36">
        <f>SUMIFS(СВЦЭМ!$E$33:$E$776,СВЦЭМ!$A$33:$A$776,$A176,СВЦЭМ!$B$33:$B$776,Q$155)+'СЕТ СН'!$F$12</f>
        <v>121.95379352</v>
      </c>
      <c r="R176" s="36">
        <f>SUMIFS(СВЦЭМ!$E$33:$E$776,СВЦЭМ!$A$33:$A$776,$A176,СВЦЭМ!$B$33:$B$776,R$155)+'СЕТ СН'!$F$12</f>
        <v>121.29106659</v>
      </c>
      <c r="S176" s="36">
        <f>SUMIFS(СВЦЭМ!$E$33:$E$776,СВЦЭМ!$A$33:$A$776,$A176,СВЦЭМ!$B$33:$B$776,S$155)+'СЕТ СН'!$F$12</f>
        <v>122.12167148</v>
      </c>
      <c r="T176" s="36">
        <f>SUMIFS(СВЦЭМ!$E$33:$E$776,СВЦЭМ!$A$33:$A$776,$A176,СВЦЭМ!$B$33:$B$776,T$155)+'СЕТ СН'!$F$12</f>
        <v>120.25671843000001</v>
      </c>
      <c r="U176" s="36">
        <f>SUMIFS(СВЦЭМ!$E$33:$E$776,СВЦЭМ!$A$33:$A$776,$A176,СВЦЭМ!$B$33:$B$776,U$155)+'СЕТ СН'!$F$12</f>
        <v>119.75537011</v>
      </c>
      <c r="V176" s="36">
        <f>SUMIFS(СВЦЭМ!$E$33:$E$776,СВЦЭМ!$A$33:$A$776,$A176,СВЦЭМ!$B$33:$B$776,V$155)+'СЕТ СН'!$F$12</f>
        <v>119.19743497</v>
      </c>
      <c r="W176" s="36">
        <f>SUMIFS(СВЦЭМ!$E$33:$E$776,СВЦЭМ!$A$33:$A$776,$A176,СВЦЭМ!$B$33:$B$776,W$155)+'СЕТ СН'!$F$12</f>
        <v>124.41411829</v>
      </c>
      <c r="X176" s="36">
        <f>SUMIFS(СВЦЭМ!$E$33:$E$776,СВЦЭМ!$A$33:$A$776,$A176,СВЦЭМ!$B$33:$B$776,X$155)+'СЕТ СН'!$F$12</f>
        <v>125.46482014</v>
      </c>
      <c r="Y176" s="36">
        <f>SUMIFS(СВЦЭМ!$E$33:$E$776,СВЦЭМ!$A$33:$A$776,$A176,СВЦЭМ!$B$33:$B$776,Y$155)+'СЕТ СН'!$F$12</f>
        <v>133.88985094</v>
      </c>
    </row>
    <row r="177" spans="1:27" ht="15.75" x14ac:dyDescent="0.2">
      <c r="A177" s="35">
        <f t="shared" si="4"/>
        <v>43760</v>
      </c>
      <c r="B177" s="36">
        <f>SUMIFS(СВЦЭМ!$E$33:$E$776,СВЦЭМ!$A$33:$A$776,$A177,СВЦЭМ!$B$33:$B$776,B$155)+'СЕТ СН'!$F$12</f>
        <v>153.09573419</v>
      </c>
      <c r="C177" s="36">
        <f>SUMIFS(СВЦЭМ!$E$33:$E$776,СВЦЭМ!$A$33:$A$776,$A177,СВЦЭМ!$B$33:$B$776,C$155)+'СЕТ СН'!$F$12</f>
        <v>160.92130607000001</v>
      </c>
      <c r="D177" s="36">
        <f>SUMIFS(СВЦЭМ!$E$33:$E$776,СВЦЭМ!$A$33:$A$776,$A177,СВЦЭМ!$B$33:$B$776,D$155)+'СЕТ СН'!$F$12</f>
        <v>164.57767726</v>
      </c>
      <c r="E177" s="36">
        <f>SUMIFS(СВЦЭМ!$E$33:$E$776,СВЦЭМ!$A$33:$A$776,$A177,СВЦЭМ!$B$33:$B$776,E$155)+'СЕТ СН'!$F$12</f>
        <v>164.46161309999999</v>
      </c>
      <c r="F177" s="36">
        <f>SUMIFS(СВЦЭМ!$E$33:$E$776,СВЦЭМ!$A$33:$A$776,$A177,СВЦЭМ!$B$33:$B$776,F$155)+'СЕТ СН'!$F$12</f>
        <v>163.72257887000001</v>
      </c>
      <c r="G177" s="36">
        <f>SUMIFS(СВЦЭМ!$E$33:$E$776,СВЦЭМ!$A$33:$A$776,$A177,СВЦЭМ!$B$33:$B$776,G$155)+'СЕТ СН'!$F$12</f>
        <v>160.32268417</v>
      </c>
      <c r="H177" s="36">
        <f>SUMIFS(СВЦЭМ!$E$33:$E$776,СВЦЭМ!$A$33:$A$776,$A177,СВЦЭМ!$B$33:$B$776,H$155)+'СЕТ СН'!$F$12</f>
        <v>148.53997035</v>
      </c>
      <c r="I177" s="36">
        <f>SUMIFS(СВЦЭМ!$E$33:$E$776,СВЦЭМ!$A$33:$A$776,$A177,СВЦЭМ!$B$33:$B$776,I$155)+'СЕТ СН'!$F$12</f>
        <v>140.14743697</v>
      </c>
      <c r="J177" s="36">
        <f>SUMIFS(СВЦЭМ!$E$33:$E$776,СВЦЭМ!$A$33:$A$776,$A177,СВЦЭМ!$B$33:$B$776,J$155)+'СЕТ СН'!$F$12</f>
        <v>136.55312208000001</v>
      </c>
      <c r="K177" s="36">
        <f>SUMIFS(СВЦЭМ!$E$33:$E$776,СВЦЭМ!$A$33:$A$776,$A177,СВЦЭМ!$B$33:$B$776,K$155)+'СЕТ СН'!$F$12</f>
        <v>132.85449556</v>
      </c>
      <c r="L177" s="36">
        <f>SUMIFS(СВЦЭМ!$E$33:$E$776,СВЦЭМ!$A$33:$A$776,$A177,СВЦЭМ!$B$33:$B$776,L$155)+'СЕТ СН'!$F$12</f>
        <v>132.73030306000001</v>
      </c>
      <c r="M177" s="36">
        <f>SUMIFS(СВЦЭМ!$E$33:$E$776,СВЦЭМ!$A$33:$A$776,$A177,СВЦЭМ!$B$33:$B$776,M$155)+'СЕТ СН'!$F$12</f>
        <v>133.82903067999999</v>
      </c>
      <c r="N177" s="36">
        <f>SUMIFS(СВЦЭМ!$E$33:$E$776,СВЦЭМ!$A$33:$A$776,$A177,СВЦЭМ!$B$33:$B$776,N$155)+'СЕТ СН'!$F$12</f>
        <v>127.50826308000001</v>
      </c>
      <c r="O177" s="36">
        <f>SUMIFS(СВЦЭМ!$E$33:$E$776,СВЦЭМ!$A$33:$A$776,$A177,СВЦЭМ!$B$33:$B$776,O$155)+'СЕТ СН'!$F$12</f>
        <v>124.60219788000001</v>
      </c>
      <c r="P177" s="36">
        <f>SUMIFS(СВЦЭМ!$E$33:$E$776,СВЦЭМ!$A$33:$A$776,$A177,СВЦЭМ!$B$33:$B$776,P$155)+'СЕТ СН'!$F$12</f>
        <v>125.72599409</v>
      </c>
      <c r="Q177" s="36">
        <f>SUMIFS(СВЦЭМ!$E$33:$E$776,СВЦЭМ!$A$33:$A$776,$A177,СВЦЭМ!$B$33:$B$776,Q$155)+'СЕТ СН'!$F$12</f>
        <v>126.55502814</v>
      </c>
      <c r="R177" s="36">
        <f>SUMIFS(СВЦЭМ!$E$33:$E$776,СВЦЭМ!$A$33:$A$776,$A177,СВЦЭМ!$B$33:$B$776,R$155)+'СЕТ СН'!$F$12</f>
        <v>124.39177829</v>
      </c>
      <c r="S177" s="36">
        <f>SUMIFS(СВЦЭМ!$E$33:$E$776,СВЦЭМ!$A$33:$A$776,$A177,СВЦЭМ!$B$33:$B$776,S$155)+'СЕТ СН'!$F$12</f>
        <v>121.69276133</v>
      </c>
      <c r="T177" s="36">
        <f>SUMIFS(СВЦЭМ!$E$33:$E$776,СВЦЭМ!$A$33:$A$776,$A177,СВЦЭМ!$B$33:$B$776,T$155)+'СЕТ СН'!$F$12</f>
        <v>117.02727385</v>
      </c>
      <c r="U177" s="36">
        <f>SUMIFS(СВЦЭМ!$E$33:$E$776,СВЦЭМ!$A$33:$A$776,$A177,СВЦЭМ!$B$33:$B$776,U$155)+'СЕТ СН'!$F$12</f>
        <v>114.47231128999999</v>
      </c>
      <c r="V177" s="36">
        <f>SUMIFS(СВЦЭМ!$E$33:$E$776,СВЦЭМ!$A$33:$A$776,$A177,СВЦЭМ!$B$33:$B$776,V$155)+'СЕТ СН'!$F$12</f>
        <v>114.83369419</v>
      </c>
      <c r="W177" s="36">
        <f>SUMIFS(СВЦЭМ!$E$33:$E$776,СВЦЭМ!$A$33:$A$776,$A177,СВЦЭМ!$B$33:$B$776,W$155)+'СЕТ СН'!$F$12</f>
        <v>116.23772796</v>
      </c>
      <c r="X177" s="36">
        <f>SUMIFS(СВЦЭМ!$E$33:$E$776,СВЦЭМ!$A$33:$A$776,$A177,СВЦЭМ!$B$33:$B$776,X$155)+'СЕТ СН'!$F$12</f>
        <v>121.27600104</v>
      </c>
      <c r="Y177" s="36">
        <f>SUMIFS(СВЦЭМ!$E$33:$E$776,СВЦЭМ!$A$33:$A$776,$A177,СВЦЭМ!$B$33:$B$776,Y$155)+'СЕТ СН'!$F$12</f>
        <v>131.43103832</v>
      </c>
    </row>
    <row r="178" spans="1:27" ht="15.75" x14ac:dyDescent="0.2">
      <c r="A178" s="35">
        <f t="shared" si="4"/>
        <v>43761</v>
      </c>
      <c r="B178" s="36">
        <f>SUMIFS(СВЦЭМ!$E$33:$E$776,СВЦЭМ!$A$33:$A$776,$A178,СВЦЭМ!$B$33:$B$776,B$155)+'СЕТ СН'!$F$12</f>
        <v>146.95660156</v>
      </c>
      <c r="C178" s="36">
        <f>SUMIFS(СВЦЭМ!$E$33:$E$776,СВЦЭМ!$A$33:$A$776,$A178,СВЦЭМ!$B$33:$B$776,C$155)+'СЕТ СН'!$F$12</f>
        <v>153.05489592999999</v>
      </c>
      <c r="D178" s="36">
        <f>SUMIFS(СВЦЭМ!$E$33:$E$776,СВЦЭМ!$A$33:$A$776,$A178,СВЦЭМ!$B$33:$B$776,D$155)+'СЕТ СН'!$F$12</f>
        <v>155.87412459000001</v>
      </c>
      <c r="E178" s="36">
        <f>SUMIFS(СВЦЭМ!$E$33:$E$776,СВЦЭМ!$A$33:$A$776,$A178,СВЦЭМ!$B$33:$B$776,E$155)+'СЕТ СН'!$F$12</f>
        <v>160.45986612999999</v>
      </c>
      <c r="F178" s="36">
        <f>SUMIFS(СВЦЭМ!$E$33:$E$776,СВЦЭМ!$A$33:$A$776,$A178,СВЦЭМ!$B$33:$B$776,F$155)+'СЕТ СН'!$F$12</f>
        <v>162.63792036000001</v>
      </c>
      <c r="G178" s="36">
        <f>SUMIFS(СВЦЭМ!$E$33:$E$776,СВЦЭМ!$A$33:$A$776,$A178,СВЦЭМ!$B$33:$B$776,G$155)+'СЕТ СН'!$F$12</f>
        <v>158.04622513000001</v>
      </c>
      <c r="H178" s="36">
        <f>SUMIFS(СВЦЭМ!$E$33:$E$776,СВЦЭМ!$A$33:$A$776,$A178,СВЦЭМ!$B$33:$B$776,H$155)+'СЕТ СН'!$F$12</f>
        <v>147.15924769</v>
      </c>
      <c r="I178" s="36">
        <f>SUMIFS(СВЦЭМ!$E$33:$E$776,СВЦЭМ!$A$33:$A$776,$A178,СВЦЭМ!$B$33:$B$776,I$155)+'СЕТ СН'!$F$12</f>
        <v>138.79218455</v>
      </c>
      <c r="J178" s="36">
        <f>SUMIFS(СВЦЭМ!$E$33:$E$776,СВЦЭМ!$A$33:$A$776,$A178,СВЦЭМ!$B$33:$B$776,J$155)+'СЕТ СН'!$F$12</f>
        <v>135.16531893999999</v>
      </c>
      <c r="K178" s="36">
        <f>SUMIFS(СВЦЭМ!$E$33:$E$776,СВЦЭМ!$A$33:$A$776,$A178,СВЦЭМ!$B$33:$B$776,K$155)+'СЕТ СН'!$F$12</f>
        <v>132.74428012000001</v>
      </c>
      <c r="L178" s="36">
        <f>SUMIFS(СВЦЭМ!$E$33:$E$776,СВЦЭМ!$A$33:$A$776,$A178,СВЦЭМ!$B$33:$B$776,L$155)+'СЕТ СН'!$F$12</f>
        <v>132.95246553000001</v>
      </c>
      <c r="M178" s="36">
        <f>SUMIFS(СВЦЭМ!$E$33:$E$776,СВЦЭМ!$A$33:$A$776,$A178,СВЦЭМ!$B$33:$B$776,M$155)+'СЕТ СН'!$F$12</f>
        <v>133.73729799</v>
      </c>
      <c r="N178" s="36">
        <f>SUMIFS(СВЦЭМ!$E$33:$E$776,СВЦЭМ!$A$33:$A$776,$A178,СВЦЭМ!$B$33:$B$776,N$155)+'СЕТ СН'!$F$12</f>
        <v>130.0378351</v>
      </c>
      <c r="O178" s="36">
        <f>SUMIFS(СВЦЭМ!$E$33:$E$776,СВЦЭМ!$A$33:$A$776,$A178,СВЦЭМ!$B$33:$B$776,O$155)+'СЕТ СН'!$F$12</f>
        <v>127.39740946000001</v>
      </c>
      <c r="P178" s="36">
        <f>SUMIFS(СВЦЭМ!$E$33:$E$776,СВЦЭМ!$A$33:$A$776,$A178,СВЦЭМ!$B$33:$B$776,P$155)+'СЕТ СН'!$F$12</f>
        <v>127.20749379</v>
      </c>
      <c r="Q178" s="36">
        <f>SUMIFS(СВЦЭМ!$E$33:$E$776,СВЦЭМ!$A$33:$A$776,$A178,СВЦЭМ!$B$33:$B$776,Q$155)+'СЕТ СН'!$F$12</f>
        <v>126.46678325000001</v>
      </c>
      <c r="R178" s="36">
        <f>SUMIFS(СВЦЭМ!$E$33:$E$776,СВЦЭМ!$A$33:$A$776,$A178,СВЦЭМ!$B$33:$B$776,R$155)+'СЕТ СН'!$F$12</f>
        <v>125.55617565</v>
      </c>
      <c r="S178" s="36">
        <f>SUMIFS(СВЦЭМ!$E$33:$E$776,СВЦЭМ!$A$33:$A$776,$A178,СВЦЭМ!$B$33:$B$776,S$155)+'СЕТ СН'!$F$12</f>
        <v>125.86333980000001</v>
      </c>
      <c r="T178" s="36">
        <f>SUMIFS(СВЦЭМ!$E$33:$E$776,СВЦЭМ!$A$33:$A$776,$A178,СВЦЭМ!$B$33:$B$776,T$155)+'СЕТ СН'!$F$12</f>
        <v>122.21880465</v>
      </c>
      <c r="U178" s="36">
        <f>SUMIFS(СВЦЭМ!$E$33:$E$776,СВЦЭМ!$A$33:$A$776,$A178,СВЦЭМ!$B$33:$B$776,U$155)+'СЕТ СН'!$F$12</f>
        <v>114.0284091</v>
      </c>
      <c r="V178" s="36">
        <f>SUMIFS(СВЦЭМ!$E$33:$E$776,СВЦЭМ!$A$33:$A$776,$A178,СВЦЭМ!$B$33:$B$776,V$155)+'СЕТ СН'!$F$12</f>
        <v>113.70997663999999</v>
      </c>
      <c r="W178" s="36">
        <f>SUMIFS(СВЦЭМ!$E$33:$E$776,СВЦЭМ!$A$33:$A$776,$A178,СВЦЭМ!$B$33:$B$776,W$155)+'СЕТ СН'!$F$12</f>
        <v>116.01990687999999</v>
      </c>
      <c r="X178" s="36">
        <f>SUMIFS(СВЦЭМ!$E$33:$E$776,СВЦЭМ!$A$33:$A$776,$A178,СВЦЭМ!$B$33:$B$776,X$155)+'СЕТ СН'!$F$12</f>
        <v>120.8460571</v>
      </c>
      <c r="Y178" s="36">
        <f>SUMIFS(СВЦЭМ!$E$33:$E$776,СВЦЭМ!$A$33:$A$776,$A178,СВЦЭМ!$B$33:$B$776,Y$155)+'СЕТ СН'!$F$12</f>
        <v>129.68380998000001</v>
      </c>
    </row>
    <row r="179" spans="1:27" ht="15.75" x14ac:dyDescent="0.2">
      <c r="A179" s="35">
        <f t="shared" si="4"/>
        <v>43762</v>
      </c>
      <c r="B179" s="36">
        <f>SUMIFS(СВЦЭМ!$E$33:$E$776,СВЦЭМ!$A$33:$A$776,$A179,СВЦЭМ!$B$33:$B$776,B$155)+'СЕТ СН'!$F$12</f>
        <v>148.10126374999999</v>
      </c>
      <c r="C179" s="36">
        <f>SUMIFS(СВЦЭМ!$E$33:$E$776,СВЦЭМ!$A$33:$A$776,$A179,СВЦЭМ!$B$33:$B$776,C$155)+'СЕТ СН'!$F$12</f>
        <v>156.70279238000001</v>
      </c>
      <c r="D179" s="36">
        <f>SUMIFS(СВЦЭМ!$E$33:$E$776,СВЦЭМ!$A$33:$A$776,$A179,СВЦЭМ!$B$33:$B$776,D$155)+'СЕТ СН'!$F$12</f>
        <v>159.73624011000001</v>
      </c>
      <c r="E179" s="36">
        <f>SUMIFS(СВЦЭМ!$E$33:$E$776,СВЦЭМ!$A$33:$A$776,$A179,СВЦЭМ!$B$33:$B$776,E$155)+'СЕТ СН'!$F$12</f>
        <v>161.45651089</v>
      </c>
      <c r="F179" s="36">
        <f>SUMIFS(СВЦЭМ!$E$33:$E$776,СВЦЭМ!$A$33:$A$776,$A179,СВЦЭМ!$B$33:$B$776,F$155)+'СЕТ СН'!$F$12</f>
        <v>161.15297047999999</v>
      </c>
      <c r="G179" s="36">
        <f>SUMIFS(СВЦЭМ!$E$33:$E$776,СВЦЭМ!$A$33:$A$776,$A179,СВЦЭМ!$B$33:$B$776,G$155)+'СЕТ СН'!$F$12</f>
        <v>156.25175948</v>
      </c>
      <c r="H179" s="36">
        <f>SUMIFS(СВЦЭМ!$E$33:$E$776,СВЦЭМ!$A$33:$A$776,$A179,СВЦЭМ!$B$33:$B$776,H$155)+'СЕТ СН'!$F$12</f>
        <v>145.01753603</v>
      </c>
      <c r="I179" s="36">
        <f>SUMIFS(СВЦЭМ!$E$33:$E$776,СВЦЭМ!$A$33:$A$776,$A179,СВЦЭМ!$B$33:$B$776,I$155)+'СЕТ СН'!$F$12</f>
        <v>137.39252679000001</v>
      </c>
      <c r="J179" s="36">
        <f>SUMIFS(СВЦЭМ!$E$33:$E$776,СВЦЭМ!$A$33:$A$776,$A179,СВЦЭМ!$B$33:$B$776,J$155)+'СЕТ СН'!$F$12</f>
        <v>135.82982552000001</v>
      </c>
      <c r="K179" s="36">
        <f>SUMIFS(СВЦЭМ!$E$33:$E$776,СВЦЭМ!$A$33:$A$776,$A179,СВЦЭМ!$B$33:$B$776,K$155)+'СЕТ СН'!$F$12</f>
        <v>135.58520999000001</v>
      </c>
      <c r="L179" s="36">
        <f>SUMIFS(СВЦЭМ!$E$33:$E$776,СВЦЭМ!$A$33:$A$776,$A179,СВЦЭМ!$B$33:$B$776,L$155)+'СЕТ СН'!$F$12</f>
        <v>136.91029531000001</v>
      </c>
      <c r="M179" s="36">
        <f>SUMIFS(СВЦЭМ!$E$33:$E$776,СВЦЭМ!$A$33:$A$776,$A179,СВЦЭМ!$B$33:$B$776,M$155)+'СЕТ СН'!$F$12</f>
        <v>136.7994836</v>
      </c>
      <c r="N179" s="36">
        <f>SUMIFS(СВЦЭМ!$E$33:$E$776,СВЦЭМ!$A$33:$A$776,$A179,СВЦЭМ!$B$33:$B$776,N$155)+'СЕТ СН'!$F$12</f>
        <v>130.98495450999999</v>
      </c>
      <c r="O179" s="36">
        <f>SUMIFS(СВЦЭМ!$E$33:$E$776,СВЦЭМ!$A$33:$A$776,$A179,СВЦЭМ!$B$33:$B$776,O$155)+'СЕТ СН'!$F$12</f>
        <v>124.48675833</v>
      </c>
      <c r="P179" s="36">
        <f>SUMIFS(СВЦЭМ!$E$33:$E$776,СВЦЭМ!$A$33:$A$776,$A179,СВЦЭМ!$B$33:$B$776,P$155)+'СЕТ СН'!$F$12</f>
        <v>125.74586445</v>
      </c>
      <c r="Q179" s="36">
        <f>SUMIFS(СВЦЭМ!$E$33:$E$776,СВЦЭМ!$A$33:$A$776,$A179,СВЦЭМ!$B$33:$B$776,Q$155)+'СЕТ СН'!$F$12</f>
        <v>125.50549246999999</v>
      </c>
      <c r="R179" s="36">
        <f>SUMIFS(СВЦЭМ!$E$33:$E$776,СВЦЭМ!$A$33:$A$776,$A179,СВЦЭМ!$B$33:$B$776,R$155)+'СЕТ СН'!$F$12</f>
        <v>123.91418587</v>
      </c>
      <c r="S179" s="36">
        <f>SUMIFS(СВЦЭМ!$E$33:$E$776,СВЦЭМ!$A$33:$A$776,$A179,СВЦЭМ!$B$33:$B$776,S$155)+'СЕТ СН'!$F$12</f>
        <v>123.05102528</v>
      </c>
      <c r="T179" s="36">
        <f>SUMIFS(СВЦЭМ!$E$33:$E$776,СВЦЭМ!$A$33:$A$776,$A179,СВЦЭМ!$B$33:$B$776,T$155)+'СЕТ СН'!$F$12</f>
        <v>122.90042441</v>
      </c>
      <c r="U179" s="36">
        <f>SUMIFS(СВЦЭМ!$E$33:$E$776,СВЦЭМ!$A$33:$A$776,$A179,СВЦЭМ!$B$33:$B$776,U$155)+'СЕТ СН'!$F$12</f>
        <v>118.72836431</v>
      </c>
      <c r="V179" s="36">
        <f>SUMIFS(СВЦЭМ!$E$33:$E$776,СВЦЭМ!$A$33:$A$776,$A179,СВЦЭМ!$B$33:$B$776,V$155)+'СЕТ СН'!$F$12</f>
        <v>118.02258736</v>
      </c>
      <c r="W179" s="36">
        <f>SUMIFS(СВЦЭМ!$E$33:$E$776,СВЦЭМ!$A$33:$A$776,$A179,СВЦЭМ!$B$33:$B$776,W$155)+'СЕТ СН'!$F$12</f>
        <v>119.01379735</v>
      </c>
      <c r="X179" s="36">
        <f>SUMIFS(СВЦЭМ!$E$33:$E$776,СВЦЭМ!$A$33:$A$776,$A179,СВЦЭМ!$B$33:$B$776,X$155)+'СЕТ СН'!$F$12</f>
        <v>120.29267511</v>
      </c>
      <c r="Y179" s="36">
        <f>SUMIFS(СВЦЭМ!$E$33:$E$776,СВЦЭМ!$A$33:$A$776,$A179,СВЦЭМ!$B$33:$B$776,Y$155)+'СЕТ СН'!$F$12</f>
        <v>127.32257933</v>
      </c>
    </row>
    <row r="180" spans="1:27" ht="15.75" x14ac:dyDescent="0.2">
      <c r="A180" s="35">
        <f t="shared" si="4"/>
        <v>43763</v>
      </c>
      <c r="B180" s="36">
        <f>SUMIFS(СВЦЭМ!$E$33:$E$776,СВЦЭМ!$A$33:$A$776,$A180,СВЦЭМ!$B$33:$B$776,B$155)+'СЕТ СН'!$F$12</f>
        <v>147.06071578000001</v>
      </c>
      <c r="C180" s="36">
        <f>SUMIFS(СВЦЭМ!$E$33:$E$776,СВЦЭМ!$A$33:$A$776,$A180,СВЦЭМ!$B$33:$B$776,C$155)+'СЕТ СН'!$F$12</f>
        <v>155.83125261000001</v>
      </c>
      <c r="D180" s="36">
        <f>SUMIFS(СВЦЭМ!$E$33:$E$776,СВЦЭМ!$A$33:$A$776,$A180,СВЦЭМ!$B$33:$B$776,D$155)+'СЕТ СН'!$F$12</f>
        <v>159.02147722000001</v>
      </c>
      <c r="E180" s="36">
        <f>SUMIFS(СВЦЭМ!$E$33:$E$776,СВЦЭМ!$A$33:$A$776,$A180,СВЦЭМ!$B$33:$B$776,E$155)+'СЕТ СН'!$F$12</f>
        <v>160.43083475</v>
      </c>
      <c r="F180" s="36">
        <f>SUMIFS(СВЦЭМ!$E$33:$E$776,СВЦЭМ!$A$33:$A$776,$A180,СВЦЭМ!$B$33:$B$776,F$155)+'СЕТ СН'!$F$12</f>
        <v>158.88057732999999</v>
      </c>
      <c r="G180" s="36">
        <f>SUMIFS(СВЦЭМ!$E$33:$E$776,СВЦЭМ!$A$33:$A$776,$A180,СВЦЭМ!$B$33:$B$776,G$155)+'СЕТ СН'!$F$12</f>
        <v>152.94619582999999</v>
      </c>
      <c r="H180" s="36">
        <f>SUMIFS(СВЦЭМ!$E$33:$E$776,СВЦЭМ!$A$33:$A$776,$A180,СВЦЭМ!$B$33:$B$776,H$155)+'СЕТ СН'!$F$12</f>
        <v>144.26863001000001</v>
      </c>
      <c r="I180" s="36">
        <f>SUMIFS(СВЦЭМ!$E$33:$E$776,СВЦЭМ!$A$33:$A$776,$A180,СВЦЭМ!$B$33:$B$776,I$155)+'СЕТ СН'!$F$12</f>
        <v>139.81646329</v>
      </c>
      <c r="J180" s="36">
        <f>SUMIFS(СВЦЭМ!$E$33:$E$776,СВЦЭМ!$A$33:$A$776,$A180,СВЦЭМ!$B$33:$B$776,J$155)+'СЕТ СН'!$F$12</f>
        <v>137.80516109999999</v>
      </c>
      <c r="K180" s="36">
        <f>SUMIFS(СВЦЭМ!$E$33:$E$776,СВЦЭМ!$A$33:$A$776,$A180,СВЦЭМ!$B$33:$B$776,K$155)+'СЕТ СН'!$F$12</f>
        <v>134.75633672999999</v>
      </c>
      <c r="L180" s="36">
        <f>SUMIFS(СВЦЭМ!$E$33:$E$776,СВЦЭМ!$A$33:$A$776,$A180,СВЦЭМ!$B$33:$B$776,L$155)+'СЕТ СН'!$F$12</f>
        <v>135.59972913999999</v>
      </c>
      <c r="M180" s="36">
        <f>SUMIFS(СВЦЭМ!$E$33:$E$776,СВЦЭМ!$A$33:$A$776,$A180,СВЦЭМ!$B$33:$B$776,M$155)+'СЕТ СН'!$F$12</f>
        <v>138.29341307999999</v>
      </c>
      <c r="N180" s="36">
        <f>SUMIFS(СВЦЭМ!$E$33:$E$776,СВЦЭМ!$A$33:$A$776,$A180,СВЦЭМ!$B$33:$B$776,N$155)+'СЕТ СН'!$F$12</f>
        <v>133.03856246999999</v>
      </c>
      <c r="O180" s="36">
        <f>SUMIFS(СВЦЭМ!$E$33:$E$776,СВЦЭМ!$A$33:$A$776,$A180,СВЦЭМ!$B$33:$B$776,O$155)+'СЕТ СН'!$F$12</f>
        <v>126.24351265999999</v>
      </c>
      <c r="P180" s="36">
        <f>SUMIFS(СВЦЭМ!$E$33:$E$776,СВЦЭМ!$A$33:$A$776,$A180,СВЦЭМ!$B$33:$B$776,P$155)+'СЕТ СН'!$F$12</f>
        <v>125.96092053</v>
      </c>
      <c r="Q180" s="36">
        <f>SUMIFS(СВЦЭМ!$E$33:$E$776,СВЦЭМ!$A$33:$A$776,$A180,СВЦЭМ!$B$33:$B$776,Q$155)+'СЕТ СН'!$F$12</f>
        <v>123.55654934</v>
      </c>
      <c r="R180" s="36">
        <f>SUMIFS(СВЦЭМ!$E$33:$E$776,СВЦЭМ!$A$33:$A$776,$A180,СВЦЭМ!$B$33:$B$776,R$155)+'СЕТ СН'!$F$12</f>
        <v>124.54359211000001</v>
      </c>
      <c r="S180" s="36">
        <f>SUMIFS(СВЦЭМ!$E$33:$E$776,СВЦЭМ!$A$33:$A$776,$A180,СВЦЭМ!$B$33:$B$776,S$155)+'СЕТ СН'!$F$12</f>
        <v>125.24550701</v>
      </c>
      <c r="T180" s="36">
        <f>SUMIFS(СВЦЭМ!$E$33:$E$776,СВЦЭМ!$A$33:$A$776,$A180,СВЦЭМ!$B$33:$B$776,T$155)+'СЕТ СН'!$F$12</f>
        <v>127.56039198000001</v>
      </c>
      <c r="U180" s="36">
        <f>SUMIFS(СВЦЭМ!$E$33:$E$776,СВЦЭМ!$A$33:$A$776,$A180,СВЦЭМ!$B$33:$B$776,U$155)+'СЕТ СН'!$F$12</f>
        <v>129.47757744</v>
      </c>
      <c r="V180" s="36">
        <f>SUMIFS(СВЦЭМ!$E$33:$E$776,СВЦЭМ!$A$33:$A$776,$A180,СВЦЭМ!$B$33:$B$776,V$155)+'СЕТ СН'!$F$12</f>
        <v>127.65533522</v>
      </c>
      <c r="W180" s="36">
        <f>SUMIFS(СВЦЭМ!$E$33:$E$776,СВЦЭМ!$A$33:$A$776,$A180,СВЦЭМ!$B$33:$B$776,W$155)+'СЕТ СН'!$F$12</f>
        <v>125.89316972</v>
      </c>
      <c r="X180" s="36">
        <f>SUMIFS(СВЦЭМ!$E$33:$E$776,СВЦЭМ!$A$33:$A$776,$A180,СВЦЭМ!$B$33:$B$776,X$155)+'СЕТ СН'!$F$12</f>
        <v>124.02747707</v>
      </c>
      <c r="Y180" s="36">
        <f>SUMIFS(СВЦЭМ!$E$33:$E$776,СВЦЭМ!$A$33:$A$776,$A180,СВЦЭМ!$B$33:$B$776,Y$155)+'СЕТ СН'!$F$12</f>
        <v>130.42524402999999</v>
      </c>
    </row>
    <row r="181" spans="1:27" ht="15.75" x14ac:dyDescent="0.2">
      <c r="A181" s="35">
        <f t="shared" si="4"/>
        <v>43764</v>
      </c>
      <c r="B181" s="36">
        <f>SUMIFS(СВЦЭМ!$E$33:$E$776,СВЦЭМ!$A$33:$A$776,$A181,СВЦЭМ!$B$33:$B$776,B$155)+'СЕТ СН'!$F$12</f>
        <v>142.87410512</v>
      </c>
      <c r="C181" s="36">
        <f>SUMIFS(СВЦЭМ!$E$33:$E$776,СВЦЭМ!$A$33:$A$776,$A181,СВЦЭМ!$B$33:$B$776,C$155)+'СЕТ СН'!$F$12</f>
        <v>149.89963729999999</v>
      </c>
      <c r="D181" s="36">
        <f>SUMIFS(СВЦЭМ!$E$33:$E$776,СВЦЭМ!$A$33:$A$776,$A181,СВЦЭМ!$B$33:$B$776,D$155)+'СЕТ СН'!$F$12</f>
        <v>154.06396672</v>
      </c>
      <c r="E181" s="36">
        <f>SUMIFS(СВЦЭМ!$E$33:$E$776,СВЦЭМ!$A$33:$A$776,$A181,СВЦЭМ!$B$33:$B$776,E$155)+'СЕТ СН'!$F$12</f>
        <v>154.94909010999999</v>
      </c>
      <c r="F181" s="36">
        <f>SUMIFS(СВЦЭМ!$E$33:$E$776,СВЦЭМ!$A$33:$A$776,$A181,СВЦЭМ!$B$33:$B$776,F$155)+'СЕТ СН'!$F$12</f>
        <v>153.29372619</v>
      </c>
      <c r="G181" s="36">
        <f>SUMIFS(СВЦЭМ!$E$33:$E$776,СВЦЭМ!$A$33:$A$776,$A181,СВЦЭМ!$B$33:$B$776,G$155)+'СЕТ СН'!$F$12</f>
        <v>148.52379023</v>
      </c>
      <c r="H181" s="36">
        <f>SUMIFS(СВЦЭМ!$E$33:$E$776,СВЦЭМ!$A$33:$A$776,$A181,СВЦЭМ!$B$33:$B$776,H$155)+'СЕТ СН'!$F$12</f>
        <v>145.38420647999999</v>
      </c>
      <c r="I181" s="36">
        <f>SUMIFS(СВЦЭМ!$E$33:$E$776,СВЦЭМ!$A$33:$A$776,$A181,СВЦЭМ!$B$33:$B$776,I$155)+'СЕТ СН'!$F$12</f>
        <v>141.50092642999999</v>
      </c>
      <c r="J181" s="36">
        <f>SUMIFS(СВЦЭМ!$E$33:$E$776,СВЦЭМ!$A$33:$A$776,$A181,СВЦЭМ!$B$33:$B$776,J$155)+'СЕТ СН'!$F$12</f>
        <v>137.2840559</v>
      </c>
      <c r="K181" s="36">
        <f>SUMIFS(СВЦЭМ!$E$33:$E$776,СВЦЭМ!$A$33:$A$776,$A181,СВЦЭМ!$B$33:$B$776,K$155)+'СЕТ СН'!$F$12</f>
        <v>135.09242965000001</v>
      </c>
      <c r="L181" s="36">
        <f>SUMIFS(СВЦЭМ!$E$33:$E$776,СВЦЭМ!$A$33:$A$776,$A181,СВЦЭМ!$B$33:$B$776,L$155)+'СЕТ СН'!$F$12</f>
        <v>135.36505360999999</v>
      </c>
      <c r="M181" s="36">
        <f>SUMIFS(СВЦЭМ!$E$33:$E$776,СВЦЭМ!$A$33:$A$776,$A181,СВЦЭМ!$B$33:$B$776,M$155)+'СЕТ СН'!$F$12</f>
        <v>134.93248077999999</v>
      </c>
      <c r="N181" s="36">
        <f>SUMIFS(СВЦЭМ!$E$33:$E$776,СВЦЭМ!$A$33:$A$776,$A181,СВЦЭМ!$B$33:$B$776,N$155)+'СЕТ СН'!$F$12</f>
        <v>129.32386008</v>
      </c>
      <c r="O181" s="36">
        <f>SUMIFS(СВЦЭМ!$E$33:$E$776,СВЦЭМ!$A$33:$A$776,$A181,СВЦЭМ!$B$33:$B$776,O$155)+'СЕТ СН'!$F$12</f>
        <v>123.11385955999999</v>
      </c>
      <c r="P181" s="36">
        <f>SUMIFS(СВЦЭМ!$E$33:$E$776,СВЦЭМ!$A$33:$A$776,$A181,СВЦЭМ!$B$33:$B$776,P$155)+'СЕТ СН'!$F$12</f>
        <v>123.33049570999999</v>
      </c>
      <c r="Q181" s="36">
        <f>SUMIFS(СВЦЭМ!$E$33:$E$776,СВЦЭМ!$A$33:$A$776,$A181,СВЦЭМ!$B$33:$B$776,Q$155)+'СЕТ СН'!$F$12</f>
        <v>122.27010357</v>
      </c>
      <c r="R181" s="36">
        <f>SUMIFS(СВЦЭМ!$E$33:$E$776,СВЦЭМ!$A$33:$A$776,$A181,СВЦЭМ!$B$33:$B$776,R$155)+'СЕТ СН'!$F$12</f>
        <v>122.76561347000001</v>
      </c>
      <c r="S181" s="36">
        <f>SUMIFS(СВЦЭМ!$E$33:$E$776,СВЦЭМ!$A$33:$A$776,$A181,СВЦЭМ!$B$33:$B$776,S$155)+'СЕТ СН'!$F$12</f>
        <v>123.37949702</v>
      </c>
      <c r="T181" s="36">
        <f>SUMIFS(СВЦЭМ!$E$33:$E$776,СВЦЭМ!$A$33:$A$776,$A181,СВЦЭМ!$B$33:$B$776,T$155)+'СЕТ СН'!$F$12</f>
        <v>124.7299103</v>
      </c>
      <c r="U181" s="36">
        <f>SUMIFS(СВЦЭМ!$E$33:$E$776,СВЦЭМ!$A$33:$A$776,$A181,СВЦЭМ!$B$33:$B$776,U$155)+'СЕТ СН'!$F$12</f>
        <v>126.36345614</v>
      </c>
      <c r="V181" s="36">
        <f>SUMIFS(СВЦЭМ!$E$33:$E$776,СВЦЭМ!$A$33:$A$776,$A181,СВЦЭМ!$B$33:$B$776,V$155)+'СЕТ СН'!$F$12</f>
        <v>125.23604826</v>
      </c>
      <c r="W181" s="36">
        <f>SUMIFS(СВЦЭМ!$E$33:$E$776,СВЦЭМ!$A$33:$A$776,$A181,СВЦЭМ!$B$33:$B$776,W$155)+'СЕТ СН'!$F$12</f>
        <v>124.50227507</v>
      </c>
      <c r="X181" s="36">
        <f>SUMIFS(СВЦЭМ!$E$33:$E$776,СВЦЭМ!$A$33:$A$776,$A181,СВЦЭМ!$B$33:$B$776,X$155)+'СЕТ СН'!$F$12</f>
        <v>125.78040721000001</v>
      </c>
      <c r="Y181" s="36">
        <f>SUMIFS(СВЦЭМ!$E$33:$E$776,СВЦЭМ!$A$33:$A$776,$A181,СВЦЭМ!$B$33:$B$776,Y$155)+'СЕТ СН'!$F$12</f>
        <v>132.28229340999999</v>
      </c>
    </row>
    <row r="182" spans="1:27" ht="15.75" x14ac:dyDescent="0.2">
      <c r="A182" s="35">
        <f t="shared" si="4"/>
        <v>43765</v>
      </c>
      <c r="B182" s="36">
        <f>SUMIFS(СВЦЭМ!$E$33:$E$776,СВЦЭМ!$A$33:$A$776,$A182,СВЦЭМ!$B$33:$B$776,B$155)+'СЕТ СН'!$F$12</f>
        <v>149.70186813999999</v>
      </c>
      <c r="C182" s="36">
        <f>SUMIFS(СВЦЭМ!$E$33:$E$776,СВЦЭМ!$A$33:$A$776,$A182,СВЦЭМ!$B$33:$B$776,C$155)+'СЕТ СН'!$F$12</f>
        <v>151.69443808</v>
      </c>
      <c r="D182" s="36">
        <f>SUMIFS(СВЦЭМ!$E$33:$E$776,СВЦЭМ!$A$33:$A$776,$A182,СВЦЭМ!$B$33:$B$776,D$155)+'СЕТ СН'!$F$12</f>
        <v>151.58851118999999</v>
      </c>
      <c r="E182" s="36">
        <f>SUMIFS(СВЦЭМ!$E$33:$E$776,СВЦЭМ!$A$33:$A$776,$A182,СВЦЭМ!$B$33:$B$776,E$155)+'СЕТ СН'!$F$12</f>
        <v>153.7144959</v>
      </c>
      <c r="F182" s="36">
        <f>SUMIFS(СВЦЭМ!$E$33:$E$776,СВЦЭМ!$A$33:$A$776,$A182,СВЦЭМ!$B$33:$B$776,F$155)+'СЕТ СН'!$F$12</f>
        <v>153.5754196</v>
      </c>
      <c r="G182" s="36">
        <f>SUMIFS(СВЦЭМ!$E$33:$E$776,СВЦЭМ!$A$33:$A$776,$A182,СВЦЭМ!$B$33:$B$776,G$155)+'СЕТ СН'!$F$12</f>
        <v>150.65852907999999</v>
      </c>
      <c r="H182" s="36">
        <f>SUMIFS(СВЦЭМ!$E$33:$E$776,СВЦЭМ!$A$33:$A$776,$A182,СВЦЭМ!$B$33:$B$776,H$155)+'СЕТ СН'!$F$12</f>
        <v>146.26765757999999</v>
      </c>
      <c r="I182" s="36">
        <f>SUMIFS(СВЦЭМ!$E$33:$E$776,СВЦЭМ!$A$33:$A$776,$A182,СВЦЭМ!$B$33:$B$776,I$155)+'СЕТ СН'!$F$12</f>
        <v>142.04361503999999</v>
      </c>
      <c r="J182" s="36">
        <f>SUMIFS(СВЦЭМ!$E$33:$E$776,СВЦЭМ!$A$33:$A$776,$A182,СВЦЭМ!$B$33:$B$776,J$155)+'СЕТ СН'!$F$12</f>
        <v>139.09450801</v>
      </c>
      <c r="K182" s="36">
        <f>SUMIFS(СВЦЭМ!$E$33:$E$776,СВЦЭМ!$A$33:$A$776,$A182,СВЦЭМ!$B$33:$B$776,K$155)+'СЕТ СН'!$F$12</f>
        <v>133.03600005999999</v>
      </c>
      <c r="L182" s="36">
        <f>SUMIFS(СВЦЭМ!$E$33:$E$776,СВЦЭМ!$A$33:$A$776,$A182,СВЦЭМ!$B$33:$B$776,L$155)+'СЕТ СН'!$F$12</f>
        <v>132.91510434</v>
      </c>
      <c r="M182" s="36">
        <f>SUMIFS(СВЦЭМ!$E$33:$E$776,СВЦЭМ!$A$33:$A$776,$A182,СВЦЭМ!$B$33:$B$776,M$155)+'СЕТ СН'!$F$12</f>
        <v>131.33562178</v>
      </c>
      <c r="N182" s="36">
        <f>SUMIFS(СВЦЭМ!$E$33:$E$776,СВЦЭМ!$A$33:$A$776,$A182,СВЦЭМ!$B$33:$B$776,N$155)+'СЕТ СН'!$F$12</f>
        <v>125.57165412000001</v>
      </c>
      <c r="O182" s="36">
        <f>SUMIFS(СВЦЭМ!$E$33:$E$776,СВЦЭМ!$A$33:$A$776,$A182,СВЦЭМ!$B$33:$B$776,O$155)+'СЕТ СН'!$F$12</f>
        <v>122.02971988</v>
      </c>
      <c r="P182" s="36">
        <f>SUMIFS(СВЦЭМ!$E$33:$E$776,СВЦЭМ!$A$33:$A$776,$A182,СВЦЭМ!$B$33:$B$776,P$155)+'СЕТ СН'!$F$12</f>
        <v>124.40200658000001</v>
      </c>
      <c r="Q182" s="36">
        <f>SUMIFS(СВЦЭМ!$E$33:$E$776,СВЦЭМ!$A$33:$A$776,$A182,СВЦЭМ!$B$33:$B$776,Q$155)+'СЕТ СН'!$F$12</f>
        <v>124.10843564</v>
      </c>
      <c r="R182" s="36">
        <f>SUMIFS(СВЦЭМ!$E$33:$E$776,СВЦЭМ!$A$33:$A$776,$A182,СВЦЭМ!$B$33:$B$776,R$155)+'СЕТ СН'!$F$12</f>
        <v>121.89236093</v>
      </c>
      <c r="S182" s="36">
        <f>SUMIFS(СВЦЭМ!$E$33:$E$776,СВЦЭМ!$A$33:$A$776,$A182,СВЦЭМ!$B$33:$B$776,S$155)+'СЕТ СН'!$F$12</f>
        <v>123.0493343</v>
      </c>
      <c r="T182" s="36">
        <f>SUMIFS(СВЦЭМ!$E$33:$E$776,СВЦЭМ!$A$33:$A$776,$A182,СВЦЭМ!$B$33:$B$776,T$155)+'СЕТ СН'!$F$12</f>
        <v>121.19154501</v>
      </c>
      <c r="U182" s="36">
        <f>SUMIFS(СВЦЭМ!$E$33:$E$776,СВЦЭМ!$A$33:$A$776,$A182,СВЦЭМ!$B$33:$B$776,U$155)+'СЕТ СН'!$F$12</f>
        <v>119.52165368999999</v>
      </c>
      <c r="V182" s="36">
        <f>SUMIFS(СВЦЭМ!$E$33:$E$776,СВЦЭМ!$A$33:$A$776,$A182,СВЦЭМ!$B$33:$B$776,V$155)+'СЕТ СН'!$F$12</f>
        <v>119.64913519</v>
      </c>
      <c r="W182" s="36">
        <f>SUMIFS(СВЦЭМ!$E$33:$E$776,СВЦЭМ!$A$33:$A$776,$A182,СВЦЭМ!$B$33:$B$776,W$155)+'СЕТ СН'!$F$12</f>
        <v>122.74674573999999</v>
      </c>
      <c r="X182" s="36">
        <f>SUMIFS(СВЦЭМ!$E$33:$E$776,СВЦЭМ!$A$33:$A$776,$A182,СВЦЭМ!$B$33:$B$776,X$155)+'СЕТ СН'!$F$12</f>
        <v>121.83692864</v>
      </c>
      <c r="Y182" s="36">
        <f>SUMIFS(СВЦЭМ!$E$33:$E$776,СВЦЭМ!$A$33:$A$776,$A182,СВЦЭМ!$B$33:$B$776,Y$155)+'СЕТ СН'!$F$12</f>
        <v>127.66620825</v>
      </c>
    </row>
    <row r="183" spans="1:27" ht="15.75" x14ac:dyDescent="0.2">
      <c r="A183" s="35">
        <f t="shared" si="4"/>
        <v>43766</v>
      </c>
      <c r="B183" s="36">
        <f>SUMIFS(СВЦЭМ!$E$33:$E$776,СВЦЭМ!$A$33:$A$776,$A183,СВЦЭМ!$B$33:$B$776,B$155)+'СЕТ СН'!$F$12</f>
        <v>143.99337306000001</v>
      </c>
      <c r="C183" s="36">
        <f>SUMIFS(СВЦЭМ!$E$33:$E$776,СВЦЭМ!$A$33:$A$776,$A183,СВЦЭМ!$B$33:$B$776,C$155)+'СЕТ СН'!$F$12</f>
        <v>152.73861257999999</v>
      </c>
      <c r="D183" s="36">
        <f>SUMIFS(СВЦЭМ!$E$33:$E$776,СВЦЭМ!$A$33:$A$776,$A183,СВЦЭМ!$B$33:$B$776,D$155)+'СЕТ СН'!$F$12</f>
        <v>155.56772536</v>
      </c>
      <c r="E183" s="36">
        <f>SUMIFS(СВЦЭМ!$E$33:$E$776,СВЦЭМ!$A$33:$A$776,$A183,СВЦЭМ!$B$33:$B$776,E$155)+'СЕТ СН'!$F$12</f>
        <v>156.23979097</v>
      </c>
      <c r="F183" s="36">
        <f>SUMIFS(СВЦЭМ!$E$33:$E$776,СВЦЭМ!$A$33:$A$776,$A183,СВЦЭМ!$B$33:$B$776,F$155)+'СЕТ СН'!$F$12</f>
        <v>155.99997630999999</v>
      </c>
      <c r="G183" s="36">
        <f>SUMIFS(СВЦЭМ!$E$33:$E$776,СВЦЭМ!$A$33:$A$776,$A183,СВЦЭМ!$B$33:$B$776,G$155)+'СЕТ СН'!$F$12</f>
        <v>152.49361107999999</v>
      </c>
      <c r="H183" s="36">
        <f>SUMIFS(СВЦЭМ!$E$33:$E$776,СВЦЭМ!$A$33:$A$776,$A183,СВЦЭМ!$B$33:$B$776,H$155)+'СЕТ СН'!$F$12</f>
        <v>145.53011126999999</v>
      </c>
      <c r="I183" s="36">
        <f>SUMIFS(СВЦЭМ!$E$33:$E$776,СВЦЭМ!$A$33:$A$776,$A183,СВЦЭМ!$B$33:$B$776,I$155)+'СЕТ СН'!$F$12</f>
        <v>141.73708588</v>
      </c>
      <c r="J183" s="36">
        <f>SUMIFS(СВЦЭМ!$E$33:$E$776,СВЦЭМ!$A$33:$A$776,$A183,СВЦЭМ!$B$33:$B$776,J$155)+'СЕТ СН'!$F$12</f>
        <v>141.45145081999999</v>
      </c>
      <c r="K183" s="36">
        <f>SUMIFS(СВЦЭМ!$E$33:$E$776,СВЦЭМ!$A$33:$A$776,$A183,СВЦЭМ!$B$33:$B$776,K$155)+'СЕТ СН'!$F$12</f>
        <v>134.29742640000001</v>
      </c>
      <c r="L183" s="36">
        <f>SUMIFS(СВЦЭМ!$E$33:$E$776,СВЦЭМ!$A$33:$A$776,$A183,СВЦЭМ!$B$33:$B$776,L$155)+'СЕТ СН'!$F$12</f>
        <v>134.75214242000001</v>
      </c>
      <c r="M183" s="36">
        <f>SUMIFS(СВЦЭМ!$E$33:$E$776,СВЦЭМ!$A$33:$A$776,$A183,СВЦЭМ!$B$33:$B$776,M$155)+'СЕТ СН'!$F$12</f>
        <v>135.8184871</v>
      </c>
      <c r="N183" s="36">
        <f>SUMIFS(СВЦЭМ!$E$33:$E$776,СВЦЭМ!$A$33:$A$776,$A183,СВЦЭМ!$B$33:$B$776,N$155)+'СЕТ СН'!$F$12</f>
        <v>130.06145246</v>
      </c>
      <c r="O183" s="36">
        <f>SUMIFS(СВЦЭМ!$E$33:$E$776,СВЦЭМ!$A$33:$A$776,$A183,СВЦЭМ!$B$33:$B$776,O$155)+'СЕТ СН'!$F$12</f>
        <v>124.88997954</v>
      </c>
      <c r="P183" s="36">
        <f>SUMIFS(СВЦЭМ!$E$33:$E$776,СВЦЭМ!$A$33:$A$776,$A183,СВЦЭМ!$B$33:$B$776,P$155)+'СЕТ СН'!$F$12</f>
        <v>125.84117806</v>
      </c>
      <c r="Q183" s="36">
        <f>SUMIFS(СВЦЭМ!$E$33:$E$776,СВЦЭМ!$A$33:$A$776,$A183,СВЦЭМ!$B$33:$B$776,Q$155)+'СЕТ СН'!$F$12</f>
        <v>125.18783066</v>
      </c>
      <c r="R183" s="36">
        <f>SUMIFS(СВЦЭМ!$E$33:$E$776,СВЦЭМ!$A$33:$A$776,$A183,СВЦЭМ!$B$33:$B$776,R$155)+'СЕТ СН'!$F$12</f>
        <v>124.18247965</v>
      </c>
      <c r="S183" s="36">
        <f>SUMIFS(СВЦЭМ!$E$33:$E$776,СВЦЭМ!$A$33:$A$776,$A183,СВЦЭМ!$B$33:$B$776,S$155)+'СЕТ СН'!$F$12</f>
        <v>125.98689965</v>
      </c>
      <c r="T183" s="36">
        <f>SUMIFS(СВЦЭМ!$E$33:$E$776,СВЦЭМ!$A$33:$A$776,$A183,СВЦЭМ!$B$33:$B$776,T$155)+'СЕТ СН'!$F$12</f>
        <v>124.42451142</v>
      </c>
      <c r="U183" s="36">
        <f>SUMIFS(СВЦЭМ!$E$33:$E$776,СВЦЭМ!$A$33:$A$776,$A183,СВЦЭМ!$B$33:$B$776,U$155)+'СЕТ СН'!$F$12</f>
        <v>125.88291405</v>
      </c>
      <c r="V183" s="36">
        <f>SUMIFS(СВЦЭМ!$E$33:$E$776,СВЦЭМ!$A$33:$A$776,$A183,СВЦЭМ!$B$33:$B$776,V$155)+'СЕТ СН'!$F$12</f>
        <v>126.00463164999999</v>
      </c>
      <c r="W183" s="36">
        <f>SUMIFS(СВЦЭМ!$E$33:$E$776,СВЦЭМ!$A$33:$A$776,$A183,СВЦЭМ!$B$33:$B$776,W$155)+'СЕТ СН'!$F$12</f>
        <v>128.36723241999999</v>
      </c>
      <c r="X183" s="36">
        <f>SUMIFS(СВЦЭМ!$E$33:$E$776,СВЦЭМ!$A$33:$A$776,$A183,СВЦЭМ!$B$33:$B$776,X$155)+'СЕТ СН'!$F$12</f>
        <v>133.44664857000001</v>
      </c>
      <c r="Y183" s="36">
        <f>SUMIFS(СВЦЭМ!$E$33:$E$776,СВЦЭМ!$A$33:$A$776,$A183,СВЦЭМ!$B$33:$B$776,Y$155)+'СЕТ СН'!$F$12</f>
        <v>142.86039837999999</v>
      </c>
    </row>
    <row r="184" spans="1:27" ht="15.75" x14ac:dyDescent="0.2">
      <c r="A184" s="35">
        <f t="shared" si="4"/>
        <v>43767</v>
      </c>
      <c r="B184" s="36">
        <f>SUMIFS(СВЦЭМ!$E$33:$E$776,СВЦЭМ!$A$33:$A$776,$A184,СВЦЭМ!$B$33:$B$776,B$155)+'СЕТ СН'!$F$12</f>
        <v>152.0818707</v>
      </c>
      <c r="C184" s="36">
        <f>SUMIFS(СВЦЭМ!$E$33:$E$776,СВЦЭМ!$A$33:$A$776,$A184,СВЦЭМ!$B$33:$B$776,C$155)+'СЕТ СН'!$F$12</f>
        <v>158.30347257</v>
      </c>
      <c r="D184" s="36">
        <f>SUMIFS(СВЦЭМ!$E$33:$E$776,СВЦЭМ!$A$33:$A$776,$A184,СВЦЭМ!$B$33:$B$776,D$155)+'СЕТ СН'!$F$12</f>
        <v>162.07005796000001</v>
      </c>
      <c r="E184" s="36">
        <f>SUMIFS(СВЦЭМ!$E$33:$E$776,СВЦЭМ!$A$33:$A$776,$A184,СВЦЭМ!$B$33:$B$776,E$155)+'СЕТ СН'!$F$12</f>
        <v>164.73422302</v>
      </c>
      <c r="F184" s="36">
        <f>SUMIFS(СВЦЭМ!$E$33:$E$776,СВЦЭМ!$A$33:$A$776,$A184,СВЦЭМ!$B$33:$B$776,F$155)+'СЕТ СН'!$F$12</f>
        <v>162.70169167</v>
      </c>
      <c r="G184" s="36">
        <f>SUMIFS(СВЦЭМ!$E$33:$E$776,СВЦЭМ!$A$33:$A$776,$A184,СВЦЭМ!$B$33:$B$776,G$155)+'СЕТ СН'!$F$12</f>
        <v>158.06602375</v>
      </c>
      <c r="H184" s="36">
        <f>SUMIFS(СВЦЭМ!$E$33:$E$776,СВЦЭМ!$A$33:$A$776,$A184,СВЦЭМ!$B$33:$B$776,H$155)+'СЕТ СН'!$F$12</f>
        <v>150.10133888999999</v>
      </c>
      <c r="I184" s="36">
        <f>SUMIFS(СВЦЭМ!$E$33:$E$776,СВЦЭМ!$A$33:$A$776,$A184,СВЦЭМ!$B$33:$B$776,I$155)+'СЕТ СН'!$F$12</f>
        <v>145.31693661</v>
      </c>
      <c r="J184" s="36">
        <f>SUMIFS(СВЦЭМ!$E$33:$E$776,СВЦЭМ!$A$33:$A$776,$A184,СВЦЭМ!$B$33:$B$776,J$155)+'СЕТ СН'!$F$12</f>
        <v>143.78881566999999</v>
      </c>
      <c r="K184" s="36">
        <f>SUMIFS(СВЦЭМ!$E$33:$E$776,СВЦЭМ!$A$33:$A$776,$A184,СВЦЭМ!$B$33:$B$776,K$155)+'СЕТ СН'!$F$12</f>
        <v>138.3800205</v>
      </c>
      <c r="L184" s="36">
        <f>SUMIFS(СВЦЭМ!$E$33:$E$776,СВЦЭМ!$A$33:$A$776,$A184,СВЦЭМ!$B$33:$B$776,L$155)+'СЕТ СН'!$F$12</f>
        <v>139.73517014999999</v>
      </c>
      <c r="M184" s="36">
        <f>SUMIFS(СВЦЭМ!$E$33:$E$776,СВЦЭМ!$A$33:$A$776,$A184,СВЦЭМ!$B$33:$B$776,M$155)+'СЕТ СН'!$F$12</f>
        <v>139.46391061</v>
      </c>
      <c r="N184" s="36">
        <f>SUMIFS(СВЦЭМ!$E$33:$E$776,СВЦЭМ!$A$33:$A$776,$A184,СВЦЭМ!$B$33:$B$776,N$155)+'СЕТ СН'!$F$12</f>
        <v>132.97548609</v>
      </c>
      <c r="O184" s="36">
        <f>SUMIFS(СВЦЭМ!$E$33:$E$776,СВЦЭМ!$A$33:$A$776,$A184,СВЦЭМ!$B$33:$B$776,O$155)+'СЕТ СН'!$F$12</f>
        <v>128.36563749000001</v>
      </c>
      <c r="P184" s="36">
        <f>SUMIFS(СВЦЭМ!$E$33:$E$776,СВЦЭМ!$A$33:$A$776,$A184,СВЦЭМ!$B$33:$B$776,P$155)+'СЕТ СН'!$F$12</f>
        <v>128.75519315</v>
      </c>
      <c r="Q184" s="36">
        <f>SUMIFS(СВЦЭМ!$E$33:$E$776,СВЦЭМ!$A$33:$A$776,$A184,СВЦЭМ!$B$33:$B$776,Q$155)+'СЕТ СН'!$F$12</f>
        <v>128.64242318999999</v>
      </c>
      <c r="R184" s="36">
        <f>SUMIFS(СВЦЭМ!$E$33:$E$776,СВЦЭМ!$A$33:$A$776,$A184,СВЦЭМ!$B$33:$B$776,R$155)+'СЕТ СН'!$F$12</f>
        <v>127.0892106</v>
      </c>
      <c r="S184" s="36">
        <f>SUMIFS(СВЦЭМ!$E$33:$E$776,СВЦЭМ!$A$33:$A$776,$A184,СВЦЭМ!$B$33:$B$776,S$155)+'СЕТ СН'!$F$12</f>
        <v>128.40347244</v>
      </c>
      <c r="T184" s="36">
        <f>SUMIFS(СВЦЭМ!$E$33:$E$776,СВЦЭМ!$A$33:$A$776,$A184,СВЦЭМ!$B$33:$B$776,T$155)+'СЕТ СН'!$F$12</f>
        <v>126.68678130000001</v>
      </c>
      <c r="U184" s="36">
        <f>SUMIFS(СВЦЭМ!$E$33:$E$776,СВЦЭМ!$A$33:$A$776,$A184,СВЦЭМ!$B$33:$B$776,U$155)+'СЕТ СН'!$F$12</f>
        <v>124.88551559</v>
      </c>
      <c r="V184" s="36">
        <f>SUMIFS(СВЦЭМ!$E$33:$E$776,СВЦЭМ!$A$33:$A$776,$A184,СВЦЭМ!$B$33:$B$776,V$155)+'СЕТ СН'!$F$12</f>
        <v>123.3890682</v>
      </c>
      <c r="W184" s="36">
        <f>SUMIFS(СВЦЭМ!$E$33:$E$776,СВЦЭМ!$A$33:$A$776,$A184,СВЦЭМ!$B$33:$B$776,W$155)+'СЕТ СН'!$F$12</f>
        <v>125.55968326999999</v>
      </c>
      <c r="X184" s="36">
        <f>SUMIFS(СВЦЭМ!$E$33:$E$776,СВЦЭМ!$A$33:$A$776,$A184,СВЦЭМ!$B$33:$B$776,X$155)+'СЕТ СН'!$F$12</f>
        <v>126.69964702999999</v>
      </c>
      <c r="Y184" s="36">
        <f>SUMIFS(СВЦЭМ!$E$33:$E$776,СВЦЭМ!$A$33:$A$776,$A184,СВЦЭМ!$B$33:$B$776,Y$155)+'СЕТ СН'!$F$12</f>
        <v>133.99590699000001</v>
      </c>
    </row>
    <row r="185" spans="1:27" ht="15.75" x14ac:dyDescent="0.2">
      <c r="A185" s="35">
        <f t="shared" si="4"/>
        <v>43768</v>
      </c>
      <c r="B185" s="36">
        <f>SUMIFS(СВЦЭМ!$E$33:$E$776,СВЦЭМ!$A$33:$A$776,$A185,СВЦЭМ!$B$33:$B$776,B$155)+'СЕТ СН'!$F$12</f>
        <v>153.21382564999999</v>
      </c>
      <c r="C185" s="36">
        <f>SUMIFS(СВЦЭМ!$E$33:$E$776,СВЦЭМ!$A$33:$A$776,$A185,СВЦЭМ!$B$33:$B$776,C$155)+'СЕТ СН'!$F$12</f>
        <v>161.51464239000001</v>
      </c>
      <c r="D185" s="36">
        <f>SUMIFS(СВЦЭМ!$E$33:$E$776,СВЦЭМ!$A$33:$A$776,$A185,СВЦЭМ!$B$33:$B$776,D$155)+'СЕТ СН'!$F$12</f>
        <v>165.49959013</v>
      </c>
      <c r="E185" s="36">
        <f>SUMIFS(СВЦЭМ!$E$33:$E$776,СВЦЭМ!$A$33:$A$776,$A185,СВЦЭМ!$B$33:$B$776,E$155)+'СЕТ СН'!$F$12</f>
        <v>166.91516174</v>
      </c>
      <c r="F185" s="36">
        <f>SUMIFS(СВЦЭМ!$E$33:$E$776,СВЦЭМ!$A$33:$A$776,$A185,СВЦЭМ!$B$33:$B$776,F$155)+'СЕТ СН'!$F$12</f>
        <v>166.58086466</v>
      </c>
      <c r="G185" s="36">
        <f>SUMIFS(СВЦЭМ!$E$33:$E$776,СВЦЭМ!$A$33:$A$776,$A185,СВЦЭМ!$B$33:$B$776,G$155)+'СЕТ СН'!$F$12</f>
        <v>162.30133828000001</v>
      </c>
      <c r="H185" s="36">
        <f>SUMIFS(СВЦЭМ!$E$33:$E$776,СВЦЭМ!$A$33:$A$776,$A185,СВЦЭМ!$B$33:$B$776,H$155)+'СЕТ СН'!$F$12</f>
        <v>153.04398434000001</v>
      </c>
      <c r="I185" s="36">
        <f>SUMIFS(СВЦЭМ!$E$33:$E$776,СВЦЭМ!$A$33:$A$776,$A185,СВЦЭМ!$B$33:$B$776,I$155)+'СЕТ СН'!$F$12</f>
        <v>146.53255295</v>
      </c>
      <c r="J185" s="36">
        <f>SUMIFS(СВЦЭМ!$E$33:$E$776,СВЦЭМ!$A$33:$A$776,$A185,СВЦЭМ!$B$33:$B$776,J$155)+'СЕТ СН'!$F$12</f>
        <v>146.14046535</v>
      </c>
      <c r="K185" s="36">
        <f>SUMIFS(СВЦЭМ!$E$33:$E$776,СВЦЭМ!$A$33:$A$776,$A185,СВЦЭМ!$B$33:$B$776,K$155)+'СЕТ СН'!$F$12</f>
        <v>144.17765027999999</v>
      </c>
      <c r="L185" s="36">
        <f>SUMIFS(СВЦЭМ!$E$33:$E$776,СВЦЭМ!$A$33:$A$776,$A185,СВЦЭМ!$B$33:$B$776,L$155)+'СЕТ СН'!$F$12</f>
        <v>144.61945241000001</v>
      </c>
      <c r="M185" s="36">
        <f>SUMIFS(СВЦЭМ!$E$33:$E$776,СВЦЭМ!$A$33:$A$776,$A185,СВЦЭМ!$B$33:$B$776,M$155)+'СЕТ СН'!$F$12</f>
        <v>143.61848035</v>
      </c>
      <c r="N185" s="36">
        <f>SUMIFS(СВЦЭМ!$E$33:$E$776,СВЦЭМ!$A$33:$A$776,$A185,СВЦЭМ!$B$33:$B$776,N$155)+'СЕТ СН'!$F$12</f>
        <v>136.34727914000001</v>
      </c>
      <c r="O185" s="36">
        <f>SUMIFS(СВЦЭМ!$E$33:$E$776,СВЦЭМ!$A$33:$A$776,$A185,СВЦЭМ!$B$33:$B$776,O$155)+'СЕТ СН'!$F$12</f>
        <v>130.06762601</v>
      </c>
      <c r="P185" s="36">
        <f>SUMIFS(СВЦЭМ!$E$33:$E$776,СВЦЭМ!$A$33:$A$776,$A185,СВЦЭМ!$B$33:$B$776,P$155)+'СЕТ СН'!$F$12</f>
        <v>130.07490804</v>
      </c>
      <c r="Q185" s="36">
        <f>SUMIFS(СВЦЭМ!$E$33:$E$776,СВЦЭМ!$A$33:$A$776,$A185,СВЦЭМ!$B$33:$B$776,Q$155)+'СЕТ СН'!$F$12</f>
        <v>130.14662164000001</v>
      </c>
      <c r="R185" s="36">
        <f>SUMIFS(СВЦЭМ!$E$33:$E$776,СВЦЭМ!$A$33:$A$776,$A185,СВЦЭМ!$B$33:$B$776,R$155)+'СЕТ СН'!$F$12</f>
        <v>128.53489060000001</v>
      </c>
      <c r="S185" s="36">
        <f>SUMIFS(СВЦЭМ!$E$33:$E$776,СВЦЭМ!$A$33:$A$776,$A185,СВЦЭМ!$B$33:$B$776,S$155)+'СЕТ СН'!$F$12</f>
        <v>128.28557344000001</v>
      </c>
      <c r="T185" s="36">
        <f>SUMIFS(СВЦЭМ!$E$33:$E$776,СВЦЭМ!$A$33:$A$776,$A185,СВЦЭМ!$B$33:$B$776,T$155)+'СЕТ СН'!$F$12</f>
        <v>125.41896465000001</v>
      </c>
      <c r="U185" s="36">
        <f>SUMIFS(СВЦЭМ!$E$33:$E$776,СВЦЭМ!$A$33:$A$776,$A185,СВЦЭМ!$B$33:$B$776,U$155)+'СЕТ СН'!$F$12</f>
        <v>126.86622301</v>
      </c>
      <c r="V185" s="36">
        <f>SUMIFS(СВЦЭМ!$E$33:$E$776,СВЦЭМ!$A$33:$A$776,$A185,СВЦЭМ!$B$33:$B$776,V$155)+'СЕТ СН'!$F$12</f>
        <v>126.44082496</v>
      </c>
      <c r="W185" s="36">
        <f>SUMIFS(СВЦЭМ!$E$33:$E$776,СВЦЭМ!$A$33:$A$776,$A185,СВЦЭМ!$B$33:$B$776,W$155)+'СЕТ СН'!$F$12</f>
        <v>126.58456672</v>
      </c>
      <c r="X185" s="36">
        <f>SUMIFS(СВЦЭМ!$E$33:$E$776,СВЦЭМ!$A$33:$A$776,$A185,СВЦЭМ!$B$33:$B$776,X$155)+'СЕТ СН'!$F$12</f>
        <v>130.97450043000001</v>
      </c>
      <c r="Y185" s="36">
        <f>SUMIFS(СВЦЭМ!$E$33:$E$776,СВЦЭМ!$A$33:$A$776,$A185,СВЦЭМ!$B$33:$B$776,Y$155)+'СЕТ СН'!$F$12</f>
        <v>137.61550664000001</v>
      </c>
    </row>
    <row r="186" spans="1:27" ht="15.75" x14ac:dyDescent="0.2">
      <c r="A186" s="35">
        <f t="shared" si="4"/>
        <v>43769</v>
      </c>
      <c r="B186" s="36">
        <f>SUMIFS(СВЦЭМ!$E$33:$E$776,СВЦЭМ!$A$33:$A$776,$A186,СВЦЭМ!$B$33:$B$776,B$155)+'СЕТ СН'!$F$12</f>
        <v>150.80613854999999</v>
      </c>
      <c r="C186" s="36">
        <f>SUMIFS(СВЦЭМ!$E$33:$E$776,СВЦЭМ!$A$33:$A$776,$A186,СВЦЭМ!$B$33:$B$776,C$155)+'СЕТ СН'!$F$12</f>
        <v>159.63373106</v>
      </c>
      <c r="D186" s="36">
        <f>SUMIFS(СВЦЭМ!$E$33:$E$776,СВЦЭМ!$A$33:$A$776,$A186,СВЦЭМ!$B$33:$B$776,D$155)+'СЕТ СН'!$F$12</f>
        <v>163.63196289999999</v>
      </c>
      <c r="E186" s="36">
        <f>SUMIFS(СВЦЭМ!$E$33:$E$776,СВЦЭМ!$A$33:$A$776,$A186,СВЦЭМ!$B$33:$B$776,E$155)+'СЕТ СН'!$F$12</f>
        <v>166.17260743</v>
      </c>
      <c r="F186" s="36">
        <f>SUMIFS(СВЦЭМ!$E$33:$E$776,СВЦЭМ!$A$33:$A$776,$A186,СВЦЭМ!$B$33:$B$776,F$155)+'СЕТ СН'!$F$12</f>
        <v>166.18265636000001</v>
      </c>
      <c r="G186" s="36">
        <f>SUMIFS(СВЦЭМ!$E$33:$E$776,СВЦЭМ!$A$33:$A$776,$A186,СВЦЭМ!$B$33:$B$776,G$155)+'СЕТ СН'!$F$12</f>
        <v>161.33198614</v>
      </c>
      <c r="H186" s="36">
        <f>SUMIFS(СВЦЭМ!$E$33:$E$776,СВЦЭМ!$A$33:$A$776,$A186,СВЦЭМ!$B$33:$B$776,H$155)+'СЕТ СН'!$F$12</f>
        <v>153.16529295999999</v>
      </c>
      <c r="I186" s="36">
        <f>SUMIFS(СВЦЭМ!$E$33:$E$776,СВЦЭМ!$A$33:$A$776,$A186,СВЦЭМ!$B$33:$B$776,I$155)+'СЕТ СН'!$F$12</f>
        <v>147.1248061</v>
      </c>
      <c r="J186" s="36">
        <f>SUMIFS(СВЦЭМ!$E$33:$E$776,СВЦЭМ!$A$33:$A$776,$A186,СВЦЭМ!$B$33:$B$776,J$155)+'СЕТ СН'!$F$12</f>
        <v>147.43793792</v>
      </c>
      <c r="K186" s="36">
        <f>SUMIFS(СВЦЭМ!$E$33:$E$776,СВЦЭМ!$A$33:$A$776,$A186,СВЦЭМ!$B$33:$B$776,K$155)+'СЕТ СН'!$F$12</f>
        <v>143.71183318999999</v>
      </c>
      <c r="L186" s="36">
        <f>SUMIFS(СВЦЭМ!$E$33:$E$776,СВЦЭМ!$A$33:$A$776,$A186,СВЦЭМ!$B$33:$B$776,L$155)+'СЕТ СН'!$F$12</f>
        <v>143.93285349999999</v>
      </c>
      <c r="M186" s="36">
        <f>SUMIFS(СВЦЭМ!$E$33:$E$776,СВЦЭМ!$A$33:$A$776,$A186,СВЦЭМ!$B$33:$B$776,M$155)+'СЕТ СН'!$F$12</f>
        <v>144.23885637999999</v>
      </c>
      <c r="N186" s="36">
        <f>SUMIFS(СВЦЭМ!$E$33:$E$776,СВЦЭМ!$A$33:$A$776,$A186,СВЦЭМ!$B$33:$B$776,N$155)+'СЕТ СН'!$F$12</f>
        <v>137.62660514999999</v>
      </c>
      <c r="O186" s="36">
        <f>SUMIFS(СВЦЭМ!$E$33:$E$776,СВЦЭМ!$A$33:$A$776,$A186,СВЦЭМ!$B$33:$B$776,O$155)+'СЕТ СН'!$F$12</f>
        <v>130.44394263000001</v>
      </c>
      <c r="P186" s="36">
        <f>SUMIFS(СВЦЭМ!$E$33:$E$776,СВЦЭМ!$A$33:$A$776,$A186,СВЦЭМ!$B$33:$B$776,P$155)+'СЕТ СН'!$F$12</f>
        <v>132.68405214000001</v>
      </c>
      <c r="Q186" s="36">
        <f>SUMIFS(СВЦЭМ!$E$33:$E$776,СВЦЭМ!$A$33:$A$776,$A186,СВЦЭМ!$B$33:$B$776,Q$155)+'СЕТ СН'!$F$12</f>
        <v>132.92256166999999</v>
      </c>
      <c r="R186" s="36">
        <f>SUMIFS(СВЦЭМ!$E$33:$E$776,СВЦЭМ!$A$33:$A$776,$A186,СВЦЭМ!$B$33:$B$776,R$155)+'СЕТ СН'!$F$12</f>
        <v>133.25539533</v>
      </c>
      <c r="S186" s="36">
        <f>SUMIFS(СВЦЭМ!$E$33:$E$776,СВЦЭМ!$A$33:$A$776,$A186,СВЦЭМ!$B$33:$B$776,S$155)+'СЕТ СН'!$F$12</f>
        <v>132.92154454999999</v>
      </c>
      <c r="T186" s="36">
        <f>SUMIFS(СВЦЭМ!$E$33:$E$776,СВЦЭМ!$A$33:$A$776,$A186,СВЦЭМ!$B$33:$B$776,T$155)+'СЕТ СН'!$F$12</f>
        <v>128.26206636000001</v>
      </c>
      <c r="U186" s="36">
        <f>SUMIFS(СВЦЭМ!$E$33:$E$776,СВЦЭМ!$A$33:$A$776,$A186,СВЦЭМ!$B$33:$B$776,U$155)+'СЕТ СН'!$F$12</f>
        <v>127.58613387</v>
      </c>
      <c r="V186" s="36">
        <f>SUMIFS(СВЦЭМ!$E$33:$E$776,СВЦЭМ!$A$33:$A$776,$A186,СВЦЭМ!$B$33:$B$776,V$155)+'СЕТ СН'!$F$12</f>
        <v>126.22134984</v>
      </c>
      <c r="W186" s="36">
        <f>SUMIFS(СВЦЭМ!$E$33:$E$776,СВЦЭМ!$A$33:$A$776,$A186,СВЦЭМ!$B$33:$B$776,W$155)+'СЕТ СН'!$F$12</f>
        <v>128.05489392999999</v>
      </c>
      <c r="X186" s="36">
        <f>SUMIFS(СВЦЭМ!$E$33:$E$776,СВЦЭМ!$A$33:$A$776,$A186,СВЦЭМ!$B$33:$B$776,X$155)+'СЕТ СН'!$F$12</f>
        <v>120.34863093</v>
      </c>
      <c r="Y186" s="36">
        <f>SUMIFS(СВЦЭМ!$E$33:$E$776,СВЦЭМ!$A$33:$A$776,$A186,СВЦЭМ!$B$33:$B$776,Y$155)+'СЕТ СН'!$F$12</f>
        <v>127.35272328000001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01.10.2019</v>
      </c>
      <c r="B191" s="36">
        <f>SUMIFS(СВЦЭМ!$F$33:$F$776,СВЦЭМ!$A$33:$A$776,$A191,СВЦЭМ!$B$33:$B$776,B$190)+'СЕТ СН'!$F$12</f>
        <v>111.96325469999999</v>
      </c>
      <c r="C191" s="36">
        <f>SUMIFS(СВЦЭМ!$F$33:$F$776,СВЦЭМ!$A$33:$A$776,$A191,СВЦЭМ!$B$33:$B$776,C$190)+'СЕТ СН'!$F$12</f>
        <v>127.09992707000001</v>
      </c>
      <c r="D191" s="36">
        <f>SUMIFS(СВЦЭМ!$F$33:$F$776,СВЦЭМ!$A$33:$A$776,$A191,СВЦЭМ!$B$33:$B$776,D$190)+'СЕТ СН'!$F$12</f>
        <v>141.16955647</v>
      </c>
      <c r="E191" s="36">
        <f>SUMIFS(СВЦЭМ!$F$33:$F$776,СВЦЭМ!$A$33:$A$776,$A191,СВЦЭМ!$B$33:$B$776,E$190)+'СЕТ СН'!$F$12</f>
        <v>145.53903077999999</v>
      </c>
      <c r="F191" s="36">
        <f>SUMIFS(СВЦЭМ!$F$33:$F$776,СВЦЭМ!$A$33:$A$776,$A191,СВЦЭМ!$B$33:$B$776,F$190)+'СЕТ СН'!$F$12</f>
        <v>145.23539266</v>
      </c>
      <c r="G191" s="36">
        <f>SUMIFS(СВЦЭМ!$F$33:$F$776,СВЦЭМ!$A$33:$A$776,$A191,СВЦЭМ!$B$33:$B$776,G$190)+'СЕТ СН'!$F$12</f>
        <v>142.29722358000001</v>
      </c>
      <c r="H191" s="36">
        <f>SUMIFS(СВЦЭМ!$F$33:$F$776,СВЦЭМ!$A$33:$A$776,$A191,СВЦЭМ!$B$33:$B$776,H$190)+'СЕТ СН'!$F$12</f>
        <v>129.55772318999999</v>
      </c>
      <c r="I191" s="36">
        <f>SUMIFS(СВЦЭМ!$F$33:$F$776,СВЦЭМ!$A$33:$A$776,$A191,СВЦЭМ!$B$33:$B$776,I$190)+'СЕТ СН'!$F$12</f>
        <v>113.99003208000001</v>
      </c>
      <c r="J191" s="36">
        <f>SUMIFS(СВЦЭМ!$F$33:$F$776,СВЦЭМ!$A$33:$A$776,$A191,СВЦЭМ!$B$33:$B$776,J$190)+'СЕТ СН'!$F$12</f>
        <v>112.98249016</v>
      </c>
      <c r="K191" s="36">
        <f>SUMIFS(СВЦЭМ!$F$33:$F$776,СВЦЭМ!$A$33:$A$776,$A191,СВЦЭМ!$B$33:$B$776,K$190)+'СЕТ СН'!$F$12</f>
        <v>114.57748388</v>
      </c>
      <c r="L191" s="36">
        <f>SUMIFS(СВЦЭМ!$F$33:$F$776,СВЦЭМ!$A$33:$A$776,$A191,СВЦЭМ!$B$33:$B$776,L$190)+'СЕТ СН'!$F$12</f>
        <v>114.08586119</v>
      </c>
      <c r="M191" s="36">
        <f>SUMIFS(СВЦЭМ!$F$33:$F$776,СВЦЭМ!$A$33:$A$776,$A191,СВЦЭМ!$B$33:$B$776,M$190)+'СЕТ СН'!$F$12</f>
        <v>112.10817418000001</v>
      </c>
      <c r="N191" s="36">
        <f>SUMIFS(СВЦЭМ!$F$33:$F$776,СВЦЭМ!$A$33:$A$776,$A191,СВЦЭМ!$B$33:$B$776,N$190)+'СЕТ СН'!$F$12</f>
        <v>109.28465541</v>
      </c>
      <c r="O191" s="36">
        <f>SUMIFS(СВЦЭМ!$F$33:$F$776,СВЦЭМ!$A$33:$A$776,$A191,СВЦЭМ!$B$33:$B$776,O$190)+'СЕТ СН'!$F$12</f>
        <v>108.87375899</v>
      </c>
      <c r="P191" s="36">
        <f>SUMIFS(СВЦЭМ!$F$33:$F$776,СВЦЭМ!$A$33:$A$776,$A191,СВЦЭМ!$B$33:$B$776,P$190)+'СЕТ СН'!$F$12</f>
        <v>109.16506558</v>
      </c>
      <c r="Q191" s="36">
        <f>SUMIFS(СВЦЭМ!$F$33:$F$776,СВЦЭМ!$A$33:$A$776,$A191,СВЦЭМ!$B$33:$B$776,Q$190)+'СЕТ СН'!$F$12</f>
        <v>110.98577529000001</v>
      </c>
      <c r="R191" s="36">
        <f>SUMIFS(СВЦЭМ!$F$33:$F$776,СВЦЭМ!$A$33:$A$776,$A191,СВЦЭМ!$B$33:$B$776,R$190)+'СЕТ СН'!$F$12</f>
        <v>110.80317476</v>
      </c>
      <c r="S191" s="36">
        <f>SUMIFS(СВЦЭМ!$F$33:$F$776,СВЦЭМ!$A$33:$A$776,$A191,СВЦЭМ!$B$33:$B$776,S$190)+'СЕТ СН'!$F$12</f>
        <v>109.82243696</v>
      </c>
      <c r="T191" s="36">
        <f>SUMIFS(СВЦЭМ!$F$33:$F$776,СВЦЭМ!$A$33:$A$776,$A191,СВЦЭМ!$B$33:$B$776,T$190)+'СЕТ СН'!$F$12</f>
        <v>109.36572652</v>
      </c>
      <c r="U191" s="36">
        <f>SUMIFS(СВЦЭМ!$F$33:$F$776,СВЦЭМ!$A$33:$A$776,$A191,СВЦЭМ!$B$33:$B$776,U$190)+'СЕТ СН'!$F$12</f>
        <v>113.21451781</v>
      </c>
      <c r="V191" s="36">
        <f>SUMIFS(СВЦЭМ!$F$33:$F$776,СВЦЭМ!$A$33:$A$776,$A191,СВЦЭМ!$B$33:$B$776,V$190)+'СЕТ СН'!$F$12</f>
        <v>114.03454406</v>
      </c>
      <c r="W191" s="36">
        <f>SUMIFS(СВЦЭМ!$F$33:$F$776,СВЦЭМ!$A$33:$A$776,$A191,СВЦЭМ!$B$33:$B$776,W$190)+'СЕТ СН'!$F$12</f>
        <v>114.57227863999999</v>
      </c>
      <c r="X191" s="36">
        <f>SUMIFS(СВЦЭМ!$F$33:$F$776,СВЦЭМ!$A$33:$A$776,$A191,СВЦЭМ!$B$33:$B$776,X$190)+'СЕТ СН'!$F$12</f>
        <v>112.83218877</v>
      </c>
      <c r="Y191" s="36">
        <f>SUMIFS(СВЦЭМ!$F$33:$F$776,СВЦЭМ!$A$33:$A$776,$A191,СВЦЭМ!$B$33:$B$776,Y$190)+'СЕТ СН'!$F$12</f>
        <v>124.71772691</v>
      </c>
      <c r="AA191" s="45"/>
    </row>
    <row r="192" spans="1:27" ht="15.75" x14ac:dyDescent="0.2">
      <c r="A192" s="35">
        <f>A191+1</f>
        <v>43740</v>
      </c>
      <c r="B192" s="36">
        <f>SUMIFS(СВЦЭМ!$F$33:$F$776,СВЦЭМ!$A$33:$A$776,$A192,СВЦЭМ!$B$33:$B$776,B$190)+'СЕТ СН'!$F$12</f>
        <v>132.91331366</v>
      </c>
      <c r="C192" s="36">
        <f>SUMIFS(СВЦЭМ!$F$33:$F$776,СВЦЭМ!$A$33:$A$776,$A192,СВЦЭМ!$B$33:$B$776,C$190)+'СЕТ СН'!$F$12</f>
        <v>137.83206731999999</v>
      </c>
      <c r="D192" s="36">
        <f>SUMIFS(СВЦЭМ!$F$33:$F$776,СВЦЭМ!$A$33:$A$776,$A192,СВЦЭМ!$B$33:$B$776,D$190)+'СЕТ СН'!$F$12</f>
        <v>140.48998764000001</v>
      </c>
      <c r="E192" s="36">
        <f>SUMIFS(СВЦЭМ!$F$33:$F$776,СВЦЭМ!$A$33:$A$776,$A192,СВЦЭМ!$B$33:$B$776,E$190)+'СЕТ СН'!$F$12</f>
        <v>141.56814983000001</v>
      </c>
      <c r="F192" s="36">
        <f>SUMIFS(СВЦЭМ!$F$33:$F$776,СВЦЭМ!$A$33:$A$776,$A192,СВЦЭМ!$B$33:$B$776,F$190)+'СЕТ СН'!$F$12</f>
        <v>144.64148147</v>
      </c>
      <c r="G192" s="36">
        <f>SUMIFS(СВЦЭМ!$F$33:$F$776,СВЦЭМ!$A$33:$A$776,$A192,СВЦЭМ!$B$33:$B$776,G$190)+'СЕТ СН'!$F$12</f>
        <v>141.13132317</v>
      </c>
      <c r="H192" s="36">
        <f>SUMIFS(СВЦЭМ!$F$33:$F$776,СВЦЭМ!$A$33:$A$776,$A192,СВЦЭМ!$B$33:$B$776,H$190)+'СЕТ СН'!$F$12</f>
        <v>129.76215925</v>
      </c>
      <c r="I192" s="36">
        <f>SUMIFS(СВЦЭМ!$F$33:$F$776,СВЦЭМ!$A$33:$A$776,$A192,СВЦЭМ!$B$33:$B$776,I$190)+'СЕТ СН'!$F$12</f>
        <v>113.68712744</v>
      </c>
      <c r="J192" s="36">
        <f>SUMIFS(СВЦЭМ!$F$33:$F$776,СВЦЭМ!$A$33:$A$776,$A192,СВЦЭМ!$B$33:$B$776,J$190)+'СЕТ СН'!$F$12</f>
        <v>112.86708744000001</v>
      </c>
      <c r="K192" s="36">
        <f>SUMIFS(СВЦЭМ!$F$33:$F$776,СВЦЭМ!$A$33:$A$776,$A192,СВЦЭМ!$B$33:$B$776,K$190)+'СЕТ СН'!$F$12</f>
        <v>114.80454475000001</v>
      </c>
      <c r="L192" s="36">
        <f>SUMIFS(СВЦЭМ!$F$33:$F$776,СВЦЭМ!$A$33:$A$776,$A192,СВЦЭМ!$B$33:$B$776,L$190)+'СЕТ СН'!$F$12</f>
        <v>114.84780275999999</v>
      </c>
      <c r="M192" s="36">
        <f>SUMIFS(СВЦЭМ!$F$33:$F$776,СВЦЭМ!$A$33:$A$776,$A192,СВЦЭМ!$B$33:$B$776,M$190)+'СЕТ СН'!$F$12</f>
        <v>113.24704969</v>
      </c>
      <c r="N192" s="36">
        <f>SUMIFS(СВЦЭМ!$F$33:$F$776,СВЦЭМ!$A$33:$A$776,$A192,СВЦЭМ!$B$33:$B$776,N$190)+'СЕТ СН'!$F$12</f>
        <v>112.31288004</v>
      </c>
      <c r="O192" s="36">
        <f>SUMIFS(СВЦЭМ!$F$33:$F$776,СВЦЭМ!$A$33:$A$776,$A192,СВЦЭМ!$B$33:$B$776,O$190)+'СЕТ СН'!$F$12</f>
        <v>112.70957113</v>
      </c>
      <c r="P192" s="36">
        <f>SUMIFS(СВЦЭМ!$F$33:$F$776,СВЦЭМ!$A$33:$A$776,$A192,СВЦЭМ!$B$33:$B$776,P$190)+'СЕТ СН'!$F$12</f>
        <v>113.45074783</v>
      </c>
      <c r="Q192" s="36">
        <f>SUMIFS(СВЦЭМ!$F$33:$F$776,СВЦЭМ!$A$33:$A$776,$A192,СВЦЭМ!$B$33:$B$776,Q$190)+'СЕТ СН'!$F$12</f>
        <v>113.89579829</v>
      </c>
      <c r="R192" s="36">
        <f>SUMIFS(СВЦЭМ!$F$33:$F$776,СВЦЭМ!$A$33:$A$776,$A192,СВЦЭМ!$B$33:$B$776,R$190)+'СЕТ СН'!$F$12</f>
        <v>114.77054547</v>
      </c>
      <c r="S192" s="36">
        <f>SUMIFS(СВЦЭМ!$F$33:$F$776,СВЦЭМ!$A$33:$A$776,$A192,СВЦЭМ!$B$33:$B$776,S$190)+'СЕТ СН'!$F$12</f>
        <v>113.84042682</v>
      </c>
      <c r="T192" s="36">
        <f>SUMIFS(СВЦЭМ!$F$33:$F$776,СВЦЭМ!$A$33:$A$776,$A192,СВЦЭМ!$B$33:$B$776,T$190)+'СЕТ СН'!$F$12</f>
        <v>114.83379193</v>
      </c>
      <c r="U192" s="36">
        <f>SUMIFS(СВЦЭМ!$F$33:$F$776,СВЦЭМ!$A$33:$A$776,$A192,СВЦЭМ!$B$33:$B$776,U$190)+'СЕТ СН'!$F$12</f>
        <v>118.81645884</v>
      </c>
      <c r="V192" s="36">
        <f>SUMIFS(СВЦЭМ!$F$33:$F$776,СВЦЭМ!$A$33:$A$776,$A192,СВЦЭМ!$B$33:$B$776,V$190)+'СЕТ СН'!$F$12</f>
        <v>118.38404190999999</v>
      </c>
      <c r="W192" s="36">
        <f>SUMIFS(СВЦЭМ!$F$33:$F$776,СВЦЭМ!$A$33:$A$776,$A192,СВЦЭМ!$B$33:$B$776,W$190)+'СЕТ СН'!$F$12</f>
        <v>114.92556267000001</v>
      </c>
      <c r="X192" s="36">
        <f>SUMIFS(СВЦЭМ!$F$33:$F$776,СВЦЭМ!$A$33:$A$776,$A192,СВЦЭМ!$B$33:$B$776,X$190)+'СЕТ СН'!$F$12</f>
        <v>113.09119169</v>
      </c>
      <c r="Y192" s="36">
        <f>SUMIFS(СВЦЭМ!$F$33:$F$776,СВЦЭМ!$A$33:$A$776,$A192,СВЦЭМ!$B$33:$B$776,Y$190)+'СЕТ СН'!$F$12</f>
        <v>126.37565666</v>
      </c>
    </row>
    <row r="193" spans="1:25" ht="15.75" x14ac:dyDescent="0.2">
      <c r="A193" s="35">
        <f t="shared" ref="A193:A221" si="5">A192+1</f>
        <v>43741</v>
      </c>
      <c r="B193" s="36">
        <f>SUMIFS(СВЦЭМ!$F$33:$F$776,СВЦЭМ!$A$33:$A$776,$A193,СВЦЭМ!$B$33:$B$776,B$190)+'СЕТ СН'!$F$12</f>
        <v>133.96364395000001</v>
      </c>
      <c r="C193" s="36">
        <f>SUMIFS(СВЦЭМ!$F$33:$F$776,СВЦЭМ!$A$33:$A$776,$A193,СВЦЭМ!$B$33:$B$776,C$190)+'СЕТ СН'!$F$12</f>
        <v>140.81662811000001</v>
      </c>
      <c r="D193" s="36">
        <f>SUMIFS(СВЦЭМ!$F$33:$F$776,СВЦЭМ!$A$33:$A$776,$A193,СВЦЭМ!$B$33:$B$776,D$190)+'СЕТ СН'!$F$12</f>
        <v>144.90055597</v>
      </c>
      <c r="E193" s="36">
        <f>SUMIFS(СВЦЭМ!$F$33:$F$776,СВЦЭМ!$A$33:$A$776,$A193,СВЦЭМ!$B$33:$B$776,E$190)+'СЕТ СН'!$F$12</f>
        <v>145.89585758000001</v>
      </c>
      <c r="F193" s="36">
        <f>SUMIFS(СВЦЭМ!$F$33:$F$776,СВЦЭМ!$A$33:$A$776,$A193,СВЦЭМ!$B$33:$B$776,F$190)+'СЕТ СН'!$F$12</f>
        <v>145.30162554</v>
      </c>
      <c r="G193" s="36">
        <f>SUMIFS(СВЦЭМ!$F$33:$F$776,СВЦЭМ!$A$33:$A$776,$A193,СВЦЭМ!$B$33:$B$776,G$190)+'СЕТ СН'!$F$12</f>
        <v>142.50080715999999</v>
      </c>
      <c r="H193" s="36">
        <f>SUMIFS(СВЦЭМ!$F$33:$F$776,СВЦЭМ!$A$33:$A$776,$A193,СВЦЭМ!$B$33:$B$776,H$190)+'СЕТ СН'!$F$12</f>
        <v>129.80614294</v>
      </c>
      <c r="I193" s="36">
        <f>SUMIFS(СВЦЭМ!$F$33:$F$776,СВЦЭМ!$A$33:$A$776,$A193,СВЦЭМ!$B$33:$B$776,I$190)+'СЕТ СН'!$F$12</f>
        <v>115.07700395000001</v>
      </c>
      <c r="J193" s="36">
        <f>SUMIFS(СВЦЭМ!$F$33:$F$776,СВЦЭМ!$A$33:$A$776,$A193,СВЦЭМ!$B$33:$B$776,J$190)+'СЕТ СН'!$F$12</f>
        <v>115.50601358999999</v>
      </c>
      <c r="K193" s="36">
        <f>SUMIFS(СВЦЭМ!$F$33:$F$776,СВЦЭМ!$A$33:$A$776,$A193,СВЦЭМ!$B$33:$B$776,K$190)+'СЕТ СН'!$F$12</f>
        <v>117.58493218</v>
      </c>
      <c r="L193" s="36">
        <f>SUMIFS(СВЦЭМ!$F$33:$F$776,СВЦЭМ!$A$33:$A$776,$A193,СВЦЭМ!$B$33:$B$776,L$190)+'СЕТ СН'!$F$12</f>
        <v>118.76416233</v>
      </c>
      <c r="M193" s="36">
        <f>SUMIFS(СВЦЭМ!$F$33:$F$776,СВЦЭМ!$A$33:$A$776,$A193,СВЦЭМ!$B$33:$B$776,M$190)+'СЕТ СН'!$F$12</f>
        <v>117.17797925000001</v>
      </c>
      <c r="N193" s="36">
        <f>SUMIFS(СВЦЭМ!$F$33:$F$776,СВЦЭМ!$A$33:$A$776,$A193,СВЦЭМ!$B$33:$B$776,N$190)+'СЕТ СН'!$F$12</f>
        <v>124.81861456999999</v>
      </c>
      <c r="O193" s="36">
        <f>SUMIFS(СВЦЭМ!$F$33:$F$776,СВЦЭМ!$A$33:$A$776,$A193,СВЦЭМ!$B$33:$B$776,O$190)+'СЕТ СН'!$F$12</f>
        <v>133.88968084999999</v>
      </c>
      <c r="P193" s="36">
        <f>SUMIFS(СВЦЭМ!$F$33:$F$776,СВЦЭМ!$A$33:$A$776,$A193,СВЦЭМ!$B$33:$B$776,P$190)+'СЕТ СН'!$F$12</f>
        <v>134.22995599000001</v>
      </c>
      <c r="Q193" s="36">
        <f>SUMIFS(СВЦЭМ!$F$33:$F$776,СВЦЭМ!$A$33:$A$776,$A193,СВЦЭМ!$B$33:$B$776,Q$190)+'СЕТ СН'!$F$12</f>
        <v>133.50819694</v>
      </c>
      <c r="R193" s="36">
        <f>SUMIFS(СВЦЭМ!$F$33:$F$776,СВЦЭМ!$A$33:$A$776,$A193,СВЦЭМ!$B$33:$B$776,R$190)+'СЕТ СН'!$F$12</f>
        <v>123.88398697</v>
      </c>
      <c r="S193" s="36">
        <f>SUMIFS(СВЦЭМ!$F$33:$F$776,СВЦЭМ!$A$33:$A$776,$A193,СВЦЭМ!$B$33:$B$776,S$190)+'СЕТ СН'!$F$12</f>
        <v>121.22014349</v>
      </c>
      <c r="T193" s="36">
        <f>SUMIFS(СВЦЭМ!$F$33:$F$776,СВЦЭМ!$A$33:$A$776,$A193,СВЦЭМ!$B$33:$B$776,T$190)+'СЕТ СН'!$F$12</f>
        <v>119.01917278000001</v>
      </c>
      <c r="U193" s="36">
        <f>SUMIFS(СВЦЭМ!$F$33:$F$776,СВЦЭМ!$A$33:$A$776,$A193,СВЦЭМ!$B$33:$B$776,U$190)+'СЕТ СН'!$F$12</f>
        <v>120.77563086000001</v>
      </c>
      <c r="V193" s="36">
        <f>SUMIFS(СВЦЭМ!$F$33:$F$776,СВЦЭМ!$A$33:$A$776,$A193,СВЦЭМ!$B$33:$B$776,V$190)+'СЕТ СН'!$F$12</f>
        <v>121.48515584</v>
      </c>
      <c r="W193" s="36">
        <f>SUMIFS(СВЦЭМ!$F$33:$F$776,СВЦЭМ!$A$33:$A$776,$A193,СВЦЭМ!$B$33:$B$776,W$190)+'СЕТ СН'!$F$12</f>
        <v>121.38004649</v>
      </c>
      <c r="X193" s="36">
        <f>SUMIFS(СВЦЭМ!$F$33:$F$776,СВЦЭМ!$A$33:$A$776,$A193,СВЦЭМ!$B$33:$B$776,X$190)+'СЕТ СН'!$F$12</f>
        <v>115.43367798</v>
      </c>
      <c r="Y193" s="36">
        <f>SUMIFS(СВЦЭМ!$F$33:$F$776,СВЦЭМ!$A$33:$A$776,$A193,СВЦЭМ!$B$33:$B$776,Y$190)+'СЕТ СН'!$F$12</f>
        <v>119.57124662</v>
      </c>
    </row>
    <row r="194" spans="1:25" ht="15.75" x14ac:dyDescent="0.2">
      <c r="A194" s="35">
        <f t="shared" si="5"/>
        <v>43742</v>
      </c>
      <c r="B194" s="36">
        <f>SUMIFS(СВЦЭМ!$F$33:$F$776,СВЦЭМ!$A$33:$A$776,$A194,СВЦЭМ!$B$33:$B$776,B$190)+'СЕТ СН'!$F$12</f>
        <v>132.89592445</v>
      </c>
      <c r="C194" s="36">
        <f>SUMIFS(СВЦЭМ!$F$33:$F$776,СВЦЭМ!$A$33:$A$776,$A194,СВЦЭМ!$B$33:$B$776,C$190)+'СЕТ СН'!$F$12</f>
        <v>138.81716513000001</v>
      </c>
      <c r="D194" s="36">
        <f>SUMIFS(СВЦЭМ!$F$33:$F$776,СВЦЭМ!$A$33:$A$776,$A194,СВЦЭМ!$B$33:$B$776,D$190)+'СЕТ СН'!$F$12</f>
        <v>139.38639215000001</v>
      </c>
      <c r="E194" s="36">
        <f>SUMIFS(СВЦЭМ!$F$33:$F$776,СВЦЭМ!$A$33:$A$776,$A194,СВЦЭМ!$B$33:$B$776,E$190)+'СЕТ СН'!$F$12</f>
        <v>143.17535315999999</v>
      </c>
      <c r="F194" s="36">
        <f>SUMIFS(СВЦЭМ!$F$33:$F$776,СВЦЭМ!$A$33:$A$776,$A194,СВЦЭМ!$B$33:$B$776,F$190)+'СЕТ СН'!$F$12</f>
        <v>139.18258488000001</v>
      </c>
      <c r="G194" s="36">
        <f>SUMIFS(СВЦЭМ!$F$33:$F$776,СВЦЭМ!$A$33:$A$776,$A194,СВЦЭМ!$B$33:$B$776,G$190)+'СЕТ СН'!$F$12</f>
        <v>134.60709118</v>
      </c>
      <c r="H194" s="36">
        <f>SUMIFS(СВЦЭМ!$F$33:$F$776,СВЦЭМ!$A$33:$A$776,$A194,СВЦЭМ!$B$33:$B$776,H$190)+'СЕТ СН'!$F$12</f>
        <v>125.87719106999999</v>
      </c>
      <c r="I194" s="36">
        <f>SUMIFS(СВЦЭМ!$F$33:$F$776,СВЦЭМ!$A$33:$A$776,$A194,СВЦЭМ!$B$33:$B$776,I$190)+'СЕТ СН'!$F$12</f>
        <v>110.69910387</v>
      </c>
      <c r="J194" s="36">
        <f>SUMIFS(СВЦЭМ!$F$33:$F$776,СВЦЭМ!$A$33:$A$776,$A194,СВЦЭМ!$B$33:$B$776,J$190)+'СЕТ СН'!$F$12</f>
        <v>111.25887817</v>
      </c>
      <c r="K194" s="36">
        <f>SUMIFS(СВЦЭМ!$F$33:$F$776,СВЦЭМ!$A$33:$A$776,$A194,СВЦЭМ!$B$33:$B$776,K$190)+'СЕТ СН'!$F$12</f>
        <v>114.38349465</v>
      </c>
      <c r="L194" s="36">
        <f>SUMIFS(СВЦЭМ!$F$33:$F$776,СВЦЭМ!$A$33:$A$776,$A194,СВЦЭМ!$B$33:$B$776,L$190)+'СЕТ СН'!$F$12</f>
        <v>114.85691507</v>
      </c>
      <c r="M194" s="36">
        <f>SUMIFS(СВЦЭМ!$F$33:$F$776,СВЦЭМ!$A$33:$A$776,$A194,СВЦЭМ!$B$33:$B$776,M$190)+'СЕТ СН'!$F$12</f>
        <v>113.54078274</v>
      </c>
      <c r="N194" s="36">
        <f>SUMIFS(СВЦЭМ!$F$33:$F$776,СВЦЭМ!$A$33:$A$776,$A194,СВЦЭМ!$B$33:$B$776,N$190)+'СЕТ СН'!$F$12</f>
        <v>112.82874072</v>
      </c>
      <c r="O194" s="36">
        <f>SUMIFS(СВЦЭМ!$F$33:$F$776,СВЦЭМ!$A$33:$A$776,$A194,СВЦЭМ!$B$33:$B$776,O$190)+'СЕТ СН'!$F$12</f>
        <v>112.87647627</v>
      </c>
      <c r="P194" s="36">
        <f>SUMIFS(СВЦЭМ!$F$33:$F$776,СВЦЭМ!$A$33:$A$776,$A194,СВЦЭМ!$B$33:$B$776,P$190)+'СЕТ СН'!$F$12</f>
        <v>112.85557011</v>
      </c>
      <c r="Q194" s="36">
        <f>SUMIFS(СВЦЭМ!$F$33:$F$776,СВЦЭМ!$A$33:$A$776,$A194,СВЦЭМ!$B$33:$B$776,Q$190)+'СЕТ СН'!$F$12</f>
        <v>112.60491892</v>
      </c>
      <c r="R194" s="36">
        <f>SUMIFS(СВЦЭМ!$F$33:$F$776,СВЦЭМ!$A$33:$A$776,$A194,СВЦЭМ!$B$33:$B$776,R$190)+'СЕТ СН'!$F$12</f>
        <v>111.70596089</v>
      </c>
      <c r="S194" s="36">
        <f>SUMIFS(СВЦЭМ!$F$33:$F$776,СВЦЭМ!$A$33:$A$776,$A194,СВЦЭМ!$B$33:$B$776,S$190)+'СЕТ СН'!$F$12</f>
        <v>111.57405396</v>
      </c>
      <c r="T194" s="36">
        <f>SUMIFS(СВЦЭМ!$F$33:$F$776,СВЦЭМ!$A$33:$A$776,$A194,СВЦЭМ!$B$33:$B$776,T$190)+'СЕТ СН'!$F$12</f>
        <v>112.18076967</v>
      </c>
      <c r="U194" s="36">
        <f>SUMIFS(СВЦЭМ!$F$33:$F$776,СВЦЭМ!$A$33:$A$776,$A194,СВЦЭМ!$B$33:$B$776,U$190)+'СЕТ СН'!$F$12</f>
        <v>115.08551701</v>
      </c>
      <c r="V194" s="36">
        <f>SUMIFS(СВЦЭМ!$F$33:$F$776,СВЦЭМ!$A$33:$A$776,$A194,СВЦЭМ!$B$33:$B$776,V$190)+'СЕТ СН'!$F$12</f>
        <v>114.0342414</v>
      </c>
      <c r="W194" s="36">
        <f>SUMIFS(СВЦЭМ!$F$33:$F$776,СВЦЭМ!$A$33:$A$776,$A194,СВЦЭМ!$B$33:$B$776,W$190)+'СЕТ СН'!$F$12</f>
        <v>110.81357588</v>
      </c>
      <c r="X194" s="36">
        <f>SUMIFS(СВЦЭМ!$F$33:$F$776,СВЦЭМ!$A$33:$A$776,$A194,СВЦЭМ!$B$33:$B$776,X$190)+'СЕТ СН'!$F$12</f>
        <v>115.98524466000001</v>
      </c>
      <c r="Y194" s="36">
        <f>SUMIFS(СВЦЭМ!$F$33:$F$776,СВЦЭМ!$A$33:$A$776,$A194,СВЦЭМ!$B$33:$B$776,Y$190)+'СЕТ СН'!$F$12</f>
        <v>127.33058641</v>
      </c>
    </row>
    <row r="195" spans="1:25" ht="15.75" x14ac:dyDescent="0.2">
      <c r="A195" s="35">
        <f t="shared" si="5"/>
        <v>43743</v>
      </c>
      <c r="B195" s="36">
        <f>SUMIFS(СВЦЭМ!$F$33:$F$776,СВЦЭМ!$A$33:$A$776,$A195,СВЦЭМ!$B$33:$B$776,B$190)+'СЕТ СН'!$F$12</f>
        <v>134.13831984999999</v>
      </c>
      <c r="C195" s="36">
        <f>SUMIFS(СВЦЭМ!$F$33:$F$776,СВЦЭМ!$A$33:$A$776,$A195,СВЦЭМ!$B$33:$B$776,C$190)+'СЕТ СН'!$F$12</f>
        <v>141.85143944999999</v>
      </c>
      <c r="D195" s="36">
        <f>SUMIFS(СВЦЭМ!$F$33:$F$776,СВЦЭМ!$A$33:$A$776,$A195,СВЦЭМ!$B$33:$B$776,D$190)+'СЕТ СН'!$F$12</f>
        <v>143.92568611999999</v>
      </c>
      <c r="E195" s="36">
        <f>SUMIFS(СВЦЭМ!$F$33:$F$776,СВЦЭМ!$A$33:$A$776,$A195,СВЦЭМ!$B$33:$B$776,E$190)+'СЕТ СН'!$F$12</f>
        <v>144.93246532000001</v>
      </c>
      <c r="F195" s="36">
        <f>SUMIFS(СВЦЭМ!$F$33:$F$776,СВЦЭМ!$A$33:$A$776,$A195,СВЦЭМ!$B$33:$B$776,F$190)+'СЕТ СН'!$F$12</f>
        <v>143.10435848</v>
      </c>
      <c r="G195" s="36">
        <f>SUMIFS(СВЦЭМ!$F$33:$F$776,СВЦЭМ!$A$33:$A$776,$A195,СВЦЭМ!$B$33:$B$776,G$190)+'СЕТ СН'!$F$12</f>
        <v>142.61692102000001</v>
      </c>
      <c r="H195" s="36">
        <f>SUMIFS(СВЦЭМ!$F$33:$F$776,СВЦЭМ!$A$33:$A$776,$A195,СВЦЭМ!$B$33:$B$776,H$190)+'СЕТ СН'!$F$12</f>
        <v>136.96224966</v>
      </c>
      <c r="I195" s="36">
        <f>SUMIFS(СВЦЭМ!$F$33:$F$776,СВЦЭМ!$A$33:$A$776,$A195,СВЦЭМ!$B$33:$B$776,I$190)+'СЕТ СН'!$F$12</f>
        <v>124.29293314</v>
      </c>
      <c r="J195" s="36">
        <f>SUMIFS(СВЦЭМ!$F$33:$F$776,СВЦЭМ!$A$33:$A$776,$A195,СВЦЭМ!$B$33:$B$776,J$190)+'СЕТ СН'!$F$12</f>
        <v>113.78466161</v>
      </c>
      <c r="K195" s="36">
        <f>SUMIFS(СВЦЭМ!$F$33:$F$776,СВЦЭМ!$A$33:$A$776,$A195,СВЦЭМ!$B$33:$B$776,K$190)+'СЕТ СН'!$F$12</f>
        <v>110.91488164</v>
      </c>
      <c r="L195" s="36">
        <f>SUMIFS(СВЦЭМ!$F$33:$F$776,СВЦЭМ!$A$33:$A$776,$A195,СВЦЭМ!$B$33:$B$776,L$190)+'СЕТ СН'!$F$12</f>
        <v>112.76061384</v>
      </c>
      <c r="M195" s="36">
        <f>SUMIFS(СВЦЭМ!$F$33:$F$776,СВЦЭМ!$A$33:$A$776,$A195,СВЦЭМ!$B$33:$B$776,M$190)+'СЕТ СН'!$F$12</f>
        <v>111.57675162</v>
      </c>
      <c r="N195" s="36">
        <f>SUMIFS(СВЦЭМ!$F$33:$F$776,СВЦЭМ!$A$33:$A$776,$A195,СВЦЭМ!$B$33:$B$776,N$190)+'СЕТ СН'!$F$12</f>
        <v>111.4605001</v>
      </c>
      <c r="O195" s="36">
        <f>SUMIFS(СВЦЭМ!$F$33:$F$776,СВЦЭМ!$A$33:$A$776,$A195,СВЦЭМ!$B$33:$B$776,O$190)+'СЕТ СН'!$F$12</f>
        <v>112.42758207</v>
      </c>
      <c r="P195" s="36">
        <f>SUMIFS(СВЦЭМ!$F$33:$F$776,СВЦЭМ!$A$33:$A$776,$A195,СВЦЭМ!$B$33:$B$776,P$190)+'СЕТ СН'!$F$12</f>
        <v>113.73173599</v>
      </c>
      <c r="Q195" s="36">
        <f>SUMIFS(СВЦЭМ!$F$33:$F$776,СВЦЭМ!$A$33:$A$776,$A195,СВЦЭМ!$B$33:$B$776,Q$190)+'СЕТ СН'!$F$12</f>
        <v>113.97084076</v>
      </c>
      <c r="R195" s="36">
        <f>SUMIFS(СВЦЭМ!$F$33:$F$776,СВЦЭМ!$A$33:$A$776,$A195,СВЦЭМ!$B$33:$B$776,R$190)+'СЕТ СН'!$F$12</f>
        <v>114.52545533</v>
      </c>
      <c r="S195" s="36">
        <f>SUMIFS(СВЦЭМ!$F$33:$F$776,СВЦЭМ!$A$33:$A$776,$A195,СВЦЭМ!$B$33:$B$776,S$190)+'СЕТ СН'!$F$12</f>
        <v>114.20536129</v>
      </c>
      <c r="T195" s="36">
        <f>SUMIFS(СВЦЭМ!$F$33:$F$776,СВЦЭМ!$A$33:$A$776,$A195,СВЦЭМ!$B$33:$B$776,T$190)+'СЕТ СН'!$F$12</f>
        <v>112.87805501</v>
      </c>
      <c r="U195" s="36">
        <f>SUMIFS(СВЦЭМ!$F$33:$F$776,СВЦЭМ!$A$33:$A$776,$A195,СВЦЭМ!$B$33:$B$776,U$190)+'СЕТ СН'!$F$12</f>
        <v>116.23513165999999</v>
      </c>
      <c r="V195" s="36">
        <f>SUMIFS(СВЦЭМ!$F$33:$F$776,СВЦЭМ!$A$33:$A$776,$A195,СВЦЭМ!$B$33:$B$776,V$190)+'СЕТ СН'!$F$12</f>
        <v>116.5985673</v>
      </c>
      <c r="W195" s="36">
        <f>SUMIFS(СВЦЭМ!$F$33:$F$776,СВЦЭМ!$A$33:$A$776,$A195,СВЦЭМ!$B$33:$B$776,W$190)+'СЕТ СН'!$F$12</f>
        <v>114.59324048000001</v>
      </c>
      <c r="X195" s="36">
        <f>SUMIFS(СВЦЭМ!$F$33:$F$776,СВЦЭМ!$A$33:$A$776,$A195,СВЦЭМ!$B$33:$B$776,X$190)+'СЕТ СН'!$F$12</f>
        <v>114.24362968</v>
      </c>
      <c r="Y195" s="36">
        <f>SUMIFS(СВЦЭМ!$F$33:$F$776,СВЦЭМ!$A$33:$A$776,$A195,СВЦЭМ!$B$33:$B$776,Y$190)+'СЕТ СН'!$F$12</f>
        <v>132.35405524999999</v>
      </c>
    </row>
    <row r="196" spans="1:25" ht="15.75" x14ac:dyDescent="0.2">
      <c r="A196" s="35">
        <f t="shared" si="5"/>
        <v>43744</v>
      </c>
      <c r="B196" s="36">
        <f>SUMIFS(СВЦЭМ!$F$33:$F$776,СВЦЭМ!$A$33:$A$776,$A196,СВЦЭМ!$B$33:$B$776,B$190)+'СЕТ СН'!$F$12</f>
        <v>131.35807567000001</v>
      </c>
      <c r="C196" s="36">
        <f>SUMIFS(СВЦЭМ!$F$33:$F$776,СВЦЭМ!$A$33:$A$776,$A196,СВЦЭМ!$B$33:$B$776,C$190)+'СЕТ СН'!$F$12</f>
        <v>137.00260263000001</v>
      </c>
      <c r="D196" s="36">
        <f>SUMIFS(СВЦЭМ!$F$33:$F$776,СВЦЭМ!$A$33:$A$776,$A196,СВЦЭМ!$B$33:$B$776,D$190)+'СЕТ СН'!$F$12</f>
        <v>141.30042599000001</v>
      </c>
      <c r="E196" s="36">
        <f>SUMIFS(СВЦЭМ!$F$33:$F$776,СВЦЭМ!$A$33:$A$776,$A196,СВЦЭМ!$B$33:$B$776,E$190)+'СЕТ СН'!$F$12</f>
        <v>142.98525567999999</v>
      </c>
      <c r="F196" s="36">
        <f>SUMIFS(СВЦЭМ!$F$33:$F$776,СВЦЭМ!$A$33:$A$776,$A196,СВЦЭМ!$B$33:$B$776,F$190)+'СЕТ СН'!$F$12</f>
        <v>142.93846313</v>
      </c>
      <c r="G196" s="36">
        <f>SUMIFS(СВЦЭМ!$F$33:$F$776,СВЦЭМ!$A$33:$A$776,$A196,СВЦЭМ!$B$33:$B$776,G$190)+'СЕТ СН'!$F$12</f>
        <v>142.92186025000001</v>
      </c>
      <c r="H196" s="36">
        <f>SUMIFS(СВЦЭМ!$F$33:$F$776,СВЦЭМ!$A$33:$A$776,$A196,СВЦЭМ!$B$33:$B$776,H$190)+'СЕТ СН'!$F$12</f>
        <v>133.60608995000001</v>
      </c>
      <c r="I196" s="36">
        <f>SUMIFS(СВЦЭМ!$F$33:$F$776,СВЦЭМ!$A$33:$A$776,$A196,СВЦЭМ!$B$33:$B$776,I$190)+'СЕТ СН'!$F$12</f>
        <v>118.58764078</v>
      </c>
      <c r="J196" s="36">
        <f>SUMIFS(СВЦЭМ!$F$33:$F$776,СВЦЭМ!$A$33:$A$776,$A196,СВЦЭМ!$B$33:$B$776,J$190)+'СЕТ СН'!$F$12</f>
        <v>109.31583693</v>
      </c>
      <c r="K196" s="36">
        <f>SUMIFS(СВЦЭМ!$F$33:$F$776,СВЦЭМ!$A$33:$A$776,$A196,СВЦЭМ!$B$33:$B$776,K$190)+'СЕТ СН'!$F$12</f>
        <v>110.49707698</v>
      </c>
      <c r="L196" s="36">
        <f>SUMIFS(СВЦЭМ!$F$33:$F$776,СВЦЭМ!$A$33:$A$776,$A196,СВЦЭМ!$B$33:$B$776,L$190)+'СЕТ СН'!$F$12</f>
        <v>113.24761187999999</v>
      </c>
      <c r="M196" s="36">
        <f>SUMIFS(СВЦЭМ!$F$33:$F$776,СВЦЭМ!$A$33:$A$776,$A196,СВЦЭМ!$B$33:$B$776,M$190)+'СЕТ СН'!$F$12</f>
        <v>111.95325210999999</v>
      </c>
      <c r="N196" s="36">
        <f>SUMIFS(СВЦЭМ!$F$33:$F$776,СВЦЭМ!$A$33:$A$776,$A196,СВЦЭМ!$B$33:$B$776,N$190)+'СЕТ СН'!$F$12</f>
        <v>110.02247393</v>
      </c>
      <c r="O196" s="36">
        <f>SUMIFS(СВЦЭМ!$F$33:$F$776,СВЦЭМ!$A$33:$A$776,$A196,СВЦЭМ!$B$33:$B$776,O$190)+'СЕТ СН'!$F$12</f>
        <v>110.20505856</v>
      </c>
      <c r="P196" s="36">
        <f>SUMIFS(СВЦЭМ!$F$33:$F$776,СВЦЭМ!$A$33:$A$776,$A196,СВЦЭМ!$B$33:$B$776,P$190)+'СЕТ СН'!$F$12</f>
        <v>110.06082575000001</v>
      </c>
      <c r="Q196" s="36">
        <f>SUMIFS(СВЦЭМ!$F$33:$F$776,СВЦЭМ!$A$33:$A$776,$A196,СВЦЭМ!$B$33:$B$776,Q$190)+'СЕТ СН'!$F$12</f>
        <v>110.82174141</v>
      </c>
      <c r="R196" s="36">
        <f>SUMIFS(СВЦЭМ!$F$33:$F$776,СВЦЭМ!$A$33:$A$776,$A196,СВЦЭМ!$B$33:$B$776,R$190)+'СЕТ СН'!$F$12</f>
        <v>109.34141424000001</v>
      </c>
      <c r="S196" s="36">
        <f>SUMIFS(СВЦЭМ!$F$33:$F$776,СВЦЭМ!$A$33:$A$776,$A196,СВЦЭМ!$B$33:$B$776,S$190)+'СЕТ СН'!$F$12</f>
        <v>110.78948593</v>
      </c>
      <c r="T196" s="36">
        <f>SUMIFS(СВЦЭМ!$F$33:$F$776,СВЦЭМ!$A$33:$A$776,$A196,СВЦЭМ!$B$33:$B$776,T$190)+'СЕТ СН'!$F$12</f>
        <v>111.13155286999999</v>
      </c>
      <c r="U196" s="36">
        <f>SUMIFS(СВЦЭМ!$F$33:$F$776,СВЦЭМ!$A$33:$A$776,$A196,СВЦЭМ!$B$33:$B$776,U$190)+'СЕТ СН'!$F$12</f>
        <v>114.33308368</v>
      </c>
      <c r="V196" s="36">
        <f>SUMIFS(СВЦЭМ!$F$33:$F$776,СВЦЭМ!$A$33:$A$776,$A196,СВЦЭМ!$B$33:$B$776,V$190)+'СЕТ СН'!$F$12</f>
        <v>114.16648370999999</v>
      </c>
      <c r="W196" s="36">
        <f>SUMIFS(СВЦЭМ!$F$33:$F$776,СВЦЭМ!$A$33:$A$776,$A196,СВЦЭМ!$B$33:$B$776,W$190)+'СЕТ СН'!$F$12</f>
        <v>111.96881766</v>
      </c>
      <c r="X196" s="36">
        <f>SUMIFS(СВЦЭМ!$F$33:$F$776,СВЦЭМ!$A$33:$A$776,$A196,СВЦЭМ!$B$33:$B$776,X$190)+'СЕТ СН'!$F$12</f>
        <v>110.35446718999999</v>
      </c>
      <c r="Y196" s="36">
        <f>SUMIFS(СВЦЭМ!$F$33:$F$776,СВЦЭМ!$A$33:$A$776,$A196,СВЦЭМ!$B$33:$B$776,Y$190)+'СЕТ СН'!$F$12</f>
        <v>117.69012908000001</v>
      </c>
    </row>
    <row r="197" spans="1:25" ht="15.75" x14ac:dyDescent="0.2">
      <c r="A197" s="35">
        <f t="shared" si="5"/>
        <v>43745</v>
      </c>
      <c r="B197" s="36">
        <f>SUMIFS(СВЦЭМ!$F$33:$F$776,СВЦЭМ!$A$33:$A$776,$A197,СВЦЭМ!$B$33:$B$776,B$190)+'СЕТ СН'!$F$12</f>
        <v>134.94919988999999</v>
      </c>
      <c r="C197" s="36">
        <f>SUMIFS(СВЦЭМ!$F$33:$F$776,СВЦЭМ!$A$33:$A$776,$A197,СВЦЭМ!$B$33:$B$776,C$190)+'СЕТ СН'!$F$12</f>
        <v>138.48710772000001</v>
      </c>
      <c r="D197" s="36">
        <f>SUMIFS(СВЦЭМ!$F$33:$F$776,СВЦЭМ!$A$33:$A$776,$A197,СВЦЭМ!$B$33:$B$776,D$190)+'СЕТ СН'!$F$12</f>
        <v>141.16256787</v>
      </c>
      <c r="E197" s="36">
        <f>SUMIFS(СВЦЭМ!$F$33:$F$776,СВЦЭМ!$A$33:$A$776,$A197,СВЦЭМ!$B$33:$B$776,E$190)+'СЕТ СН'!$F$12</f>
        <v>144.1607999</v>
      </c>
      <c r="F197" s="36">
        <f>SUMIFS(СВЦЭМ!$F$33:$F$776,СВЦЭМ!$A$33:$A$776,$A197,СВЦЭМ!$B$33:$B$776,F$190)+'СЕТ СН'!$F$12</f>
        <v>145.45980781</v>
      </c>
      <c r="G197" s="36">
        <f>SUMIFS(СВЦЭМ!$F$33:$F$776,СВЦЭМ!$A$33:$A$776,$A197,СВЦЭМ!$B$33:$B$776,G$190)+'СЕТ СН'!$F$12</f>
        <v>141.80454571000001</v>
      </c>
      <c r="H197" s="36">
        <f>SUMIFS(СВЦЭМ!$F$33:$F$776,СВЦЭМ!$A$33:$A$776,$A197,СВЦЭМ!$B$33:$B$776,H$190)+'СЕТ СН'!$F$12</f>
        <v>127.43451122</v>
      </c>
      <c r="I197" s="36">
        <f>SUMIFS(СВЦЭМ!$F$33:$F$776,СВЦЭМ!$A$33:$A$776,$A197,СВЦЭМ!$B$33:$B$776,I$190)+'СЕТ СН'!$F$12</f>
        <v>112.32122769</v>
      </c>
      <c r="J197" s="36">
        <f>SUMIFS(СВЦЭМ!$F$33:$F$776,СВЦЭМ!$A$33:$A$776,$A197,СВЦЭМ!$B$33:$B$776,J$190)+'СЕТ СН'!$F$12</f>
        <v>109.8804169</v>
      </c>
      <c r="K197" s="36">
        <f>SUMIFS(СВЦЭМ!$F$33:$F$776,СВЦЭМ!$A$33:$A$776,$A197,СВЦЭМ!$B$33:$B$776,K$190)+'СЕТ СН'!$F$12</f>
        <v>110.10346158</v>
      </c>
      <c r="L197" s="36">
        <f>SUMIFS(СВЦЭМ!$F$33:$F$776,СВЦЭМ!$A$33:$A$776,$A197,СВЦЭМ!$B$33:$B$776,L$190)+'СЕТ СН'!$F$12</f>
        <v>109.77186962</v>
      </c>
      <c r="M197" s="36">
        <f>SUMIFS(СВЦЭМ!$F$33:$F$776,СВЦЭМ!$A$33:$A$776,$A197,СВЦЭМ!$B$33:$B$776,M$190)+'СЕТ СН'!$F$12</f>
        <v>111.48009444</v>
      </c>
      <c r="N197" s="36">
        <f>SUMIFS(СВЦЭМ!$F$33:$F$776,СВЦЭМ!$A$33:$A$776,$A197,СВЦЭМ!$B$33:$B$776,N$190)+'СЕТ СН'!$F$12</f>
        <v>112.72653033</v>
      </c>
      <c r="O197" s="36">
        <f>SUMIFS(СВЦЭМ!$F$33:$F$776,СВЦЭМ!$A$33:$A$776,$A197,СВЦЭМ!$B$33:$B$776,O$190)+'СЕТ СН'!$F$12</f>
        <v>112.62631781</v>
      </c>
      <c r="P197" s="36">
        <f>SUMIFS(СВЦЭМ!$F$33:$F$776,СВЦЭМ!$A$33:$A$776,$A197,СВЦЭМ!$B$33:$B$776,P$190)+'СЕТ СН'!$F$12</f>
        <v>112.37196727</v>
      </c>
      <c r="Q197" s="36">
        <f>SUMIFS(СВЦЭМ!$F$33:$F$776,СВЦЭМ!$A$33:$A$776,$A197,СВЦЭМ!$B$33:$B$776,Q$190)+'СЕТ СН'!$F$12</f>
        <v>113.37469509</v>
      </c>
      <c r="R197" s="36">
        <f>SUMIFS(СВЦЭМ!$F$33:$F$776,СВЦЭМ!$A$33:$A$776,$A197,СВЦЭМ!$B$33:$B$776,R$190)+'СЕТ СН'!$F$12</f>
        <v>113.08632802</v>
      </c>
      <c r="S197" s="36">
        <f>SUMIFS(СВЦЭМ!$F$33:$F$776,СВЦЭМ!$A$33:$A$776,$A197,СВЦЭМ!$B$33:$B$776,S$190)+'СЕТ СН'!$F$12</f>
        <v>113.93840631</v>
      </c>
      <c r="T197" s="36">
        <f>SUMIFS(СВЦЭМ!$F$33:$F$776,СВЦЭМ!$A$33:$A$776,$A197,СВЦЭМ!$B$33:$B$776,T$190)+'СЕТ СН'!$F$12</f>
        <v>112.02699389</v>
      </c>
      <c r="U197" s="36">
        <f>SUMIFS(СВЦЭМ!$F$33:$F$776,СВЦЭМ!$A$33:$A$776,$A197,СВЦЭМ!$B$33:$B$776,U$190)+'СЕТ СН'!$F$12</f>
        <v>111.13007866</v>
      </c>
      <c r="V197" s="36">
        <f>SUMIFS(СВЦЭМ!$F$33:$F$776,СВЦЭМ!$A$33:$A$776,$A197,СВЦЭМ!$B$33:$B$776,V$190)+'СЕТ СН'!$F$12</f>
        <v>109.93860742</v>
      </c>
      <c r="W197" s="36">
        <f>SUMIFS(СВЦЭМ!$F$33:$F$776,СВЦЭМ!$A$33:$A$776,$A197,СВЦЭМ!$B$33:$B$776,W$190)+'СЕТ СН'!$F$12</f>
        <v>113.35885566</v>
      </c>
      <c r="X197" s="36">
        <f>SUMIFS(СВЦЭМ!$F$33:$F$776,СВЦЭМ!$A$33:$A$776,$A197,СВЦЭМ!$B$33:$B$776,X$190)+'СЕТ СН'!$F$12</f>
        <v>116.85707255</v>
      </c>
      <c r="Y197" s="36">
        <f>SUMIFS(СВЦЭМ!$F$33:$F$776,СВЦЭМ!$A$33:$A$776,$A197,СВЦЭМ!$B$33:$B$776,Y$190)+'СЕТ СН'!$F$12</f>
        <v>124.80432976</v>
      </c>
    </row>
    <row r="198" spans="1:25" ht="15.75" x14ac:dyDescent="0.2">
      <c r="A198" s="35">
        <f t="shared" si="5"/>
        <v>43746</v>
      </c>
      <c r="B198" s="36">
        <f>SUMIFS(СВЦЭМ!$F$33:$F$776,СВЦЭМ!$A$33:$A$776,$A198,СВЦЭМ!$B$33:$B$776,B$190)+'СЕТ СН'!$F$12</f>
        <v>118.45126534000001</v>
      </c>
      <c r="C198" s="36">
        <f>SUMIFS(СВЦЭМ!$F$33:$F$776,СВЦЭМ!$A$33:$A$776,$A198,СВЦЭМ!$B$33:$B$776,C$190)+'СЕТ СН'!$F$12</f>
        <v>128.63854248000001</v>
      </c>
      <c r="D198" s="36">
        <f>SUMIFS(СВЦЭМ!$F$33:$F$776,СВЦЭМ!$A$33:$A$776,$A198,СВЦЭМ!$B$33:$B$776,D$190)+'СЕТ СН'!$F$12</f>
        <v>127.16685059</v>
      </c>
      <c r="E198" s="36">
        <f>SUMIFS(СВЦЭМ!$F$33:$F$776,СВЦЭМ!$A$33:$A$776,$A198,СВЦЭМ!$B$33:$B$776,E$190)+'СЕТ СН'!$F$12</f>
        <v>129.64814888000001</v>
      </c>
      <c r="F198" s="36">
        <f>SUMIFS(СВЦЭМ!$F$33:$F$776,СВЦЭМ!$A$33:$A$776,$A198,СВЦЭМ!$B$33:$B$776,F$190)+'СЕТ СН'!$F$12</f>
        <v>129.38015535</v>
      </c>
      <c r="G198" s="36">
        <f>SUMIFS(СВЦЭМ!$F$33:$F$776,СВЦЭМ!$A$33:$A$776,$A198,СВЦЭМ!$B$33:$B$776,G$190)+'СЕТ СН'!$F$12</f>
        <v>127.33901819</v>
      </c>
      <c r="H198" s="36">
        <f>SUMIFS(СВЦЭМ!$F$33:$F$776,СВЦЭМ!$A$33:$A$776,$A198,СВЦЭМ!$B$33:$B$776,H$190)+'СЕТ СН'!$F$12</f>
        <v>122.85833086</v>
      </c>
      <c r="I198" s="36">
        <f>SUMIFS(СВЦЭМ!$F$33:$F$776,СВЦЭМ!$A$33:$A$776,$A198,СВЦЭМ!$B$33:$B$776,I$190)+'СЕТ СН'!$F$12</f>
        <v>115.62301308000001</v>
      </c>
      <c r="J198" s="36">
        <f>SUMIFS(СВЦЭМ!$F$33:$F$776,СВЦЭМ!$A$33:$A$776,$A198,СВЦЭМ!$B$33:$B$776,J$190)+'СЕТ СН'!$F$12</f>
        <v>110.86935853999999</v>
      </c>
      <c r="K198" s="36">
        <f>SUMIFS(СВЦЭМ!$F$33:$F$776,СВЦЭМ!$A$33:$A$776,$A198,СВЦЭМ!$B$33:$B$776,K$190)+'СЕТ СН'!$F$12</f>
        <v>111.26327713000001</v>
      </c>
      <c r="L198" s="36">
        <f>SUMIFS(СВЦЭМ!$F$33:$F$776,СВЦЭМ!$A$33:$A$776,$A198,СВЦЭМ!$B$33:$B$776,L$190)+'СЕТ СН'!$F$12</f>
        <v>111.99465841</v>
      </c>
      <c r="M198" s="36">
        <f>SUMIFS(СВЦЭМ!$F$33:$F$776,СВЦЭМ!$A$33:$A$776,$A198,СВЦЭМ!$B$33:$B$776,M$190)+'СЕТ СН'!$F$12</f>
        <v>110.66957352999999</v>
      </c>
      <c r="N198" s="36">
        <f>SUMIFS(СВЦЭМ!$F$33:$F$776,СВЦЭМ!$A$33:$A$776,$A198,СВЦЭМ!$B$33:$B$776,N$190)+'СЕТ СН'!$F$12</f>
        <v>107.15277926</v>
      </c>
      <c r="O198" s="36">
        <f>SUMIFS(СВЦЭМ!$F$33:$F$776,СВЦЭМ!$A$33:$A$776,$A198,СВЦЭМ!$B$33:$B$776,O$190)+'СЕТ СН'!$F$12</f>
        <v>102.15993803000001</v>
      </c>
      <c r="P198" s="36">
        <f>SUMIFS(СВЦЭМ!$F$33:$F$776,СВЦЭМ!$A$33:$A$776,$A198,СВЦЭМ!$B$33:$B$776,P$190)+'СЕТ СН'!$F$12</f>
        <v>111.35651271</v>
      </c>
      <c r="Q198" s="36">
        <f>SUMIFS(СВЦЭМ!$F$33:$F$776,СВЦЭМ!$A$33:$A$776,$A198,СВЦЭМ!$B$33:$B$776,Q$190)+'СЕТ СН'!$F$12</f>
        <v>119.99177311</v>
      </c>
      <c r="R198" s="36">
        <f>SUMIFS(СВЦЭМ!$F$33:$F$776,СВЦЭМ!$A$33:$A$776,$A198,СВЦЭМ!$B$33:$B$776,R$190)+'СЕТ СН'!$F$12</f>
        <v>101.25377577</v>
      </c>
      <c r="S198" s="36">
        <f>SUMIFS(СВЦЭМ!$F$33:$F$776,СВЦЭМ!$A$33:$A$776,$A198,СВЦЭМ!$B$33:$B$776,S$190)+'СЕТ СН'!$F$12</f>
        <v>102.45874807</v>
      </c>
      <c r="T198" s="36">
        <f>SUMIFS(СВЦЭМ!$F$33:$F$776,СВЦЭМ!$A$33:$A$776,$A198,СВЦЭМ!$B$33:$B$776,T$190)+'СЕТ СН'!$F$12</f>
        <v>104.9404559</v>
      </c>
      <c r="U198" s="36">
        <f>SUMIFS(СВЦЭМ!$F$33:$F$776,СВЦЭМ!$A$33:$A$776,$A198,СВЦЭМ!$B$33:$B$776,U$190)+'СЕТ СН'!$F$12</f>
        <v>109.13552249999999</v>
      </c>
      <c r="V198" s="36">
        <f>SUMIFS(СВЦЭМ!$F$33:$F$776,СВЦЭМ!$A$33:$A$776,$A198,СВЦЭМ!$B$33:$B$776,V$190)+'СЕТ СН'!$F$12</f>
        <v>109.88833747</v>
      </c>
      <c r="W198" s="36">
        <f>SUMIFS(СВЦЭМ!$F$33:$F$776,СВЦЭМ!$A$33:$A$776,$A198,СВЦЭМ!$B$33:$B$776,W$190)+'СЕТ СН'!$F$12</f>
        <v>107.72381975</v>
      </c>
      <c r="X198" s="36">
        <f>SUMIFS(СВЦЭМ!$F$33:$F$776,СВЦЭМ!$A$33:$A$776,$A198,СВЦЭМ!$B$33:$B$776,X$190)+'СЕТ СН'!$F$12</f>
        <v>101.3038607</v>
      </c>
      <c r="Y198" s="36">
        <f>SUMIFS(СВЦЭМ!$F$33:$F$776,СВЦЭМ!$A$33:$A$776,$A198,СВЦЭМ!$B$33:$B$776,Y$190)+'СЕТ СН'!$F$12</f>
        <v>97.175740840000003</v>
      </c>
    </row>
    <row r="199" spans="1:25" ht="15.75" x14ac:dyDescent="0.2">
      <c r="A199" s="35">
        <f t="shared" si="5"/>
        <v>43747</v>
      </c>
      <c r="B199" s="36">
        <f>SUMIFS(СВЦЭМ!$F$33:$F$776,СВЦЭМ!$A$33:$A$776,$A199,СВЦЭМ!$B$33:$B$776,B$190)+'СЕТ СН'!$F$12</f>
        <v>122.12740321</v>
      </c>
      <c r="C199" s="36">
        <f>SUMIFS(СВЦЭМ!$F$33:$F$776,СВЦЭМ!$A$33:$A$776,$A199,СВЦЭМ!$B$33:$B$776,C$190)+'СЕТ СН'!$F$12</f>
        <v>128.54831354999999</v>
      </c>
      <c r="D199" s="36">
        <f>SUMIFS(СВЦЭМ!$F$33:$F$776,СВЦЭМ!$A$33:$A$776,$A199,СВЦЭМ!$B$33:$B$776,D$190)+'СЕТ СН'!$F$12</f>
        <v>133.16461079000001</v>
      </c>
      <c r="E199" s="36">
        <f>SUMIFS(СВЦЭМ!$F$33:$F$776,СВЦЭМ!$A$33:$A$776,$A199,СВЦЭМ!$B$33:$B$776,E$190)+'СЕТ СН'!$F$12</f>
        <v>135.31311994000001</v>
      </c>
      <c r="F199" s="36">
        <f>SUMIFS(СВЦЭМ!$F$33:$F$776,СВЦЭМ!$A$33:$A$776,$A199,СВЦЭМ!$B$33:$B$776,F$190)+'СЕТ СН'!$F$12</f>
        <v>135.70729858000001</v>
      </c>
      <c r="G199" s="36">
        <f>SUMIFS(СВЦЭМ!$F$33:$F$776,СВЦЭМ!$A$33:$A$776,$A199,СВЦЭМ!$B$33:$B$776,G$190)+'СЕТ СН'!$F$12</f>
        <v>132.14141365</v>
      </c>
      <c r="H199" s="36">
        <f>SUMIFS(СВЦЭМ!$F$33:$F$776,СВЦЭМ!$A$33:$A$776,$A199,СВЦЭМ!$B$33:$B$776,H$190)+'СЕТ СН'!$F$12</f>
        <v>125.45551202</v>
      </c>
      <c r="I199" s="36">
        <f>SUMIFS(СВЦЭМ!$F$33:$F$776,СВЦЭМ!$A$33:$A$776,$A199,СВЦЭМ!$B$33:$B$776,I$190)+'СЕТ СН'!$F$12</f>
        <v>120.85706153</v>
      </c>
      <c r="J199" s="36">
        <f>SUMIFS(СВЦЭМ!$F$33:$F$776,СВЦЭМ!$A$33:$A$776,$A199,СВЦЭМ!$B$33:$B$776,J$190)+'СЕТ СН'!$F$12</f>
        <v>121.78852126</v>
      </c>
      <c r="K199" s="36">
        <f>SUMIFS(СВЦЭМ!$F$33:$F$776,СВЦЭМ!$A$33:$A$776,$A199,СВЦЭМ!$B$33:$B$776,K$190)+'СЕТ СН'!$F$12</f>
        <v>124.11101755999999</v>
      </c>
      <c r="L199" s="36">
        <f>SUMIFS(СВЦЭМ!$F$33:$F$776,СВЦЭМ!$A$33:$A$776,$A199,СВЦЭМ!$B$33:$B$776,L$190)+'СЕТ СН'!$F$12</f>
        <v>124.53085681</v>
      </c>
      <c r="M199" s="36">
        <f>SUMIFS(СВЦЭМ!$F$33:$F$776,СВЦЭМ!$A$33:$A$776,$A199,СВЦЭМ!$B$33:$B$776,M$190)+'СЕТ СН'!$F$12</f>
        <v>123.70573278000001</v>
      </c>
      <c r="N199" s="36">
        <f>SUMIFS(СВЦЭМ!$F$33:$F$776,СВЦЭМ!$A$33:$A$776,$A199,СВЦЭМ!$B$33:$B$776,N$190)+'СЕТ СН'!$F$12</f>
        <v>114.9637414</v>
      </c>
      <c r="O199" s="36">
        <f>SUMIFS(СВЦЭМ!$F$33:$F$776,СВЦЭМ!$A$33:$A$776,$A199,СВЦЭМ!$B$33:$B$776,O$190)+'СЕТ СН'!$F$12</f>
        <v>110.94746809</v>
      </c>
      <c r="P199" s="36">
        <f>SUMIFS(СВЦЭМ!$F$33:$F$776,СВЦЭМ!$A$33:$A$776,$A199,СВЦЭМ!$B$33:$B$776,P$190)+'СЕТ СН'!$F$12</f>
        <v>111.21305510000001</v>
      </c>
      <c r="Q199" s="36">
        <f>SUMIFS(СВЦЭМ!$F$33:$F$776,СВЦЭМ!$A$33:$A$776,$A199,СВЦЭМ!$B$33:$B$776,Q$190)+'СЕТ СН'!$F$12</f>
        <v>111.14381293</v>
      </c>
      <c r="R199" s="36">
        <f>SUMIFS(СВЦЭМ!$F$33:$F$776,СВЦЭМ!$A$33:$A$776,$A199,СВЦЭМ!$B$33:$B$776,R$190)+'СЕТ СН'!$F$12</f>
        <v>109.68546929999999</v>
      </c>
      <c r="S199" s="36">
        <f>SUMIFS(СВЦЭМ!$F$33:$F$776,СВЦЭМ!$A$33:$A$776,$A199,СВЦЭМ!$B$33:$B$776,S$190)+'СЕТ СН'!$F$12</f>
        <v>110.21880998</v>
      </c>
      <c r="T199" s="36">
        <f>SUMIFS(СВЦЭМ!$F$33:$F$776,СВЦЭМ!$A$33:$A$776,$A199,СВЦЭМ!$B$33:$B$776,T$190)+'СЕТ СН'!$F$12</f>
        <v>114.33312784</v>
      </c>
      <c r="U199" s="36">
        <f>SUMIFS(СВЦЭМ!$F$33:$F$776,СВЦЭМ!$A$33:$A$776,$A199,СВЦЭМ!$B$33:$B$776,U$190)+'СЕТ СН'!$F$12</f>
        <v>112.70203137</v>
      </c>
      <c r="V199" s="36">
        <f>SUMIFS(СВЦЭМ!$F$33:$F$776,СВЦЭМ!$A$33:$A$776,$A199,СВЦЭМ!$B$33:$B$776,V$190)+'СЕТ СН'!$F$12</f>
        <v>111.27807593</v>
      </c>
      <c r="W199" s="36">
        <f>SUMIFS(СВЦЭМ!$F$33:$F$776,СВЦЭМ!$A$33:$A$776,$A199,СВЦЭМ!$B$33:$B$776,W$190)+'СЕТ СН'!$F$12</f>
        <v>114.22456513</v>
      </c>
      <c r="X199" s="36">
        <f>SUMIFS(СВЦЭМ!$F$33:$F$776,СВЦЭМ!$A$33:$A$776,$A199,СВЦЭМ!$B$33:$B$776,X$190)+'СЕТ СН'!$F$12</f>
        <v>110.03798507</v>
      </c>
      <c r="Y199" s="36">
        <f>SUMIFS(СВЦЭМ!$F$33:$F$776,СВЦЭМ!$A$33:$A$776,$A199,СВЦЭМ!$B$33:$B$776,Y$190)+'СЕТ СН'!$F$12</f>
        <v>112.29997504000001</v>
      </c>
    </row>
    <row r="200" spans="1:25" ht="15.75" x14ac:dyDescent="0.2">
      <c r="A200" s="35">
        <f t="shared" si="5"/>
        <v>43748</v>
      </c>
      <c r="B200" s="36">
        <f>SUMIFS(СВЦЭМ!$F$33:$F$776,СВЦЭМ!$A$33:$A$776,$A200,СВЦЭМ!$B$33:$B$776,B$190)+'СЕТ СН'!$F$12</f>
        <v>140.75199939999999</v>
      </c>
      <c r="C200" s="36">
        <f>SUMIFS(СВЦЭМ!$F$33:$F$776,СВЦЭМ!$A$33:$A$776,$A200,СВЦЭМ!$B$33:$B$776,C$190)+'СЕТ СН'!$F$12</f>
        <v>148.49607675999999</v>
      </c>
      <c r="D200" s="36">
        <f>SUMIFS(СВЦЭМ!$F$33:$F$776,СВЦЭМ!$A$33:$A$776,$A200,СВЦЭМ!$B$33:$B$776,D$190)+'СЕТ СН'!$F$12</f>
        <v>152.46952988999999</v>
      </c>
      <c r="E200" s="36">
        <f>SUMIFS(СВЦЭМ!$F$33:$F$776,СВЦЭМ!$A$33:$A$776,$A200,СВЦЭМ!$B$33:$B$776,E$190)+'СЕТ СН'!$F$12</f>
        <v>153.93158098999999</v>
      </c>
      <c r="F200" s="36">
        <f>SUMIFS(СВЦЭМ!$F$33:$F$776,СВЦЭМ!$A$33:$A$776,$A200,СВЦЭМ!$B$33:$B$776,F$190)+'СЕТ СН'!$F$12</f>
        <v>154.84588271999999</v>
      </c>
      <c r="G200" s="36">
        <f>SUMIFS(СВЦЭМ!$F$33:$F$776,СВЦЭМ!$A$33:$A$776,$A200,СВЦЭМ!$B$33:$B$776,G$190)+'СЕТ СН'!$F$12</f>
        <v>151.53549864999999</v>
      </c>
      <c r="H200" s="36">
        <f>SUMIFS(СВЦЭМ!$F$33:$F$776,СВЦЭМ!$A$33:$A$776,$A200,СВЦЭМ!$B$33:$B$776,H$190)+'СЕТ СН'!$F$12</f>
        <v>145.40600273000001</v>
      </c>
      <c r="I200" s="36">
        <f>SUMIFS(СВЦЭМ!$F$33:$F$776,СВЦЭМ!$A$33:$A$776,$A200,СВЦЭМ!$B$33:$B$776,I$190)+'СЕТ СН'!$F$12</f>
        <v>129.24191445</v>
      </c>
      <c r="J200" s="36">
        <f>SUMIFS(СВЦЭМ!$F$33:$F$776,СВЦЭМ!$A$33:$A$776,$A200,СВЦЭМ!$B$33:$B$776,J$190)+'СЕТ СН'!$F$12</f>
        <v>127.22026728</v>
      </c>
      <c r="K200" s="36">
        <f>SUMIFS(СВЦЭМ!$F$33:$F$776,СВЦЭМ!$A$33:$A$776,$A200,СВЦЭМ!$B$33:$B$776,K$190)+'СЕТ СН'!$F$12</f>
        <v>126.09921961000001</v>
      </c>
      <c r="L200" s="36">
        <f>SUMIFS(СВЦЭМ!$F$33:$F$776,СВЦЭМ!$A$33:$A$776,$A200,СВЦЭМ!$B$33:$B$776,L$190)+'СЕТ СН'!$F$12</f>
        <v>125.52105520000001</v>
      </c>
      <c r="M200" s="36">
        <f>SUMIFS(СВЦЭМ!$F$33:$F$776,СВЦЭМ!$A$33:$A$776,$A200,СВЦЭМ!$B$33:$B$776,M$190)+'СЕТ СН'!$F$12</f>
        <v>126.67266896</v>
      </c>
      <c r="N200" s="36">
        <f>SUMIFS(СВЦЭМ!$F$33:$F$776,СВЦЭМ!$A$33:$A$776,$A200,СВЦЭМ!$B$33:$B$776,N$190)+'СЕТ СН'!$F$12</f>
        <v>120.23895950000001</v>
      </c>
      <c r="O200" s="36">
        <f>SUMIFS(СВЦЭМ!$F$33:$F$776,СВЦЭМ!$A$33:$A$776,$A200,СВЦЭМ!$B$33:$B$776,O$190)+'СЕТ СН'!$F$12</f>
        <v>113.21606669000001</v>
      </c>
      <c r="P200" s="36">
        <f>SUMIFS(СВЦЭМ!$F$33:$F$776,СВЦЭМ!$A$33:$A$776,$A200,СВЦЭМ!$B$33:$B$776,P$190)+'СЕТ СН'!$F$12</f>
        <v>113.64374599999999</v>
      </c>
      <c r="Q200" s="36">
        <f>SUMIFS(СВЦЭМ!$F$33:$F$776,СВЦЭМ!$A$33:$A$776,$A200,СВЦЭМ!$B$33:$B$776,Q$190)+'СЕТ СН'!$F$12</f>
        <v>113.59482173000001</v>
      </c>
      <c r="R200" s="36">
        <f>SUMIFS(СВЦЭМ!$F$33:$F$776,СВЦЭМ!$A$33:$A$776,$A200,СВЦЭМ!$B$33:$B$776,R$190)+'СЕТ СН'!$F$12</f>
        <v>113.67880316</v>
      </c>
      <c r="S200" s="36">
        <f>SUMIFS(СВЦЭМ!$F$33:$F$776,СВЦЭМ!$A$33:$A$776,$A200,СВЦЭМ!$B$33:$B$776,S$190)+'СЕТ СН'!$F$12</f>
        <v>115.31265396000001</v>
      </c>
      <c r="T200" s="36">
        <f>SUMIFS(СВЦЭМ!$F$33:$F$776,СВЦЭМ!$A$33:$A$776,$A200,СВЦЭМ!$B$33:$B$776,T$190)+'СЕТ СН'!$F$12</f>
        <v>116.41051572000001</v>
      </c>
      <c r="U200" s="36">
        <f>SUMIFS(СВЦЭМ!$F$33:$F$776,СВЦЭМ!$A$33:$A$776,$A200,СВЦЭМ!$B$33:$B$776,U$190)+'СЕТ СН'!$F$12</f>
        <v>119.25966169</v>
      </c>
      <c r="V200" s="36">
        <f>SUMIFS(СВЦЭМ!$F$33:$F$776,СВЦЭМ!$A$33:$A$776,$A200,СВЦЭМ!$B$33:$B$776,V$190)+'СЕТ СН'!$F$12</f>
        <v>118.83594338</v>
      </c>
      <c r="W200" s="36">
        <f>SUMIFS(СВЦЭМ!$F$33:$F$776,СВЦЭМ!$A$33:$A$776,$A200,СВЦЭМ!$B$33:$B$776,W$190)+'СЕТ СН'!$F$12</f>
        <v>117.61053874</v>
      </c>
      <c r="X200" s="36">
        <f>SUMIFS(СВЦЭМ!$F$33:$F$776,СВЦЭМ!$A$33:$A$776,$A200,СВЦЭМ!$B$33:$B$776,X$190)+'СЕТ СН'!$F$12</f>
        <v>115.88437500000001</v>
      </c>
      <c r="Y200" s="36">
        <f>SUMIFS(СВЦЭМ!$F$33:$F$776,СВЦЭМ!$A$33:$A$776,$A200,СВЦЭМ!$B$33:$B$776,Y$190)+'СЕТ СН'!$F$12</f>
        <v>120.94888836</v>
      </c>
    </row>
    <row r="201" spans="1:25" ht="15.75" x14ac:dyDescent="0.2">
      <c r="A201" s="35">
        <f t="shared" si="5"/>
        <v>43749</v>
      </c>
      <c r="B201" s="36">
        <f>SUMIFS(СВЦЭМ!$F$33:$F$776,СВЦЭМ!$A$33:$A$776,$A201,СВЦЭМ!$B$33:$B$776,B$190)+'СЕТ СН'!$F$12</f>
        <v>132.84063619</v>
      </c>
      <c r="C201" s="36">
        <f>SUMIFS(СВЦЭМ!$F$33:$F$776,СВЦЭМ!$A$33:$A$776,$A201,СВЦЭМ!$B$33:$B$776,C$190)+'СЕТ СН'!$F$12</f>
        <v>143.39145053999999</v>
      </c>
      <c r="D201" s="36">
        <f>SUMIFS(СВЦЭМ!$F$33:$F$776,СВЦЭМ!$A$33:$A$776,$A201,СВЦЭМ!$B$33:$B$776,D$190)+'СЕТ СН'!$F$12</f>
        <v>145.40147608000001</v>
      </c>
      <c r="E201" s="36">
        <f>SUMIFS(СВЦЭМ!$F$33:$F$776,СВЦЭМ!$A$33:$A$776,$A201,СВЦЭМ!$B$33:$B$776,E$190)+'СЕТ СН'!$F$12</f>
        <v>146.37745054000001</v>
      </c>
      <c r="F201" s="36">
        <f>SUMIFS(СВЦЭМ!$F$33:$F$776,СВЦЭМ!$A$33:$A$776,$A201,СВЦЭМ!$B$33:$B$776,F$190)+'СЕТ СН'!$F$12</f>
        <v>145.38549796999999</v>
      </c>
      <c r="G201" s="36">
        <f>SUMIFS(СВЦЭМ!$F$33:$F$776,СВЦЭМ!$A$33:$A$776,$A201,СВЦЭМ!$B$33:$B$776,G$190)+'СЕТ СН'!$F$12</f>
        <v>142.34694944</v>
      </c>
      <c r="H201" s="36">
        <f>SUMIFS(СВЦЭМ!$F$33:$F$776,СВЦЭМ!$A$33:$A$776,$A201,СВЦЭМ!$B$33:$B$776,H$190)+'СЕТ СН'!$F$12</f>
        <v>134.59604021999999</v>
      </c>
      <c r="I201" s="36">
        <f>SUMIFS(СВЦЭМ!$F$33:$F$776,СВЦЭМ!$A$33:$A$776,$A201,СВЦЭМ!$B$33:$B$776,I$190)+'СЕТ СН'!$F$12</f>
        <v>130.43546813</v>
      </c>
      <c r="J201" s="36">
        <f>SUMIFS(СВЦЭМ!$F$33:$F$776,СВЦЭМ!$A$33:$A$776,$A201,СВЦЭМ!$B$33:$B$776,J$190)+'СЕТ СН'!$F$12</f>
        <v>126.55036013</v>
      </c>
      <c r="K201" s="36">
        <f>SUMIFS(СВЦЭМ!$F$33:$F$776,СВЦЭМ!$A$33:$A$776,$A201,СВЦЭМ!$B$33:$B$776,K$190)+'СЕТ СН'!$F$12</f>
        <v>124.56272622</v>
      </c>
      <c r="L201" s="36">
        <f>SUMIFS(СВЦЭМ!$F$33:$F$776,СВЦЭМ!$A$33:$A$776,$A201,СВЦЭМ!$B$33:$B$776,L$190)+'СЕТ СН'!$F$12</f>
        <v>124.67880334</v>
      </c>
      <c r="M201" s="36">
        <f>SUMIFS(СВЦЭМ!$F$33:$F$776,СВЦЭМ!$A$33:$A$776,$A201,СВЦЭМ!$B$33:$B$776,M$190)+'СЕТ СН'!$F$12</f>
        <v>125.20260442</v>
      </c>
      <c r="N201" s="36">
        <f>SUMIFS(СВЦЭМ!$F$33:$F$776,СВЦЭМ!$A$33:$A$776,$A201,СВЦЭМ!$B$33:$B$776,N$190)+'СЕТ СН'!$F$12</f>
        <v>119.79548681999999</v>
      </c>
      <c r="O201" s="36">
        <f>SUMIFS(СВЦЭМ!$F$33:$F$776,СВЦЭМ!$A$33:$A$776,$A201,СВЦЭМ!$B$33:$B$776,O$190)+'СЕТ СН'!$F$12</f>
        <v>115.4583365</v>
      </c>
      <c r="P201" s="36">
        <f>SUMIFS(СВЦЭМ!$F$33:$F$776,СВЦЭМ!$A$33:$A$776,$A201,СВЦЭМ!$B$33:$B$776,P$190)+'СЕТ СН'!$F$12</f>
        <v>117.46358213000001</v>
      </c>
      <c r="Q201" s="36">
        <f>SUMIFS(СВЦЭМ!$F$33:$F$776,СВЦЭМ!$A$33:$A$776,$A201,СВЦЭМ!$B$33:$B$776,Q$190)+'СЕТ СН'!$F$12</f>
        <v>117.70313043</v>
      </c>
      <c r="R201" s="36">
        <f>SUMIFS(СВЦЭМ!$F$33:$F$776,СВЦЭМ!$A$33:$A$776,$A201,СВЦЭМ!$B$33:$B$776,R$190)+'СЕТ СН'!$F$12</f>
        <v>117.10571</v>
      </c>
      <c r="S201" s="36">
        <f>SUMIFS(СВЦЭМ!$F$33:$F$776,СВЦЭМ!$A$33:$A$776,$A201,СВЦЭМ!$B$33:$B$776,S$190)+'СЕТ СН'!$F$12</f>
        <v>115.24700301999999</v>
      </c>
      <c r="T201" s="36">
        <f>SUMIFS(СВЦЭМ!$F$33:$F$776,СВЦЭМ!$A$33:$A$776,$A201,СВЦЭМ!$B$33:$B$776,T$190)+'СЕТ СН'!$F$12</f>
        <v>112.69030641000001</v>
      </c>
      <c r="U201" s="36">
        <f>SUMIFS(СВЦЭМ!$F$33:$F$776,СВЦЭМ!$A$33:$A$776,$A201,СВЦЭМ!$B$33:$B$776,U$190)+'СЕТ СН'!$F$12</f>
        <v>117.14739973</v>
      </c>
      <c r="V201" s="36">
        <f>SUMIFS(СВЦЭМ!$F$33:$F$776,СВЦЭМ!$A$33:$A$776,$A201,СВЦЭМ!$B$33:$B$776,V$190)+'СЕТ СН'!$F$12</f>
        <v>121.11092637</v>
      </c>
      <c r="W201" s="36">
        <f>SUMIFS(СВЦЭМ!$F$33:$F$776,СВЦЭМ!$A$33:$A$776,$A201,СВЦЭМ!$B$33:$B$776,W$190)+'СЕТ СН'!$F$12</f>
        <v>122.29683393000001</v>
      </c>
      <c r="X201" s="36">
        <f>SUMIFS(СВЦЭМ!$F$33:$F$776,СВЦЭМ!$A$33:$A$776,$A201,СВЦЭМ!$B$33:$B$776,X$190)+'СЕТ СН'!$F$12</f>
        <v>122.99850109</v>
      </c>
      <c r="Y201" s="36">
        <f>SUMIFS(СВЦЭМ!$F$33:$F$776,СВЦЭМ!$A$33:$A$776,$A201,СВЦЭМ!$B$33:$B$776,Y$190)+'СЕТ СН'!$F$12</f>
        <v>128.87429573</v>
      </c>
    </row>
    <row r="202" spans="1:25" ht="15.75" x14ac:dyDescent="0.2">
      <c r="A202" s="35">
        <f t="shared" si="5"/>
        <v>43750</v>
      </c>
      <c r="B202" s="36">
        <f>SUMIFS(СВЦЭМ!$F$33:$F$776,СВЦЭМ!$A$33:$A$776,$A202,СВЦЭМ!$B$33:$B$776,B$190)+'СЕТ СН'!$F$12</f>
        <v>127.26888239</v>
      </c>
      <c r="C202" s="36">
        <f>SUMIFS(СВЦЭМ!$F$33:$F$776,СВЦЭМ!$A$33:$A$776,$A202,СВЦЭМ!$B$33:$B$776,C$190)+'СЕТ СН'!$F$12</f>
        <v>126.95055784</v>
      </c>
      <c r="D202" s="36">
        <f>SUMIFS(СВЦЭМ!$F$33:$F$776,СВЦЭМ!$A$33:$A$776,$A202,СВЦЭМ!$B$33:$B$776,D$190)+'СЕТ СН'!$F$12</f>
        <v>127.07160268</v>
      </c>
      <c r="E202" s="36">
        <f>SUMIFS(СВЦЭМ!$F$33:$F$776,СВЦЭМ!$A$33:$A$776,$A202,СВЦЭМ!$B$33:$B$776,E$190)+'СЕТ СН'!$F$12</f>
        <v>128.93158134000001</v>
      </c>
      <c r="F202" s="36">
        <f>SUMIFS(СВЦЭМ!$F$33:$F$776,СВЦЭМ!$A$33:$A$776,$A202,СВЦЭМ!$B$33:$B$776,F$190)+'СЕТ СН'!$F$12</f>
        <v>130.17624902</v>
      </c>
      <c r="G202" s="36">
        <f>SUMIFS(СВЦЭМ!$F$33:$F$776,СВЦЭМ!$A$33:$A$776,$A202,СВЦЭМ!$B$33:$B$776,G$190)+'СЕТ СН'!$F$12</f>
        <v>128.70364910999999</v>
      </c>
      <c r="H202" s="36">
        <f>SUMIFS(СВЦЭМ!$F$33:$F$776,СВЦЭМ!$A$33:$A$776,$A202,СВЦЭМ!$B$33:$B$776,H$190)+'СЕТ СН'!$F$12</f>
        <v>125.00858866999999</v>
      </c>
      <c r="I202" s="36">
        <f>SUMIFS(СВЦЭМ!$F$33:$F$776,СВЦЭМ!$A$33:$A$776,$A202,СВЦЭМ!$B$33:$B$776,I$190)+'СЕТ СН'!$F$12</f>
        <v>130.76825661000001</v>
      </c>
      <c r="J202" s="36">
        <f>SUMIFS(СВЦЭМ!$F$33:$F$776,СВЦЭМ!$A$33:$A$776,$A202,СВЦЭМ!$B$33:$B$776,J$190)+'СЕТ СН'!$F$12</f>
        <v>132.15299121000001</v>
      </c>
      <c r="K202" s="36">
        <f>SUMIFS(СВЦЭМ!$F$33:$F$776,СВЦЭМ!$A$33:$A$776,$A202,СВЦЭМ!$B$33:$B$776,K$190)+'СЕТ СН'!$F$12</f>
        <v>132.63175536</v>
      </c>
      <c r="L202" s="36">
        <f>SUMIFS(СВЦЭМ!$F$33:$F$776,СВЦЭМ!$A$33:$A$776,$A202,СВЦЭМ!$B$33:$B$776,L$190)+'СЕТ СН'!$F$12</f>
        <v>132.51341730999999</v>
      </c>
      <c r="M202" s="36">
        <f>SUMIFS(СВЦЭМ!$F$33:$F$776,СВЦЭМ!$A$33:$A$776,$A202,СВЦЭМ!$B$33:$B$776,M$190)+'СЕТ СН'!$F$12</f>
        <v>133.01301759</v>
      </c>
      <c r="N202" s="36">
        <f>SUMIFS(СВЦЭМ!$F$33:$F$776,СВЦЭМ!$A$33:$A$776,$A202,СВЦЭМ!$B$33:$B$776,N$190)+'СЕТ СН'!$F$12</f>
        <v>123.72344957999999</v>
      </c>
      <c r="O202" s="36">
        <f>SUMIFS(СВЦЭМ!$F$33:$F$776,СВЦЭМ!$A$33:$A$776,$A202,СВЦЭМ!$B$33:$B$776,O$190)+'СЕТ СН'!$F$12</f>
        <v>116.14751192999999</v>
      </c>
      <c r="P202" s="36">
        <f>SUMIFS(СВЦЭМ!$F$33:$F$776,СВЦЭМ!$A$33:$A$776,$A202,СВЦЭМ!$B$33:$B$776,P$190)+'СЕТ СН'!$F$12</f>
        <v>114.41602533</v>
      </c>
      <c r="Q202" s="36">
        <f>SUMIFS(СВЦЭМ!$F$33:$F$776,СВЦЭМ!$A$33:$A$776,$A202,СВЦЭМ!$B$33:$B$776,Q$190)+'СЕТ СН'!$F$12</f>
        <v>113.52179909</v>
      </c>
      <c r="R202" s="36">
        <f>SUMIFS(СВЦЭМ!$F$33:$F$776,СВЦЭМ!$A$33:$A$776,$A202,СВЦЭМ!$B$33:$B$776,R$190)+'СЕТ СН'!$F$12</f>
        <v>112.99296375999999</v>
      </c>
      <c r="S202" s="36">
        <f>SUMIFS(СВЦЭМ!$F$33:$F$776,СВЦЭМ!$A$33:$A$776,$A202,СВЦЭМ!$B$33:$B$776,S$190)+'СЕТ СН'!$F$12</f>
        <v>115.14216635</v>
      </c>
      <c r="T202" s="36">
        <f>SUMIFS(СВЦЭМ!$F$33:$F$776,СВЦЭМ!$A$33:$A$776,$A202,СВЦЭМ!$B$33:$B$776,T$190)+'СЕТ СН'!$F$12</f>
        <v>116.72269559</v>
      </c>
      <c r="U202" s="36">
        <f>SUMIFS(СВЦЭМ!$F$33:$F$776,СВЦЭМ!$A$33:$A$776,$A202,СВЦЭМ!$B$33:$B$776,U$190)+'СЕТ СН'!$F$12</f>
        <v>108.46265792</v>
      </c>
      <c r="V202" s="36">
        <f>SUMIFS(СВЦЭМ!$F$33:$F$776,СВЦЭМ!$A$33:$A$776,$A202,СВЦЭМ!$B$33:$B$776,V$190)+'СЕТ СН'!$F$12</f>
        <v>107.83533563</v>
      </c>
      <c r="W202" s="36">
        <f>SUMIFS(СВЦЭМ!$F$33:$F$776,СВЦЭМ!$A$33:$A$776,$A202,СВЦЭМ!$B$33:$B$776,W$190)+'СЕТ СН'!$F$12</f>
        <v>109.15786284000001</v>
      </c>
      <c r="X202" s="36">
        <f>SUMIFS(СВЦЭМ!$F$33:$F$776,СВЦЭМ!$A$33:$A$776,$A202,СВЦЭМ!$B$33:$B$776,X$190)+'СЕТ СН'!$F$12</f>
        <v>112.31857535</v>
      </c>
      <c r="Y202" s="36">
        <f>SUMIFS(СВЦЭМ!$F$33:$F$776,СВЦЭМ!$A$33:$A$776,$A202,СВЦЭМ!$B$33:$B$776,Y$190)+'СЕТ СН'!$F$12</f>
        <v>116.68902414999999</v>
      </c>
    </row>
    <row r="203" spans="1:25" ht="15.75" x14ac:dyDescent="0.2">
      <c r="A203" s="35">
        <f t="shared" si="5"/>
        <v>43751</v>
      </c>
      <c r="B203" s="36">
        <f>SUMIFS(СВЦЭМ!$F$33:$F$776,СВЦЭМ!$A$33:$A$776,$A203,СВЦЭМ!$B$33:$B$776,B$190)+'СЕТ СН'!$F$12</f>
        <v>133.95180672999999</v>
      </c>
      <c r="C203" s="36">
        <f>SUMIFS(СВЦЭМ!$F$33:$F$776,СВЦЭМ!$A$33:$A$776,$A203,СВЦЭМ!$B$33:$B$776,C$190)+'СЕТ СН'!$F$12</f>
        <v>140.82010589999999</v>
      </c>
      <c r="D203" s="36">
        <f>SUMIFS(СВЦЭМ!$F$33:$F$776,СВЦЭМ!$A$33:$A$776,$A203,СВЦЭМ!$B$33:$B$776,D$190)+'СЕТ СН'!$F$12</f>
        <v>144.39705537</v>
      </c>
      <c r="E203" s="36">
        <f>SUMIFS(СВЦЭМ!$F$33:$F$776,СВЦЭМ!$A$33:$A$776,$A203,СВЦЭМ!$B$33:$B$776,E$190)+'СЕТ СН'!$F$12</f>
        <v>147.42604673</v>
      </c>
      <c r="F203" s="36">
        <f>SUMIFS(СВЦЭМ!$F$33:$F$776,СВЦЭМ!$A$33:$A$776,$A203,СВЦЭМ!$B$33:$B$776,F$190)+'СЕТ СН'!$F$12</f>
        <v>147.04044069</v>
      </c>
      <c r="G203" s="36">
        <f>SUMIFS(СВЦЭМ!$F$33:$F$776,СВЦЭМ!$A$33:$A$776,$A203,СВЦЭМ!$B$33:$B$776,G$190)+'СЕТ СН'!$F$12</f>
        <v>145.17118897</v>
      </c>
      <c r="H203" s="36">
        <f>SUMIFS(СВЦЭМ!$F$33:$F$776,СВЦЭМ!$A$33:$A$776,$A203,СВЦЭМ!$B$33:$B$776,H$190)+'СЕТ СН'!$F$12</f>
        <v>140.09541969</v>
      </c>
      <c r="I203" s="36">
        <f>SUMIFS(СВЦЭМ!$F$33:$F$776,СВЦЭМ!$A$33:$A$776,$A203,СВЦЭМ!$B$33:$B$776,I$190)+'СЕТ СН'!$F$12</f>
        <v>131.97522744</v>
      </c>
      <c r="J203" s="36">
        <f>SUMIFS(СВЦЭМ!$F$33:$F$776,СВЦЭМ!$A$33:$A$776,$A203,СВЦЭМ!$B$33:$B$776,J$190)+'СЕТ СН'!$F$12</f>
        <v>127.66496506999999</v>
      </c>
      <c r="K203" s="36">
        <f>SUMIFS(СВЦЭМ!$F$33:$F$776,СВЦЭМ!$A$33:$A$776,$A203,СВЦЭМ!$B$33:$B$776,K$190)+'СЕТ СН'!$F$12</f>
        <v>129.66157282</v>
      </c>
      <c r="L203" s="36">
        <f>SUMIFS(СВЦЭМ!$F$33:$F$776,СВЦЭМ!$A$33:$A$776,$A203,СВЦЭМ!$B$33:$B$776,L$190)+'СЕТ СН'!$F$12</f>
        <v>131.43358832000001</v>
      </c>
      <c r="M203" s="36">
        <f>SUMIFS(СВЦЭМ!$F$33:$F$776,СВЦЭМ!$A$33:$A$776,$A203,СВЦЭМ!$B$33:$B$776,M$190)+'СЕТ СН'!$F$12</f>
        <v>129.69950381000001</v>
      </c>
      <c r="N203" s="36">
        <f>SUMIFS(СВЦЭМ!$F$33:$F$776,СВЦЭМ!$A$33:$A$776,$A203,СВЦЭМ!$B$33:$B$776,N$190)+'СЕТ СН'!$F$12</f>
        <v>121.33920331</v>
      </c>
      <c r="O203" s="36">
        <f>SUMIFS(СВЦЭМ!$F$33:$F$776,СВЦЭМ!$A$33:$A$776,$A203,СВЦЭМ!$B$33:$B$776,O$190)+'СЕТ СН'!$F$12</f>
        <v>114.81592713000001</v>
      </c>
      <c r="P203" s="36">
        <f>SUMIFS(СВЦЭМ!$F$33:$F$776,СВЦЭМ!$A$33:$A$776,$A203,СВЦЭМ!$B$33:$B$776,P$190)+'СЕТ СН'!$F$12</f>
        <v>113.83966357</v>
      </c>
      <c r="Q203" s="36">
        <f>SUMIFS(СВЦЭМ!$F$33:$F$776,СВЦЭМ!$A$33:$A$776,$A203,СВЦЭМ!$B$33:$B$776,Q$190)+'СЕТ СН'!$F$12</f>
        <v>114.64525072000001</v>
      </c>
      <c r="R203" s="36">
        <f>SUMIFS(СВЦЭМ!$F$33:$F$776,СВЦЭМ!$A$33:$A$776,$A203,СВЦЭМ!$B$33:$B$776,R$190)+'СЕТ СН'!$F$12</f>
        <v>113.40339682</v>
      </c>
      <c r="S203" s="36">
        <f>SUMIFS(СВЦЭМ!$F$33:$F$776,СВЦЭМ!$A$33:$A$776,$A203,СВЦЭМ!$B$33:$B$776,S$190)+'СЕТ СН'!$F$12</f>
        <v>114.89107237</v>
      </c>
      <c r="T203" s="36">
        <f>SUMIFS(СВЦЭМ!$F$33:$F$776,СВЦЭМ!$A$33:$A$776,$A203,СВЦЭМ!$B$33:$B$776,T$190)+'СЕТ СН'!$F$12</f>
        <v>117.20412949</v>
      </c>
      <c r="U203" s="36">
        <f>SUMIFS(СВЦЭМ!$F$33:$F$776,СВЦЭМ!$A$33:$A$776,$A203,СВЦЭМ!$B$33:$B$776,U$190)+'СЕТ СН'!$F$12</f>
        <v>110.33693814</v>
      </c>
      <c r="V203" s="36">
        <f>SUMIFS(СВЦЭМ!$F$33:$F$776,СВЦЭМ!$A$33:$A$776,$A203,СВЦЭМ!$B$33:$B$776,V$190)+'СЕТ СН'!$F$12</f>
        <v>109.38733245</v>
      </c>
      <c r="W203" s="36">
        <f>SUMIFS(СВЦЭМ!$F$33:$F$776,СВЦЭМ!$A$33:$A$776,$A203,СВЦЭМ!$B$33:$B$776,W$190)+'СЕТ СН'!$F$12</f>
        <v>113.41924100999999</v>
      </c>
      <c r="X203" s="36">
        <f>SUMIFS(СВЦЭМ!$F$33:$F$776,СВЦЭМ!$A$33:$A$776,$A203,СВЦЭМ!$B$33:$B$776,X$190)+'СЕТ СН'!$F$12</f>
        <v>117.44018147</v>
      </c>
      <c r="Y203" s="36">
        <f>SUMIFS(СВЦЭМ!$F$33:$F$776,СВЦЭМ!$A$33:$A$776,$A203,СВЦЭМ!$B$33:$B$776,Y$190)+'СЕТ СН'!$F$12</f>
        <v>125.19774968</v>
      </c>
    </row>
    <row r="204" spans="1:25" ht="15.75" x14ac:dyDescent="0.2">
      <c r="A204" s="35">
        <f t="shared" si="5"/>
        <v>43752</v>
      </c>
      <c r="B204" s="36">
        <f>SUMIFS(СВЦЭМ!$F$33:$F$776,СВЦЭМ!$A$33:$A$776,$A204,СВЦЭМ!$B$33:$B$776,B$190)+'СЕТ СН'!$F$12</f>
        <v>129.24143538999999</v>
      </c>
      <c r="C204" s="36">
        <f>SUMIFS(СВЦЭМ!$F$33:$F$776,СВЦЭМ!$A$33:$A$776,$A204,СВЦЭМ!$B$33:$B$776,C$190)+'СЕТ СН'!$F$12</f>
        <v>136.96310499000001</v>
      </c>
      <c r="D204" s="36">
        <f>SUMIFS(СВЦЭМ!$F$33:$F$776,СВЦЭМ!$A$33:$A$776,$A204,СВЦЭМ!$B$33:$B$776,D$190)+'СЕТ СН'!$F$12</f>
        <v>138.60903880000001</v>
      </c>
      <c r="E204" s="36">
        <f>SUMIFS(СВЦЭМ!$F$33:$F$776,СВЦЭМ!$A$33:$A$776,$A204,СВЦЭМ!$B$33:$B$776,E$190)+'СЕТ СН'!$F$12</f>
        <v>133.01891272</v>
      </c>
      <c r="F204" s="36">
        <f>SUMIFS(СВЦЭМ!$F$33:$F$776,СВЦЭМ!$A$33:$A$776,$A204,СВЦЭМ!$B$33:$B$776,F$190)+'СЕТ СН'!$F$12</f>
        <v>133.79035364000001</v>
      </c>
      <c r="G204" s="36">
        <f>SUMIFS(СВЦЭМ!$F$33:$F$776,СВЦЭМ!$A$33:$A$776,$A204,СВЦЭМ!$B$33:$B$776,G$190)+'СЕТ СН'!$F$12</f>
        <v>133.50934043999999</v>
      </c>
      <c r="H204" s="36">
        <f>SUMIFS(СВЦЭМ!$F$33:$F$776,СВЦЭМ!$A$33:$A$776,$A204,СВЦЭМ!$B$33:$B$776,H$190)+'СЕТ СН'!$F$12</f>
        <v>134.20667613000001</v>
      </c>
      <c r="I204" s="36">
        <f>SUMIFS(СВЦЭМ!$F$33:$F$776,СВЦЭМ!$A$33:$A$776,$A204,СВЦЭМ!$B$33:$B$776,I$190)+'СЕТ СН'!$F$12</f>
        <v>129.79338293000001</v>
      </c>
      <c r="J204" s="36">
        <f>SUMIFS(СВЦЭМ!$F$33:$F$776,СВЦЭМ!$A$33:$A$776,$A204,СВЦЭМ!$B$33:$B$776,J$190)+'СЕТ СН'!$F$12</f>
        <v>124.42550009</v>
      </c>
      <c r="K204" s="36">
        <f>SUMIFS(СВЦЭМ!$F$33:$F$776,СВЦЭМ!$A$33:$A$776,$A204,СВЦЭМ!$B$33:$B$776,K$190)+'СЕТ СН'!$F$12</f>
        <v>121.79733972</v>
      </c>
      <c r="L204" s="36">
        <f>SUMIFS(СВЦЭМ!$F$33:$F$776,СВЦЭМ!$A$33:$A$776,$A204,СВЦЭМ!$B$33:$B$776,L$190)+'СЕТ СН'!$F$12</f>
        <v>120.75725819</v>
      </c>
      <c r="M204" s="36">
        <f>SUMIFS(СВЦЭМ!$F$33:$F$776,СВЦЭМ!$A$33:$A$776,$A204,СВЦЭМ!$B$33:$B$776,M$190)+'СЕТ СН'!$F$12</f>
        <v>123.08439466</v>
      </c>
      <c r="N204" s="36">
        <f>SUMIFS(СВЦЭМ!$F$33:$F$776,СВЦЭМ!$A$33:$A$776,$A204,СВЦЭМ!$B$33:$B$776,N$190)+'СЕТ СН'!$F$12</f>
        <v>117.88516124</v>
      </c>
      <c r="O204" s="36">
        <f>SUMIFS(СВЦЭМ!$F$33:$F$776,СВЦЭМ!$A$33:$A$776,$A204,СВЦЭМ!$B$33:$B$776,O$190)+'СЕТ СН'!$F$12</f>
        <v>116.48638699999999</v>
      </c>
      <c r="P204" s="36">
        <f>SUMIFS(СВЦЭМ!$F$33:$F$776,СВЦЭМ!$A$33:$A$776,$A204,СВЦЭМ!$B$33:$B$776,P$190)+'СЕТ СН'!$F$12</f>
        <v>114.63562045</v>
      </c>
      <c r="Q204" s="36">
        <f>SUMIFS(СВЦЭМ!$F$33:$F$776,СВЦЭМ!$A$33:$A$776,$A204,СВЦЭМ!$B$33:$B$776,Q$190)+'СЕТ СН'!$F$12</f>
        <v>115.43887653</v>
      </c>
      <c r="R204" s="36">
        <f>SUMIFS(СВЦЭМ!$F$33:$F$776,СВЦЭМ!$A$33:$A$776,$A204,СВЦЭМ!$B$33:$B$776,R$190)+'СЕТ СН'!$F$12</f>
        <v>114.12829687</v>
      </c>
      <c r="S204" s="36">
        <f>SUMIFS(СВЦЭМ!$F$33:$F$776,СВЦЭМ!$A$33:$A$776,$A204,СВЦЭМ!$B$33:$B$776,S$190)+'СЕТ СН'!$F$12</f>
        <v>115.11307437000001</v>
      </c>
      <c r="T204" s="36">
        <f>SUMIFS(СВЦЭМ!$F$33:$F$776,СВЦЭМ!$A$33:$A$776,$A204,СВЦЭМ!$B$33:$B$776,T$190)+'СЕТ СН'!$F$12</f>
        <v>118.78610019</v>
      </c>
      <c r="U204" s="36">
        <f>SUMIFS(СВЦЭМ!$F$33:$F$776,СВЦЭМ!$A$33:$A$776,$A204,СВЦЭМ!$B$33:$B$776,U$190)+'СЕТ СН'!$F$12</f>
        <v>108.43854838</v>
      </c>
      <c r="V204" s="36">
        <f>SUMIFS(СВЦЭМ!$F$33:$F$776,СВЦЭМ!$A$33:$A$776,$A204,СВЦЭМ!$B$33:$B$776,V$190)+'СЕТ СН'!$F$12</f>
        <v>108.9707149</v>
      </c>
      <c r="W204" s="36">
        <f>SUMIFS(СВЦЭМ!$F$33:$F$776,СВЦЭМ!$A$33:$A$776,$A204,СВЦЭМ!$B$33:$B$776,W$190)+'СЕТ СН'!$F$12</f>
        <v>113.05078948000001</v>
      </c>
      <c r="X204" s="36">
        <f>SUMIFS(СВЦЭМ!$F$33:$F$776,СВЦЭМ!$A$33:$A$776,$A204,СВЦЭМ!$B$33:$B$776,X$190)+'СЕТ СН'!$F$12</f>
        <v>116.39623580999999</v>
      </c>
      <c r="Y204" s="36">
        <f>SUMIFS(СВЦЭМ!$F$33:$F$776,СВЦЭМ!$A$33:$A$776,$A204,СВЦЭМ!$B$33:$B$776,Y$190)+'СЕТ СН'!$F$12</f>
        <v>122.05405541</v>
      </c>
    </row>
    <row r="205" spans="1:25" ht="15.75" x14ac:dyDescent="0.2">
      <c r="A205" s="35">
        <f t="shared" si="5"/>
        <v>43753</v>
      </c>
      <c r="B205" s="36">
        <f>SUMIFS(СВЦЭМ!$F$33:$F$776,СВЦЭМ!$A$33:$A$776,$A205,СВЦЭМ!$B$33:$B$776,B$190)+'СЕТ СН'!$F$12</f>
        <v>133.77731943000001</v>
      </c>
      <c r="C205" s="36">
        <f>SUMIFS(СВЦЭМ!$F$33:$F$776,СВЦЭМ!$A$33:$A$776,$A205,СВЦЭМ!$B$33:$B$776,C$190)+'СЕТ СН'!$F$12</f>
        <v>141.67737227000001</v>
      </c>
      <c r="D205" s="36">
        <f>SUMIFS(СВЦЭМ!$F$33:$F$776,СВЦЭМ!$A$33:$A$776,$A205,СВЦЭМ!$B$33:$B$776,D$190)+'СЕТ СН'!$F$12</f>
        <v>145.65371253000001</v>
      </c>
      <c r="E205" s="36">
        <f>SUMIFS(СВЦЭМ!$F$33:$F$776,СВЦЭМ!$A$33:$A$776,$A205,СВЦЭМ!$B$33:$B$776,E$190)+'СЕТ СН'!$F$12</f>
        <v>148.11363505</v>
      </c>
      <c r="F205" s="36">
        <f>SUMIFS(СВЦЭМ!$F$33:$F$776,СВЦЭМ!$A$33:$A$776,$A205,СВЦЭМ!$B$33:$B$776,F$190)+'СЕТ СН'!$F$12</f>
        <v>148.31715283</v>
      </c>
      <c r="G205" s="36">
        <f>SUMIFS(СВЦЭМ!$F$33:$F$776,СВЦЭМ!$A$33:$A$776,$A205,СВЦЭМ!$B$33:$B$776,G$190)+'СЕТ СН'!$F$12</f>
        <v>145.31671933999999</v>
      </c>
      <c r="H205" s="36">
        <f>SUMIFS(СВЦЭМ!$F$33:$F$776,СВЦЭМ!$A$33:$A$776,$A205,СВЦЭМ!$B$33:$B$776,H$190)+'СЕТ СН'!$F$12</f>
        <v>137.90405186000001</v>
      </c>
      <c r="I205" s="36">
        <f>SUMIFS(СВЦЭМ!$F$33:$F$776,СВЦЭМ!$A$33:$A$776,$A205,СВЦЭМ!$B$33:$B$776,I$190)+'СЕТ СН'!$F$12</f>
        <v>135.82392565000001</v>
      </c>
      <c r="J205" s="36">
        <f>SUMIFS(СВЦЭМ!$F$33:$F$776,СВЦЭМ!$A$33:$A$776,$A205,СВЦЭМ!$B$33:$B$776,J$190)+'СЕТ СН'!$F$12</f>
        <v>131.90499205</v>
      </c>
      <c r="K205" s="36">
        <f>SUMIFS(СВЦЭМ!$F$33:$F$776,СВЦЭМ!$A$33:$A$776,$A205,СВЦЭМ!$B$33:$B$776,K$190)+'СЕТ СН'!$F$12</f>
        <v>129.41951379</v>
      </c>
      <c r="L205" s="36">
        <f>SUMIFS(СВЦЭМ!$F$33:$F$776,СВЦЭМ!$A$33:$A$776,$A205,СВЦЭМ!$B$33:$B$776,L$190)+'СЕТ СН'!$F$12</f>
        <v>130.14605840999999</v>
      </c>
      <c r="M205" s="36">
        <f>SUMIFS(СВЦЭМ!$F$33:$F$776,СВЦЭМ!$A$33:$A$776,$A205,СВЦЭМ!$B$33:$B$776,M$190)+'СЕТ СН'!$F$12</f>
        <v>132.81640295</v>
      </c>
      <c r="N205" s="36">
        <f>SUMIFS(СВЦЭМ!$F$33:$F$776,СВЦЭМ!$A$33:$A$776,$A205,СВЦЭМ!$B$33:$B$776,N$190)+'СЕТ СН'!$F$12</f>
        <v>125.67800977</v>
      </c>
      <c r="O205" s="36">
        <f>SUMIFS(СВЦЭМ!$F$33:$F$776,СВЦЭМ!$A$33:$A$776,$A205,СВЦЭМ!$B$33:$B$776,O$190)+'СЕТ СН'!$F$12</f>
        <v>122.60569193000001</v>
      </c>
      <c r="P205" s="36">
        <f>SUMIFS(СВЦЭМ!$F$33:$F$776,СВЦЭМ!$A$33:$A$776,$A205,СВЦЭМ!$B$33:$B$776,P$190)+'СЕТ СН'!$F$12</f>
        <v>120.9380372</v>
      </c>
      <c r="Q205" s="36">
        <f>SUMIFS(СВЦЭМ!$F$33:$F$776,СВЦЭМ!$A$33:$A$776,$A205,СВЦЭМ!$B$33:$B$776,Q$190)+'СЕТ СН'!$F$12</f>
        <v>120.06419891</v>
      </c>
      <c r="R205" s="36">
        <f>SUMIFS(СВЦЭМ!$F$33:$F$776,СВЦЭМ!$A$33:$A$776,$A205,СВЦЭМ!$B$33:$B$776,R$190)+'СЕТ СН'!$F$12</f>
        <v>119.49752893</v>
      </c>
      <c r="S205" s="36">
        <f>SUMIFS(СВЦЭМ!$F$33:$F$776,СВЦЭМ!$A$33:$A$776,$A205,СВЦЭМ!$B$33:$B$776,S$190)+'СЕТ СН'!$F$12</f>
        <v>120.59796412999999</v>
      </c>
      <c r="T205" s="36">
        <f>SUMIFS(СВЦЭМ!$F$33:$F$776,СВЦЭМ!$A$33:$A$776,$A205,СВЦЭМ!$B$33:$B$776,T$190)+'СЕТ СН'!$F$12</f>
        <v>123.88067907</v>
      </c>
      <c r="U205" s="36">
        <f>SUMIFS(СВЦЭМ!$F$33:$F$776,СВЦЭМ!$A$33:$A$776,$A205,СВЦЭМ!$B$33:$B$776,U$190)+'СЕТ СН'!$F$12</f>
        <v>114.22750082</v>
      </c>
      <c r="V205" s="36">
        <f>SUMIFS(СВЦЭМ!$F$33:$F$776,СВЦЭМ!$A$33:$A$776,$A205,СВЦЭМ!$B$33:$B$776,V$190)+'СЕТ СН'!$F$12</f>
        <v>114.73840667</v>
      </c>
      <c r="W205" s="36">
        <f>SUMIFS(СВЦЭМ!$F$33:$F$776,СВЦЭМ!$A$33:$A$776,$A205,СВЦЭМ!$B$33:$B$776,W$190)+'СЕТ СН'!$F$12</f>
        <v>117.76366387</v>
      </c>
      <c r="X205" s="36">
        <f>SUMIFS(СВЦЭМ!$F$33:$F$776,СВЦЭМ!$A$33:$A$776,$A205,СВЦЭМ!$B$33:$B$776,X$190)+'СЕТ СН'!$F$12</f>
        <v>116.43079179999999</v>
      </c>
      <c r="Y205" s="36">
        <f>SUMIFS(СВЦЭМ!$F$33:$F$776,СВЦЭМ!$A$33:$A$776,$A205,СВЦЭМ!$B$33:$B$776,Y$190)+'СЕТ СН'!$F$12</f>
        <v>118.50980875</v>
      </c>
    </row>
    <row r="206" spans="1:25" ht="15.75" x14ac:dyDescent="0.2">
      <c r="A206" s="35">
        <f t="shared" si="5"/>
        <v>43754</v>
      </c>
      <c r="B206" s="36">
        <f>SUMIFS(СВЦЭМ!$F$33:$F$776,СВЦЭМ!$A$33:$A$776,$A206,СВЦЭМ!$B$33:$B$776,B$190)+'СЕТ СН'!$F$12</f>
        <v>146.06543883000001</v>
      </c>
      <c r="C206" s="36">
        <f>SUMIFS(СВЦЭМ!$F$33:$F$776,СВЦЭМ!$A$33:$A$776,$A206,СВЦЭМ!$B$33:$B$776,C$190)+'СЕТ СН'!$F$12</f>
        <v>153.77394835000001</v>
      </c>
      <c r="D206" s="36">
        <f>SUMIFS(СВЦЭМ!$F$33:$F$776,СВЦЭМ!$A$33:$A$776,$A206,СВЦЭМ!$B$33:$B$776,D$190)+'СЕТ СН'!$F$12</f>
        <v>156.87081067</v>
      </c>
      <c r="E206" s="36">
        <f>SUMIFS(СВЦЭМ!$F$33:$F$776,СВЦЭМ!$A$33:$A$776,$A206,СВЦЭМ!$B$33:$B$776,E$190)+'СЕТ СН'!$F$12</f>
        <v>158.20603254</v>
      </c>
      <c r="F206" s="36">
        <f>SUMIFS(СВЦЭМ!$F$33:$F$776,СВЦЭМ!$A$33:$A$776,$A206,СВЦЭМ!$B$33:$B$776,F$190)+'СЕТ СН'!$F$12</f>
        <v>156.58474645999999</v>
      </c>
      <c r="G206" s="36">
        <f>SUMIFS(СВЦЭМ!$F$33:$F$776,СВЦЭМ!$A$33:$A$776,$A206,СВЦЭМ!$B$33:$B$776,G$190)+'СЕТ СН'!$F$12</f>
        <v>150.35235578000001</v>
      </c>
      <c r="H206" s="36">
        <f>SUMIFS(СВЦЭМ!$F$33:$F$776,СВЦЭМ!$A$33:$A$776,$A206,СВЦЭМ!$B$33:$B$776,H$190)+'СЕТ СН'!$F$12</f>
        <v>139.87224803000001</v>
      </c>
      <c r="I206" s="36">
        <f>SUMIFS(СВЦЭМ!$F$33:$F$776,СВЦЭМ!$A$33:$A$776,$A206,СВЦЭМ!$B$33:$B$776,I$190)+'СЕТ СН'!$F$12</f>
        <v>131.29804333000001</v>
      </c>
      <c r="J206" s="36">
        <f>SUMIFS(СВЦЭМ!$F$33:$F$776,СВЦЭМ!$A$33:$A$776,$A206,СВЦЭМ!$B$33:$B$776,J$190)+'СЕТ СН'!$F$12</f>
        <v>130.95783320000001</v>
      </c>
      <c r="K206" s="36">
        <f>SUMIFS(СВЦЭМ!$F$33:$F$776,СВЦЭМ!$A$33:$A$776,$A206,СВЦЭМ!$B$33:$B$776,K$190)+'СЕТ СН'!$F$12</f>
        <v>130.70807930000001</v>
      </c>
      <c r="L206" s="36">
        <f>SUMIFS(СВЦЭМ!$F$33:$F$776,СВЦЭМ!$A$33:$A$776,$A206,СВЦЭМ!$B$33:$B$776,L$190)+'СЕТ СН'!$F$12</f>
        <v>133.80043029000001</v>
      </c>
      <c r="M206" s="36">
        <f>SUMIFS(СВЦЭМ!$F$33:$F$776,СВЦЭМ!$A$33:$A$776,$A206,СВЦЭМ!$B$33:$B$776,M$190)+'СЕТ СН'!$F$12</f>
        <v>134.03408031999999</v>
      </c>
      <c r="N206" s="36">
        <f>SUMIFS(СВЦЭМ!$F$33:$F$776,СВЦЭМ!$A$33:$A$776,$A206,СВЦЭМ!$B$33:$B$776,N$190)+'СЕТ СН'!$F$12</f>
        <v>128.81632307000001</v>
      </c>
      <c r="O206" s="36">
        <f>SUMIFS(СВЦЭМ!$F$33:$F$776,СВЦЭМ!$A$33:$A$776,$A206,СВЦЭМ!$B$33:$B$776,O$190)+'СЕТ СН'!$F$12</f>
        <v>122.5730554</v>
      </c>
      <c r="P206" s="36">
        <f>SUMIFS(СВЦЭМ!$F$33:$F$776,СВЦЭМ!$A$33:$A$776,$A206,СВЦЭМ!$B$33:$B$776,P$190)+'СЕТ СН'!$F$12</f>
        <v>124.39457478999999</v>
      </c>
      <c r="Q206" s="36">
        <f>SUMIFS(СВЦЭМ!$F$33:$F$776,СВЦЭМ!$A$33:$A$776,$A206,СВЦЭМ!$B$33:$B$776,Q$190)+'СЕТ СН'!$F$12</f>
        <v>125.56543941</v>
      </c>
      <c r="R206" s="36">
        <f>SUMIFS(СВЦЭМ!$F$33:$F$776,СВЦЭМ!$A$33:$A$776,$A206,СВЦЭМ!$B$33:$B$776,R$190)+'СЕТ СН'!$F$12</f>
        <v>126.21287454</v>
      </c>
      <c r="S206" s="36">
        <f>SUMIFS(СВЦЭМ!$F$33:$F$776,СВЦЭМ!$A$33:$A$776,$A206,СВЦЭМ!$B$33:$B$776,S$190)+'СЕТ СН'!$F$12</f>
        <v>125.36759764999999</v>
      </c>
      <c r="T206" s="36">
        <f>SUMIFS(СВЦЭМ!$F$33:$F$776,СВЦЭМ!$A$33:$A$776,$A206,СВЦЭМ!$B$33:$B$776,T$190)+'СЕТ СН'!$F$12</f>
        <v>122.88333394</v>
      </c>
      <c r="U206" s="36">
        <f>SUMIFS(СВЦЭМ!$F$33:$F$776,СВЦЭМ!$A$33:$A$776,$A206,СВЦЭМ!$B$33:$B$776,U$190)+'СЕТ СН'!$F$12</f>
        <v>126.49842077</v>
      </c>
      <c r="V206" s="36">
        <f>SUMIFS(СВЦЭМ!$F$33:$F$776,СВЦЭМ!$A$33:$A$776,$A206,СВЦЭМ!$B$33:$B$776,V$190)+'СЕТ СН'!$F$12</f>
        <v>125.58472422</v>
      </c>
      <c r="W206" s="36">
        <f>SUMIFS(СВЦЭМ!$F$33:$F$776,СВЦЭМ!$A$33:$A$776,$A206,СВЦЭМ!$B$33:$B$776,W$190)+'СЕТ СН'!$F$12</f>
        <v>122.84758087</v>
      </c>
      <c r="X206" s="36">
        <f>SUMIFS(СВЦЭМ!$F$33:$F$776,СВЦЭМ!$A$33:$A$776,$A206,СВЦЭМ!$B$33:$B$776,X$190)+'СЕТ СН'!$F$12</f>
        <v>118.62741935</v>
      </c>
      <c r="Y206" s="36">
        <f>SUMIFS(СВЦЭМ!$F$33:$F$776,СВЦЭМ!$A$33:$A$776,$A206,СВЦЭМ!$B$33:$B$776,Y$190)+'СЕТ СН'!$F$12</f>
        <v>127.87288159000001</v>
      </c>
    </row>
    <row r="207" spans="1:25" ht="15.75" x14ac:dyDescent="0.2">
      <c r="A207" s="35">
        <f t="shared" si="5"/>
        <v>43755</v>
      </c>
      <c r="B207" s="36">
        <f>SUMIFS(СВЦЭМ!$F$33:$F$776,СВЦЭМ!$A$33:$A$776,$A207,СВЦЭМ!$B$33:$B$776,B$190)+'СЕТ СН'!$F$12</f>
        <v>141.80551725000001</v>
      </c>
      <c r="C207" s="36">
        <f>SUMIFS(СВЦЭМ!$F$33:$F$776,СВЦЭМ!$A$33:$A$776,$A207,СВЦЭМ!$B$33:$B$776,C$190)+'СЕТ СН'!$F$12</f>
        <v>153.12295696000001</v>
      </c>
      <c r="D207" s="36">
        <f>SUMIFS(СВЦЭМ!$F$33:$F$776,СВЦЭМ!$A$33:$A$776,$A207,СВЦЭМ!$B$33:$B$776,D$190)+'СЕТ СН'!$F$12</f>
        <v>161.14549091999999</v>
      </c>
      <c r="E207" s="36">
        <f>SUMIFS(СВЦЭМ!$F$33:$F$776,СВЦЭМ!$A$33:$A$776,$A207,СВЦЭМ!$B$33:$B$776,E$190)+'СЕТ СН'!$F$12</f>
        <v>166.19913743999999</v>
      </c>
      <c r="F207" s="36">
        <f>SUMIFS(СВЦЭМ!$F$33:$F$776,СВЦЭМ!$A$33:$A$776,$A207,СВЦЭМ!$B$33:$B$776,F$190)+'СЕТ СН'!$F$12</f>
        <v>167.78400098</v>
      </c>
      <c r="G207" s="36">
        <f>SUMIFS(СВЦЭМ!$F$33:$F$776,СВЦЭМ!$A$33:$A$776,$A207,СВЦЭМ!$B$33:$B$776,G$190)+'СЕТ СН'!$F$12</f>
        <v>163.59902319</v>
      </c>
      <c r="H207" s="36">
        <f>SUMIFS(СВЦЭМ!$F$33:$F$776,СВЦЭМ!$A$33:$A$776,$A207,СВЦЭМ!$B$33:$B$776,H$190)+'СЕТ СН'!$F$12</f>
        <v>153.84357395000001</v>
      </c>
      <c r="I207" s="36">
        <f>SUMIFS(СВЦЭМ!$F$33:$F$776,СВЦЭМ!$A$33:$A$776,$A207,СВЦЭМ!$B$33:$B$776,I$190)+'СЕТ СН'!$F$12</f>
        <v>140.49086421999999</v>
      </c>
      <c r="J207" s="36">
        <f>SUMIFS(СВЦЭМ!$F$33:$F$776,СВЦЭМ!$A$33:$A$776,$A207,СВЦЭМ!$B$33:$B$776,J$190)+'СЕТ СН'!$F$12</f>
        <v>141.67475388</v>
      </c>
      <c r="K207" s="36">
        <f>SUMIFS(СВЦЭМ!$F$33:$F$776,СВЦЭМ!$A$33:$A$776,$A207,СВЦЭМ!$B$33:$B$776,K$190)+'СЕТ СН'!$F$12</f>
        <v>140.77809282999999</v>
      </c>
      <c r="L207" s="36">
        <f>SUMIFS(СВЦЭМ!$F$33:$F$776,СВЦЭМ!$A$33:$A$776,$A207,СВЦЭМ!$B$33:$B$776,L$190)+'СЕТ СН'!$F$12</f>
        <v>139.99147798999999</v>
      </c>
      <c r="M207" s="36">
        <f>SUMIFS(СВЦЭМ!$F$33:$F$776,СВЦЭМ!$A$33:$A$776,$A207,СВЦЭМ!$B$33:$B$776,M$190)+'СЕТ СН'!$F$12</f>
        <v>141.29711266999999</v>
      </c>
      <c r="N207" s="36">
        <f>SUMIFS(СВЦЭМ!$F$33:$F$776,СВЦЭМ!$A$33:$A$776,$A207,СВЦЭМ!$B$33:$B$776,N$190)+'СЕТ СН'!$F$12</f>
        <v>134.93322089</v>
      </c>
      <c r="O207" s="36">
        <f>SUMIFS(СВЦЭМ!$F$33:$F$776,СВЦЭМ!$A$33:$A$776,$A207,СВЦЭМ!$B$33:$B$776,O$190)+'СЕТ СН'!$F$12</f>
        <v>127.09916667</v>
      </c>
      <c r="P207" s="36">
        <f>SUMIFS(СВЦЭМ!$F$33:$F$776,СВЦЭМ!$A$33:$A$776,$A207,СВЦЭМ!$B$33:$B$776,P$190)+'СЕТ СН'!$F$12</f>
        <v>128.34931331000001</v>
      </c>
      <c r="Q207" s="36">
        <f>SUMIFS(СВЦЭМ!$F$33:$F$776,СВЦЭМ!$A$33:$A$776,$A207,СВЦЭМ!$B$33:$B$776,Q$190)+'СЕТ СН'!$F$12</f>
        <v>127.56385702</v>
      </c>
      <c r="R207" s="36">
        <f>SUMIFS(СВЦЭМ!$F$33:$F$776,СВЦЭМ!$A$33:$A$776,$A207,СВЦЭМ!$B$33:$B$776,R$190)+'СЕТ СН'!$F$12</f>
        <v>128.22015812000001</v>
      </c>
      <c r="S207" s="36">
        <f>SUMIFS(СВЦЭМ!$F$33:$F$776,СВЦЭМ!$A$33:$A$776,$A207,СВЦЭМ!$B$33:$B$776,S$190)+'СЕТ СН'!$F$12</f>
        <v>127.99853397</v>
      </c>
      <c r="T207" s="36">
        <f>SUMIFS(СВЦЭМ!$F$33:$F$776,СВЦЭМ!$A$33:$A$776,$A207,СВЦЭМ!$B$33:$B$776,T$190)+'СЕТ СН'!$F$12</f>
        <v>123.39729844999999</v>
      </c>
      <c r="U207" s="36">
        <f>SUMIFS(СВЦЭМ!$F$33:$F$776,СВЦЭМ!$A$33:$A$776,$A207,СВЦЭМ!$B$33:$B$776,U$190)+'СЕТ СН'!$F$12</f>
        <v>122.24288451</v>
      </c>
      <c r="V207" s="36">
        <f>SUMIFS(СВЦЭМ!$F$33:$F$776,СВЦЭМ!$A$33:$A$776,$A207,СВЦЭМ!$B$33:$B$776,V$190)+'СЕТ СН'!$F$12</f>
        <v>120.12767414</v>
      </c>
      <c r="W207" s="36">
        <f>SUMIFS(СВЦЭМ!$F$33:$F$776,СВЦЭМ!$A$33:$A$776,$A207,СВЦЭМ!$B$33:$B$776,W$190)+'СЕТ СН'!$F$12</f>
        <v>121.49996684</v>
      </c>
      <c r="X207" s="36">
        <f>SUMIFS(СВЦЭМ!$F$33:$F$776,СВЦЭМ!$A$33:$A$776,$A207,СВЦЭМ!$B$33:$B$776,X$190)+'СЕТ СН'!$F$12</f>
        <v>125.23967325</v>
      </c>
      <c r="Y207" s="36">
        <f>SUMIFS(СВЦЭМ!$F$33:$F$776,СВЦЭМ!$A$33:$A$776,$A207,СВЦЭМ!$B$33:$B$776,Y$190)+'СЕТ СН'!$F$12</f>
        <v>133.43434823999999</v>
      </c>
    </row>
    <row r="208" spans="1:25" ht="15.75" x14ac:dyDescent="0.2">
      <c r="A208" s="35">
        <f t="shared" si="5"/>
        <v>43756</v>
      </c>
      <c r="B208" s="36">
        <f>SUMIFS(СВЦЭМ!$F$33:$F$776,СВЦЭМ!$A$33:$A$776,$A208,СВЦЭМ!$B$33:$B$776,B$190)+'СЕТ СН'!$F$12</f>
        <v>154.92538246999999</v>
      </c>
      <c r="C208" s="36">
        <f>SUMIFS(СВЦЭМ!$F$33:$F$776,СВЦЭМ!$A$33:$A$776,$A208,СВЦЭМ!$B$33:$B$776,C$190)+'СЕТ СН'!$F$12</f>
        <v>155.14906723000001</v>
      </c>
      <c r="D208" s="36">
        <f>SUMIFS(СВЦЭМ!$F$33:$F$776,СВЦЭМ!$A$33:$A$776,$A208,СВЦЭМ!$B$33:$B$776,D$190)+'СЕТ СН'!$F$12</f>
        <v>159.37075919</v>
      </c>
      <c r="E208" s="36">
        <f>SUMIFS(СВЦЭМ!$F$33:$F$776,СВЦЭМ!$A$33:$A$776,$A208,СВЦЭМ!$B$33:$B$776,E$190)+'СЕТ СН'!$F$12</f>
        <v>161.10193179999999</v>
      </c>
      <c r="F208" s="36">
        <f>SUMIFS(СВЦЭМ!$F$33:$F$776,СВЦЭМ!$A$33:$A$776,$A208,СВЦЭМ!$B$33:$B$776,F$190)+'СЕТ СН'!$F$12</f>
        <v>161.03433672</v>
      </c>
      <c r="G208" s="36">
        <f>SUMIFS(СВЦЭМ!$F$33:$F$776,СВЦЭМ!$A$33:$A$776,$A208,СВЦЭМ!$B$33:$B$776,G$190)+'СЕТ СН'!$F$12</f>
        <v>156.52347664999999</v>
      </c>
      <c r="H208" s="36">
        <f>SUMIFS(СВЦЭМ!$F$33:$F$776,СВЦЭМ!$A$33:$A$776,$A208,СВЦЭМ!$B$33:$B$776,H$190)+'СЕТ СН'!$F$12</f>
        <v>146.22622777999999</v>
      </c>
      <c r="I208" s="36">
        <f>SUMIFS(СВЦЭМ!$F$33:$F$776,СВЦЭМ!$A$33:$A$776,$A208,СВЦЭМ!$B$33:$B$776,I$190)+'СЕТ СН'!$F$12</f>
        <v>134.48891685000001</v>
      </c>
      <c r="J208" s="36">
        <f>SUMIFS(СВЦЭМ!$F$33:$F$776,СВЦЭМ!$A$33:$A$776,$A208,СВЦЭМ!$B$33:$B$776,J$190)+'СЕТ СН'!$F$12</f>
        <v>132.10541438000001</v>
      </c>
      <c r="K208" s="36">
        <f>SUMIFS(СВЦЭМ!$F$33:$F$776,СВЦЭМ!$A$33:$A$776,$A208,СВЦЭМ!$B$33:$B$776,K$190)+'СЕТ СН'!$F$12</f>
        <v>131.21977315999999</v>
      </c>
      <c r="L208" s="36">
        <f>SUMIFS(СВЦЭМ!$F$33:$F$776,СВЦЭМ!$A$33:$A$776,$A208,СВЦЭМ!$B$33:$B$776,L$190)+'СЕТ СН'!$F$12</f>
        <v>132.42237926999999</v>
      </c>
      <c r="M208" s="36">
        <f>SUMIFS(СВЦЭМ!$F$33:$F$776,СВЦЭМ!$A$33:$A$776,$A208,СВЦЭМ!$B$33:$B$776,M$190)+'СЕТ СН'!$F$12</f>
        <v>133.70346745000001</v>
      </c>
      <c r="N208" s="36">
        <f>SUMIFS(СВЦЭМ!$F$33:$F$776,СВЦЭМ!$A$33:$A$776,$A208,СВЦЭМ!$B$33:$B$776,N$190)+'СЕТ СН'!$F$12</f>
        <v>128.16697529000001</v>
      </c>
      <c r="O208" s="36">
        <f>SUMIFS(СВЦЭМ!$F$33:$F$776,СВЦЭМ!$A$33:$A$776,$A208,СВЦЭМ!$B$33:$B$776,O$190)+'СЕТ СН'!$F$12</f>
        <v>121.61196832</v>
      </c>
      <c r="P208" s="36">
        <f>SUMIFS(СВЦЭМ!$F$33:$F$776,СВЦЭМ!$A$33:$A$776,$A208,СВЦЭМ!$B$33:$B$776,P$190)+'СЕТ СН'!$F$12</f>
        <v>123.57763457</v>
      </c>
      <c r="Q208" s="36">
        <f>SUMIFS(СВЦЭМ!$F$33:$F$776,СВЦЭМ!$A$33:$A$776,$A208,СВЦЭМ!$B$33:$B$776,Q$190)+'СЕТ СН'!$F$12</f>
        <v>124.58332071</v>
      </c>
      <c r="R208" s="36">
        <f>SUMIFS(СВЦЭМ!$F$33:$F$776,СВЦЭМ!$A$33:$A$776,$A208,СВЦЭМ!$B$33:$B$776,R$190)+'СЕТ СН'!$F$12</f>
        <v>122.69781679</v>
      </c>
      <c r="S208" s="36">
        <f>SUMIFS(СВЦЭМ!$F$33:$F$776,СВЦЭМ!$A$33:$A$776,$A208,СВЦЭМ!$B$33:$B$776,S$190)+'СЕТ СН'!$F$12</f>
        <v>120.89440774000001</v>
      </c>
      <c r="T208" s="36">
        <f>SUMIFS(СВЦЭМ!$F$33:$F$776,СВЦЭМ!$A$33:$A$776,$A208,СВЦЭМ!$B$33:$B$776,T$190)+'СЕТ СН'!$F$12</f>
        <v>121.52565715999999</v>
      </c>
      <c r="U208" s="36">
        <f>SUMIFS(СВЦЭМ!$F$33:$F$776,СВЦЭМ!$A$33:$A$776,$A208,СВЦЭМ!$B$33:$B$776,U$190)+'СЕТ СН'!$F$12</f>
        <v>121.89313767</v>
      </c>
      <c r="V208" s="36">
        <f>SUMIFS(СВЦЭМ!$F$33:$F$776,СВЦЭМ!$A$33:$A$776,$A208,СВЦЭМ!$B$33:$B$776,V$190)+'СЕТ СН'!$F$12</f>
        <v>120.754588</v>
      </c>
      <c r="W208" s="36">
        <f>SUMIFS(СВЦЭМ!$F$33:$F$776,СВЦЭМ!$A$33:$A$776,$A208,СВЦЭМ!$B$33:$B$776,W$190)+'СЕТ СН'!$F$12</f>
        <v>124.81911769</v>
      </c>
      <c r="X208" s="36">
        <f>SUMIFS(СВЦЭМ!$F$33:$F$776,СВЦЭМ!$A$33:$A$776,$A208,СВЦЭМ!$B$33:$B$776,X$190)+'СЕТ СН'!$F$12</f>
        <v>127.99820169</v>
      </c>
      <c r="Y208" s="36">
        <f>SUMIFS(СВЦЭМ!$F$33:$F$776,СВЦЭМ!$A$33:$A$776,$A208,СВЦЭМ!$B$33:$B$776,Y$190)+'СЕТ СН'!$F$12</f>
        <v>136.60691170999999</v>
      </c>
    </row>
    <row r="209" spans="1:25" ht="15.75" x14ac:dyDescent="0.2">
      <c r="A209" s="35">
        <f t="shared" si="5"/>
        <v>43757</v>
      </c>
      <c r="B209" s="36">
        <f>SUMIFS(СВЦЭМ!$F$33:$F$776,СВЦЭМ!$A$33:$A$776,$A209,СВЦЭМ!$B$33:$B$776,B$190)+'СЕТ СН'!$F$12</f>
        <v>144.98485084999999</v>
      </c>
      <c r="C209" s="36">
        <f>SUMIFS(СВЦЭМ!$F$33:$F$776,СВЦЭМ!$A$33:$A$776,$A209,СВЦЭМ!$B$33:$B$776,C$190)+'СЕТ СН'!$F$12</f>
        <v>154.27100783</v>
      </c>
      <c r="D209" s="36">
        <f>SUMIFS(СВЦЭМ!$F$33:$F$776,СВЦЭМ!$A$33:$A$776,$A209,СВЦЭМ!$B$33:$B$776,D$190)+'СЕТ СН'!$F$12</f>
        <v>153.40374968</v>
      </c>
      <c r="E209" s="36">
        <f>SUMIFS(СВЦЭМ!$F$33:$F$776,СВЦЭМ!$A$33:$A$776,$A209,СВЦЭМ!$B$33:$B$776,E$190)+'СЕТ СН'!$F$12</f>
        <v>153.20094979000001</v>
      </c>
      <c r="F209" s="36">
        <f>SUMIFS(СВЦЭМ!$F$33:$F$776,СВЦЭМ!$A$33:$A$776,$A209,СВЦЭМ!$B$33:$B$776,F$190)+'СЕТ СН'!$F$12</f>
        <v>152.15943408999999</v>
      </c>
      <c r="G209" s="36">
        <f>SUMIFS(СВЦЭМ!$F$33:$F$776,СВЦЭМ!$A$33:$A$776,$A209,СВЦЭМ!$B$33:$B$776,G$190)+'СЕТ СН'!$F$12</f>
        <v>150.07857473999999</v>
      </c>
      <c r="H209" s="36">
        <f>SUMIFS(СВЦЭМ!$F$33:$F$776,СВЦЭМ!$A$33:$A$776,$A209,СВЦЭМ!$B$33:$B$776,H$190)+'СЕТ СН'!$F$12</f>
        <v>144.11180156</v>
      </c>
      <c r="I209" s="36">
        <f>SUMIFS(СВЦЭМ!$F$33:$F$776,СВЦЭМ!$A$33:$A$776,$A209,СВЦЭМ!$B$33:$B$776,I$190)+'СЕТ СН'!$F$12</f>
        <v>138.78900044</v>
      </c>
      <c r="J209" s="36">
        <f>SUMIFS(СВЦЭМ!$F$33:$F$776,СВЦЭМ!$A$33:$A$776,$A209,СВЦЭМ!$B$33:$B$776,J$190)+'СЕТ СН'!$F$12</f>
        <v>133.47786443999999</v>
      </c>
      <c r="K209" s="36">
        <f>SUMIFS(СВЦЭМ!$F$33:$F$776,СВЦЭМ!$A$33:$A$776,$A209,СВЦЭМ!$B$33:$B$776,K$190)+'СЕТ СН'!$F$12</f>
        <v>131.7770376</v>
      </c>
      <c r="L209" s="36">
        <f>SUMIFS(СВЦЭМ!$F$33:$F$776,СВЦЭМ!$A$33:$A$776,$A209,СВЦЭМ!$B$33:$B$776,L$190)+'СЕТ СН'!$F$12</f>
        <v>129.3299609</v>
      </c>
      <c r="M209" s="36">
        <f>SUMIFS(СВЦЭМ!$F$33:$F$776,СВЦЭМ!$A$33:$A$776,$A209,СВЦЭМ!$B$33:$B$776,M$190)+'СЕТ СН'!$F$12</f>
        <v>128.3771893</v>
      </c>
      <c r="N209" s="36">
        <f>SUMIFS(СВЦЭМ!$F$33:$F$776,СВЦЭМ!$A$33:$A$776,$A209,СВЦЭМ!$B$33:$B$776,N$190)+'СЕТ СН'!$F$12</f>
        <v>125.5062483</v>
      </c>
      <c r="O209" s="36">
        <f>SUMIFS(СВЦЭМ!$F$33:$F$776,СВЦЭМ!$A$33:$A$776,$A209,СВЦЭМ!$B$33:$B$776,O$190)+'СЕТ СН'!$F$12</f>
        <v>121.27519823999999</v>
      </c>
      <c r="P209" s="36">
        <f>SUMIFS(СВЦЭМ!$F$33:$F$776,СВЦЭМ!$A$33:$A$776,$A209,СВЦЭМ!$B$33:$B$776,P$190)+'СЕТ СН'!$F$12</f>
        <v>122.91616164</v>
      </c>
      <c r="Q209" s="36">
        <f>SUMIFS(СВЦЭМ!$F$33:$F$776,СВЦЭМ!$A$33:$A$776,$A209,СВЦЭМ!$B$33:$B$776,Q$190)+'СЕТ СН'!$F$12</f>
        <v>123.49749203</v>
      </c>
      <c r="R209" s="36">
        <f>SUMIFS(СВЦЭМ!$F$33:$F$776,СВЦЭМ!$A$33:$A$776,$A209,СВЦЭМ!$B$33:$B$776,R$190)+'СЕТ СН'!$F$12</f>
        <v>121.7250109</v>
      </c>
      <c r="S209" s="36">
        <f>SUMIFS(СВЦЭМ!$F$33:$F$776,СВЦЭМ!$A$33:$A$776,$A209,СВЦЭМ!$B$33:$B$776,S$190)+'СЕТ СН'!$F$12</f>
        <v>120.38619773000001</v>
      </c>
      <c r="T209" s="36">
        <f>SUMIFS(СВЦЭМ!$F$33:$F$776,СВЦЭМ!$A$33:$A$776,$A209,СВЦЭМ!$B$33:$B$776,T$190)+'СЕТ СН'!$F$12</f>
        <v>117.65865728</v>
      </c>
      <c r="U209" s="36">
        <f>SUMIFS(СВЦЭМ!$F$33:$F$776,СВЦЭМ!$A$33:$A$776,$A209,СВЦЭМ!$B$33:$B$776,U$190)+'СЕТ СН'!$F$12</f>
        <v>120.59868657</v>
      </c>
      <c r="V209" s="36">
        <f>SUMIFS(СВЦЭМ!$F$33:$F$776,СВЦЭМ!$A$33:$A$776,$A209,СВЦЭМ!$B$33:$B$776,V$190)+'СЕТ СН'!$F$12</f>
        <v>118.44270656</v>
      </c>
      <c r="W209" s="36">
        <f>SUMIFS(СВЦЭМ!$F$33:$F$776,СВЦЭМ!$A$33:$A$776,$A209,СВЦЭМ!$B$33:$B$776,W$190)+'СЕТ СН'!$F$12</f>
        <v>120.03472653</v>
      </c>
      <c r="X209" s="36">
        <f>SUMIFS(СВЦЭМ!$F$33:$F$776,СВЦЭМ!$A$33:$A$776,$A209,СВЦЭМ!$B$33:$B$776,X$190)+'СЕТ СН'!$F$12</f>
        <v>123.78860467</v>
      </c>
      <c r="Y209" s="36">
        <f>SUMIFS(СВЦЭМ!$F$33:$F$776,СВЦЭМ!$A$33:$A$776,$A209,СВЦЭМ!$B$33:$B$776,Y$190)+'СЕТ СН'!$F$12</f>
        <v>133.15487567</v>
      </c>
    </row>
    <row r="210" spans="1:25" ht="15.75" x14ac:dyDescent="0.2">
      <c r="A210" s="35">
        <f t="shared" si="5"/>
        <v>43758</v>
      </c>
      <c r="B210" s="36">
        <f>SUMIFS(СВЦЭМ!$F$33:$F$776,СВЦЭМ!$A$33:$A$776,$A210,СВЦЭМ!$B$33:$B$776,B$190)+'СЕТ СН'!$F$12</f>
        <v>144.03065699000001</v>
      </c>
      <c r="C210" s="36">
        <f>SUMIFS(СВЦЭМ!$F$33:$F$776,СВЦЭМ!$A$33:$A$776,$A210,СВЦЭМ!$B$33:$B$776,C$190)+'СЕТ СН'!$F$12</f>
        <v>151.83687689000001</v>
      </c>
      <c r="D210" s="36">
        <f>SUMIFS(СВЦЭМ!$F$33:$F$776,СВЦЭМ!$A$33:$A$776,$A210,СВЦЭМ!$B$33:$B$776,D$190)+'СЕТ СН'!$F$12</f>
        <v>155.95748187000001</v>
      </c>
      <c r="E210" s="36">
        <f>SUMIFS(СВЦЭМ!$F$33:$F$776,СВЦЭМ!$A$33:$A$776,$A210,СВЦЭМ!$B$33:$B$776,E$190)+'СЕТ СН'!$F$12</f>
        <v>157.30126390999999</v>
      </c>
      <c r="F210" s="36">
        <f>SUMIFS(СВЦЭМ!$F$33:$F$776,СВЦЭМ!$A$33:$A$776,$A210,СВЦЭМ!$B$33:$B$776,F$190)+'СЕТ СН'!$F$12</f>
        <v>157.15039573999999</v>
      </c>
      <c r="G210" s="36">
        <f>SUMIFS(СВЦЭМ!$F$33:$F$776,СВЦЭМ!$A$33:$A$776,$A210,СВЦЭМ!$B$33:$B$776,G$190)+'СЕТ СН'!$F$12</f>
        <v>152.66379929999999</v>
      </c>
      <c r="H210" s="36">
        <f>SUMIFS(СВЦЭМ!$F$33:$F$776,СВЦЭМ!$A$33:$A$776,$A210,СВЦЭМ!$B$33:$B$776,H$190)+'СЕТ СН'!$F$12</f>
        <v>150.64982311</v>
      </c>
      <c r="I210" s="36">
        <f>SUMIFS(СВЦЭМ!$F$33:$F$776,СВЦЭМ!$A$33:$A$776,$A210,СВЦЭМ!$B$33:$B$776,I$190)+'СЕТ СН'!$F$12</f>
        <v>145.52472564999999</v>
      </c>
      <c r="J210" s="36">
        <f>SUMIFS(СВЦЭМ!$F$33:$F$776,СВЦЭМ!$A$33:$A$776,$A210,СВЦЭМ!$B$33:$B$776,J$190)+'СЕТ СН'!$F$12</f>
        <v>134.81720157000001</v>
      </c>
      <c r="K210" s="36">
        <f>SUMIFS(СВЦЭМ!$F$33:$F$776,СВЦЭМ!$A$33:$A$776,$A210,СВЦЭМ!$B$33:$B$776,K$190)+'СЕТ СН'!$F$12</f>
        <v>130.17420745000001</v>
      </c>
      <c r="L210" s="36">
        <f>SUMIFS(СВЦЭМ!$F$33:$F$776,СВЦЭМ!$A$33:$A$776,$A210,СВЦЭМ!$B$33:$B$776,L$190)+'СЕТ СН'!$F$12</f>
        <v>131.01449135999999</v>
      </c>
      <c r="M210" s="36">
        <f>SUMIFS(СВЦЭМ!$F$33:$F$776,СВЦЭМ!$A$33:$A$776,$A210,СВЦЭМ!$B$33:$B$776,M$190)+'СЕТ СН'!$F$12</f>
        <v>131.60374677999999</v>
      </c>
      <c r="N210" s="36">
        <f>SUMIFS(СВЦЭМ!$F$33:$F$776,СВЦЭМ!$A$33:$A$776,$A210,СВЦЭМ!$B$33:$B$776,N$190)+'СЕТ СН'!$F$12</f>
        <v>123.85982758</v>
      </c>
      <c r="O210" s="36">
        <f>SUMIFS(СВЦЭМ!$F$33:$F$776,СВЦЭМ!$A$33:$A$776,$A210,СВЦЭМ!$B$33:$B$776,O$190)+'СЕТ СН'!$F$12</f>
        <v>122.4101624</v>
      </c>
      <c r="P210" s="36">
        <f>SUMIFS(СВЦЭМ!$F$33:$F$776,СВЦЭМ!$A$33:$A$776,$A210,СВЦЭМ!$B$33:$B$776,P$190)+'СЕТ СН'!$F$12</f>
        <v>123.92922388</v>
      </c>
      <c r="Q210" s="36">
        <f>SUMIFS(СВЦЭМ!$F$33:$F$776,СВЦЭМ!$A$33:$A$776,$A210,СВЦЭМ!$B$33:$B$776,Q$190)+'СЕТ СН'!$F$12</f>
        <v>123.38978089</v>
      </c>
      <c r="R210" s="36">
        <f>SUMIFS(СВЦЭМ!$F$33:$F$776,СВЦЭМ!$A$33:$A$776,$A210,СВЦЭМ!$B$33:$B$776,R$190)+'СЕТ СН'!$F$12</f>
        <v>123.57260564000001</v>
      </c>
      <c r="S210" s="36">
        <f>SUMIFS(СВЦЭМ!$F$33:$F$776,СВЦЭМ!$A$33:$A$776,$A210,СВЦЭМ!$B$33:$B$776,S$190)+'СЕТ СН'!$F$12</f>
        <v>122.71879808</v>
      </c>
      <c r="T210" s="36">
        <f>SUMIFS(СВЦЭМ!$F$33:$F$776,СВЦЭМ!$A$33:$A$776,$A210,СВЦЭМ!$B$33:$B$776,T$190)+'СЕТ СН'!$F$12</f>
        <v>121.04834227000001</v>
      </c>
      <c r="U210" s="36">
        <f>SUMIFS(СВЦЭМ!$F$33:$F$776,СВЦЭМ!$A$33:$A$776,$A210,СВЦЭМ!$B$33:$B$776,U$190)+'СЕТ СН'!$F$12</f>
        <v>121.97710192</v>
      </c>
      <c r="V210" s="36">
        <f>SUMIFS(СВЦЭМ!$F$33:$F$776,СВЦЭМ!$A$33:$A$776,$A210,СВЦЭМ!$B$33:$B$776,V$190)+'СЕТ СН'!$F$12</f>
        <v>119.37440612</v>
      </c>
      <c r="W210" s="36">
        <f>SUMIFS(СВЦЭМ!$F$33:$F$776,СВЦЭМ!$A$33:$A$776,$A210,СВЦЭМ!$B$33:$B$776,W$190)+'СЕТ СН'!$F$12</f>
        <v>118.02858806</v>
      </c>
      <c r="X210" s="36">
        <f>SUMIFS(СВЦЭМ!$F$33:$F$776,СВЦЭМ!$A$33:$A$776,$A210,СВЦЭМ!$B$33:$B$776,X$190)+'СЕТ СН'!$F$12</f>
        <v>119.71082864</v>
      </c>
      <c r="Y210" s="36">
        <f>SUMIFS(СВЦЭМ!$F$33:$F$776,СВЦЭМ!$A$33:$A$776,$A210,СВЦЭМ!$B$33:$B$776,Y$190)+'СЕТ СН'!$F$12</f>
        <v>128.5266958</v>
      </c>
    </row>
    <row r="211" spans="1:25" ht="15.75" x14ac:dyDescent="0.2">
      <c r="A211" s="35">
        <f t="shared" si="5"/>
        <v>43759</v>
      </c>
      <c r="B211" s="36">
        <f>SUMIFS(СВЦЭМ!$F$33:$F$776,СВЦЭМ!$A$33:$A$776,$A211,СВЦЭМ!$B$33:$B$776,B$190)+'СЕТ СН'!$F$12</f>
        <v>147.14103175</v>
      </c>
      <c r="C211" s="36">
        <f>SUMIFS(СВЦЭМ!$F$33:$F$776,СВЦЭМ!$A$33:$A$776,$A211,СВЦЭМ!$B$33:$B$776,C$190)+'СЕТ СН'!$F$12</f>
        <v>155.22698097</v>
      </c>
      <c r="D211" s="36">
        <f>SUMIFS(СВЦЭМ!$F$33:$F$776,СВЦЭМ!$A$33:$A$776,$A211,СВЦЭМ!$B$33:$B$776,D$190)+'СЕТ СН'!$F$12</f>
        <v>159.10010463</v>
      </c>
      <c r="E211" s="36">
        <f>SUMIFS(СВЦЭМ!$F$33:$F$776,СВЦЭМ!$A$33:$A$776,$A211,СВЦЭМ!$B$33:$B$776,E$190)+'СЕТ СН'!$F$12</f>
        <v>160.25001422</v>
      </c>
      <c r="F211" s="36">
        <f>SUMIFS(СВЦЭМ!$F$33:$F$776,СВЦЭМ!$A$33:$A$776,$A211,СВЦЭМ!$B$33:$B$776,F$190)+'СЕТ СН'!$F$12</f>
        <v>160.00291318999999</v>
      </c>
      <c r="G211" s="36">
        <f>SUMIFS(СВЦЭМ!$F$33:$F$776,СВЦЭМ!$A$33:$A$776,$A211,СВЦЭМ!$B$33:$B$776,G$190)+'СЕТ СН'!$F$12</f>
        <v>155.61301361</v>
      </c>
      <c r="H211" s="36">
        <f>SUMIFS(СВЦЭМ!$F$33:$F$776,СВЦЭМ!$A$33:$A$776,$A211,СВЦЭМ!$B$33:$B$776,H$190)+'СЕТ СН'!$F$12</f>
        <v>149.31683386</v>
      </c>
      <c r="I211" s="36">
        <f>SUMIFS(СВЦЭМ!$F$33:$F$776,СВЦЭМ!$A$33:$A$776,$A211,СВЦЭМ!$B$33:$B$776,I$190)+'СЕТ СН'!$F$12</f>
        <v>141.83488774</v>
      </c>
      <c r="J211" s="36">
        <f>SUMIFS(СВЦЭМ!$F$33:$F$776,СВЦЭМ!$A$33:$A$776,$A211,СВЦЭМ!$B$33:$B$776,J$190)+'СЕТ СН'!$F$12</f>
        <v>138.58829883000001</v>
      </c>
      <c r="K211" s="36">
        <f>SUMIFS(СВЦЭМ!$F$33:$F$776,СВЦЭМ!$A$33:$A$776,$A211,СВЦЭМ!$B$33:$B$776,K$190)+'СЕТ СН'!$F$12</f>
        <v>136.44581661000001</v>
      </c>
      <c r="L211" s="36">
        <f>SUMIFS(СВЦЭМ!$F$33:$F$776,СВЦЭМ!$A$33:$A$776,$A211,СВЦЭМ!$B$33:$B$776,L$190)+'СЕТ СН'!$F$12</f>
        <v>134.45980355</v>
      </c>
      <c r="M211" s="36">
        <f>SUMIFS(СВЦЭМ!$F$33:$F$776,СВЦЭМ!$A$33:$A$776,$A211,СВЦЭМ!$B$33:$B$776,M$190)+'СЕТ СН'!$F$12</f>
        <v>135.07598181</v>
      </c>
      <c r="N211" s="36">
        <f>SUMIFS(СВЦЭМ!$F$33:$F$776,СВЦЭМ!$A$33:$A$776,$A211,СВЦЭМ!$B$33:$B$776,N$190)+'СЕТ СН'!$F$12</f>
        <v>127.80063187</v>
      </c>
      <c r="O211" s="36">
        <f>SUMIFS(СВЦЭМ!$F$33:$F$776,СВЦЭМ!$A$33:$A$776,$A211,СВЦЭМ!$B$33:$B$776,O$190)+'СЕТ СН'!$F$12</f>
        <v>121.27797751</v>
      </c>
      <c r="P211" s="36">
        <f>SUMIFS(СВЦЭМ!$F$33:$F$776,СВЦЭМ!$A$33:$A$776,$A211,СВЦЭМ!$B$33:$B$776,P$190)+'СЕТ СН'!$F$12</f>
        <v>121.81218825000001</v>
      </c>
      <c r="Q211" s="36">
        <f>SUMIFS(СВЦЭМ!$F$33:$F$776,СВЦЭМ!$A$33:$A$776,$A211,СВЦЭМ!$B$33:$B$776,Q$190)+'СЕТ СН'!$F$12</f>
        <v>121.95379352</v>
      </c>
      <c r="R211" s="36">
        <f>SUMIFS(СВЦЭМ!$F$33:$F$776,СВЦЭМ!$A$33:$A$776,$A211,СВЦЭМ!$B$33:$B$776,R$190)+'СЕТ СН'!$F$12</f>
        <v>121.29106659</v>
      </c>
      <c r="S211" s="36">
        <f>SUMIFS(СВЦЭМ!$F$33:$F$776,СВЦЭМ!$A$33:$A$776,$A211,СВЦЭМ!$B$33:$B$776,S$190)+'СЕТ СН'!$F$12</f>
        <v>122.12167148</v>
      </c>
      <c r="T211" s="36">
        <f>SUMIFS(СВЦЭМ!$F$33:$F$776,СВЦЭМ!$A$33:$A$776,$A211,СВЦЭМ!$B$33:$B$776,T$190)+'СЕТ СН'!$F$12</f>
        <v>120.25671843000001</v>
      </c>
      <c r="U211" s="36">
        <f>SUMIFS(СВЦЭМ!$F$33:$F$776,СВЦЭМ!$A$33:$A$776,$A211,СВЦЭМ!$B$33:$B$776,U$190)+'СЕТ СН'!$F$12</f>
        <v>119.75537011</v>
      </c>
      <c r="V211" s="36">
        <f>SUMIFS(СВЦЭМ!$F$33:$F$776,СВЦЭМ!$A$33:$A$776,$A211,СВЦЭМ!$B$33:$B$776,V$190)+'СЕТ СН'!$F$12</f>
        <v>119.19743497</v>
      </c>
      <c r="W211" s="36">
        <f>SUMIFS(СВЦЭМ!$F$33:$F$776,СВЦЭМ!$A$33:$A$776,$A211,СВЦЭМ!$B$33:$B$776,W$190)+'СЕТ СН'!$F$12</f>
        <v>124.41411829</v>
      </c>
      <c r="X211" s="36">
        <f>SUMIFS(СВЦЭМ!$F$33:$F$776,СВЦЭМ!$A$33:$A$776,$A211,СВЦЭМ!$B$33:$B$776,X$190)+'СЕТ СН'!$F$12</f>
        <v>125.46482014</v>
      </c>
      <c r="Y211" s="36">
        <f>SUMIFS(СВЦЭМ!$F$33:$F$776,СВЦЭМ!$A$33:$A$776,$A211,СВЦЭМ!$B$33:$B$776,Y$190)+'СЕТ СН'!$F$12</f>
        <v>133.88985094</v>
      </c>
    </row>
    <row r="212" spans="1:25" ht="15.75" x14ac:dyDescent="0.2">
      <c r="A212" s="35">
        <f t="shared" si="5"/>
        <v>43760</v>
      </c>
      <c r="B212" s="36">
        <f>SUMIFS(СВЦЭМ!$F$33:$F$776,СВЦЭМ!$A$33:$A$776,$A212,СВЦЭМ!$B$33:$B$776,B$190)+'СЕТ СН'!$F$12</f>
        <v>153.09573419</v>
      </c>
      <c r="C212" s="36">
        <f>SUMIFS(СВЦЭМ!$F$33:$F$776,СВЦЭМ!$A$33:$A$776,$A212,СВЦЭМ!$B$33:$B$776,C$190)+'СЕТ СН'!$F$12</f>
        <v>160.92130607000001</v>
      </c>
      <c r="D212" s="36">
        <f>SUMIFS(СВЦЭМ!$F$33:$F$776,СВЦЭМ!$A$33:$A$776,$A212,СВЦЭМ!$B$33:$B$776,D$190)+'СЕТ СН'!$F$12</f>
        <v>164.57767726</v>
      </c>
      <c r="E212" s="36">
        <f>SUMIFS(СВЦЭМ!$F$33:$F$776,СВЦЭМ!$A$33:$A$776,$A212,СВЦЭМ!$B$33:$B$776,E$190)+'СЕТ СН'!$F$12</f>
        <v>164.46161309999999</v>
      </c>
      <c r="F212" s="36">
        <f>SUMIFS(СВЦЭМ!$F$33:$F$776,СВЦЭМ!$A$33:$A$776,$A212,СВЦЭМ!$B$33:$B$776,F$190)+'СЕТ СН'!$F$12</f>
        <v>163.72257887000001</v>
      </c>
      <c r="G212" s="36">
        <f>SUMIFS(СВЦЭМ!$F$33:$F$776,СВЦЭМ!$A$33:$A$776,$A212,СВЦЭМ!$B$33:$B$776,G$190)+'СЕТ СН'!$F$12</f>
        <v>160.32268417</v>
      </c>
      <c r="H212" s="36">
        <f>SUMIFS(СВЦЭМ!$F$33:$F$776,СВЦЭМ!$A$33:$A$776,$A212,СВЦЭМ!$B$33:$B$776,H$190)+'СЕТ СН'!$F$12</f>
        <v>148.53997035</v>
      </c>
      <c r="I212" s="36">
        <f>SUMIFS(СВЦЭМ!$F$33:$F$776,СВЦЭМ!$A$33:$A$776,$A212,СВЦЭМ!$B$33:$B$776,I$190)+'СЕТ СН'!$F$12</f>
        <v>140.14743697</v>
      </c>
      <c r="J212" s="36">
        <f>SUMIFS(СВЦЭМ!$F$33:$F$776,СВЦЭМ!$A$33:$A$776,$A212,СВЦЭМ!$B$33:$B$776,J$190)+'СЕТ СН'!$F$12</f>
        <v>136.55312208000001</v>
      </c>
      <c r="K212" s="36">
        <f>SUMIFS(СВЦЭМ!$F$33:$F$776,СВЦЭМ!$A$33:$A$776,$A212,СВЦЭМ!$B$33:$B$776,K$190)+'СЕТ СН'!$F$12</f>
        <v>132.85449556</v>
      </c>
      <c r="L212" s="36">
        <f>SUMIFS(СВЦЭМ!$F$33:$F$776,СВЦЭМ!$A$33:$A$776,$A212,СВЦЭМ!$B$33:$B$776,L$190)+'СЕТ СН'!$F$12</f>
        <v>132.73030306000001</v>
      </c>
      <c r="M212" s="36">
        <f>SUMIFS(СВЦЭМ!$F$33:$F$776,СВЦЭМ!$A$33:$A$776,$A212,СВЦЭМ!$B$33:$B$776,M$190)+'СЕТ СН'!$F$12</f>
        <v>133.82903067999999</v>
      </c>
      <c r="N212" s="36">
        <f>SUMIFS(СВЦЭМ!$F$33:$F$776,СВЦЭМ!$A$33:$A$776,$A212,СВЦЭМ!$B$33:$B$776,N$190)+'СЕТ СН'!$F$12</f>
        <v>127.50826308000001</v>
      </c>
      <c r="O212" s="36">
        <f>SUMIFS(СВЦЭМ!$F$33:$F$776,СВЦЭМ!$A$33:$A$776,$A212,СВЦЭМ!$B$33:$B$776,O$190)+'СЕТ СН'!$F$12</f>
        <v>124.60219788000001</v>
      </c>
      <c r="P212" s="36">
        <f>SUMIFS(СВЦЭМ!$F$33:$F$776,СВЦЭМ!$A$33:$A$776,$A212,СВЦЭМ!$B$33:$B$776,P$190)+'СЕТ СН'!$F$12</f>
        <v>125.72599409</v>
      </c>
      <c r="Q212" s="36">
        <f>SUMIFS(СВЦЭМ!$F$33:$F$776,СВЦЭМ!$A$33:$A$776,$A212,СВЦЭМ!$B$33:$B$776,Q$190)+'СЕТ СН'!$F$12</f>
        <v>126.55502814</v>
      </c>
      <c r="R212" s="36">
        <f>SUMIFS(СВЦЭМ!$F$33:$F$776,СВЦЭМ!$A$33:$A$776,$A212,СВЦЭМ!$B$33:$B$776,R$190)+'СЕТ СН'!$F$12</f>
        <v>124.39177829</v>
      </c>
      <c r="S212" s="36">
        <f>SUMIFS(СВЦЭМ!$F$33:$F$776,СВЦЭМ!$A$33:$A$776,$A212,СВЦЭМ!$B$33:$B$776,S$190)+'СЕТ СН'!$F$12</f>
        <v>121.69276133</v>
      </c>
      <c r="T212" s="36">
        <f>SUMIFS(СВЦЭМ!$F$33:$F$776,СВЦЭМ!$A$33:$A$776,$A212,СВЦЭМ!$B$33:$B$776,T$190)+'СЕТ СН'!$F$12</f>
        <v>117.02727385</v>
      </c>
      <c r="U212" s="36">
        <f>SUMIFS(СВЦЭМ!$F$33:$F$776,СВЦЭМ!$A$33:$A$776,$A212,СВЦЭМ!$B$33:$B$776,U$190)+'СЕТ СН'!$F$12</f>
        <v>114.47231128999999</v>
      </c>
      <c r="V212" s="36">
        <f>SUMIFS(СВЦЭМ!$F$33:$F$776,СВЦЭМ!$A$33:$A$776,$A212,СВЦЭМ!$B$33:$B$776,V$190)+'СЕТ СН'!$F$12</f>
        <v>114.83369419</v>
      </c>
      <c r="W212" s="36">
        <f>SUMIFS(СВЦЭМ!$F$33:$F$776,СВЦЭМ!$A$33:$A$776,$A212,СВЦЭМ!$B$33:$B$776,W$190)+'СЕТ СН'!$F$12</f>
        <v>116.23772796</v>
      </c>
      <c r="X212" s="36">
        <f>SUMIFS(СВЦЭМ!$F$33:$F$776,СВЦЭМ!$A$33:$A$776,$A212,СВЦЭМ!$B$33:$B$776,X$190)+'СЕТ СН'!$F$12</f>
        <v>121.27600104</v>
      </c>
      <c r="Y212" s="36">
        <f>SUMIFS(СВЦЭМ!$F$33:$F$776,СВЦЭМ!$A$33:$A$776,$A212,СВЦЭМ!$B$33:$B$776,Y$190)+'СЕТ СН'!$F$12</f>
        <v>131.43103832</v>
      </c>
    </row>
    <row r="213" spans="1:25" ht="15.75" x14ac:dyDescent="0.2">
      <c r="A213" s="35">
        <f t="shared" si="5"/>
        <v>43761</v>
      </c>
      <c r="B213" s="36">
        <f>SUMIFS(СВЦЭМ!$F$33:$F$776,СВЦЭМ!$A$33:$A$776,$A213,СВЦЭМ!$B$33:$B$776,B$190)+'СЕТ СН'!$F$12</f>
        <v>146.95660156</v>
      </c>
      <c r="C213" s="36">
        <f>SUMIFS(СВЦЭМ!$F$33:$F$776,СВЦЭМ!$A$33:$A$776,$A213,СВЦЭМ!$B$33:$B$776,C$190)+'СЕТ СН'!$F$12</f>
        <v>153.05489592999999</v>
      </c>
      <c r="D213" s="36">
        <f>SUMIFS(СВЦЭМ!$F$33:$F$776,СВЦЭМ!$A$33:$A$776,$A213,СВЦЭМ!$B$33:$B$776,D$190)+'СЕТ СН'!$F$12</f>
        <v>155.87412459000001</v>
      </c>
      <c r="E213" s="36">
        <f>SUMIFS(СВЦЭМ!$F$33:$F$776,СВЦЭМ!$A$33:$A$776,$A213,СВЦЭМ!$B$33:$B$776,E$190)+'СЕТ СН'!$F$12</f>
        <v>160.45986612999999</v>
      </c>
      <c r="F213" s="36">
        <f>SUMIFS(СВЦЭМ!$F$33:$F$776,СВЦЭМ!$A$33:$A$776,$A213,СВЦЭМ!$B$33:$B$776,F$190)+'СЕТ СН'!$F$12</f>
        <v>162.63792036000001</v>
      </c>
      <c r="G213" s="36">
        <f>SUMIFS(СВЦЭМ!$F$33:$F$776,СВЦЭМ!$A$33:$A$776,$A213,СВЦЭМ!$B$33:$B$776,G$190)+'СЕТ СН'!$F$12</f>
        <v>158.04622513000001</v>
      </c>
      <c r="H213" s="36">
        <f>SUMIFS(СВЦЭМ!$F$33:$F$776,СВЦЭМ!$A$33:$A$776,$A213,СВЦЭМ!$B$33:$B$776,H$190)+'СЕТ СН'!$F$12</f>
        <v>147.15924769</v>
      </c>
      <c r="I213" s="36">
        <f>SUMIFS(СВЦЭМ!$F$33:$F$776,СВЦЭМ!$A$33:$A$776,$A213,СВЦЭМ!$B$33:$B$776,I$190)+'СЕТ СН'!$F$12</f>
        <v>138.79218455</v>
      </c>
      <c r="J213" s="36">
        <f>SUMIFS(СВЦЭМ!$F$33:$F$776,СВЦЭМ!$A$33:$A$776,$A213,СВЦЭМ!$B$33:$B$776,J$190)+'СЕТ СН'!$F$12</f>
        <v>135.16531893999999</v>
      </c>
      <c r="K213" s="36">
        <f>SUMIFS(СВЦЭМ!$F$33:$F$776,СВЦЭМ!$A$33:$A$776,$A213,СВЦЭМ!$B$33:$B$776,K$190)+'СЕТ СН'!$F$12</f>
        <v>132.74428012000001</v>
      </c>
      <c r="L213" s="36">
        <f>SUMIFS(СВЦЭМ!$F$33:$F$776,СВЦЭМ!$A$33:$A$776,$A213,СВЦЭМ!$B$33:$B$776,L$190)+'СЕТ СН'!$F$12</f>
        <v>132.95246553000001</v>
      </c>
      <c r="M213" s="36">
        <f>SUMIFS(СВЦЭМ!$F$33:$F$776,СВЦЭМ!$A$33:$A$776,$A213,СВЦЭМ!$B$33:$B$776,M$190)+'СЕТ СН'!$F$12</f>
        <v>133.73729799</v>
      </c>
      <c r="N213" s="36">
        <f>SUMIFS(СВЦЭМ!$F$33:$F$776,СВЦЭМ!$A$33:$A$776,$A213,СВЦЭМ!$B$33:$B$776,N$190)+'СЕТ СН'!$F$12</f>
        <v>130.0378351</v>
      </c>
      <c r="O213" s="36">
        <f>SUMIFS(СВЦЭМ!$F$33:$F$776,СВЦЭМ!$A$33:$A$776,$A213,СВЦЭМ!$B$33:$B$776,O$190)+'СЕТ СН'!$F$12</f>
        <v>127.39740946000001</v>
      </c>
      <c r="P213" s="36">
        <f>SUMIFS(СВЦЭМ!$F$33:$F$776,СВЦЭМ!$A$33:$A$776,$A213,СВЦЭМ!$B$33:$B$776,P$190)+'СЕТ СН'!$F$12</f>
        <v>127.20749379</v>
      </c>
      <c r="Q213" s="36">
        <f>SUMIFS(СВЦЭМ!$F$33:$F$776,СВЦЭМ!$A$33:$A$776,$A213,СВЦЭМ!$B$33:$B$776,Q$190)+'СЕТ СН'!$F$12</f>
        <v>126.46678325000001</v>
      </c>
      <c r="R213" s="36">
        <f>SUMIFS(СВЦЭМ!$F$33:$F$776,СВЦЭМ!$A$33:$A$776,$A213,СВЦЭМ!$B$33:$B$776,R$190)+'СЕТ СН'!$F$12</f>
        <v>125.55617565</v>
      </c>
      <c r="S213" s="36">
        <f>SUMIFS(СВЦЭМ!$F$33:$F$776,СВЦЭМ!$A$33:$A$776,$A213,СВЦЭМ!$B$33:$B$776,S$190)+'СЕТ СН'!$F$12</f>
        <v>125.86333980000001</v>
      </c>
      <c r="T213" s="36">
        <f>SUMIFS(СВЦЭМ!$F$33:$F$776,СВЦЭМ!$A$33:$A$776,$A213,СВЦЭМ!$B$33:$B$776,T$190)+'СЕТ СН'!$F$12</f>
        <v>122.21880465</v>
      </c>
      <c r="U213" s="36">
        <f>SUMIFS(СВЦЭМ!$F$33:$F$776,СВЦЭМ!$A$33:$A$776,$A213,СВЦЭМ!$B$33:$B$776,U$190)+'СЕТ СН'!$F$12</f>
        <v>114.0284091</v>
      </c>
      <c r="V213" s="36">
        <f>SUMIFS(СВЦЭМ!$F$33:$F$776,СВЦЭМ!$A$33:$A$776,$A213,СВЦЭМ!$B$33:$B$776,V$190)+'СЕТ СН'!$F$12</f>
        <v>113.70997663999999</v>
      </c>
      <c r="W213" s="36">
        <f>SUMIFS(СВЦЭМ!$F$33:$F$776,СВЦЭМ!$A$33:$A$776,$A213,СВЦЭМ!$B$33:$B$776,W$190)+'СЕТ СН'!$F$12</f>
        <v>116.01990687999999</v>
      </c>
      <c r="X213" s="36">
        <f>SUMIFS(СВЦЭМ!$F$33:$F$776,СВЦЭМ!$A$33:$A$776,$A213,СВЦЭМ!$B$33:$B$776,X$190)+'СЕТ СН'!$F$12</f>
        <v>120.8460571</v>
      </c>
      <c r="Y213" s="36">
        <f>SUMIFS(СВЦЭМ!$F$33:$F$776,СВЦЭМ!$A$33:$A$776,$A213,СВЦЭМ!$B$33:$B$776,Y$190)+'СЕТ СН'!$F$12</f>
        <v>129.68380998000001</v>
      </c>
    </row>
    <row r="214" spans="1:25" ht="15.75" x14ac:dyDescent="0.2">
      <c r="A214" s="35">
        <f t="shared" si="5"/>
        <v>43762</v>
      </c>
      <c r="B214" s="36">
        <f>SUMIFS(СВЦЭМ!$F$33:$F$776,СВЦЭМ!$A$33:$A$776,$A214,СВЦЭМ!$B$33:$B$776,B$190)+'СЕТ СН'!$F$12</f>
        <v>148.10126374999999</v>
      </c>
      <c r="C214" s="36">
        <f>SUMIFS(СВЦЭМ!$F$33:$F$776,СВЦЭМ!$A$33:$A$776,$A214,СВЦЭМ!$B$33:$B$776,C$190)+'СЕТ СН'!$F$12</f>
        <v>156.70279238000001</v>
      </c>
      <c r="D214" s="36">
        <f>SUMIFS(СВЦЭМ!$F$33:$F$776,СВЦЭМ!$A$33:$A$776,$A214,СВЦЭМ!$B$33:$B$776,D$190)+'СЕТ СН'!$F$12</f>
        <v>159.73624011000001</v>
      </c>
      <c r="E214" s="36">
        <f>SUMIFS(СВЦЭМ!$F$33:$F$776,СВЦЭМ!$A$33:$A$776,$A214,СВЦЭМ!$B$33:$B$776,E$190)+'СЕТ СН'!$F$12</f>
        <v>161.45651089</v>
      </c>
      <c r="F214" s="36">
        <f>SUMIFS(СВЦЭМ!$F$33:$F$776,СВЦЭМ!$A$33:$A$776,$A214,СВЦЭМ!$B$33:$B$776,F$190)+'СЕТ СН'!$F$12</f>
        <v>161.15297047999999</v>
      </c>
      <c r="G214" s="36">
        <f>SUMIFS(СВЦЭМ!$F$33:$F$776,СВЦЭМ!$A$33:$A$776,$A214,СВЦЭМ!$B$33:$B$776,G$190)+'СЕТ СН'!$F$12</f>
        <v>156.25175948</v>
      </c>
      <c r="H214" s="36">
        <f>SUMIFS(СВЦЭМ!$F$33:$F$776,СВЦЭМ!$A$33:$A$776,$A214,СВЦЭМ!$B$33:$B$776,H$190)+'СЕТ СН'!$F$12</f>
        <v>145.01753603</v>
      </c>
      <c r="I214" s="36">
        <f>SUMIFS(СВЦЭМ!$F$33:$F$776,СВЦЭМ!$A$33:$A$776,$A214,СВЦЭМ!$B$33:$B$776,I$190)+'СЕТ СН'!$F$12</f>
        <v>137.39252679000001</v>
      </c>
      <c r="J214" s="36">
        <f>SUMIFS(СВЦЭМ!$F$33:$F$776,СВЦЭМ!$A$33:$A$776,$A214,СВЦЭМ!$B$33:$B$776,J$190)+'СЕТ СН'!$F$12</f>
        <v>135.82982552000001</v>
      </c>
      <c r="K214" s="36">
        <f>SUMIFS(СВЦЭМ!$F$33:$F$776,СВЦЭМ!$A$33:$A$776,$A214,СВЦЭМ!$B$33:$B$776,K$190)+'СЕТ СН'!$F$12</f>
        <v>135.58520999000001</v>
      </c>
      <c r="L214" s="36">
        <f>SUMIFS(СВЦЭМ!$F$33:$F$776,СВЦЭМ!$A$33:$A$776,$A214,СВЦЭМ!$B$33:$B$776,L$190)+'СЕТ СН'!$F$12</f>
        <v>136.91029531000001</v>
      </c>
      <c r="M214" s="36">
        <f>SUMIFS(СВЦЭМ!$F$33:$F$776,СВЦЭМ!$A$33:$A$776,$A214,СВЦЭМ!$B$33:$B$776,M$190)+'СЕТ СН'!$F$12</f>
        <v>136.7994836</v>
      </c>
      <c r="N214" s="36">
        <f>SUMIFS(СВЦЭМ!$F$33:$F$776,СВЦЭМ!$A$33:$A$776,$A214,СВЦЭМ!$B$33:$B$776,N$190)+'СЕТ СН'!$F$12</f>
        <v>130.98495450999999</v>
      </c>
      <c r="O214" s="36">
        <f>SUMIFS(СВЦЭМ!$F$33:$F$776,СВЦЭМ!$A$33:$A$776,$A214,СВЦЭМ!$B$33:$B$776,O$190)+'СЕТ СН'!$F$12</f>
        <v>124.48675833</v>
      </c>
      <c r="P214" s="36">
        <f>SUMIFS(СВЦЭМ!$F$33:$F$776,СВЦЭМ!$A$33:$A$776,$A214,СВЦЭМ!$B$33:$B$776,P$190)+'СЕТ СН'!$F$12</f>
        <v>125.74586445</v>
      </c>
      <c r="Q214" s="36">
        <f>SUMIFS(СВЦЭМ!$F$33:$F$776,СВЦЭМ!$A$33:$A$776,$A214,СВЦЭМ!$B$33:$B$776,Q$190)+'СЕТ СН'!$F$12</f>
        <v>125.50549246999999</v>
      </c>
      <c r="R214" s="36">
        <f>SUMIFS(СВЦЭМ!$F$33:$F$776,СВЦЭМ!$A$33:$A$776,$A214,СВЦЭМ!$B$33:$B$776,R$190)+'СЕТ СН'!$F$12</f>
        <v>123.91418587</v>
      </c>
      <c r="S214" s="36">
        <f>SUMIFS(СВЦЭМ!$F$33:$F$776,СВЦЭМ!$A$33:$A$776,$A214,СВЦЭМ!$B$33:$B$776,S$190)+'СЕТ СН'!$F$12</f>
        <v>123.05102528</v>
      </c>
      <c r="T214" s="36">
        <f>SUMIFS(СВЦЭМ!$F$33:$F$776,СВЦЭМ!$A$33:$A$776,$A214,СВЦЭМ!$B$33:$B$776,T$190)+'СЕТ СН'!$F$12</f>
        <v>122.90042441</v>
      </c>
      <c r="U214" s="36">
        <f>SUMIFS(СВЦЭМ!$F$33:$F$776,СВЦЭМ!$A$33:$A$776,$A214,СВЦЭМ!$B$33:$B$776,U$190)+'СЕТ СН'!$F$12</f>
        <v>118.72836431</v>
      </c>
      <c r="V214" s="36">
        <f>SUMIFS(СВЦЭМ!$F$33:$F$776,СВЦЭМ!$A$33:$A$776,$A214,СВЦЭМ!$B$33:$B$776,V$190)+'СЕТ СН'!$F$12</f>
        <v>118.02258736</v>
      </c>
      <c r="W214" s="36">
        <f>SUMIFS(СВЦЭМ!$F$33:$F$776,СВЦЭМ!$A$33:$A$776,$A214,СВЦЭМ!$B$33:$B$776,W$190)+'СЕТ СН'!$F$12</f>
        <v>119.01379735</v>
      </c>
      <c r="X214" s="36">
        <f>SUMIFS(СВЦЭМ!$F$33:$F$776,СВЦЭМ!$A$33:$A$776,$A214,СВЦЭМ!$B$33:$B$776,X$190)+'СЕТ СН'!$F$12</f>
        <v>120.29267511</v>
      </c>
      <c r="Y214" s="36">
        <f>SUMIFS(СВЦЭМ!$F$33:$F$776,СВЦЭМ!$A$33:$A$776,$A214,СВЦЭМ!$B$33:$B$776,Y$190)+'СЕТ СН'!$F$12</f>
        <v>127.32257933</v>
      </c>
    </row>
    <row r="215" spans="1:25" ht="15.75" x14ac:dyDescent="0.2">
      <c r="A215" s="35">
        <f t="shared" si="5"/>
        <v>43763</v>
      </c>
      <c r="B215" s="36">
        <f>SUMIFS(СВЦЭМ!$F$33:$F$776,СВЦЭМ!$A$33:$A$776,$A215,СВЦЭМ!$B$33:$B$776,B$190)+'СЕТ СН'!$F$12</f>
        <v>147.06071578000001</v>
      </c>
      <c r="C215" s="36">
        <f>SUMIFS(СВЦЭМ!$F$33:$F$776,СВЦЭМ!$A$33:$A$776,$A215,СВЦЭМ!$B$33:$B$776,C$190)+'СЕТ СН'!$F$12</f>
        <v>155.83125261000001</v>
      </c>
      <c r="D215" s="36">
        <f>SUMIFS(СВЦЭМ!$F$33:$F$776,СВЦЭМ!$A$33:$A$776,$A215,СВЦЭМ!$B$33:$B$776,D$190)+'СЕТ СН'!$F$12</f>
        <v>159.02147722000001</v>
      </c>
      <c r="E215" s="36">
        <f>SUMIFS(СВЦЭМ!$F$33:$F$776,СВЦЭМ!$A$33:$A$776,$A215,СВЦЭМ!$B$33:$B$776,E$190)+'СЕТ СН'!$F$12</f>
        <v>160.43083475</v>
      </c>
      <c r="F215" s="36">
        <f>SUMIFS(СВЦЭМ!$F$33:$F$776,СВЦЭМ!$A$33:$A$776,$A215,СВЦЭМ!$B$33:$B$776,F$190)+'СЕТ СН'!$F$12</f>
        <v>158.88057732999999</v>
      </c>
      <c r="G215" s="36">
        <f>SUMIFS(СВЦЭМ!$F$33:$F$776,СВЦЭМ!$A$33:$A$776,$A215,СВЦЭМ!$B$33:$B$776,G$190)+'СЕТ СН'!$F$12</f>
        <v>152.94619582999999</v>
      </c>
      <c r="H215" s="36">
        <f>SUMIFS(СВЦЭМ!$F$33:$F$776,СВЦЭМ!$A$33:$A$776,$A215,СВЦЭМ!$B$33:$B$776,H$190)+'СЕТ СН'!$F$12</f>
        <v>144.26863001000001</v>
      </c>
      <c r="I215" s="36">
        <f>SUMIFS(СВЦЭМ!$F$33:$F$776,СВЦЭМ!$A$33:$A$776,$A215,СВЦЭМ!$B$33:$B$776,I$190)+'СЕТ СН'!$F$12</f>
        <v>139.81646329</v>
      </c>
      <c r="J215" s="36">
        <f>SUMIFS(СВЦЭМ!$F$33:$F$776,СВЦЭМ!$A$33:$A$776,$A215,СВЦЭМ!$B$33:$B$776,J$190)+'СЕТ СН'!$F$12</f>
        <v>137.80516109999999</v>
      </c>
      <c r="K215" s="36">
        <f>SUMIFS(СВЦЭМ!$F$33:$F$776,СВЦЭМ!$A$33:$A$776,$A215,СВЦЭМ!$B$33:$B$776,K$190)+'СЕТ СН'!$F$12</f>
        <v>134.75633672999999</v>
      </c>
      <c r="L215" s="36">
        <f>SUMIFS(СВЦЭМ!$F$33:$F$776,СВЦЭМ!$A$33:$A$776,$A215,СВЦЭМ!$B$33:$B$776,L$190)+'СЕТ СН'!$F$12</f>
        <v>135.59972913999999</v>
      </c>
      <c r="M215" s="36">
        <f>SUMIFS(СВЦЭМ!$F$33:$F$776,СВЦЭМ!$A$33:$A$776,$A215,СВЦЭМ!$B$33:$B$776,M$190)+'СЕТ СН'!$F$12</f>
        <v>138.29341307999999</v>
      </c>
      <c r="N215" s="36">
        <f>SUMIFS(СВЦЭМ!$F$33:$F$776,СВЦЭМ!$A$33:$A$776,$A215,СВЦЭМ!$B$33:$B$776,N$190)+'СЕТ СН'!$F$12</f>
        <v>133.03856246999999</v>
      </c>
      <c r="O215" s="36">
        <f>SUMIFS(СВЦЭМ!$F$33:$F$776,СВЦЭМ!$A$33:$A$776,$A215,СВЦЭМ!$B$33:$B$776,O$190)+'СЕТ СН'!$F$12</f>
        <v>126.24351265999999</v>
      </c>
      <c r="P215" s="36">
        <f>SUMIFS(СВЦЭМ!$F$33:$F$776,СВЦЭМ!$A$33:$A$776,$A215,СВЦЭМ!$B$33:$B$776,P$190)+'СЕТ СН'!$F$12</f>
        <v>125.96092053</v>
      </c>
      <c r="Q215" s="36">
        <f>SUMIFS(СВЦЭМ!$F$33:$F$776,СВЦЭМ!$A$33:$A$776,$A215,СВЦЭМ!$B$33:$B$776,Q$190)+'СЕТ СН'!$F$12</f>
        <v>123.55654934</v>
      </c>
      <c r="R215" s="36">
        <f>SUMIFS(СВЦЭМ!$F$33:$F$776,СВЦЭМ!$A$33:$A$776,$A215,СВЦЭМ!$B$33:$B$776,R$190)+'СЕТ СН'!$F$12</f>
        <v>124.54359211000001</v>
      </c>
      <c r="S215" s="36">
        <f>SUMIFS(СВЦЭМ!$F$33:$F$776,СВЦЭМ!$A$33:$A$776,$A215,СВЦЭМ!$B$33:$B$776,S$190)+'СЕТ СН'!$F$12</f>
        <v>125.24550701</v>
      </c>
      <c r="T215" s="36">
        <f>SUMIFS(СВЦЭМ!$F$33:$F$776,СВЦЭМ!$A$33:$A$776,$A215,СВЦЭМ!$B$33:$B$776,T$190)+'СЕТ СН'!$F$12</f>
        <v>127.56039198000001</v>
      </c>
      <c r="U215" s="36">
        <f>SUMIFS(СВЦЭМ!$F$33:$F$776,СВЦЭМ!$A$33:$A$776,$A215,СВЦЭМ!$B$33:$B$776,U$190)+'СЕТ СН'!$F$12</f>
        <v>129.47757744</v>
      </c>
      <c r="V215" s="36">
        <f>SUMIFS(СВЦЭМ!$F$33:$F$776,СВЦЭМ!$A$33:$A$776,$A215,СВЦЭМ!$B$33:$B$776,V$190)+'СЕТ СН'!$F$12</f>
        <v>127.65533522</v>
      </c>
      <c r="W215" s="36">
        <f>SUMIFS(СВЦЭМ!$F$33:$F$776,СВЦЭМ!$A$33:$A$776,$A215,СВЦЭМ!$B$33:$B$776,W$190)+'СЕТ СН'!$F$12</f>
        <v>125.89316972</v>
      </c>
      <c r="X215" s="36">
        <f>SUMIFS(СВЦЭМ!$F$33:$F$776,СВЦЭМ!$A$33:$A$776,$A215,СВЦЭМ!$B$33:$B$776,X$190)+'СЕТ СН'!$F$12</f>
        <v>124.02747707</v>
      </c>
      <c r="Y215" s="36">
        <f>SUMIFS(СВЦЭМ!$F$33:$F$776,СВЦЭМ!$A$33:$A$776,$A215,СВЦЭМ!$B$33:$B$776,Y$190)+'СЕТ СН'!$F$12</f>
        <v>130.42524402999999</v>
      </c>
    </row>
    <row r="216" spans="1:25" ht="15.75" x14ac:dyDescent="0.2">
      <c r="A216" s="35">
        <f t="shared" si="5"/>
        <v>43764</v>
      </c>
      <c r="B216" s="36">
        <f>SUMIFS(СВЦЭМ!$F$33:$F$776,СВЦЭМ!$A$33:$A$776,$A216,СВЦЭМ!$B$33:$B$776,B$190)+'СЕТ СН'!$F$12</f>
        <v>142.87410512</v>
      </c>
      <c r="C216" s="36">
        <f>SUMIFS(СВЦЭМ!$F$33:$F$776,СВЦЭМ!$A$33:$A$776,$A216,СВЦЭМ!$B$33:$B$776,C$190)+'СЕТ СН'!$F$12</f>
        <v>149.89963729999999</v>
      </c>
      <c r="D216" s="36">
        <f>SUMIFS(СВЦЭМ!$F$33:$F$776,СВЦЭМ!$A$33:$A$776,$A216,СВЦЭМ!$B$33:$B$776,D$190)+'СЕТ СН'!$F$12</f>
        <v>154.06396672</v>
      </c>
      <c r="E216" s="36">
        <f>SUMIFS(СВЦЭМ!$F$33:$F$776,СВЦЭМ!$A$33:$A$776,$A216,СВЦЭМ!$B$33:$B$776,E$190)+'СЕТ СН'!$F$12</f>
        <v>154.94909010999999</v>
      </c>
      <c r="F216" s="36">
        <f>SUMIFS(СВЦЭМ!$F$33:$F$776,СВЦЭМ!$A$33:$A$776,$A216,СВЦЭМ!$B$33:$B$776,F$190)+'СЕТ СН'!$F$12</f>
        <v>153.29372619</v>
      </c>
      <c r="G216" s="36">
        <f>SUMIFS(СВЦЭМ!$F$33:$F$776,СВЦЭМ!$A$33:$A$776,$A216,СВЦЭМ!$B$33:$B$776,G$190)+'СЕТ СН'!$F$12</f>
        <v>148.52379023</v>
      </c>
      <c r="H216" s="36">
        <f>SUMIFS(СВЦЭМ!$F$33:$F$776,СВЦЭМ!$A$33:$A$776,$A216,СВЦЭМ!$B$33:$B$776,H$190)+'СЕТ СН'!$F$12</f>
        <v>145.38420647999999</v>
      </c>
      <c r="I216" s="36">
        <f>SUMIFS(СВЦЭМ!$F$33:$F$776,СВЦЭМ!$A$33:$A$776,$A216,СВЦЭМ!$B$33:$B$776,I$190)+'СЕТ СН'!$F$12</f>
        <v>141.50092642999999</v>
      </c>
      <c r="J216" s="36">
        <f>SUMIFS(СВЦЭМ!$F$33:$F$776,СВЦЭМ!$A$33:$A$776,$A216,СВЦЭМ!$B$33:$B$776,J$190)+'СЕТ СН'!$F$12</f>
        <v>137.2840559</v>
      </c>
      <c r="K216" s="36">
        <f>SUMIFS(СВЦЭМ!$F$33:$F$776,СВЦЭМ!$A$33:$A$776,$A216,СВЦЭМ!$B$33:$B$776,K$190)+'СЕТ СН'!$F$12</f>
        <v>135.09242965000001</v>
      </c>
      <c r="L216" s="36">
        <f>SUMIFS(СВЦЭМ!$F$33:$F$776,СВЦЭМ!$A$33:$A$776,$A216,СВЦЭМ!$B$33:$B$776,L$190)+'СЕТ СН'!$F$12</f>
        <v>135.36505360999999</v>
      </c>
      <c r="M216" s="36">
        <f>SUMIFS(СВЦЭМ!$F$33:$F$776,СВЦЭМ!$A$33:$A$776,$A216,СВЦЭМ!$B$33:$B$776,M$190)+'СЕТ СН'!$F$12</f>
        <v>134.93248077999999</v>
      </c>
      <c r="N216" s="36">
        <f>SUMIFS(СВЦЭМ!$F$33:$F$776,СВЦЭМ!$A$33:$A$776,$A216,СВЦЭМ!$B$33:$B$776,N$190)+'СЕТ СН'!$F$12</f>
        <v>129.32386008</v>
      </c>
      <c r="O216" s="36">
        <f>SUMIFS(СВЦЭМ!$F$33:$F$776,СВЦЭМ!$A$33:$A$776,$A216,СВЦЭМ!$B$33:$B$776,O$190)+'СЕТ СН'!$F$12</f>
        <v>123.11385955999999</v>
      </c>
      <c r="P216" s="36">
        <f>SUMIFS(СВЦЭМ!$F$33:$F$776,СВЦЭМ!$A$33:$A$776,$A216,СВЦЭМ!$B$33:$B$776,P$190)+'СЕТ СН'!$F$12</f>
        <v>123.33049570999999</v>
      </c>
      <c r="Q216" s="36">
        <f>SUMIFS(СВЦЭМ!$F$33:$F$776,СВЦЭМ!$A$33:$A$776,$A216,СВЦЭМ!$B$33:$B$776,Q$190)+'СЕТ СН'!$F$12</f>
        <v>122.27010357</v>
      </c>
      <c r="R216" s="36">
        <f>SUMIFS(СВЦЭМ!$F$33:$F$776,СВЦЭМ!$A$33:$A$776,$A216,СВЦЭМ!$B$33:$B$776,R$190)+'СЕТ СН'!$F$12</f>
        <v>122.76561347000001</v>
      </c>
      <c r="S216" s="36">
        <f>SUMIFS(СВЦЭМ!$F$33:$F$776,СВЦЭМ!$A$33:$A$776,$A216,СВЦЭМ!$B$33:$B$776,S$190)+'СЕТ СН'!$F$12</f>
        <v>123.37949702</v>
      </c>
      <c r="T216" s="36">
        <f>SUMIFS(СВЦЭМ!$F$33:$F$776,СВЦЭМ!$A$33:$A$776,$A216,СВЦЭМ!$B$33:$B$776,T$190)+'СЕТ СН'!$F$12</f>
        <v>124.7299103</v>
      </c>
      <c r="U216" s="36">
        <f>SUMIFS(СВЦЭМ!$F$33:$F$776,СВЦЭМ!$A$33:$A$776,$A216,СВЦЭМ!$B$33:$B$776,U$190)+'СЕТ СН'!$F$12</f>
        <v>126.36345614</v>
      </c>
      <c r="V216" s="36">
        <f>SUMIFS(СВЦЭМ!$F$33:$F$776,СВЦЭМ!$A$33:$A$776,$A216,СВЦЭМ!$B$33:$B$776,V$190)+'СЕТ СН'!$F$12</f>
        <v>125.23604826</v>
      </c>
      <c r="W216" s="36">
        <f>SUMIFS(СВЦЭМ!$F$33:$F$776,СВЦЭМ!$A$33:$A$776,$A216,СВЦЭМ!$B$33:$B$776,W$190)+'СЕТ СН'!$F$12</f>
        <v>124.50227507</v>
      </c>
      <c r="X216" s="36">
        <f>SUMIFS(СВЦЭМ!$F$33:$F$776,СВЦЭМ!$A$33:$A$776,$A216,СВЦЭМ!$B$33:$B$776,X$190)+'СЕТ СН'!$F$12</f>
        <v>125.78040721000001</v>
      </c>
      <c r="Y216" s="36">
        <f>SUMIFS(СВЦЭМ!$F$33:$F$776,СВЦЭМ!$A$33:$A$776,$A216,СВЦЭМ!$B$33:$B$776,Y$190)+'СЕТ СН'!$F$12</f>
        <v>132.28229340999999</v>
      </c>
    </row>
    <row r="217" spans="1:25" ht="15.75" x14ac:dyDescent="0.2">
      <c r="A217" s="35">
        <f t="shared" si="5"/>
        <v>43765</v>
      </c>
      <c r="B217" s="36">
        <f>SUMIFS(СВЦЭМ!$F$33:$F$776,СВЦЭМ!$A$33:$A$776,$A217,СВЦЭМ!$B$33:$B$776,B$190)+'СЕТ СН'!$F$12</f>
        <v>149.70186813999999</v>
      </c>
      <c r="C217" s="36">
        <f>SUMIFS(СВЦЭМ!$F$33:$F$776,СВЦЭМ!$A$33:$A$776,$A217,СВЦЭМ!$B$33:$B$776,C$190)+'СЕТ СН'!$F$12</f>
        <v>151.69443808</v>
      </c>
      <c r="D217" s="36">
        <f>SUMIFS(СВЦЭМ!$F$33:$F$776,СВЦЭМ!$A$33:$A$776,$A217,СВЦЭМ!$B$33:$B$776,D$190)+'СЕТ СН'!$F$12</f>
        <v>151.58851118999999</v>
      </c>
      <c r="E217" s="36">
        <f>SUMIFS(СВЦЭМ!$F$33:$F$776,СВЦЭМ!$A$33:$A$776,$A217,СВЦЭМ!$B$33:$B$776,E$190)+'СЕТ СН'!$F$12</f>
        <v>153.7144959</v>
      </c>
      <c r="F217" s="36">
        <f>SUMIFS(СВЦЭМ!$F$33:$F$776,СВЦЭМ!$A$33:$A$776,$A217,СВЦЭМ!$B$33:$B$776,F$190)+'СЕТ СН'!$F$12</f>
        <v>153.5754196</v>
      </c>
      <c r="G217" s="36">
        <f>SUMIFS(СВЦЭМ!$F$33:$F$776,СВЦЭМ!$A$33:$A$776,$A217,СВЦЭМ!$B$33:$B$776,G$190)+'СЕТ СН'!$F$12</f>
        <v>150.65852907999999</v>
      </c>
      <c r="H217" s="36">
        <f>SUMIFS(СВЦЭМ!$F$33:$F$776,СВЦЭМ!$A$33:$A$776,$A217,СВЦЭМ!$B$33:$B$776,H$190)+'СЕТ СН'!$F$12</f>
        <v>146.26765757999999</v>
      </c>
      <c r="I217" s="36">
        <f>SUMIFS(СВЦЭМ!$F$33:$F$776,СВЦЭМ!$A$33:$A$776,$A217,СВЦЭМ!$B$33:$B$776,I$190)+'СЕТ СН'!$F$12</f>
        <v>142.04361503999999</v>
      </c>
      <c r="J217" s="36">
        <f>SUMIFS(СВЦЭМ!$F$33:$F$776,СВЦЭМ!$A$33:$A$776,$A217,СВЦЭМ!$B$33:$B$776,J$190)+'СЕТ СН'!$F$12</f>
        <v>139.09450801</v>
      </c>
      <c r="K217" s="36">
        <f>SUMIFS(СВЦЭМ!$F$33:$F$776,СВЦЭМ!$A$33:$A$776,$A217,СВЦЭМ!$B$33:$B$776,K$190)+'СЕТ СН'!$F$12</f>
        <v>133.03600005999999</v>
      </c>
      <c r="L217" s="36">
        <f>SUMIFS(СВЦЭМ!$F$33:$F$776,СВЦЭМ!$A$33:$A$776,$A217,СВЦЭМ!$B$33:$B$776,L$190)+'СЕТ СН'!$F$12</f>
        <v>132.91510434</v>
      </c>
      <c r="M217" s="36">
        <f>SUMIFS(СВЦЭМ!$F$33:$F$776,СВЦЭМ!$A$33:$A$776,$A217,СВЦЭМ!$B$33:$B$776,M$190)+'СЕТ СН'!$F$12</f>
        <v>131.33562178</v>
      </c>
      <c r="N217" s="36">
        <f>SUMIFS(СВЦЭМ!$F$33:$F$776,СВЦЭМ!$A$33:$A$776,$A217,СВЦЭМ!$B$33:$B$776,N$190)+'СЕТ СН'!$F$12</f>
        <v>125.57165412000001</v>
      </c>
      <c r="O217" s="36">
        <f>SUMIFS(СВЦЭМ!$F$33:$F$776,СВЦЭМ!$A$33:$A$776,$A217,СВЦЭМ!$B$33:$B$776,O$190)+'СЕТ СН'!$F$12</f>
        <v>122.02971988</v>
      </c>
      <c r="P217" s="36">
        <f>SUMIFS(СВЦЭМ!$F$33:$F$776,СВЦЭМ!$A$33:$A$776,$A217,СВЦЭМ!$B$33:$B$776,P$190)+'СЕТ СН'!$F$12</f>
        <v>124.40200658000001</v>
      </c>
      <c r="Q217" s="36">
        <f>SUMIFS(СВЦЭМ!$F$33:$F$776,СВЦЭМ!$A$33:$A$776,$A217,СВЦЭМ!$B$33:$B$776,Q$190)+'СЕТ СН'!$F$12</f>
        <v>124.10843564</v>
      </c>
      <c r="R217" s="36">
        <f>SUMIFS(СВЦЭМ!$F$33:$F$776,СВЦЭМ!$A$33:$A$776,$A217,СВЦЭМ!$B$33:$B$776,R$190)+'СЕТ СН'!$F$12</f>
        <v>121.89236093</v>
      </c>
      <c r="S217" s="36">
        <f>SUMIFS(СВЦЭМ!$F$33:$F$776,СВЦЭМ!$A$33:$A$776,$A217,СВЦЭМ!$B$33:$B$776,S$190)+'СЕТ СН'!$F$12</f>
        <v>123.0493343</v>
      </c>
      <c r="T217" s="36">
        <f>SUMIFS(СВЦЭМ!$F$33:$F$776,СВЦЭМ!$A$33:$A$776,$A217,СВЦЭМ!$B$33:$B$776,T$190)+'СЕТ СН'!$F$12</f>
        <v>121.19154501</v>
      </c>
      <c r="U217" s="36">
        <f>SUMIFS(СВЦЭМ!$F$33:$F$776,СВЦЭМ!$A$33:$A$776,$A217,СВЦЭМ!$B$33:$B$776,U$190)+'СЕТ СН'!$F$12</f>
        <v>119.52165368999999</v>
      </c>
      <c r="V217" s="36">
        <f>SUMIFS(СВЦЭМ!$F$33:$F$776,СВЦЭМ!$A$33:$A$776,$A217,СВЦЭМ!$B$33:$B$776,V$190)+'СЕТ СН'!$F$12</f>
        <v>119.64913519</v>
      </c>
      <c r="W217" s="36">
        <f>SUMIFS(СВЦЭМ!$F$33:$F$776,СВЦЭМ!$A$33:$A$776,$A217,СВЦЭМ!$B$33:$B$776,W$190)+'СЕТ СН'!$F$12</f>
        <v>122.74674573999999</v>
      </c>
      <c r="X217" s="36">
        <f>SUMIFS(СВЦЭМ!$F$33:$F$776,СВЦЭМ!$A$33:$A$776,$A217,СВЦЭМ!$B$33:$B$776,X$190)+'СЕТ СН'!$F$12</f>
        <v>121.83692864</v>
      </c>
      <c r="Y217" s="36">
        <f>SUMIFS(СВЦЭМ!$F$33:$F$776,СВЦЭМ!$A$33:$A$776,$A217,СВЦЭМ!$B$33:$B$776,Y$190)+'СЕТ СН'!$F$12</f>
        <v>127.66620825</v>
      </c>
    </row>
    <row r="218" spans="1:25" ht="15.75" x14ac:dyDescent="0.2">
      <c r="A218" s="35">
        <f t="shared" si="5"/>
        <v>43766</v>
      </c>
      <c r="B218" s="36">
        <f>SUMIFS(СВЦЭМ!$F$33:$F$776,СВЦЭМ!$A$33:$A$776,$A218,СВЦЭМ!$B$33:$B$776,B$190)+'СЕТ СН'!$F$12</f>
        <v>143.99337306000001</v>
      </c>
      <c r="C218" s="36">
        <f>SUMIFS(СВЦЭМ!$F$33:$F$776,СВЦЭМ!$A$33:$A$776,$A218,СВЦЭМ!$B$33:$B$776,C$190)+'СЕТ СН'!$F$12</f>
        <v>152.73861257999999</v>
      </c>
      <c r="D218" s="36">
        <f>SUMIFS(СВЦЭМ!$F$33:$F$776,СВЦЭМ!$A$33:$A$776,$A218,СВЦЭМ!$B$33:$B$776,D$190)+'СЕТ СН'!$F$12</f>
        <v>155.56772536</v>
      </c>
      <c r="E218" s="36">
        <f>SUMIFS(СВЦЭМ!$F$33:$F$776,СВЦЭМ!$A$33:$A$776,$A218,СВЦЭМ!$B$33:$B$776,E$190)+'СЕТ СН'!$F$12</f>
        <v>156.23979097</v>
      </c>
      <c r="F218" s="36">
        <f>SUMIFS(СВЦЭМ!$F$33:$F$776,СВЦЭМ!$A$33:$A$776,$A218,СВЦЭМ!$B$33:$B$776,F$190)+'СЕТ СН'!$F$12</f>
        <v>155.99997630999999</v>
      </c>
      <c r="G218" s="36">
        <f>SUMIFS(СВЦЭМ!$F$33:$F$776,СВЦЭМ!$A$33:$A$776,$A218,СВЦЭМ!$B$33:$B$776,G$190)+'СЕТ СН'!$F$12</f>
        <v>152.49361107999999</v>
      </c>
      <c r="H218" s="36">
        <f>SUMIFS(СВЦЭМ!$F$33:$F$776,СВЦЭМ!$A$33:$A$776,$A218,СВЦЭМ!$B$33:$B$776,H$190)+'СЕТ СН'!$F$12</f>
        <v>145.53011126999999</v>
      </c>
      <c r="I218" s="36">
        <f>SUMIFS(СВЦЭМ!$F$33:$F$776,СВЦЭМ!$A$33:$A$776,$A218,СВЦЭМ!$B$33:$B$776,I$190)+'СЕТ СН'!$F$12</f>
        <v>141.73708588</v>
      </c>
      <c r="J218" s="36">
        <f>SUMIFS(СВЦЭМ!$F$33:$F$776,СВЦЭМ!$A$33:$A$776,$A218,СВЦЭМ!$B$33:$B$776,J$190)+'СЕТ СН'!$F$12</f>
        <v>141.45145081999999</v>
      </c>
      <c r="K218" s="36">
        <f>SUMIFS(СВЦЭМ!$F$33:$F$776,СВЦЭМ!$A$33:$A$776,$A218,СВЦЭМ!$B$33:$B$776,K$190)+'СЕТ СН'!$F$12</f>
        <v>134.29742640000001</v>
      </c>
      <c r="L218" s="36">
        <f>SUMIFS(СВЦЭМ!$F$33:$F$776,СВЦЭМ!$A$33:$A$776,$A218,СВЦЭМ!$B$33:$B$776,L$190)+'СЕТ СН'!$F$12</f>
        <v>134.75214242000001</v>
      </c>
      <c r="M218" s="36">
        <f>SUMIFS(СВЦЭМ!$F$33:$F$776,СВЦЭМ!$A$33:$A$776,$A218,СВЦЭМ!$B$33:$B$776,M$190)+'СЕТ СН'!$F$12</f>
        <v>135.8184871</v>
      </c>
      <c r="N218" s="36">
        <f>SUMIFS(СВЦЭМ!$F$33:$F$776,СВЦЭМ!$A$33:$A$776,$A218,СВЦЭМ!$B$33:$B$776,N$190)+'СЕТ СН'!$F$12</f>
        <v>130.06145246</v>
      </c>
      <c r="O218" s="36">
        <f>SUMIFS(СВЦЭМ!$F$33:$F$776,СВЦЭМ!$A$33:$A$776,$A218,СВЦЭМ!$B$33:$B$776,O$190)+'СЕТ СН'!$F$12</f>
        <v>124.88997954</v>
      </c>
      <c r="P218" s="36">
        <f>SUMIFS(СВЦЭМ!$F$33:$F$776,СВЦЭМ!$A$33:$A$776,$A218,СВЦЭМ!$B$33:$B$776,P$190)+'СЕТ СН'!$F$12</f>
        <v>125.84117806</v>
      </c>
      <c r="Q218" s="36">
        <f>SUMIFS(СВЦЭМ!$F$33:$F$776,СВЦЭМ!$A$33:$A$776,$A218,СВЦЭМ!$B$33:$B$776,Q$190)+'СЕТ СН'!$F$12</f>
        <v>125.18783066</v>
      </c>
      <c r="R218" s="36">
        <f>SUMIFS(СВЦЭМ!$F$33:$F$776,СВЦЭМ!$A$33:$A$776,$A218,СВЦЭМ!$B$33:$B$776,R$190)+'СЕТ СН'!$F$12</f>
        <v>124.18247965</v>
      </c>
      <c r="S218" s="36">
        <f>SUMIFS(СВЦЭМ!$F$33:$F$776,СВЦЭМ!$A$33:$A$776,$A218,СВЦЭМ!$B$33:$B$776,S$190)+'СЕТ СН'!$F$12</f>
        <v>125.98689965</v>
      </c>
      <c r="T218" s="36">
        <f>SUMIFS(СВЦЭМ!$F$33:$F$776,СВЦЭМ!$A$33:$A$776,$A218,СВЦЭМ!$B$33:$B$776,T$190)+'СЕТ СН'!$F$12</f>
        <v>124.42451142</v>
      </c>
      <c r="U218" s="36">
        <f>SUMIFS(СВЦЭМ!$F$33:$F$776,СВЦЭМ!$A$33:$A$776,$A218,СВЦЭМ!$B$33:$B$776,U$190)+'СЕТ СН'!$F$12</f>
        <v>125.88291405</v>
      </c>
      <c r="V218" s="36">
        <f>SUMIFS(СВЦЭМ!$F$33:$F$776,СВЦЭМ!$A$33:$A$776,$A218,СВЦЭМ!$B$33:$B$776,V$190)+'СЕТ СН'!$F$12</f>
        <v>126.00463164999999</v>
      </c>
      <c r="W218" s="36">
        <f>SUMIFS(СВЦЭМ!$F$33:$F$776,СВЦЭМ!$A$33:$A$776,$A218,СВЦЭМ!$B$33:$B$776,W$190)+'СЕТ СН'!$F$12</f>
        <v>128.36723241999999</v>
      </c>
      <c r="X218" s="36">
        <f>SUMIFS(СВЦЭМ!$F$33:$F$776,СВЦЭМ!$A$33:$A$776,$A218,СВЦЭМ!$B$33:$B$776,X$190)+'СЕТ СН'!$F$12</f>
        <v>133.44664857000001</v>
      </c>
      <c r="Y218" s="36">
        <f>SUMIFS(СВЦЭМ!$F$33:$F$776,СВЦЭМ!$A$33:$A$776,$A218,СВЦЭМ!$B$33:$B$776,Y$190)+'СЕТ СН'!$F$12</f>
        <v>142.86039837999999</v>
      </c>
    </row>
    <row r="219" spans="1:25" ht="15.75" x14ac:dyDescent="0.2">
      <c r="A219" s="35">
        <f t="shared" si="5"/>
        <v>43767</v>
      </c>
      <c r="B219" s="36">
        <f>SUMIFS(СВЦЭМ!$F$33:$F$776,СВЦЭМ!$A$33:$A$776,$A219,СВЦЭМ!$B$33:$B$776,B$190)+'СЕТ СН'!$F$12</f>
        <v>152.0818707</v>
      </c>
      <c r="C219" s="36">
        <f>SUMIFS(СВЦЭМ!$F$33:$F$776,СВЦЭМ!$A$33:$A$776,$A219,СВЦЭМ!$B$33:$B$776,C$190)+'СЕТ СН'!$F$12</f>
        <v>158.30347257</v>
      </c>
      <c r="D219" s="36">
        <f>SUMIFS(СВЦЭМ!$F$33:$F$776,СВЦЭМ!$A$33:$A$776,$A219,СВЦЭМ!$B$33:$B$776,D$190)+'СЕТ СН'!$F$12</f>
        <v>162.07005796000001</v>
      </c>
      <c r="E219" s="36">
        <f>SUMIFS(СВЦЭМ!$F$33:$F$776,СВЦЭМ!$A$33:$A$776,$A219,СВЦЭМ!$B$33:$B$776,E$190)+'СЕТ СН'!$F$12</f>
        <v>164.73422302</v>
      </c>
      <c r="F219" s="36">
        <f>SUMIFS(СВЦЭМ!$F$33:$F$776,СВЦЭМ!$A$33:$A$776,$A219,СВЦЭМ!$B$33:$B$776,F$190)+'СЕТ СН'!$F$12</f>
        <v>162.70169167</v>
      </c>
      <c r="G219" s="36">
        <f>SUMIFS(СВЦЭМ!$F$33:$F$776,СВЦЭМ!$A$33:$A$776,$A219,СВЦЭМ!$B$33:$B$776,G$190)+'СЕТ СН'!$F$12</f>
        <v>158.06602375</v>
      </c>
      <c r="H219" s="36">
        <f>SUMIFS(СВЦЭМ!$F$33:$F$776,СВЦЭМ!$A$33:$A$776,$A219,СВЦЭМ!$B$33:$B$776,H$190)+'СЕТ СН'!$F$12</f>
        <v>150.10133888999999</v>
      </c>
      <c r="I219" s="36">
        <f>SUMIFS(СВЦЭМ!$F$33:$F$776,СВЦЭМ!$A$33:$A$776,$A219,СВЦЭМ!$B$33:$B$776,I$190)+'СЕТ СН'!$F$12</f>
        <v>145.31693661</v>
      </c>
      <c r="J219" s="36">
        <f>SUMIFS(СВЦЭМ!$F$33:$F$776,СВЦЭМ!$A$33:$A$776,$A219,СВЦЭМ!$B$33:$B$776,J$190)+'СЕТ СН'!$F$12</f>
        <v>143.78881566999999</v>
      </c>
      <c r="K219" s="36">
        <f>SUMIFS(СВЦЭМ!$F$33:$F$776,СВЦЭМ!$A$33:$A$776,$A219,СВЦЭМ!$B$33:$B$776,K$190)+'СЕТ СН'!$F$12</f>
        <v>138.3800205</v>
      </c>
      <c r="L219" s="36">
        <f>SUMIFS(СВЦЭМ!$F$33:$F$776,СВЦЭМ!$A$33:$A$776,$A219,СВЦЭМ!$B$33:$B$776,L$190)+'СЕТ СН'!$F$12</f>
        <v>139.73517014999999</v>
      </c>
      <c r="M219" s="36">
        <f>SUMIFS(СВЦЭМ!$F$33:$F$776,СВЦЭМ!$A$33:$A$776,$A219,СВЦЭМ!$B$33:$B$776,M$190)+'СЕТ СН'!$F$12</f>
        <v>139.46391061</v>
      </c>
      <c r="N219" s="36">
        <f>SUMIFS(СВЦЭМ!$F$33:$F$776,СВЦЭМ!$A$33:$A$776,$A219,СВЦЭМ!$B$33:$B$776,N$190)+'СЕТ СН'!$F$12</f>
        <v>132.97548609</v>
      </c>
      <c r="O219" s="36">
        <f>SUMIFS(СВЦЭМ!$F$33:$F$776,СВЦЭМ!$A$33:$A$776,$A219,СВЦЭМ!$B$33:$B$776,O$190)+'СЕТ СН'!$F$12</f>
        <v>128.36563749000001</v>
      </c>
      <c r="P219" s="36">
        <f>SUMIFS(СВЦЭМ!$F$33:$F$776,СВЦЭМ!$A$33:$A$776,$A219,СВЦЭМ!$B$33:$B$776,P$190)+'СЕТ СН'!$F$12</f>
        <v>128.75519315</v>
      </c>
      <c r="Q219" s="36">
        <f>SUMIFS(СВЦЭМ!$F$33:$F$776,СВЦЭМ!$A$33:$A$776,$A219,СВЦЭМ!$B$33:$B$776,Q$190)+'СЕТ СН'!$F$12</f>
        <v>128.64242318999999</v>
      </c>
      <c r="R219" s="36">
        <f>SUMIFS(СВЦЭМ!$F$33:$F$776,СВЦЭМ!$A$33:$A$776,$A219,СВЦЭМ!$B$33:$B$776,R$190)+'СЕТ СН'!$F$12</f>
        <v>127.0892106</v>
      </c>
      <c r="S219" s="36">
        <f>SUMIFS(СВЦЭМ!$F$33:$F$776,СВЦЭМ!$A$33:$A$776,$A219,СВЦЭМ!$B$33:$B$776,S$190)+'СЕТ СН'!$F$12</f>
        <v>128.40347244</v>
      </c>
      <c r="T219" s="36">
        <f>SUMIFS(СВЦЭМ!$F$33:$F$776,СВЦЭМ!$A$33:$A$776,$A219,СВЦЭМ!$B$33:$B$776,T$190)+'СЕТ СН'!$F$12</f>
        <v>126.68678130000001</v>
      </c>
      <c r="U219" s="36">
        <f>SUMIFS(СВЦЭМ!$F$33:$F$776,СВЦЭМ!$A$33:$A$776,$A219,СВЦЭМ!$B$33:$B$776,U$190)+'СЕТ СН'!$F$12</f>
        <v>124.88551559</v>
      </c>
      <c r="V219" s="36">
        <f>SUMIFS(СВЦЭМ!$F$33:$F$776,СВЦЭМ!$A$33:$A$776,$A219,СВЦЭМ!$B$33:$B$776,V$190)+'СЕТ СН'!$F$12</f>
        <v>123.3890682</v>
      </c>
      <c r="W219" s="36">
        <f>SUMIFS(СВЦЭМ!$F$33:$F$776,СВЦЭМ!$A$33:$A$776,$A219,СВЦЭМ!$B$33:$B$776,W$190)+'СЕТ СН'!$F$12</f>
        <v>125.55968326999999</v>
      </c>
      <c r="X219" s="36">
        <f>SUMIFS(СВЦЭМ!$F$33:$F$776,СВЦЭМ!$A$33:$A$776,$A219,СВЦЭМ!$B$33:$B$776,X$190)+'СЕТ СН'!$F$12</f>
        <v>126.69964702999999</v>
      </c>
      <c r="Y219" s="36">
        <f>SUMIFS(СВЦЭМ!$F$33:$F$776,СВЦЭМ!$A$33:$A$776,$A219,СВЦЭМ!$B$33:$B$776,Y$190)+'СЕТ СН'!$F$12</f>
        <v>133.99590699000001</v>
      </c>
    </row>
    <row r="220" spans="1:25" ht="15.75" x14ac:dyDescent="0.2">
      <c r="A220" s="35">
        <f t="shared" si="5"/>
        <v>43768</v>
      </c>
      <c r="B220" s="36">
        <f>SUMIFS(СВЦЭМ!$F$33:$F$776,СВЦЭМ!$A$33:$A$776,$A220,СВЦЭМ!$B$33:$B$776,B$190)+'СЕТ СН'!$F$12</f>
        <v>153.21382564999999</v>
      </c>
      <c r="C220" s="36">
        <f>SUMIFS(СВЦЭМ!$F$33:$F$776,СВЦЭМ!$A$33:$A$776,$A220,СВЦЭМ!$B$33:$B$776,C$190)+'СЕТ СН'!$F$12</f>
        <v>161.51464239000001</v>
      </c>
      <c r="D220" s="36">
        <f>SUMIFS(СВЦЭМ!$F$33:$F$776,СВЦЭМ!$A$33:$A$776,$A220,СВЦЭМ!$B$33:$B$776,D$190)+'СЕТ СН'!$F$12</f>
        <v>165.49959013</v>
      </c>
      <c r="E220" s="36">
        <f>SUMIFS(СВЦЭМ!$F$33:$F$776,СВЦЭМ!$A$33:$A$776,$A220,СВЦЭМ!$B$33:$B$776,E$190)+'СЕТ СН'!$F$12</f>
        <v>166.91516174</v>
      </c>
      <c r="F220" s="36">
        <f>SUMIFS(СВЦЭМ!$F$33:$F$776,СВЦЭМ!$A$33:$A$776,$A220,СВЦЭМ!$B$33:$B$776,F$190)+'СЕТ СН'!$F$12</f>
        <v>166.58086466</v>
      </c>
      <c r="G220" s="36">
        <f>SUMIFS(СВЦЭМ!$F$33:$F$776,СВЦЭМ!$A$33:$A$776,$A220,СВЦЭМ!$B$33:$B$776,G$190)+'СЕТ СН'!$F$12</f>
        <v>162.30133828000001</v>
      </c>
      <c r="H220" s="36">
        <f>SUMIFS(СВЦЭМ!$F$33:$F$776,СВЦЭМ!$A$33:$A$776,$A220,СВЦЭМ!$B$33:$B$776,H$190)+'СЕТ СН'!$F$12</f>
        <v>153.04398434000001</v>
      </c>
      <c r="I220" s="36">
        <f>SUMIFS(СВЦЭМ!$F$33:$F$776,СВЦЭМ!$A$33:$A$776,$A220,СВЦЭМ!$B$33:$B$776,I$190)+'СЕТ СН'!$F$12</f>
        <v>146.53255295</v>
      </c>
      <c r="J220" s="36">
        <f>SUMIFS(СВЦЭМ!$F$33:$F$776,СВЦЭМ!$A$33:$A$776,$A220,СВЦЭМ!$B$33:$B$776,J$190)+'СЕТ СН'!$F$12</f>
        <v>146.14046535</v>
      </c>
      <c r="K220" s="36">
        <f>SUMIFS(СВЦЭМ!$F$33:$F$776,СВЦЭМ!$A$33:$A$776,$A220,СВЦЭМ!$B$33:$B$776,K$190)+'СЕТ СН'!$F$12</f>
        <v>144.17765027999999</v>
      </c>
      <c r="L220" s="36">
        <f>SUMIFS(СВЦЭМ!$F$33:$F$776,СВЦЭМ!$A$33:$A$776,$A220,СВЦЭМ!$B$33:$B$776,L$190)+'СЕТ СН'!$F$12</f>
        <v>144.61945241000001</v>
      </c>
      <c r="M220" s="36">
        <f>SUMIFS(СВЦЭМ!$F$33:$F$776,СВЦЭМ!$A$33:$A$776,$A220,СВЦЭМ!$B$33:$B$776,M$190)+'СЕТ СН'!$F$12</f>
        <v>143.61848035</v>
      </c>
      <c r="N220" s="36">
        <f>SUMIFS(СВЦЭМ!$F$33:$F$776,СВЦЭМ!$A$33:$A$776,$A220,СВЦЭМ!$B$33:$B$776,N$190)+'СЕТ СН'!$F$12</f>
        <v>136.34727914000001</v>
      </c>
      <c r="O220" s="36">
        <f>SUMIFS(СВЦЭМ!$F$33:$F$776,СВЦЭМ!$A$33:$A$776,$A220,СВЦЭМ!$B$33:$B$776,O$190)+'СЕТ СН'!$F$12</f>
        <v>130.06762601</v>
      </c>
      <c r="P220" s="36">
        <f>SUMIFS(СВЦЭМ!$F$33:$F$776,СВЦЭМ!$A$33:$A$776,$A220,СВЦЭМ!$B$33:$B$776,P$190)+'СЕТ СН'!$F$12</f>
        <v>130.07490804</v>
      </c>
      <c r="Q220" s="36">
        <f>SUMIFS(СВЦЭМ!$F$33:$F$776,СВЦЭМ!$A$33:$A$776,$A220,СВЦЭМ!$B$33:$B$776,Q$190)+'СЕТ СН'!$F$12</f>
        <v>130.14662164000001</v>
      </c>
      <c r="R220" s="36">
        <f>SUMIFS(СВЦЭМ!$F$33:$F$776,СВЦЭМ!$A$33:$A$776,$A220,СВЦЭМ!$B$33:$B$776,R$190)+'СЕТ СН'!$F$12</f>
        <v>128.53489060000001</v>
      </c>
      <c r="S220" s="36">
        <f>SUMIFS(СВЦЭМ!$F$33:$F$776,СВЦЭМ!$A$33:$A$776,$A220,СВЦЭМ!$B$33:$B$776,S$190)+'СЕТ СН'!$F$12</f>
        <v>128.28557344000001</v>
      </c>
      <c r="T220" s="36">
        <f>SUMIFS(СВЦЭМ!$F$33:$F$776,СВЦЭМ!$A$33:$A$776,$A220,СВЦЭМ!$B$33:$B$776,T$190)+'СЕТ СН'!$F$12</f>
        <v>125.41896465000001</v>
      </c>
      <c r="U220" s="36">
        <f>SUMIFS(СВЦЭМ!$F$33:$F$776,СВЦЭМ!$A$33:$A$776,$A220,СВЦЭМ!$B$33:$B$776,U$190)+'СЕТ СН'!$F$12</f>
        <v>126.86622301</v>
      </c>
      <c r="V220" s="36">
        <f>SUMIFS(СВЦЭМ!$F$33:$F$776,СВЦЭМ!$A$33:$A$776,$A220,СВЦЭМ!$B$33:$B$776,V$190)+'СЕТ СН'!$F$12</f>
        <v>126.44082496</v>
      </c>
      <c r="W220" s="36">
        <f>SUMIFS(СВЦЭМ!$F$33:$F$776,СВЦЭМ!$A$33:$A$776,$A220,СВЦЭМ!$B$33:$B$776,W$190)+'СЕТ СН'!$F$12</f>
        <v>126.58456672</v>
      </c>
      <c r="X220" s="36">
        <f>SUMIFS(СВЦЭМ!$F$33:$F$776,СВЦЭМ!$A$33:$A$776,$A220,СВЦЭМ!$B$33:$B$776,X$190)+'СЕТ СН'!$F$12</f>
        <v>130.97450043000001</v>
      </c>
      <c r="Y220" s="36">
        <f>SUMIFS(СВЦЭМ!$F$33:$F$776,СВЦЭМ!$A$33:$A$776,$A220,СВЦЭМ!$B$33:$B$776,Y$190)+'СЕТ СН'!$F$12</f>
        <v>137.61550664000001</v>
      </c>
    </row>
    <row r="221" spans="1:25" ht="15.75" x14ac:dyDescent="0.2">
      <c r="A221" s="35">
        <f t="shared" si="5"/>
        <v>43769</v>
      </c>
      <c r="B221" s="36">
        <f>SUMIFS(СВЦЭМ!$F$33:$F$776,СВЦЭМ!$A$33:$A$776,$A221,СВЦЭМ!$B$33:$B$776,B$190)+'СЕТ СН'!$F$12</f>
        <v>150.80613854999999</v>
      </c>
      <c r="C221" s="36">
        <f>SUMIFS(СВЦЭМ!$F$33:$F$776,СВЦЭМ!$A$33:$A$776,$A221,СВЦЭМ!$B$33:$B$776,C$190)+'СЕТ СН'!$F$12</f>
        <v>159.63373106</v>
      </c>
      <c r="D221" s="36">
        <f>SUMIFS(СВЦЭМ!$F$33:$F$776,СВЦЭМ!$A$33:$A$776,$A221,СВЦЭМ!$B$33:$B$776,D$190)+'СЕТ СН'!$F$12</f>
        <v>163.63196289999999</v>
      </c>
      <c r="E221" s="36">
        <f>SUMIFS(СВЦЭМ!$F$33:$F$776,СВЦЭМ!$A$33:$A$776,$A221,СВЦЭМ!$B$33:$B$776,E$190)+'СЕТ СН'!$F$12</f>
        <v>166.17260743</v>
      </c>
      <c r="F221" s="36">
        <f>SUMIFS(СВЦЭМ!$F$33:$F$776,СВЦЭМ!$A$33:$A$776,$A221,СВЦЭМ!$B$33:$B$776,F$190)+'СЕТ СН'!$F$12</f>
        <v>166.18265636000001</v>
      </c>
      <c r="G221" s="36">
        <f>SUMIFS(СВЦЭМ!$F$33:$F$776,СВЦЭМ!$A$33:$A$776,$A221,СВЦЭМ!$B$33:$B$776,G$190)+'СЕТ СН'!$F$12</f>
        <v>161.33198614</v>
      </c>
      <c r="H221" s="36">
        <f>SUMIFS(СВЦЭМ!$F$33:$F$776,СВЦЭМ!$A$33:$A$776,$A221,СВЦЭМ!$B$33:$B$776,H$190)+'СЕТ СН'!$F$12</f>
        <v>153.16529295999999</v>
      </c>
      <c r="I221" s="36">
        <f>SUMIFS(СВЦЭМ!$F$33:$F$776,СВЦЭМ!$A$33:$A$776,$A221,СВЦЭМ!$B$33:$B$776,I$190)+'СЕТ СН'!$F$12</f>
        <v>147.1248061</v>
      </c>
      <c r="J221" s="36">
        <f>SUMIFS(СВЦЭМ!$F$33:$F$776,СВЦЭМ!$A$33:$A$776,$A221,СВЦЭМ!$B$33:$B$776,J$190)+'СЕТ СН'!$F$12</f>
        <v>147.43793792</v>
      </c>
      <c r="K221" s="36">
        <f>SUMIFS(СВЦЭМ!$F$33:$F$776,СВЦЭМ!$A$33:$A$776,$A221,СВЦЭМ!$B$33:$B$776,K$190)+'СЕТ СН'!$F$12</f>
        <v>143.71183318999999</v>
      </c>
      <c r="L221" s="36">
        <f>SUMIFS(СВЦЭМ!$F$33:$F$776,СВЦЭМ!$A$33:$A$776,$A221,СВЦЭМ!$B$33:$B$776,L$190)+'СЕТ СН'!$F$12</f>
        <v>143.93285349999999</v>
      </c>
      <c r="M221" s="36">
        <f>SUMIFS(СВЦЭМ!$F$33:$F$776,СВЦЭМ!$A$33:$A$776,$A221,СВЦЭМ!$B$33:$B$776,M$190)+'СЕТ СН'!$F$12</f>
        <v>144.23885637999999</v>
      </c>
      <c r="N221" s="36">
        <f>SUMIFS(СВЦЭМ!$F$33:$F$776,СВЦЭМ!$A$33:$A$776,$A221,СВЦЭМ!$B$33:$B$776,N$190)+'СЕТ СН'!$F$12</f>
        <v>137.62660514999999</v>
      </c>
      <c r="O221" s="36">
        <f>SUMIFS(СВЦЭМ!$F$33:$F$776,СВЦЭМ!$A$33:$A$776,$A221,СВЦЭМ!$B$33:$B$776,O$190)+'СЕТ СН'!$F$12</f>
        <v>130.44394263000001</v>
      </c>
      <c r="P221" s="36">
        <f>SUMIFS(СВЦЭМ!$F$33:$F$776,СВЦЭМ!$A$33:$A$776,$A221,СВЦЭМ!$B$33:$B$776,P$190)+'СЕТ СН'!$F$12</f>
        <v>132.68405214000001</v>
      </c>
      <c r="Q221" s="36">
        <f>SUMIFS(СВЦЭМ!$F$33:$F$776,СВЦЭМ!$A$33:$A$776,$A221,СВЦЭМ!$B$33:$B$776,Q$190)+'СЕТ СН'!$F$12</f>
        <v>132.92256166999999</v>
      </c>
      <c r="R221" s="36">
        <f>SUMIFS(СВЦЭМ!$F$33:$F$776,СВЦЭМ!$A$33:$A$776,$A221,СВЦЭМ!$B$33:$B$776,R$190)+'СЕТ СН'!$F$12</f>
        <v>133.25539533</v>
      </c>
      <c r="S221" s="36">
        <f>SUMIFS(СВЦЭМ!$F$33:$F$776,СВЦЭМ!$A$33:$A$776,$A221,СВЦЭМ!$B$33:$B$776,S$190)+'СЕТ СН'!$F$12</f>
        <v>132.92154454999999</v>
      </c>
      <c r="T221" s="36">
        <f>SUMIFS(СВЦЭМ!$F$33:$F$776,СВЦЭМ!$A$33:$A$776,$A221,СВЦЭМ!$B$33:$B$776,T$190)+'СЕТ СН'!$F$12</f>
        <v>128.26206636000001</v>
      </c>
      <c r="U221" s="36">
        <f>SUMIFS(СВЦЭМ!$F$33:$F$776,СВЦЭМ!$A$33:$A$776,$A221,СВЦЭМ!$B$33:$B$776,U$190)+'СЕТ СН'!$F$12</f>
        <v>127.58613387</v>
      </c>
      <c r="V221" s="36">
        <f>SUMIFS(СВЦЭМ!$F$33:$F$776,СВЦЭМ!$A$33:$A$776,$A221,СВЦЭМ!$B$33:$B$776,V$190)+'СЕТ СН'!$F$12</f>
        <v>126.22134984</v>
      </c>
      <c r="W221" s="36">
        <f>SUMIFS(СВЦЭМ!$F$33:$F$776,СВЦЭМ!$A$33:$A$776,$A221,СВЦЭМ!$B$33:$B$776,W$190)+'СЕТ СН'!$F$12</f>
        <v>128.05489392999999</v>
      </c>
      <c r="X221" s="36">
        <f>SUMIFS(СВЦЭМ!$F$33:$F$776,СВЦЭМ!$A$33:$A$776,$A221,СВЦЭМ!$B$33:$B$776,X$190)+'СЕТ СН'!$F$12</f>
        <v>120.34863093</v>
      </c>
      <c r="Y221" s="36">
        <f>SUMIFS(СВЦЭМ!$F$33:$F$776,СВЦЭМ!$A$33:$A$776,$A221,СВЦЭМ!$B$33:$B$776,Y$190)+'СЕТ СН'!$F$12</f>
        <v>127.35272328000001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43740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43741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43742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43743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43744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43745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43746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43747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43748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43749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43750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43751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43752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43753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43754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43755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43756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43757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43758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43759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43760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43761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43762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43763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43764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43765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43766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43767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43768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43769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43740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43741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43742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43743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43744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43745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43746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43747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43748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43749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43750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43751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43752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43753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43754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43755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43756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43757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43758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43759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43760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43761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43762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43763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43764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43765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43766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43767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43768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43769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43740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43741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43742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43743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43744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43745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43746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43747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43748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43749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43750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43751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43752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43753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43754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43755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43756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43757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43758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43759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43760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43761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43762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43763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43764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43765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43766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43767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43768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43769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43740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43741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43742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43743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43744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43745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43746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43747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43748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43749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43750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43751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43752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43753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43754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43755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43756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43757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43758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43759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43760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43761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43762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43763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43764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43765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43766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43767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43768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43769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43740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43741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43742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43743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43744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43745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43746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43747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43748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43749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43750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43751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43752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43753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43754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43755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43756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43757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43758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43759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43760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43761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43762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43763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43764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43765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43766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43767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43768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43769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43740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43741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43742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43743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43744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43745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43746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43747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43748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43749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43750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43751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43752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43753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43754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43755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43756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43757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43758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43759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43760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43761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43762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43763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43764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43765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43766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43767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43768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43769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542284.79525245202</v>
      </c>
      <c r="O439" s="123"/>
      <c r="P439" s="122">
        <f>СВЦЭМ!$D$12+'СЕТ СН'!$F$10-'СЕТ СН'!$G$22</f>
        <v>542284.79525245202</v>
      </c>
      <c r="Q439" s="123"/>
      <c r="R439" s="122">
        <f>СВЦЭМ!$D$12+'СЕТ СН'!$F$10-'СЕТ СН'!$H$22</f>
        <v>542284.79525245202</v>
      </c>
      <c r="S439" s="123"/>
      <c r="T439" s="122">
        <f>СВЦЭМ!$D$12+'СЕТ СН'!$F$10-'СЕТ СН'!$I$22</f>
        <v>542284.79525245202</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2019г.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01.10.2019</v>
      </c>
      <c r="B12" s="36">
        <f>SUMIFS(СВЦЭМ!$D$33:$D$776,СВЦЭМ!$A$33:$A$776,$A12,СВЦЭМ!$B$33:$B$776,B$11)+'СЕТ СН'!$F$11+СВЦЭМ!$D$10+'СЕТ СН'!$F$6-'СЕТ СН'!$F$23</f>
        <v>727.17911361999995</v>
      </c>
      <c r="C12" s="36">
        <f>SUMIFS(СВЦЭМ!$D$33:$D$776,СВЦЭМ!$A$33:$A$776,$A12,СВЦЭМ!$B$33:$B$776,C$11)+'СЕТ СН'!$F$11+СВЦЭМ!$D$10+'СЕТ СН'!$F$6-'СЕТ СН'!$F$23</f>
        <v>808.74032032000002</v>
      </c>
      <c r="D12" s="36">
        <f>SUMIFS(СВЦЭМ!$D$33:$D$776,СВЦЭМ!$A$33:$A$776,$A12,СВЦЭМ!$B$33:$B$776,D$11)+'СЕТ СН'!$F$11+СВЦЭМ!$D$10+'СЕТ СН'!$F$6-'СЕТ СН'!$F$23</f>
        <v>884.55196005000005</v>
      </c>
      <c r="E12" s="36">
        <f>SUMIFS(СВЦЭМ!$D$33:$D$776,СВЦЭМ!$A$33:$A$776,$A12,СВЦЭМ!$B$33:$B$776,E$11)+'СЕТ СН'!$F$11+СВЦЭМ!$D$10+'СЕТ СН'!$F$6-'СЕТ СН'!$F$23</f>
        <v>908.09607785000003</v>
      </c>
      <c r="F12" s="36">
        <f>SUMIFS(СВЦЭМ!$D$33:$D$776,СВЦЭМ!$A$33:$A$776,$A12,СВЦЭМ!$B$33:$B$776,F$11)+'СЕТ СН'!$F$11+СВЦЭМ!$D$10+'СЕТ СН'!$F$6-'СЕТ СН'!$F$23</f>
        <v>906.45997906000002</v>
      </c>
      <c r="G12" s="36">
        <f>SUMIFS(СВЦЭМ!$D$33:$D$776,СВЦЭМ!$A$33:$A$776,$A12,СВЦЭМ!$B$33:$B$776,G$11)+'СЕТ СН'!$F$11+СВЦЭМ!$D$10+'СЕТ СН'!$F$6-'СЕТ СН'!$F$23</f>
        <v>890.62818922999998</v>
      </c>
      <c r="H12" s="36">
        <f>SUMIFS(СВЦЭМ!$D$33:$D$776,СВЦЭМ!$A$33:$A$776,$A12,СВЦЭМ!$B$33:$B$776,H$11)+'СЕТ СН'!$F$11+СВЦЭМ!$D$10+'СЕТ СН'!$F$6-'СЕТ СН'!$F$23</f>
        <v>821.98370780000005</v>
      </c>
      <c r="I12" s="36">
        <f>SUMIFS(СВЦЭМ!$D$33:$D$776,СВЦЭМ!$A$33:$A$776,$A12,СВЦЭМ!$B$33:$B$776,I$11)+'СЕТ СН'!$F$11+СВЦЭМ!$D$10+'СЕТ СН'!$F$6-'СЕТ СН'!$F$23</f>
        <v>738.10003498000003</v>
      </c>
      <c r="J12" s="36">
        <f>SUMIFS(СВЦЭМ!$D$33:$D$776,СВЦЭМ!$A$33:$A$776,$A12,СВЦЭМ!$B$33:$B$776,J$11)+'СЕТ СН'!$F$11+СВЦЭМ!$D$10+'СЕТ СН'!$F$6-'СЕТ СН'!$F$23</f>
        <v>732.67107854999995</v>
      </c>
      <c r="K12" s="36">
        <f>SUMIFS(СВЦЭМ!$D$33:$D$776,СВЦЭМ!$A$33:$A$776,$A12,СВЦЭМ!$B$33:$B$776,K$11)+'СЕТ СН'!$F$11+СВЦЭМ!$D$10+'СЕТ СН'!$F$6-'СЕТ СН'!$F$23</f>
        <v>741.26541219000001</v>
      </c>
      <c r="L12" s="36">
        <f>SUMIFS(СВЦЭМ!$D$33:$D$776,СВЦЭМ!$A$33:$A$776,$A12,СВЦЭМ!$B$33:$B$776,L$11)+'СЕТ СН'!$F$11+СВЦЭМ!$D$10+'СЕТ СН'!$F$6-'СЕТ СН'!$F$23</f>
        <v>738.61639272000002</v>
      </c>
      <c r="M12" s="36">
        <f>SUMIFS(СВЦЭМ!$D$33:$D$776,СВЦЭМ!$A$33:$A$776,$A12,СВЦЭМ!$B$33:$B$776,M$11)+'СЕТ СН'!$F$11+СВЦЭМ!$D$10+'СЕТ СН'!$F$6-'СЕТ СН'!$F$23</f>
        <v>727.95998586999997</v>
      </c>
      <c r="N12" s="36">
        <f>SUMIFS(СВЦЭМ!$D$33:$D$776,СВЦЭМ!$A$33:$A$776,$A12,СВЦЭМ!$B$33:$B$776,N$11)+'СЕТ СН'!$F$11+СВЦЭМ!$D$10+'СЕТ СН'!$F$6-'СЕТ СН'!$F$23</f>
        <v>712.74596840000004</v>
      </c>
      <c r="O12" s="36">
        <f>SUMIFS(СВЦЭМ!$D$33:$D$776,СВЦЭМ!$A$33:$A$776,$A12,СВЦЭМ!$B$33:$B$776,O$11)+'СЕТ СН'!$F$11+СВЦЭМ!$D$10+'СЕТ СН'!$F$6-'СЕТ СН'!$F$23</f>
        <v>710.53192776000003</v>
      </c>
      <c r="P12" s="36">
        <f>SUMIFS(СВЦЭМ!$D$33:$D$776,СВЦЭМ!$A$33:$A$776,$A12,СВЦЭМ!$B$33:$B$776,P$11)+'СЕТ СН'!$F$11+СВЦЭМ!$D$10+'СЕТ СН'!$F$6-'СЕТ СН'!$F$23</f>
        <v>712.10158031000003</v>
      </c>
      <c r="Q12" s="36">
        <f>SUMIFS(СВЦЭМ!$D$33:$D$776,СВЦЭМ!$A$33:$A$776,$A12,СВЦЭМ!$B$33:$B$776,Q$11)+'СЕТ СН'!$F$11+СВЦЭМ!$D$10+'СЕТ СН'!$F$6-'СЕТ СН'!$F$23</f>
        <v>721.91214351999997</v>
      </c>
      <c r="R12" s="36">
        <f>SUMIFS(СВЦЭМ!$D$33:$D$776,СВЦЭМ!$A$33:$A$776,$A12,СВЦЭМ!$B$33:$B$776,R$11)+'СЕТ СН'!$F$11+СВЦЭМ!$D$10+'СЕТ СН'!$F$6-'СЕТ СН'!$F$23</f>
        <v>720.92823380000004</v>
      </c>
      <c r="S12" s="36">
        <f>SUMIFS(СВЦЭМ!$D$33:$D$776,СВЦЭМ!$A$33:$A$776,$A12,СВЦЭМ!$B$33:$B$776,S$11)+'СЕТ СН'!$F$11+СВЦЭМ!$D$10+'СЕТ СН'!$F$6-'СЕТ СН'!$F$23</f>
        <v>715.64370651000002</v>
      </c>
      <c r="T12" s="36">
        <f>SUMIFS(СВЦЭМ!$D$33:$D$776,СВЦЭМ!$A$33:$A$776,$A12,СВЦЭМ!$B$33:$B$776,T$11)+'СЕТ СН'!$F$11+СВЦЭМ!$D$10+'СЕТ СН'!$F$6-'СЕТ СН'!$F$23</f>
        <v>713.18280533999996</v>
      </c>
      <c r="U12" s="36">
        <f>SUMIFS(СВЦЭМ!$D$33:$D$776,СВЦЭМ!$A$33:$A$776,$A12,СВЦЭМ!$B$33:$B$776,U$11)+'СЕТ СН'!$F$11+СВЦЭМ!$D$10+'СЕТ СН'!$F$6-'СЕТ СН'!$F$23</f>
        <v>733.92131735999999</v>
      </c>
      <c r="V12" s="36">
        <f>SUMIFS(СВЦЭМ!$D$33:$D$776,СВЦЭМ!$A$33:$A$776,$A12,СВЦЭМ!$B$33:$B$776,V$11)+'СЕТ СН'!$F$11+СВЦЭМ!$D$10+'СЕТ СН'!$F$6-'СЕТ СН'!$F$23</f>
        <v>738.33987967999997</v>
      </c>
      <c r="W12" s="36">
        <f>SUMIFS(СВЦЭМ!$D$33:$D$776,СВЦЭМ!$A$33:$A$776,$A12,СВЦЭМ!$B$33:$B$776,W$11)+'СЕТ СН'!$F$11+СВЦЭМ!$D$10+'СЕТ СН'!$F$6-'СЕТ СН'!$F$23</f>
        <v>741.23736471999996</v>
      </c>
      <c r="X12" s="36">
        <f>SUMIFS(СВЦЭМ!$D$33:$D$776,СВЦЭМ!$A$33:$A$776,$A12,СВЦЭМ!$B$33:$B$776,X$11)+'СЕТ СН'!$F$11+СВЦЭМ!$D$10+'СЕТ СН'!$F$6-'СЕТ СН'!$F$23</f>
        <v>731.86120684000002</v>
      </c>
      <c r="Y12" s="36">
        <f>SUMIFS(СВЦЭМ!$D$33:$D$776,СВЦЭМ!$A$33:$A$776,$A12,СВЦЭМ!$B$33:$B$776,Y$11)+'СЕТ СН'!$F$11+СВЦЭМ!$D$10+'СЕТ СН'!$F$6-'СЕТ СН'!$F$23</f>
        <v>795.90426793999995</v>
      </c>
      <c r="AA12" s="45"/>
    </row>
    <row r="13" spans="1:27" ht="15.75" x14ac:dyDescent="0.2">
      <c r="A13" s="35">
        <f>A12+1</f>
        <v>43740</v>
      </c>
      <c r="B13" s="36">
        <f>SUMIFS(СВЦЭМ!$D$33:$D$776,СВЦЭМ!$A$33:$A$776,$A13,СВЦЭМ!$B$33:$B$776,B$11)+'СЕТ СН'!$F$11+СВЦЭМ!$D$10+'СЕТ СН'!$F$6-'СЕТ СН'!$F$23</f>
        <v>840.06469690999995</v>
      </c>
      <c r="C13" s="36">
        <f>SUMIFS(СВЦЭМ!$D$33:$D$776,СВЦЭМ!$A$33:$A$776,$A13,СВЦЭМ!$B$33:$B$776,C$11)+'СЕТ СН'!$F$11+СВЦЭМ!$D$10+'СЕТ СН'!$F$6-'СЕТ СН'!$F$23</f>
        <v>866.56850661999999</v>
      </c>
      <c r="D13" s="36">
        <f>SUMIFS(СВЦЭМ!$D$33:$D$776,СВЦЭМ!$A$33:$A$776,$A13,СВЦЭМ!$B$33:$B$776,D$11)+'СЕТ СН'!$F$11+СВЦЭМ!$D$10+'СЕТ СН'!$F$6-'СЕТ СН'!$F$23</f>
        <v>880.89022698999997</v>
      </c>
      <c r="E13" s="36">
        <f>SUMIFS(СВЦЭМ!$D$33:$D$776,СВЦЭМ!$A$33:$A$776,$A13,СВЦЭМ!$B$33:$B$776,E$11)+'СЕТ СН'!$F$11+СВЦЭМ!$D$10+'СЕТ СН'!$F$6-'СЕТ СН'!$F$23</f>
        <v>886.69970788000001</v>
      </c>
      <c r="F13" s="36">
        <f>SUMIFS(СВЦЭМ!$D$33:$D$776,СВЦЭМ!$A$33:$A$776,$A13,СВЦЭМ!$B$33:$B$776,F$11)+'СЕТ СН'!$F$11+СВЦЭМ!$D$10+'СЕТ СН'!$F$6-'СЕТ СН'!$F$23</f>
        <v>903.25979660999997</v>
      </c>
      <c r="G13" s="36">
        <f>SUMIFS(СВЦЭМ!$D$33:$D$776,СВЦЭМ!$A$33:$A$776,$A13,СВЦЭМ!$B$33:$B$776,G$11)+'СЕТ СН'!$F$11+СВЦЭМ!$D$10+'СЕТ СН'!$F$6-'СЕТ СН'!$F$23</f>
        <v>884.34594686000003</v>
      </c>
      <c r="H13" s="36">
        <f>SUMIFS(СВЦЭМ!$D$33:$D$776,СВЦЭМ!$A$33:$A$776,$A13,СВЦЭМ!$B$33:$B$776,H$11)+'СЕТ СН'!$F$11+СВЦЭМ!$D$10+'СЕТ СН'!$F$6-'СЕТ СН'!$F$23</f>
        <v>823.08527435999997</v>
      </c>
      <c r="I13" s="36">
        <f>SUMIFS(СВЦЭМ!$D$33:$D$776,СВЦЭМ!$A$33:$A$776,$A13,СВЦЭМ!$B$33:$B$776,I$11)+'СЕТ СН'!$F$11+СВЦЭМ!$D$10+'СЕТ СН'!$F$6-'СЕТ СН'!$F$23</f>
        <v>736.46788843000002</v>
      </c>
      <c r="J13" s="36">
        <f>SUMIFS(СВЦЭМ!$D$33:$D$776,СВЦЭМ!$A$33:$A$776,$A13,СВЦЭМ!$B$33:$B$776,J$11)+'СЕТ СН'!$F$11+СВЦЭМ!$D$10+'СЕТ СН'!$F$6-'СЕТ СН'!$F$23</f>
        <v>732.04925197</v>
      </c>
      <c r="K13" s="36">
        <f>SUMIFS(СВЦЭМ!$D$33:$D$776,СВЦЭМ!$A$33:$A$776,$A13,СВЦЭМ!$B$33:$B$776,K$11)+'СЕТ СН'!$F$11+СВЦЭМ!$D$10+'СЕТ СН'!$F$6-'СЕТ СН'!$F$23</f>
        <v>742.48888838000005</v>
      </c>
      <c r="L13" s="36">
        <f>SUMIFS(СВЦЭМ!$D$33:$D$776,СВЦЭМ!$A$33:$A$776,$A13,СВЦЭМ!$B$33:$B$776,L$11)+'СЕТ СН'!$F$11+СВЦЭМ!$D$10+'СЕТ СН'!$F$6-'СЕТ СН'!$F$23</f>
        <v>742.72197629999994</v>
      </c>
      <c r="M13" s="36">
        <f>SUMIFS(СВЦЭМ!$D$33:$D$776,СВЦЭМ!$A$33:$A$776,$A13,СВЦЭМ!$B$33:$B$776,M$11)+'СЕТ СН'!$F$11+СВЦЭМ!$D$10+'СЕТ СН'!$F$6-'СЕТ СН'!$F$23</f>
        <v>734.09660947999998</v>
      </c>
      <c r="N13" s="36">
        <f>SUMIFS(СВЦЭМ!$D$33:$D$776,СВЦЭМ!$A$33:$A$776,$A13,СВЦЭМ!$B$33:$B$776,N$11)+'СЕТ СН'!$F$11+СВЦЭМ!$D$10+'СЕТ СН'!$F$6-'СЕТ СН'!$F$23</f>
        <v>729.06300615999999</v>
      </c>
      <c r="O13" s="36">
        <f>SUMIFS(СВЦЭМ!$D$33:$D$776,СВЦЭМ!$A$33:$A$776,$A13,СВЦЭМ!$B$33:$B$776,O$11)+'СЕТ СН'!$F$11+СВЦЭМ!$D$10+'СЕТ СН'!$F$6-'СЕТ СН'!$F$23</f>
        <v>731.20050398000001</v>
      </c>
      <c r="P13" s="36">
        <f>SUMIFS(СВЦЭМ!$D$33:$D$776,СВЦЭМ!$A$33:$A$776,$A13,СВЦЭМ!$B$33:$B$776,P$11)+'СЕТ СН'!$F$11+СВЦЭМ!$D$10+'СЕТ СН'!$F$6-'СЕТ СН'!$F$23</f>
        <v>735.19419987000003</v>
      </c>
      <c r="Q13" s="36">
        <f>SUMIFS(СВЦЭМ!$D$33:$D$776,СВЦЭМ!$A$33:$A$776,$A13,СВЦЭМ!$B$33:$B$776,Q$11)+'СЕТ СН'!$F$11+СВЦЭМ!$D$10+'СЕТ СН'!$F$6-'СЕТ СН'!$F$23</f>
        <v>737.59227334000002</v>
      </c>
      <c r="R13" s="36">
        <f>SUMIFS(СВЦЭМ!$D$33:$D$776,СВЦЭМ!$A$33:$A$776,$A13,СВЦЭМ!$B$33:$B$776,R$11)+'СЕТ СН'!$F$11+СВЦЭМ!$D$10+'СЕТ СН'!$F$6-'СЕТ СН'!$F$23</f>
        <v>742.30568945999994</v>
      </c>
      <c r="S13" s="36">
        <f>SUMIFS(СВЦЭМ!$D$33:$D$776,СВЦЭМ!$A$33:$A$776,$A13,СВЦЭМ!$B$33:$B$776,S$11)+'СЕТ СН'!$F$11+СВЦЭМ!$D$10+'СЕТ СН'!$F$6-'СЕТ СН'!$F$23</f>
        <v>737.29391424999994</v>
      </c>
      <c r="T13" s="36">
        <f>SUMIFS(СВЦЭМ!$D$33:$D$776,СВЦЭМ!$A$33:$A$776,$A13,СВЦЭМ!$B$33:$B$776,T$11)+'СЕТ СН'!$F$11+СВЦЭМ!$D$10+'СЕТ СН'!$F$6-'СЕТ СН'!$F$23</f>
        <v>742.64648149000004</v>
      </c>
      <c r="U13" s="36">
        <f>SUMIFS(СВЦЭМ!$D$33:$D$776,СВЦЭМ!$A$33:$A$776,$A13,СВЦЭМ!$B$33:$B$776,U$11)+'СЕТ СН'!$F$11+СВЦЭМ!$D$10+'СЕТ СН'!$F$6-'СЕТ СН'!$F$23</f>
        <v>764.10635796999998</v>
      </c>
      <c r="V13" s="36">
        <f>SUMIFS(СВЦЭМ!$D$33:$D$776,СВЦЭМ!$A$33:$A$776,$A13,СВЦЭМ!$B$33:$B$776,V$11)+'СЕТ СН'!$F$11+СВЦЭМ!$D$10+'СЕТ СН'!$F$6-'СЕТ СН'!$F$23</f>
        <v>761.77635796000004</v>
      </c>
      <c r="W13" s="36">
        <f>SUMIFS(СВЦЭМ!$D$33:$D$776,СВЦЭМ!$A$33:$A$776,$A13,СВЦЭМ!$B$33:$B$776,W$11)+'СЕТ СН'!$F$11+СВЦЭМ!$D$10+'СЕТ СН'!$F$6-'СЕТ СН'!$F$23</f>
        <v>743.14097145999995</v>
      </c>
      <c r="X13" s="36">
        <f>SUMIFS(СВЦЭМ!$D$33:$D$776,СВЦЭМ!$A$33:$A$776,$A13,СВЦЭМ!$B$33:$B$776,X$11)+'СЕТ СН'!$F$11+СВЦЭМ!$D$10+'СЕТ СН'!$F$6-'СЕТ СН'!$F$23</f>
        <v>733.25679697999999</v>
      </c>
      <c r="Y13" s="36">
        <f>SUMIFS(СВЦЭМ!$D$33:$D$776,СВЦЭМ!$A$33:$A$776,$A13,СВЦЭМ!$B$33:$B$776,Y$11)+'СЕТ СН'!$F$11+СВЦЭМ!$D$10+'СЕТ СН'!$F$6-'СЕТ СН'!$F$23</f>
        <v>804.83772094999995</v>
      </c>
    </row>
    <row r="14" spans="1:27" ht="15.75" x14ac:dyDescent="0.2">
      <c r="A14" s="35">
        <f t="shared" ref="A14:A42" si="0">A13+1</f>
        <v>43741</v>
      </c>
      <c r="B14" s="36">
        <f>SUMIFS(СВЦЭМ!$D$33:$D$776,СВЦЭМ!$A$33:$A$776,$A14,СВЦЭМ!$B$33:$B$776,B$11)+'СЕТ СН'!$F$11+СВЦЭМ!$D$10+'СЕТ СН'!$F$6-'СЕТ СН'!$F$23</f>
        <v>845.72421069999996</v>
      </c>
      <c r="C14" s="36">
        <f>SUMIFS(СВЦЭМ!$D$33:$D$776,СВЦЭМ!$A$33:$A$776,$A14,СВЦЭМ!$B$33:$B$776,C$11)+'СЕТ СН'!$F$11+СВЦЭМ!$D$10+'СЕТ СН'!$F$6-'СЕТ СН'!$F$23</f>
        <v>882.65026971999998</v>
      </c>
      <c r="D14" s="36">
        <f>SUMIFS(СВЦЭМ!$D$33:$D$776,СВЦЭМ!$A$33:$A$776,$A14,СВЦЭМ!$B$33:$B$776,D$11)+'СЕТ СН'!$F$11+СВЦЭМ!$D$10+'СЕТ СН'!$F$6-'СЕТ СН'!$F$23</f>
        <v>904.65577240999994</v>
      </c>
      <c r="E14" s="36">
        <f>SUMIFS(СВЦЭМ!$D$33:$D$776,СВЦЭМ!$A$33:$A$776,$A14,СВЦЭМ!$B$33:$B$776,E$11)+'СЕТ СН'!$F$11+СВЦЭМ!$D$10+'СЕТ СН'!$F$6-'СЕТ СН'!$F$23</f>
        <v>910.01877419999994</v>
      </c>
      <c r="F14" s="36">
        <f>SUMIFS(СВЦЭМ!$D$33:$D$776,СВЦЭМ!$A$33:$A$776,$A14,СВЦЭМ!$B$33:$B$776,F$11)+'СЕТ СН'!$F$11+СВЦЭМ!$D$10+'СЕТ СН'!$F$6-'СЕТ СН'!$F$23</f>
        <v>906.81686290000005</v>
      </c>
      <c r="G14" s="36">
        <f>SUMIFS(СВЦЭМ!$D$33:$D$776,СВЦЭМ!$A$33:$A$776,$A14,СВЦЭМ!$B$33:$B$776,G$11)+'СЕТ СН'!$F$11+СВЦЭМ!$D$10+'СЕТ СН'!$F$6-'СЕТ СН'!$F$23</f>
        <v>891.72516230999997</v>
      </c>
      <c r="H14" s="36">
        <f>SUMIFS(СВЦЭМ!$D$33:$D$776,СВЦЭМ!$A$33:$A$776,$A14,СВЦЭМ!$B$33:$B$776,H$11)+'СЕТ СН'!$F$11+СВЦЭМ!$D$10+'СЕТ СН'!$F$6-'СЕТ СН'!$F$23</f>
        <v>823.32227245000001</v>
      </c>
      <c r="I14" s="36">
        <f>SUMIFS(СВЦЭМ!$D$33:$D$776,СВЦЭМ!$A$33:$A$776,$A14,СВЦЭМ!$B$33:$B$776,I$11)+'СЕТ СН'!$F$11+СВЦЭМ!$D$10+'СЕТ СН'!$F$6-'СЕТ СН'!$F$23</f>
        <v>743.95698523999999</v>
      </c>
      <c r="J14" s="36">
        <f>SUMIFS(СВЦЭМ!$D$33:$D$776,СВЦЭМ!$A$33:$A$776,$A14,СВЦЭМ!$B$33:$B$776,J$11)+'СЕТ СН'!$F$11+СВЦЭМ!$D$10+'СЕТ СН'!$F$6-'СЕТ СН'!$F$23</f>
        <v>746.26862572000005</v>
      </c>
      <c r="K14" s="36">
        <f>SUMIFS(СВЦЭМ!$D$33:$D$776,СВЦЭМ!$A$33:$A$776,$A14,СВЦЭМ!$B$33:$B$776,K$11)+'СЕТ СН'!$F$11+СВЦЭМ!$D$10+'СЕТ СН'!$F$6-'СЕТ СН'!$F$23</f>
        <v>757.47050048999995</v>
      </c>
      <c r="L14" s="36">
        <f>SUMIFS(СВЦЭМ!$D$33:$D$776,СВЦЭМ!$A$33:$A$776,$A14,СВЦЭМ!$B$33:$B$776,L$11)+'СЕТ СН'!$F$11+СВЦЭМ!$D$10+'СЕТ СН'!$F$6-'СЕТ СН'!$F$23</f>
        <v>763.82456776000004</v>
      </c>
      <c r="M14" s="36">
        <f>SUMIFS(СВЦЭМ!$D$33:$D$776,СВЦЭМ!$A$33:$A$776,$A14,СВЦЭМ!$B$33:$B$776,M$11)+'СЕТ СН'!$F$11+СВЦЭМ!$D$10+'СЕТ СН'!$F$6-'СЕТ СН'!$F$23</f>
        <v>755.27770865000002</v>
      </c>
      <c r="N14" s="36">
        <f>SUMIFS(СВЦЭМ!$D$33:$D$776,СВЦЭМ!$A$33:$A$776,$A14,СВЦЭМ!$B$33:$B$776,N$11)+'СЕТ СН'!$F$11+СВЦЭМ!$D$10+'СЕТ СН'!$F$6-'СЕТ СН'!$F$23</f>
        <v>796.44788271999994</v>
      </c>
      <c r="O14" s="36">
        <f>SUMIFS(СВЦЭМ!$D$33:$D$776,СВЦЭМ!$A$33:$A$776,$A14,СВЦЭМ!$B$33:$B$776,O$11)+'СЕТ СН'!$F$11+СВЦЭМ!$D$10+'СЕТ СН'!$F$6-'СЕТ СН'!$F$23</f>
        <v>845.32567399999994</v>
      </c>
      <c r="P14" s="36">
        <f>SUMIFS(СВЦЭМ!$D$33:$D$776,СВЦЭМ!$A$33:$A$776,$A14,СВЦЭМ!$B$33:$B$776,P$11)+'СЕТ СН'!$F$11+СВЦЭМ!$D$10+'СЕТ СН'!$F$6-'СЕТ СН'!$F$23</f>
        <v>847.15918467999995</v>
      </c>
      <c r="Q14" s="36">
        <f>SUMIFS(СВЦЭМ!$D$33:$D$776,СВЦЭМ!$A$33:$A$776,$A14,СВЦЭМ!$B$33:$B$776,Q$11)+'СЕТ СН'!$F$11+СВЦЭМ!$D$10+'СЕТ СН'!$F$6-'СЕТ СН'!$F$23</f>
        <v>843.27011731999994</v>
      </c>
      <c r="R14" s="36">
        <f>SUMIFS(СВЦЭМ!$D$33:$D$776,СВЦЭМ!$A$33:$A$776,$A14,СВЦЭМ!$B$33:$B$776,R$11)+'СЕТ СН'!$F$11+СВЦЭМ!$D$10+'СЕТ СН'!$F$6-'СЕТ СН'!$F$23</f>
        <v>791.41181184000004</v>
      </c>
      <c r="S14" s="36">
        <f>SUMIFS(СВЦЭМ!$D$33:$D$776,СВЦЭМ!$A$33:$A$776,$A14,СВЦЭМ!$B$33:$B$776,S$11)+'СЕТ СН'!$F$11+СВЦЭМ!$D$10+'СЕТ СН'!$F$6-'СЕТ СН'!$F$23</f>
        <v>777.05817564999995</v>
      </c>
      <c r="T14" s="36">
        <f>SUMIFS(СВЦЭМ!$D$33:$D$776,СВЦЭМ!$A$33:$A$776,$A14,СВЦЭМ!$B$33:$B$776,T$11)+'СЕТ СН'!$F$11+СВЦЭМ!$D$10+'СЕТ СН'!$F$6-'СЕТ СН'!$F$23</f>
        <v>765.19864518999998</v>
      </c>
      <c r="U14" s="36">
        <f>SUMIFS(СВЦЭМ!$D$33:$D$776,СВЦЭМ!$A$33:$A$776,$A14,СВЦЭМ!$B$33:$B$776,U$11)+'СЕТ СН'!$F$11+СВЦЭМ!$D$10+'СЕТ СН'!$F$6-'СЕТ СН'!$F$23</f>
        <v>774.66300016000002</v>
      </c>
      <c r="V14" s="36">
        <f>SUMIFS(СВЦЭМ!$D$33:$D$776,СВЦЭМ!$A$33:$A$776,$A14,СВЦЭМ!$B$33:$B$776,V$11)+'СЕТ СН'!$F$11+СВЦЭМ!$D$10+'СЕТ СН'!$F$6-'СЕТ СН'!$F$23</f>
        <v>778.48614649000001</v>
      </c>
      <c r="W14" s="36">
        <f>SUMIFS(СВЦЭМ!$D$33:$D$776,СВЦЭМ!$A$33:$A$776,$A14,СВЦЭМ!$B$33:$B$776,W$11)+'СЕТ СН'!$F$11+СВЦЭМ!$D$10+'СЕТ СН'!$F$6-'СЕТ СН'!$F$23</f>
        <v>777.91978387999995</v>
      </c>
      <c r="X14" s="36">
        <f>SUMIFS(СВЦЭМ!$D$33:$D$776,СВЦЭМ!$A$33:$A$776,$A14,СВЦЭМ!$B$33:$B$776,X$11)+'СЕТ СН'!$F$11+СВЦЭМ!$D$10+'СЕТ СН'!$F$6-'СЕТ СН'!$F$23</f>
        <v>745.87885840000001</v>
      </c>
      <c r="Y14" s="36">
        <f>SUMIFS(СВЦЭМ!$D$33:$D$776,СВЦЭМ!$A$33:$A$776,$A14,СВЦЭМ!$B$33:$B$776,Y$11)+'СЕТ СН'!$F$11+СВЦЭМ!$D$10+'СЕТ СН'!$F$6-'СЕТ СН'!$F$23</f>
        <v>768.17339468</v>
      </c>
    </row>
    <row r="15" spans="1:27" ht="15.75" x14ac:dyDescent="0.2">
      <c r="A15" s="35">
        <f t="shared" si="0"/>
        <v>43742</v>
      </c>
      <c r="B15" s="36">
        <f>SUMIFS(СВЦЭМ!$D$33:$D$776,СВЦЭМ!$A$33:$A$776,$A15,СВЦЭМ!$B$33:$B$776,B$11)+'СЕТ СН'!$F$11+СВЦЭМ!$D$10+'СЕТ СН'!$F$6-'СЕТ СН'!$F$23</f>
        <v>839.97099829000001</v>
      </c>
      <c r="C15" s="36">
        <f>SUMIFS(СВЦЭМ!$D$33:$D$776,СВЦЭМ!$A$33:$A$776,$A15,СВЦЭМ!$B$33:$B$776,C$11)+'СЕТ СН'!$F$11+СВЦЭМ!$D$10+'СЕТ СН'!$F$6-'СЕТ СН'!$F$23</f>
        <v>871.87652706999995</v>
      </c>
      <c r="D15" s="36">
        <f>SUMIFS(СВЦЭМ!$D$33:$D$776,СВЦЭМ!$A$33:$A$776,$A15,СВЦЭМ!$B$33:$B$776,D$11)+'СЕТ СН'!$F$11+СВЦЭМ!$D$10+'СЕТ СН'!$F$6-'СЕТ СН'!$F$23</f>
        <v>874.94370335999997</v>
      </c>
      <c r="E15" s="36">
        <f>SUMIFS(СВЦЭМ!$D$33:$D$776,СВЦЭМ!$A$33:$A$776,$A15,СВЦЭМ!$B$33:$B$776,E$11)+'СЕТ СН'!$F$11+СВЦЭМ!$D$10+'СЕТ СН'!$F$6-'СЕТ СН'!$F$23</f>
        <v>895.35983079999994</v>
      </c>
      <c r="F15" s="36">
        <f>SUMIFS(СВЦЭМ!$D$33:$D$776,СВЦЭМ!$A$33:$A$776,$A15,СВЦЭМ!$B$33:$B$776,F$11)+'СЕТ СН'!$F$11+СВЦЭМ!$D$10+'СЕТ СН'!$F$6-'СЕТ СН'!$F$23</f>
        <v>873.84552490999999</v>
      </c>
      <c r="G15" s="36">
        <f>SUMIFS(СВЦЭМ!$D$33:$D$776,СВЦЭМ!$A$33:$A$776,$A15,СВЦЭМ!$B$33:$B$776,G$11)+'СЕТ СН'!$F$11+СВЦЭМ!$D$10+'СЕТ СН'!$F$6-'СЕТ СН'!$F$23</f>
        <v>849.19130909</v>
      </c>
      <c r="H15" s="36">
        <f>SUMIFS(СВЦЭМ!$D$33:$D$776,СВЦЭМ!$A$33:$A$776,$A15,СВЦЭМ!$B$33:$B$776,H$11)+'СЕТ СН'!$F$11+СВЦЭМ!$D$10+'СЕТ СН'!$F$6-'СЕТ СН'!$F$23</f>
        <v>802.15182973000003</v>
      </c>
      <c r="I15" s="36">
        <f>SUMIFS(СВЦЭМ!$D$33:$D$776,СВЦЭМ!$A$33:$A$776,$A15,СВЦЭМ!$B$33:$B$776,I$11)+'СЕТ СН'!$F$11+СВЦЭМ!$D$10+'СЕТ СН'!$F$6-'СЕТ СН'!$F$23</f>
        <v>720.36746670000002</v>
      </c>
      <c r="J15" s="36">
        <f>SUMIFS(СВЦЭМ!$D$33:$D$776,СВЦЭМ!$A$33:$A$776,$A15,СВЦЭМ!$B$33:$B$776,J$11)+'СЕТ СН'!$F$11+СВЦЭМ!$D$10+'СЕТ СН'!$F$6-'СЕТ СН'!$F$23</f>
        <v>723.38370873999997</v>
      </c>
      <c r="K15" s="36">
        <f>SUMIFS(СВЦЭМ!$D$33:$D$776,СВЦЭМ!$A$33:$A$776,$A15,СВЦЭМ!$B$33:$B$776,K$11)+'СЕТ СН'!$F$11+СВЦЭМ!$D$10+'СЕТ СН'!$F$6-'СЕТ СН'!$F$23</f>
        <v>740.22013648999996</v>
      </c>
      <c r="L15" s="36">
        <f>SUMIFS(СВЦЭМ!$D$33:$D$776,СВЦЭМ!$A$33:$A$776,$A15,СВЦЭМ!$B$33:$B$776,L$11)+'СЕТ СН'!$F$11+СВЦЭМ!$D$10+'СЕТ СН'!$F$6-'СЕТ СН'!$F$23</f>
        <v>742.77107636999995</v>
      </c>
      <c r="M15" s="36">
        <f>SUMIFS(СВЦЭМ!$D$33:$D$776,СВЦЭМ!$A$33:$A$776,$A15,СВЦЭМ!$B$33:$B$776,M$11)+'СЕТ СН'!$F$11+СВЦЭМ!$D$10+'СЕТ СН'!$F$6-'СЕТ СН'!$F$23</f>
        <v>735.67933660999995</v>
      </c>
      <c r="N15" s="36">
        <f>SUMIFS(СВЦЭМ!$D$33:$D$776,СВЦЭМ!$A$33:$A$776,$A15,СВЦЭМ!$B$33:$B$776,N$11)+'СЕТ СН'!$F$11+СВЦЭМ!$D$10+'СЕТ СН'!$F$6-'СЕТ СН'!$F$23</f>
        <v>731.84262765999995</v>
      </c>
      <c r="O15" s="36">
        <f>SUMIFS(СВЦЭМ!$D$33:$D$776,СВЦЭМ!$A$33:$A$776,$A15,СВЦЭМ!$B$33:$B$776,O$11)+'СЕТ СН'!$F$11+СВЦЭМ!$D$10+'СЕТ СН'!$F$6-'СЕТ СН'!$F$23</f>
        <v>732.09984196999994</v>
      </c>
      <c r="P15" s="36">
        <f>SUMIFS(СВЦЭМ!$D$33:$D$776,СВЦЭМ!$A$33:$A$776,$A15,СВЦЭМ!$B$33:$B$776,P$11)+'СЕТ СН'!$F$11+СВЦЭМ!$D$10+'СЕТ СН'!$F$6-'СЕТ СН'!$F$23</f>
        <v>731.98719292999999</v>
      </c>
      <c r="Q15" s="36">
        <f>SUMIFS(СВЦЭМ!$D$33:$D$776,СВЦЭМ!$A$33:$A$776,$A15,СВЦЭМ!$B$33:$B$776,Q$11)+'СЕТ СН'!$F$11+СВЦЭМ!$D$10+'СЕТ СН'!$F$6-'СЕТ СН'!$F$23</f>
        <v>730.63660458000004</v>
      </c>
      <c r="R15" s="36">
        <f>SUMIFS(СВЦЭМ!$D$33:$D$776,СВЦЭМ!$A$33:$A$776,$A15,СВЦЭМ!$B$33:$B$776,R$11)+'СЕТ СН'!$F$11+СВЦЭМ!$D$10+'СЕТ СН'!$F$6-'СЕТ СН'!$F$23</f>
        <v>725.79273271</v>
      </c>
      <c r="S15" s="36">
        <f>SUMIFS(СВЦЭМ!$D$33:$D$776,СВЦЭМ!$A$33:$A$776,$A15,СВЦЭМ!$B$33:$B$776,S$11)+'СЕТ СН'!$F$11+СВЦЭМ!$D$10+'СЕТ СН'!$F$6-'СЕТ СН'!$F$23</f>
        <v>725.08197620999999</v>
      </c>
      <c r="T15" s="36">
        <f>SUMIFS(СВЦЭМ!$D$33:$D$776,СВЦЭМ!$A$33:$A$776,$A15,СВЦЭМ!$B$33:$B$776,T$11)+'СЕТ СН'!$F$11+СВЦЭМ!$D$10+'СЕТ СН'!$F$6-'СЕТ СН'!$F$23</f>
        <v>728.35115344999997</v>
      </c>
      <c r="U15" s="36">
        <f>SUMIFS(СВЦЭМ!$D$33:$D$776,СВЦЭМ!$A$33:$A$776,$A15,СВЦЭМ!$B$33:$B$776,U$11)+'СЕТ СН'!$F$11+СВЦЭМ!$D$10+'СЕТ СН'!$F$6-'СЕТ СН'!$F$23</f>
        <v>744.00285635</v>
      </c>
      <c r="V15" s="36">
        <f>SUMIFS(СВЦЭМ!$D$33:$D$776,СВЦЭМ!$A$33:$A$776,$A15,СВЦЭМ!$B$33:$B$776,V$11)+'СЕТ СН'!$F$11+СВЦЭМ!$D$10+'СЕТ СН'!$F$6-'СЕТ СН'!$F$23</f>
        <v>738.33824889000005</v>
      </c>
      <c r="W15" s="36">
        <f>SUMIFS(СВЦЭМ!$D$33:$D$776,СВЦЭМ!$A$33:$A$776,$A15,СВЦЭМ!$B$33:$B$776,W$11)+'СЕТ СН'!$F$11+СВЦЭМ!$D$10+'СЕТ СН'!$F$6-'СЕТ СН'!$F$23</f>
        <v>720.98427834999995</v>
      </c>
      <c r="X15" s="36">
        <f>SUMIFS(СВЦЭМ!$D$33:$D$776,СВЦЭМ!$A$33:$A$776,$A15,СВЦЭМ!$B$33:$B$776,X$11)+'СЕТ СН'!$F$11+СВЦЭМ!$D$10+'СЕТ СН'!$F$6-'СЕТ СН'!$F$23</f>
        <v>748.85087516999999</v>
      </c>
      <c r="Y15" s="36">
        <f>SUMIFS(СВЦЭМ!$D$33:$D$776,СВЦЭМ!$A$33:$A$776,$A15,СВЦЭМ!$B$33:$B$776,Y$11)+'СЕТ СН'!$F$11+СВЦЭМ!$D$10+'СЕТ СН'!$F$6-'СЕТ СН'!$F$23</f>
        <v>809.98318625000002</v>
      </c>
    </row>
    <row r="16" spans="1:27" ht="15.75" x14ac:dyDescent="0.2">
      <c r="A16" s="35">
        <f t="shared" si="0"/>
        <v>43743</v>
      </c>
      <c r="B16" s="36">
        <f>SUMIFS(СВЦЭМ!$D$33:$D$776,СВЦЭМ!$A$33:$A$776,$A16,СВЦЭМ!$B$33:$B$776,B$11)+'СЕТ СН'!$F$11+СВЦЭМ!$D$10+'СЕТ СН'!$F$6-'СЕТ СН'!$F$23</f>
        <v>846.66542003999996</v>
      </c>
      <c r="C16" s="36">
        <f>SUMIFS(СВЦЭМ!$D$33:$D$776,СВЦЭМ!$A$33:$A$776,$A16,СВЦЭМ!$B$33:$B$776,C$11)+'СЕТ СН'!$F$11+СВЦЭМ!$D$10+'СЕТ СН'!$F$6-'СЕТ СН'!$F$23</f>
        <v>888.22616247999997</v>
      </c>
      <c r="D16" s="36">
        <f>SUMIFS(СВЦЭМ!$D$33:$D$776,СВЦЭМ!$A$33:$A$776,$A16,СВЦЭМ!$B$33:$B$776,D$11)+'СЕТ СН'!$F$11+СВЦЭМ!$D$10+'СЕТ СН'!$F$6-'СЕТ СН'!$F$23</f>
        <v>899.40286347999995</v>
      </c>
      <c r="E16" s="36">
        <f>SUMIFS(СВЦЭМ!$D$33:$D$776,СВЦЭМ!$A$33:$A$776,$A16,СВЦЭМ!$B$33:$B$776,E$11)+'СЕТ СН'!$F$11+СВЦЭМ!$D$10+'СЕТ СН'!$F$6-'СЕТ СН'!$F$23</f>
        <v>904.82771015000003</v>
      </c>
      <c r="F16" s="36">
        <f>SUMIFS(СВЦЭМ!$D$33:$D$776,СВЦЭМ!$A$33:$A$776,$A16,СВЦЭМ!$B$33:$B$776,F$11)+'СЕТ СН'!$F$11+СВЦЭМ!$D$10+'СЕТ СН'!$F$6-'СЕТ СН'!$F$23</f>
        <v>894.97728886000004</v>
      </c>
      <c r="G16" s="36">
        <f>SUMIFS(СВЦЭМ!$D$33:$D$776,СВЦЭМ!$A$33:$A$776,$A16,СВЦЭМ!$B$33:$B$776,G$11)+'СЕТ СН'!$F$11+СВЦЭМ!$D$10+'СЕТ СН'!$F$6-'СЕТ СН'!$F$23</f>
        <v>892.35082073000001</v>
      </c>
      <c r="H16" s="36">
        <f>SUMIFS(СВЦЭМ!$D$33:$D$776,СВЦЭМ!$A$33:$A$776,$A16,СВЦЭМ!$B$33:$B$776,H$11)+'СЕТ СН'!$F$11+СВЦЭМ!$D$10+'СЕТ СН'!$F$6-'СЕТ СН'!$F$23</f>
        <v>861.88165231999994</v>
      </c>
      <c r="I16" s="36">
        <f>SUMIFS(СВЦЭМ!$D$33:$D$776,СВЦЭМ!$A$33:$A$776,$A16,СВЦЭМ!$B$33:$B$776,I$11)+'СЕТ СН'!$F$11+СВЦЭМ!$D$10+'СЕТ СН'!$F$6-'СЕТ СН'!$F$23</f>
        <v>793.61534391999999</v>
      </c>
      <c r="J16" s="36">
        <f>SUMIFS(СВЦЭМ!$D$33:$D$776,СВЦЭМ!$A$33:$A$776,$A16,СВЦЭМ!$B$33:$B$776,J$11)+'СЕТ СН'!$F$11+СВЦЭМ!$D$10+'СЕТ СН'!$F$6-'СЕТ СН'!$F$23</f>
        <v>736.99343354999996</v>
      </c>
      <c r="K16" s="36">
        <f>SUMIFS(СВЦЭМ!$D$33:$D$776,СВЦЭМ!$A$33:$A$776,$A16,СВЦЭМ!$B$33:$B$776,K$11)+'СЕТ СН'!$F$11+СВЦЭМ!$D$10+'СЕТ СН'!$F$6-'СЕТ СН'!$F$23</f>
        <v>721.53014600999995</v>
      </c>
      <c r="L16" s="36">
        <f>SUMIFS(СВЦЭМ!$D$33:$D$776,СВЦЭМ!$A$33:$A$776,$A16,СВЦЭМ!$B$33:$B$776,L$11)+'СЕТ СН'!$F$11+СВЦЭМ!$D$10+'СЕТ СН'!$F$6-'СЕТ СН'!$F$23</f>
        <v>731.47553832999995</v>
      </c>
      <c r="M16" s="36">
        <f>SUMIFS(СВЦЭМ!$D$33:$D$776,СВЦЭМ!$A$33:$A$776,$A16,СВЦЭМ!$B$33:$B$776,M$11)+'СЕТ СН'!$F$11+СВЦЭМ!$D$10+'СЕТ СН'!$F$6-'СЕТ СН'!$F$23</f>
        <v>725.09651202999999</v>
      </c>
      <c r="N16" s="36">
        <f>SUMIFS(СВЦЭМ!$D$33:$D$776,СВЦЭМ!$A$33:$A$776,$A16,СВЦЭМ!$B$33:$B$776,N$11)+'СЕТ СН'!$F$11+СВЦЭМ!$D$10+'СЕТ СН'!$F$6-'СЕТ СН'!$F$23</f>
        <v>724.47011184999997</v>
      </c>
      <c r="O16" s="36">
        <f>SUMIFS(СВЦЭМ!$D$33:$D$776,СВЦЭМ!$A$33:$A$776,$A16,СВЦЭМ!$B$33:$B$776,O$11)+'СЕТ СН'!$F$11+СВЦЭМ!$D$10+'СЕТ СН'!$F$6-'СЕТ СН'!$F$23</f>
        <v>729.68105719999994</v>
      </c>
      <c r="P16" s="36">
        <f>SUMIFS(СВЦЭМ!$D$33:$D$776,СВЦЭМ!$A$33:$A$776,$A16,СВЦЭМ!$B$33:$B$776,P$11)+'СЕТ СН'!$F$11+СВЦЭМ!$D$10+'СЕТ СН'!$F$6-'СЕТ СН'!$F$23</f>
        <v>736.70825346000004</v>
      </c>
      <c r="Q16" s="36">
        <f>SUMIFS(СВЦЭМ!$D$33:$D$776,СВЦЭМ!$A$33:$A$776,$A16,СВЦЭМ!$B$33:$B$776,Q$11)+'СЕТ СН'!$F$11+СВЦЭМ!$D$10+'СЕТ СН'!$F$6-'СЕТ СН'!$F$23</f>
        <v>737.99662603000002</v>
      </c>
      <c r="R16" s="36">
        <f>SUMIFS(СВЦЭМ!$D$33:$D$776,СВЦЭМ!$A$33:$A$776,$A16,СВЦЭМ!$B$33:$B$776,R$11)+'СЕТ СН'!$F$11+СВЦЭМ!$D$10+'СЕТ СН'!$F$6-'СЕТ СН'!$F$23</f>
        <v>740.98506581000004</v>
      </c>
      <c r="S16" s="36">
        <f>SUMIFS(СВЦЭМ!$D$33:$D$776,СВЦЭМ!$A$33:$A$776,$A16,СВЦЭМ!$B$33:$B$776,S$11)+'СЕТ СН'!$F$11+СВЦЭМ!$D$10+'СЕТ СН'!$F$6-'СЕТ СН'!$F$23</f>
        <v>739.26029730000005</v>
      </c>
      <c r="T16" s="36">
        <f>SUMIFS(СВЦЭМ!$D$33:$D$776,СВЦЭМ!$A$33:$A$776,$A16,СВЦЭМ!$B$33:$B$776,T$11)+'СЕТ СН'!$F$11+СВЦЭМ!$D$10+'СЕТ СН'!$F$6-'СЕТ СН'!$F$23</f>
        <v>732.10834872999999</v>
      </c>
      <c r="U16" s="36">
        <f>SUMIFS(СВЦЭМ!$D$33:$D$776,СВЦЭМ!$A$33:$A$776,$A16,СВЦЭМ!$B$33:$B$776,U$11)+'СЕТ СН'!$F$11+СВЦЭМ!$D$10+'СЕТ СН'!$F$6-'СЕТ СН'!$F$23</f>
        <v>750.19734586000004</v>
      </c>
      <c r="V16" s="36">
        <f>SUMIFS(СВЦЭМ!$D$33:$D$776,СВЦЭМ!$A$33:$A$776,$A16,СВЦЭМ!$B$33:$B$776,V$11)+'СЕТ СН'!$F$11+СВЦЭМ!$D$10+'СЕТ СН'!$F$6-'СЕТ СН'!$F$23</f>
        <v>752.15565270000002</v>
      </c>
      <c r="W16" s="36">
        <f>SUMIFS(СВЦЭМ!$D$33:$D$776,СВЦЭМ!$A$33:$A$776,$A16,СВЦЭМ!$B$33:$B$776,W$11)+'СЕТ СН'!$F$11+СВЦЭМ!$D$10+'СЕТ СН'!$F$6-'СЕТ СН'!$F$23</f>
        <v>741.35031378999997</v>
      </c>
      <c r="X16" s="36">
        <f>SUMIFS(СВЦЭМ!$D$33:$D$776,СВЦЭМ!$A$33:$A$776,$A16,СВЦЭМ!$B$33:$B$776,X$11)+'СЕТ СН'!$F$11+СВЦЭМ!$D$10+'СЕТ СН'!$F$6-'СЕТ СН'!$F$23</f>
        <v>739.46649954999998</v>
      </c>
      <c r="Y16" s="36">
        <f>SUMIFS(СВЦЭМ!$D$33:$D$776,СВЦЭМ!$A$33:$A$776,$A16,СВЦЭМ!$B$33:$B$776,Y$11)+'СЕТ СН'!$F$11+СВЦЭМ!$D$10+'СЕТ СН'!$F$6-'СЕТ СН'!$F$23</f>
        <v>837.05123464999997</v>
      </c>
    </row>
    <row r="17" spans="1:25" ht="15.75" x14ac:dyDescent="0.2">
      <c r="A17" s="35">
        <f t="shared" si="0"/>
        <v>43744</v>
      </c>
      <c r="B17" s="36">
        <f>SUMIFS(СВЦЭМ!$D$33:$D$776,СВЦЭМ!$A$33:$A$776,$A17,СВЦЭМ!$B$33:$B$776,B$11)+'СЕТ СН'!$F$11+СВЦЭМ!$D$10+'СЕТ СН'!$F$6-'СЕТ СН'!$F$23</f>
        <v>831.68457979999994</v>
      </c>
      <c r="C17" s="36">
        <f>SUMIFS(СВЦЭМ!$D$33:$D$776,СВЦЭМ!$A$33:$A$776,$A17,СВЦЭМ!$B$33:$B$776,C$11)+'СЕТ СН'!$F$11+СВЦЭМ!$D$10+'СЕТ СН'!$F$6-'СЕТ СН'!$F$23</f>
        <v>862.09908696000002</v>
      </c>
      <c r="D17" s="36">
        <f>SUMIFS(СВЦЭМ!$D$33:$D$776,СВЦЭМ!$A$33:$A$776,$A17,СВЦЭМ!$B$33:$B$776,D$11)+'СЕТ СН'!$F$11+СВЦЭМ!$D$10+'СЕТ СН'!$F$6-'СЕТ СН'!$F$23</f>
        <v>885.25712666000004</v>
      </c>
      <c r="E17" s="36">
        <f>SUMIFS(СВЦЭМ!$D$33:$D$776,СВЦЭМ!$A$33:$A$776,$A17,СВЦЭМ!$B$33:$B$776,E$11)+'СЕТ СН'!$F$11+СВЦЭМ!$D$10+'СЕТ СН'!$F$6-'СЕТ СН'!$F$23</f>
        <v>894.33552506000001</v>
      </c>
      <c r="F17" s="36">
        <f>SUMIFS(СВЦЭМ!$D$33:$D$776,СВЦЭМ!$A$33:$A$776,$A17,СВЦЭМ!$B$33:$B$776,F$11)+'СЕТ СН'!$F$11+СВЦЭМ!$D$10+'СЕТ СН'!$F$6-'СЕТ СН'!$F$23</f>
        <v>894.08339193999996</v>
      </c>
      <c r="G17" s="36">
        <f>SUMIFS(СВЦЭМ!$D$33:$D$776,СВЦЭМ!$A$33:$A$776,$A17,СВЦЭМ!$B$33:$B$776,G$11)+'СЕТ СН'!$F$11+СВЦЭМ!$D$10+'СЕТ СН'!$F$6-'СЕТ СН'!$F$23</f>
        <v>893.99393034000002</v>
      </c>
      <c r="H17" s="36">
        <f>SUMIFS(СВЦЭМ!$D$33:$D$776,СВЦЭМ!$A$33:$A$776,$A17,СВЦЭМ!$B$33:$B$776,H$11)+'СЕТ СН'!$F$11+СВЦЭМ!$D$10+'СЕТ СН'!$F$6-'СЕТ СН'!$F$23</f>
        <v>843.79759598999999</v>
      </c>
      <c r="I17" s="36">
        <f>SUMIFS(СВЦЭМ!$D$33:$D$776,СВЦЭМ!$A$33:$A$776,$A17,СВЦЭМ!$B$33:$B$776,I$11)+'СЕТ СН'!$F$11+СВЦЭМ!$D$10+'СЕТ СН'!$F$6-'СЕТ СН'!$F$23</f>
        <v>762.87341345999994</v>
      </c>
      <c r="J17" s="36">
        <f>SUMIFS(СВЦЭМ!$D$33:$D$776,СВЦЭМ!$A$33:$A$776,$A17,СВЦЭМ!$B$33:$B$776,J$11)+'СЕТ СН'!$F$11+СВЦЭМ!$D$10+'СЕТ СН'!$F$6-'СЕТ СН'!$F$23</f>
        <v>712.91398432999995</v>
      </c>
      <c r="K17" s="36">
        <f>SUMIFS(СВЦЭМ!$D$33:$D$776,СВЦЭМ!$A$33:$A$776,$A17,СВЦЭМ!$B$33:$B$776,K$11)+'СЕТ СН'!$F$11+СВЦЭМ!$D$10+'СЕТ СН'!$F$6-'СЕТ СН'!$F$23</f>
        <v>719.27888154999994</v>
      </c>
      <c r="L17" s="36">
        <f>SUMIFS(СВЦЭМ!$D$33:$D$776,СВЦЭМ!$A$33:$A$776,$A17,СВЦЭМ!$B$33:$B$776,L$11)+'СЕТ СН'!$F$11+СВЦЭМ!$D$10+'СЕТ СН'!$F$6-'СЕТ СН'!$F$23</f>
        <v>734.09963874999994</v>
      </c>
      <c r="M17" s="36">
        <f>SUMIFS(СВЦЭМ!$D$33:$D$776,СВЦЭМ!$A$33:$A$776,$A17,СВЦЭМ!$B$33:$B$776,M$11)+'СЕТ СН'!$F$11+СВЦЭМ!$D$10+'СЕТ СН'!$F$6-'СЕТ СН'!$F$23</f>
        <v>727.12521646999994</v>
      </c>
      <c r="N17" s="36">
        <f>SUMIFS(СВЦЭМ!$D$33:$D$776,СВЦЭМ!$A$33:$A$776,$A17,СВЦЭМ!$B$33:$B$776,N$11)+'СЕТ СН'!$F$11+СВЦЭМ!$D$10+'СЕТ СН'!$F$6-'СЕТ СН'!$F$23</f>
        <v>716.72156933999997</v>
      </c>
      <c r="O17" s="36">
        <f>SUMIFS(СВЦЭМ!$D$33:$D$776,СВЦЭМ!$A$33:$A$776,$A17,СВЦЭМ!$B$33:$B$776,O$11)+'СЕТ СН'!$F$11+СВЦЭМ!$D$10+'СЕТ СН'!$F$6-'СЕТ СН'!$F$23</f>
        <v>717.70539340000005</v>
      </c>
      <c r="P17" s="36">
        <f>SUMIFS(СВЦЭМ!$D$33:$D$776,СВЦЭМ!$A$33:$A$776,$A17,СВЦЭМ!$B$33:$B$776,P$11)+'СЕТ СН'!$F$11+СВЦЭМ!$D$10+'СЕТ СН'!$F$6-'СЕТ СН'!$F$23</f>
        <v>716.92822113</v>
      </c>
      <c r="Q17" s="36">
        <f>SUMIFS(СВЦЭМ!$D$33:$D$776,СВЦЭМ!$A$33:$A$776,$A17,СВЦЭМ!$B$33:$B$776,Q$11)+'СЕТ СН'!$F$11+СВЦЭМ!$D$10+'СЕТ СН'!$F$6-'СЕТ СН'!$F$23</f>
        <v>721.02827682999998</v>
      </c>
      <c r="R17" s="36">
        <f>SUMIFS(СВЦЭМ!$D$33:$D$776,СВЦЭМ!$A$33:$A$776,$A17,СВЦЭМ!$B$33:$B$776,R$11)+'СЕТ СН'!$F$11+СВЦЭМ!$D$10+'СЕТ СН'!$F$6-'СЕТ СН'!$F$23</f>
        <v>713.05180303999998</v>
      </c>
      <c r="S17" s="36">
        <f>SUMIFS(СВЦЭМ!$D$33:$D$776,СВЦЭМ!$A$33:$A$776,$A17,СВЦЭМ!$B$33:$B$776,S$11)+'СЕТ СН'!$F$11+СВЦЭМ!$D$10+'СЕТ СН'!$F$6-'СЕТ СН'!$F$23</f>
        <v>720.85447404000001</v>
      </c>
      <c r="T17" s="36">
        <f>SUMIFS(СВЦЭМ!$D$33:$D$776,СВЦЭМ!$A$33:$A$776,$A17,СВЦЭМ!$B$33:$B$776,T$11)+'СЕТ СН'!$F$11+СВЦЭМ!$D$10+'СЕТ СН'!$F$6-'СЕТ СН'!$F$23</f>
        <v>722.69763951000004</v>
      </c>
      <c r="U17" s="36">
        <f>SUMIFS(СВЦЭМ!$D$33:$D$776,СВЦЭМ!$A$33:$A$776,$A17,СВЦЭМ!$B$33:$B$776,U$11)+'СЕТ СН'!$F$11+СВЦЭМ!$D$10+'СЕТ СН'!$F$6-'СЕТ СН'!$F$23</f>
        <v>739.94850614999996</v>
      </c>
      <c r="V17" s="36">
        <f>SUMIFS(СВЦЭМ!$D$33:$D$776,СВЦЭМ!$A$33:$A$776,$A17,СВЦЭМ!$B$33:$B$776,V$11)+'СЕТ СН'!$F$11+СВЦЭМ!$D$10+'СЕТ СН'!$F$6-'СЕТ СН'!$F$23</f>
        <v>739.05081253000003</v>
      </c>
      <c r="W17" s="36">
        <f>SUMIFS(СВЦЭМ!$D$33:$D$776,СВЦЭМ!$A$33:$A$776,$A17,СВЦЭМ!$B$33:$B$776,W$11)+'СЕТ СН'!$F$11+СВЦЭМ!$D$10+'СЕТ СН'!$F$6-'СЕТ СН'!$F$23</f>
        <v>727.20908857999996</v>
      </c>
      <c r="X17" s="36">
        <f>SUMIFS(СВЦЭМ!$D$33:$D$776,СВЦЭМ!$A$33:$A$776,$A17,СВЦЭМ!$B$33:$B$776,X$11)+'СЕТ СН'!$F$11+СВЦЭМ!$D$10+'СЕТ СН'!$F$6-'СЕТ СН'!$F$23</f>
        <v>718.51045463000003</v>
      </c>
      <c r="Y17" s="36">
        <f>SUMIFS(СВЦЭМ!$D$33:$D$776,СВЦЭМ!$A$33:$A$776,$A17,СВЦЭМ!$B$33:$B$776,Y$11)+'СЕТ СН'!$F$11+СВЦЭМ!$D$10+'СЕТ СН'!$F$6-'СЕТ СН'!$F$23</f>
        <v>758.03733487</v>
      </c>
    </row>
    <row r="18" spans="1:25" ht="15.75" x14ac:dyDescent="0.2">
      <c r="A18" s="35">
        <f t="shared" si="0"/>
        <v>43745</v>
      </c>
      <c r="B18" s="36">
        <f>SUMIFS(СВЦЭМ!$D$33:$D$776,СВЦЭМ!$A$33:$A$776,$A18,СВЦЭМ!$B$33:$B$776,B$11)+'СЕТ СН'!$F$11+СВЦЭМ!$D$10+'СЕТ СН'!$F$6-'СЕТ СН'!$F$23</f>
        <v>851.03469964999999</v>
      </c>
      <c r="C18" s="36">
        <f>SUMIFS(СВЦЭМ!$D$33:$D$776,СВЦЭМ!$A$33:$A$776,$A18,СВЦЭМ!$B$33:$B$776,C$11)+'СЕТ СН'!$F$11+СВЦЭМ!$D$10+'СЕТ СН'!$F$6-'СЕТ СН'!$F$23</f>
        <v>870.09807268999998</v>
      </c>
      <c r="D18" s="36">
        <f>SUMIFS(СВЦЭМ!$D$33:$D$776,СВЦЭМ!$A$33:$A$776,$A18,СВЦЭМ!$B$33:$B$776,D$11)+'СЕТ СН'!$F$11+СВЦЭМ!$D$10+'СЕТ СН'!$F$6-'СЕТ СН'!$F$23</f>
        <v>884.51430325000001</v>
      </c>
      <c r="E18" s="36">
        <f>SUMIFS(СВЦЭМ!$D$33:$D$776,СВЦЭМ!$A$33:$A$776,$A18,СВЦЭМ!$B$33:$B$776,E$11)+'СЕТ СН'!$F$11+СВЦЭМ!$D$10+'СЕТ СН'!$F$6-'СЕТ СН'!$F$23</f>
        <v>900.66973132999999</v>
      </c>
      <c r="F18" s="36">
        <f>SUMIFS(СВЦЭМ!$D$33:$D$776,СВЦЭМ!$A$33:$A$776,$A18,СВЦЭМ!$B$33:$B$776,F$11)+'СЕТ СН'!$F$11+СВЦЭМ!$D$10+'СЕТ СН'!$F$6-'СЕТ СН'!$F$23</f>
        <v>907.66919928999994</v>
      </c>
      <c r="G18" s="36">
        <f>SUMIFS(СВЦЭМ!$D$33:$D$776,СВЦЭМ!$A$33:$A$776,$A18,СВЦЭМ!$B$33:$B$776,G$11)+'СЕТ СН'!$F$11+СВЦЭМ!$D$10+'СЕТ СН'!$F$6-'СЕТ СН'!$F$23</f>
        <v>887.97348409999995</v>
      </c>
      <c r="H18" s="36">
        <f>SUMIFS(СВЦЭМ!$D$33:$D$776,СВЦЭМ!$A$33:$A$776,$A18,СВЦЭМ!$B$33:$B$776,H$11)+'СЕТ СН'!$F$11+СВЦЭМ!$D$10+'СЕТ СН'!$F$6-'СЕТ СН'!$F$23</f>
        <v>810.54316617999996</v>
      </c>
      <c r="I18" s="36">
        <f>SUMIFS(СВЦЭМ!$D$33:$D$776,СВЦЭМ!$A$33:$A$776,$A18,СВЦЭМ!$B$33:$B$776,I$11)+'СЕТ СН'!$F$11+СВЦЭМ!$D$10+'СЕТ СН'!$F$6-'СЕТ СН'!$F$23</f>
        <v>729.10798594999994</v>
      </c>
      <c r="J18" s="36">
        <f>SUMIFS(СВЦЭМ!$D$33:$D$776,СВЦЭМ!$A$33:$A$776,$A18,СВЦЭМ!$B$33:$B$776,J$11)+'СЕТ СН'!$F$11+СВЦЭМ!$D$10+'СЕТ СН'!$F$6-'СЕТ СН'!$F$23</f>
        <v>715.95612084000004</v>
      </c>
      <c r="K18" s="36">
        <f>SUMIFS(СВЦЭМ!$D$33:$D$776,СВЦЭМ!$A$33:$A$776,$A18,СВЦЭМ!$B$33:$B$776,K$11)+'СЕТ СН'!$F$11+СВЦЭМ!$D$10+'СЕТ СН'!$F$6-'СЕТ СН'!$F$23</f>
        <v>717.15795653999999</v>
      </c>
      <c r="L18" s="36">
        <f>SUMIFS(СВЦЭМ!$D$33:$D$776,СВЦЭМ!$A$33:$A$776,$A18,СВЦЭМ!$B$33:$B$776,L$11)+'СЕТ СН'!$F$11+СВЦЭМ!$D$10+'СЕТ СН'!$F$6-'СЕТ СН'!$F$23</f>
        <v>715.37123357999997</v>
      </c>
      <c r="M18" s="36">
        <f>SUMIFS(СВЦЭМ!$D$33:$D$776,СВЦЭМ!$A$33:$A$776,$A18,СВЦЭМ!$B$33:$B$776,M$11)+'СЕТ СН'!$F$11+СВЦЭМ!$D$10+'СЕТ СН'!$F$6-'СЕТ СН'!$F$23</f>
        <v>724.57569239999998</v>
      </c>
      <c r="N18" s="36">
        <f>SUMIFS(СВЦЭМ!$D$33:$D$776,СВЦЭМ!$A$33:$A$776,$A18,СВЦЭМ!$B$33:$B$776,N$11)+'СЕТ СН'!$F$11+СВЦЭМ!$D$10+'СЕТ СН'!$F$6-'СЕТ СН'!$F$23</f>
        <v>731.29188554999996</v>
      </c>
      <c r="O18" s="36">
        <f>SUMIFS(СВЦЭМ!$D$33:$D$776,СВЦЭМ!$A$33:$A$776,$A18,СВЦЭМ!$B$33:$B$776,O$11)+'СЕТ СН'!$F$11+СВЦЭМ!$D$10+'СЕТ СН'!$F$6-'СЕТ СН'!$F$23</f>
        <v>730.75190859999998</v>
      </c>
      <c r="P18" s="36">
        <f>SUMIFS(СВЦЭМ!$D$33:$D$776,СВЦЭМ!$A$33:$A$776,$A18,СВЦЭМ!$B$33:$B$776,P$11)+'СЕТ СН'!$F$11+СВЦЭМ!$D$10+'СЕТ СН'!$F$6-'СЕТ СН'!$F$23</f>
        <v>729.38138694999998</v>
      </c>
      <c r="Q18" s="36">
        <f>SUMIFS(СВЦЭМ!$D$33:$D$776,СВЦЭМ!$A$33:$A$776,$A18,СВЦЭМ!$B$33:$B$776,Q$11)+'СЕТ СН'!$F$11+СВЦЭМ!$D$10+'СЕТ СН'!$F$6-'СЕТ СН'!$F$23</f>
        <v>734.78440351999996</v>
      </c>
      <c r="R18" s="36">
        <f>SUMIFS(СВЦЭМ!$D$33:$D$776,СВЦЭМ!$A$33:$A$776,$A18,СВЦЭМ!$B$33:$B$776,R$11)+'СЕТ СН'!$F$11+СВЦЭМ!$D$10+'СЕТ СН'!$F$6-'СЕТ СН'!$F$23</f>
        <v>733.23058999</v>
      </c>
      <c r="S18" s="36">
        <f>SUMIFS(СВЦЭМ!$D$33:$D$776,СВЦЭМ!$A$33:$A$776,$A18,СВЦЭМ!$B$33:$B$776,S$11)+'СЕТ СН'!$F$11+СВЦЭМ!$D$10+'СЕТ СН'!$F$6-'СЕТ СН'!$F$23</f>
        <v>737.82185890999995</v>
      </c>
      <c r="T18" s="36">
        <f>SUMIFS(СВЦЭМ!$D$33:$D$776,СВЦЭМ!$A$33:$A$776,$A18,СВЦЭМ!$B$33:$B$776,T$11)+'СЕТ СН'!$F$11+СВЦЭМ!$D$10+'СЕТ СН'!$F$6-'СЕТ СН'!$F$23</f>
        <v>727.52256063000004</v>
      </c>
      <c r="U18" s="36">
        <f>SUMIFS(СВЦЭМ!$D$33:$D$776,СВЦЭМ!$A$33:$A$776,$A18,СВЦЭМ!$B$33:$B$776,U$11)+'СЕТ СН'!$F$11+СВЦЭМ!$D$10+'СЕТ СН'!$F$6-'СЕТ СН'!$F$23</f>
        <v>722.68969600000003</v>
      </c>
      <c r="V18" s="36">
        <f>SUMIFS(СВЦЭМ!$D$33:$D$776,СВЦЭМ!$A$33:$A$776,$A18,СВЦЭМ!$B$33:$B$776,V$11)+'СЕТ СН'!$F$11+СВЦЭМ!$D$10+'СЕТ СН'!$F$6-'СЕТ СН'!$F$23</f>
        <v>716.26966989999994</v>
      </c>
      <c r="W18" s="36">
        <f>SUMIFS(СВЦЭМ!$D$33:$D$776,СВЦЭМ!$A$33:$A$776,$A18,СВЦЭМ!$B$33:$B$776,W$11)+'СЕТ СН'!$F$11+СВЦЭМ!$D$10+'СЕТ СН'!$F$6-'СЕТ СН'!$F$23</f>
        <v>734.69905561999997</v>
      </c>
      <c r="X18" s="36">
        <f>SUMIFS(СВЦЭМ!$D$33:$D$776,СВЦЭМ!$A$33:$A$776,$A18,СВЦЭМ!$B$33:$B$776,X$11)+'СЕТ СН'!$F$11+СВЦЭМ!$D$10+'СЕТ СН'!$F$6-'СЕТ СН'!$F$23</f>
        <v>753.54856126000004</v>
      </c>
      <c r="Y18" s="36">
        <f>SUMIFS(СВЦЭМ!$D$33:$D$776,СВЦЭМ!$A$33:$A$776,$A18,СВЦЭМ!$B$33:$B$776,Y$11)+'СЕТ СН'!$F$11+СВЦЭМ!$D$10+'СЕТ СН'!$F$6-'СЕТ СН'!$F$23</f>
        <v>796.37091164000003</v>
      </c>
    </row>
    <row r="19" spans="1:25" ht="15.75" x14ac:dyDescent="0.2">
      <c r="A19" s="35">
        <f t="shared" si="0"/>
        <v>43746</v>
      </c>
      <c r="B19" s="36">
        <f>SUMIFS(СВЦЭМ!$D$33:$D$776,СВЦЭМ!$A$33:$A$776,$A19,СВЦЭМ!$B$33:$B$776,B$11)+'СЕТ СН'!$F$11+СВЦЭМ!$D$10+'СЕТ СН'!$F$6-'СЕТ СН'!$F$23</f>
        <v>762.13857920999999</v>
      </c>
      <c r="C19" s="36">
        <f>SUMIFS(СВЦЭМ!$D$33:$D$776,СВЦЭМ!$A$33:$A$776,$A19,СВЦЭМ!$B$33:$B$776,C$11)+'СЕТ СН'!$F$11+СВЦЭМ!$D$10+'СЕТ СН'!$F$6-'СЕТ СН'!$F$23</f>
        <v>817.03086970000004</v>
      </c>
      <c r="D19" s="36">
        <f>SUMIFS(СВЦЭМ!$D$33:$D$776,СВЦЭМ!$A$33:$A$776,$A19,СВЦЭМ!$B$33:$B$776,D$11)+'СЕТ СН'!$F$11+СВЦЭМ!$D$10+'СЕТ СН'!$F$6-'СЕТ СН'!$F$23</f>
        <v>809.10092554999994</v>
      </c>
      <c r="E19" s="36">
        <f>SUMIFS(СВЦЭМ!$D$33:$D$776,СВЦЭМ!$A$33:$A$776,$A19,СВЦЭМ!$B$33:$B$776,E$11)+'СЕТ СН'!$F$11+СВЦЭМ!$D$10+'СЕТ СН'!$F$6-'СЕТ СН'!$F$23</f>
        <v>822.47095019999995</v>
      </c>
      <c r="F19" s="36">
        <f>SUMIFS(СВЦЭМ!$D$33:$D$776,СВЦЭМ!$A$33:$A$776,$A19,СВЦЭМ!$B$33:$B$776,F$11)+'СЕТ СН'!$F$11+СВЦЭМ!$D$10+'СЕТ СН'!$F$6-'СЕТ СН'!$F$23</f>
        <v>821.02691582</v>
      </c>
      <c r="G19" s="36">
        <f>SUMIFS(СВЦЭМ!$D$33:$D$776,СВЦЭМ!$A$33:$A$776,$A19,СВЦЭМ!$B$33:$B$776,G$11)+'СЕТ СН'!$F$11+СВЦЭМ!$D$10+'СЕТ СН'!$F$6-'СЕТ СН'!$F$23</f>
        <v>810.02861937</v>
      </c>
      <c r="H19" s="36">
        <f>SUMIFS(СВЦЭМ!$D$33:$D$776,СВЦЭМ!$A$33:$A$776,$A19,СВЦЭМ!$B$33:$B$776,H$11)+'СЕТ СН'!$F$11+СВЦЭМ!$D$10+'СЕТ СН'!$F$6-'СЕТ СН'!$F$23</f>
        <v>785.88525041000003</v>
      </c>
      <c r="I19" s="36">
        <f>SUMIFS(СВЦЭМ!$D$33:$D$776,СВЦЭМ!$A$33:$A$776,$A19,СВЦЭМ!$B$33:$B$776,I$11)+'СЕТ СН'!$F$11+СВЦЭМ!$D$10+'СЕТ СН'!$F$6-'СЕТ СН'!$F$23</f>
        <v>746.89905616999999</v>
      </c>
      <c r="J19" s="36">
        <f>SUMIFS(СВЦЭМ!$D$33:$D$776,СВЦЭМ!$A$33:$A$776,$A19,СВЦЭМ!$B$33:$B$776,J$11)+'СЕТ СН'!$F$11+СВЦЭМ!$D$10+'СЕТ СН'!$F$6-'СЕТ СН'!$F$23</f>
        <v>721.28485306000005</v>
      </c>
      <c r="K19" s="36">
        <f>SUMIFS(СВЦЭМ!$D$33:$D$776,СВЦЭМ!$A$33:$A$776,$A19,СВЦЭМ!$B$33:$B$776,K$11)+'СЕТ СН'!$F$11+СВЦЭМ!$D$10+'СЕТ СН'!$F$6-'СЕТ СН'!$F$23</f>
        <v>723.40741174000004</v>
      </c>
      <c r="L19" s="36">
        <f>SUMIFS(СВЦЭМ!$D$33:$D$776,СВЦЭМ!$A$33:$A$776,$A19,СВЦЭМ!$B$33:$B$776,L$11)+'СЕТ СН'!$F$11+СВЦЭМ!$D$10+'СЕТ СН'!$F$6-'СЕТ СН'!$F$23</f>
        <v>727.3483268</v>
      </c>
      <c r="M19" s="36">
        <f>SUMIFS(СВЦЭМ!$D$33:$D$776,СВЦЭМ!$A$33:$A$776,$A19,СВЦЭМ!$B$33:$B$776,M$11)+'СЕТ СН'!$F$11+СВЦЭМ!$D$10+'СЕТ СН'!$F$6-'СЕТ СН'!$F$23</f>
        <v>720.20834782999998</v>
      </c>
      <c r="N19" s="36">
        <f>SUMIFS(СВЦЭМ!$D$33:$D$776,СВЦЭМ!$A$33:$A$776,$A19,СВЦЭМ!$B$33:$B$776,N$11)+'СЕТ СН'!$F$11+СВЦЭМ!$D$10+'СЕТ СН'!$F$6-'СЕТ СН'!$F$23</f>
        <v>701.25874140999997</v>
      </c>
      <c r="O19" s="36">
        <f>SUMIFS(СВЦЭМ!$D$33:$D$776,СВЦЭМ!$A$33:$A$776,$A19,СВЦЭМ!$B$33:$B$776,O$11)+'СЕТ СН'!$F$11+СВЦЭМ!$D$10+'СЕТ СН'!$F$6-'СЕТ СН'!$F$23</f>
        <v>674.35572431000003</v>
      </c>
      <c r="P19" s="36">
        <f>SUMIFS(СВЦЭМ!$D$33:$D$776,СВЦЭМ!$A$33:$A$776,$A19,СВЦЭМ!$B$33:$B$776,P$11)+'СЕТ СН'!$F$11+СВЦЭМ!$D$10+'СЕТ СН'!$F$6-'СЕТ СН'!$F$23</f>
        <v>723.90979471000003</v>
      </c>
      <c r="Q19" s="36">
        <f>SUMIFS(СВЦЭМ!$D$33:$D$776,СВЦЭМ!$A$33:$A$776,$A19,СВЦЭМ!$B$33:$B$776,Q$11)+'СЕТ СН'!$F$11+СВЦЭМ!$D$10+'СЕТ СН'!$F$6-'СЕТ СН'!$F$23</f>
        <v>770.43932520999999</v>
      </c>
      <c r="R19" s="36">
        <f>SUMIFS(СВЦЭМ!$D$33:$D$776,СВЦЭМ!$A$33:$A$776,$A19,СВЦЭМ!$B$33:$B$776,R$11)+'СЕТ СН'!$F$11+СВЦЭМ!$D$10+'СЕТ СН'!$F$6-'СЕТ СН'!$F$23</f>
        <v>669.47303373</v>
      </c>
      <c r="S19" s="36">
        <f>SUMIFS(СВЦЭМ!$D$33:$D$776,СВЦЭМ!$A$33:$A$776,$A19,СВЦЭМ!$B$33:$B$776,S$11)+'СЕТ СН'!$F$11+СВЦЭМ!$D$10+'СЕТ СН'!$F$6-'СЕТ СН'!$F$23</f>
        <v>675.96580787999994</v>
      </c>
      <c r="T19" s="36">
        <f>SUMIFS(СВЦЭМ!$D$33:$D$776,СВЦЭМ!$A$33:$A$776,$A19,СВЦЭМ!$B$33:$B$776,T$11)+'СЕТ СН'!$F$11+СВЦЭМ!$D$10+'СЕТ СН'!$F$6-'СЕТ СН'!$F$23</f>
        <v>689.33803922000004</v>
      </c>
      <c r="U19" s="36">
        <f>SUMIFS(СВЦЭМ!$D$33:$D$776,СВЦЭМ!$A$33:$A$776,$A19,СВЦЭМ!$B$33:$B$776,U$11)+'СЕТ СН'!$F$11+СВЦЭМ!$D$10+'СЕТ СН'!$F$6-'СЕТ СН'!$F$23</f>
        <v>711.94239279999999</v>
      </c>
      <c r="V19" s="36">
        <f>SUMIFS(СВЦЭМ!$D$33:$D$776,СВЦЭМ!$A$33:$A$776,$A19,СВЦЭМ!$B$33:$B$776,V$11)+'СЕТ СН'!$F$11+СВЦЭМ!$D$10+'СЕТ СН'!$F$6-'СЕТ СН'!$F$23</f>
        <v>715.99879940999995</v>
      </c>
      <c r="W19" s="36">
        <f>SUMIFS(СВЦЭМ!$D$33:$D$776,СВЦЭМ!$A$33:$A$776,$A19,СВЦЭМ!$B$33:$B$776,W$11)+'СЕТ СН'!$F$11+СВЦЭМ!$D$10+'СЕТ СН'!$F$6-'СЕТ СН'!$F$23</f>
        <v>704.33568926999999</v>
      </c>
      <c r="X19" s="36">
        <f>SUMIFS(СВЦЭМ!$D$33:$D$776,СВЦЭМ!$A$33:$A$776,$A19,СВЦЭМ!$B$33:$B$776,X$11)+'СЕТ СН'!$F$11+СВЦЭМ!$D$10+'СЕТ СН'!$F$6-'СЕТ СН'!$F$23</f>
        <v>669.74290724000002</v>
      </c>
      <c r="Y19" s="36">
        <f>SUMIFS(СВЦЭМ!$D$33:$D$776,СВЦЭМ!$A$33:$A$776,$A19,СВЦЭМ!$B$33:$B$776,Y$11)+'СЕТ СН'!$F$11+СВЦЭМ!$D$10+'СЕТ СН'!$F$6-'СЕТ СН'!$F$23</f>
        <v>647.49928405000003</v>
      </c>
    </row>
    <row r="20" spans="1:25" ht="15.75" x14ac:dyDescent="0.2">
      <c r="A20" s="35">
        <f t="shared" si="0"/>
        <v>43747</v>
      </c>
      <c r="B20" s="36">
        <f>SUMIFS(СВЦЭМ!$D$33:$D$776,СВЦЭМ!$A$33:$A$776,$A20,СВЦЭМ!$B$33:$B$776,B$11)+'СЕТ СН'!$F$11+СВЦЭМ!$D$10+'СЕТ СН'!$F$6-'СЕТ СН'!$F$23</f>
        <v>781.94677966999996</v>
      </c>
      <c r="C20" s="36">
        <f>SUMIFS(СВЦЭМ!$D$33:$D$776,СВЦЭМ!$A$33:$A$776,$A20,СВЦЭМ!$B$33:$B$776,C$11)+'СЕТ СН'!$F$11+СВЦЭМ!$D$10+'СЕТ СН'!$F$6-'СЕТ СН'!$F$23</f>
        <v>816.54468749</v>
      </c>
      <c r="D20" s="36">
        <f>SUMIFS(СВЦЭМ!$D$33:$D$776,СВЦЭМ!$A$33:$A$776,$A20,СВЦЭМ!$B$33:$B$776,D$11)+'СЕТ СН'!$F$11+СВЦЭМ!$D$10+'СЕТ СН'!$F$6-'СЕТ СН'!$F$23</f>
        <v>841.41876581999998</v>
      </c>
      <c r="E20" s="36">
        <f>SUMIFS(СВЦЭМ!$D$33:$D$776,СВЦЭМ!$A$33:$A$776,$A20,СВЦЭМ!$B$33:$B$776,E$11)+'СЕТ СН'!$F$11+СВЦЭМ!$D$10+'СЕТ СН'!$F$6-'СЕТ СН'!$F$23</f>
        <v>852.99561668000001</v>
      </c>
      <c r="F20" s="36">
        <f>SUMIFS(СВЦЭМ!$D$33:$D$776,СВЦЭМ!$A$33:$A$776,$A20,СВЦЭМ!$B$33:$B$776,F$11)+'СЕТ СН'!$F$11+СВЦЭМ!$D$10+'СЕТ СН'!$F$6-'СЕТ СН'!$F$23</f>
        <v>855.11957661999998</v>
      </c>
      <c r="G20" s="36">
        <f>SUMIFS(СВЦЭМ!$D$33:$D$776,СВЦЭМ!$A$33:$A$776,$A20,СВЦЭМ!$B$33:$B$776,G$11)+'СЕТ СН'!$F$11+СВЦЭМ!$D$10+'СЕТ СН'!$F$6-'СЕТ СН'!$F$23</f>
        <v>835.90545407000002</v>
      </c>
      <c r="H20" s="36">
        <f>SUMIFS(СВЦЭМ!$D$33:$D$776,СВЦЭМ!$A$33:$A$776,$A20,СВЦЭМ!$B$33:$B$776,H$11)+'СЕТ СН'!$F$11+СВЦЭМ!$D$10+'СЕТ СН'!$F$6-'СЕТ СН'!$F$23</f>
        <v>799.87968883999997</v>
      </c>
      <c r="I20" s="36">
        <f>SUMIFS(СВЦЭМ!$D$33:$D$776,СВЦЭМ!$A$33:$A$776,$A20,СВЦЭМ!$B$33:$B$776,I$11)+'СЕТ СН'!$F$11+СВЦЭМ!$D$10+'СЕТ СН'!$F$6-'СЕТ СН'!$F$23</f>
        <v>775.10177451999994</v>
      </c>
      <c r="J20" s="36">
        <f>SUMIFS(СВЦЭМ!$D$33:$D$776,СВЦЭМ!$A$33:$A$776,$A20,СВЦЭМ!$B$33:$B$776,J$11)+'СЕТ СН'!$F$11+СВЦЭМ!$D$10+'СЕТ СН'!$F$6-'СЕТ СН'!$F$23</f>
        <v>780.12077591000002</v>
      </c>
      <c r="K20" s="36">
        <f>SUMIFS(СВЦЭМ!$D$33:$D$776,СВЦЭМ!$A$33:$A$776,$A20,СВЦЭМ!$B$33:$B$776,K$11)+'СЕТ СН'!$F$11+СВЦЭМ!$D$10+'СЕТ СН'!$F$6-'СЕТ СН'!$F$23</f>
        <v>792.63512492999996</v>
      </c>
      <c r="L20" s="36">
        <f>SUMIFS(СВЦЭМ!$D$33:$D$776,СВЦЭМ!$A$33:$A$776,$A20,СВЦЭМ!$B$33:$B$776,L$11)+'СЕТ СН'!$F$11+СВЦЭМ!$D$10+'СЕТ СН'!$F$6-'СЕТ СН'!$F$23</f>
        <v>794.89735235000001</v>
      </c>
      <c r="M20" s="36">
        <f>SUMIFS(СВЦЭМ!$D$33:$D$776,СВЦЭМ!$A$33:$A$776,$A20,СВЦЭМ!$B$33:$B$776,M$11)+'СЕТ СН'!$F$11+СВЦЭМ!$D$10+'СЕТ СН'!$F$6-'СЕТ СН'!$F$23</f>
        <v>790.45132154999999</v>
      </c>
      <c r="N20" s="36">
        <f>SUMIFS(СВЦЭМ!$D$33:$D$776,СВЦЭМ!$A$33:$A$776,$A20,СВЦЭМ!$B$33:$B$776,N$11)+'СЕТ СН'!$F$11+СВЦЭМ!$D$10+'СЕТ СН'!$F$6-'СЕТ СН'!$F$23</f>
        <v>743.34669059999999</v>
      </c>
      <c r="O20" s="36">
        <f>SUMIFS(СВЦЭМ!$D$33:$D$776,СВЦЭМ!$A$33:$A$776,$A20,СВЦЭМ!$B$33:$B$776,O$11)+'СЕТ СН'!$F$11+СВЦЭМ!$D$10+'СЕТ СН'!$F$6-'СЕТ СН'!$F$23</f>
        <v>721.70573215000002</v>
      </c>
      <c r="P20" s="36">
        <f>SUMIFS(СВЦЭМ!$D$33:$D$776,СВЦЭМ!$A$33:$A$776,$A20,СВЦЭМ!$B$33:$B$776,P$11)+'СЕТ СН'!$F$11+СВЦЭМ!$D$10+'СЕТ СН'!$F$6-'СЕТ СН'!$F$23</f>
        <v>723.13679945000001</v>
      </c>
      <c r="Q20" s="36">
        <f>SUMIFS(СВЦЭМ!$D$33:$D$776,СВЦЭМ!$A$33:$A$776,$A20,СВЦЭМ!$B$33:$B$776,Q$11)+'СЕТ СН'!$F$11+СВЦЭМ!$D$10+'СЕТ СН'!$F$6-'СЕТ СН'!$F$23</f>
        <v>722.76370065000003</v>
      </c>
      <c r="R20" s="36">
        <f>SUMIFS(СВЦЭМ!$D$33:$D$776,СВЦЭМ!$A$33:$A$776,$A20,СВЦЭМ!$B$33:$B$776,R$11)+'СЕТ СН'!$F$11+СВЦЭМ!$D$10+'СЕТ СН'!$F$6-'СЕТ СН'!$F$23</f>
        <v>714.90568113999996</v>
      </c>
      <c r="S20" s="36">
        <f>SUMIFS(СВЦЭМ!$D$33:$D$776,СВЦЭМ!$A$33:$A$776,$A20,СВЦЭМ!$B$33:$B$776,S$11)+'СЕТ СН'!$F$11+СВЦЭМ!$D$10+'СЕТ СН'!$F$6-'СЕТ СН'!$F$23</f>
        <v>717.77949044000002</v>
      </c>
      <c r="T20" s="36">
        <f>SUMIFS(СВЦЭМ!$D$33:$D$776,СВЦЭМ!$A$33:$A$776,$A20,СВЦЭМ!$B$33:$B$776,T$11)+'СЕТ СН'!$F$11+СВЦЭМ!$D$10+'СЕТ СН'!$F$6-'СЕТ СН'!$F$23</f>
        <v>739.94874408999999</v>
      </c>
      <c r="U20" s="36">
        <f>SUMIFS(СВЦЭМ!$D$33:$D$776,СВЦЭМ!$A$33:$A$776,$A20,СВЦЭМ!$B$33:$B$776,U$11)+'СЕТ СН'!$F$11+СВЦЭМ!$D$10+'СЕТ СН'!$F$6-'СЕТ СН'!$F$23</f>
        <v>731.15987734999999</v>
      </c>
      <c r="V20" s="36">
        <f>SUMIFS(СВЦЭМ!$D$33:$D$776,СВЦЭМ!$A$33:$A$776,$A20,СВЦЭМ!$B$33:$B$776,V$11)+'СЕТ СН'!$F$11+СВЦЭМ!$D$10+'СЕТ СН'!$F$6-'СЕТ СН'!$F$23</f>
        <v>723.48715239000001</v>
      </c>
      <c r="W20" s="36">
        <f>SUMIFS(СВЦЭМ!$D$33:$D$776,СВЦЭМ!$A$33:$A$776,$A20,СВЦЭМ!$B$33:$B$776,W$11)+'СЕТ СН'!$F$11+СВЦЭМ!$D$10+'СЕТ СН'!$F$6-'СЕТ СН'!$F$23</f>
        <v>739.36377367</v>
      </c>
      <c r="X20" s="36">
        <f>SUMIFS(СВЦЭМ!$D$33:$D$776,СВЦЭМ!$A$33:$A$776,$A20,СВЦЭМ!$B$33:$B$776,X$11)+'СЕТ СН'!$F$11+СВЦЭМ!$D$10+'СЕТ СН'!$F$6-'СЕТ СН'!$F$23</f>
        <v>716.80514827000002</v>
      </c>
      <c r="Y20" s="36">
        <f>SUMIFS(СВЦЭМ!$D$33:$D$776,СВЦЭМ!$A$33:$A$776,$A20,СВЦЭМ!$B$33:$B$776,Y$11)+'СЕТ СН'!$F$11+СВЦЭМ!$D$10+'СЕТ СН'!$F$6-'СЕТ СН'!$F$23</f>
        <v>728.99346994999996</v>
      </c>
    </row>
    <row r="21" spans="1:25" ht="15.75" x14ac:dyDescent="0.2">
      <c r="A21" s="35">
        <f t="shared" si="0"/>
        <v>43748</v>
      </c>
      <c r="B21" s="36">
        <f>SUMIFS(СВЦЭМ!$D$33:$D$776,СВЦЭМ!$A$33:$A$776,$A21,СВЦЭМ!$B$33:$B$776,B$11)+'СЕТ СН'!$F$11+СВЦЭМ!$D$10+'СЕТ СН'!$F$6-'СЕТ СН'!$F$23</f>
        <v>882.30202970000005</v>
      </c>
      <c r="C21" s="36">
        <f>SUMIFS(СВЦЭМ!$D$33:$D$776,СВЦЭМ!$A$33:$A$776,$A21,СВЦЭМ!$B$33:$B$776,C$11)+'СЕТ СН'!$F$11+СВЦЭМ!$D$10+'СЕТ СН'!$F$6-'СЕТ СН'!$F$23</f>
        <v>924.02958243</v>
      </c>
      <c r="D21" s="36">
        <f>SUMIFS(СВЦЭМ!$D$33:$D$776,СВЦЭМ!$A$33:$A$776,$A21,СВЦЭМ!$B$33:$B$776,D$11)+'СЕТ СН'!$F$11+СВЦЭМ!$D$10+'СЕТ СН'!$F$6-'СЕТ СН'!$F$23</f>
        <v>945.43981209000003</v>
      </c>
      <c r="E21" s="36">
        <f>SUMIFS(СВЦЭМ!$D$33:$D$776,СВЦЭМ!$A$33:$A$776,$A21,СВЦЭМ!$B$33:$B$776,E$11)+'СЕТ СН'!$F$11+СВЦЭМ!$D$10+'СЕТ СН'!$F$6-'СЕТ СН'!$F$23</f>
        <v>953.31780861999994</v>
      </c>
      <c r="F21" s="36">
        <f>SUMIFS(СВЦЭМ!$D$33:$D$776,СВЦЭМ!$A$33:$A$776,$A21,СВЦЭМ!$B$33:$B$776,F$11)+'СЕТ СН'!$F$11+СВЦЭМ!$D$10+'СЕТ СН'!$F$6-'СЕТ СН'!$F$23</f>
        <v>958.24435722999999</v>
      </c>
      <c r="G21" s="36">
        <f>SUMIFS(СВЦЭМ!$D$33:$D$776,СВЦЭМ!$A$33:$A$776,$A21,СВЦЭМ!$B$33:$B$776,G$11)+'СЕТ СН'!$F$11+СВЦЭМ!$D$10+'СЕТ СН'!$F$6-'СЕТ СН'!$F$23</f>
        <v>940.40695462999997</v>
      </c>
      <c r="H21" s="36">
        <f>SUMIFS(СВЦЭМ!$D$33:$D$776,СВЦЭМ!$A$33:$A$776,$A21,СВЦЭМ!$B$33:$B$776,H$11)+'СЕТ СН'!$F$11+СВЦЭМ!$D$10+'СЕТ СН'!$F$6-'СЕТ СН'!$F$23</f>
        <v>907.37928036999995</v>
      </c>
      <c r="I21" s="36">
        <f>SUMIFS(СВЦЭМ!$D$33:$D$776,СВЦЭМ!$A$33:$A$776,$A21,СВЦЭМ!$B$33:$B$776,I$11)+'СЕТ СН'!$F$11+СВЦЭМ!$D$10+'СЕТ СН'!$F$6-'СЕТ СН'!$F$23</f>
        <v>820.28202983999995</v>
      </c>
      <c r="J21" s="36">
        <f>SUMIFS(СВЦЭМ!$D$33:$D$776,СВЦЭМ!$A$33:$A$776,$A21,СВЦЭМ!$B$33:$B$776,J$11)+'СЕТ СН'!$F$11+СВЦЭМ!$D$10+'СЕТ СН'!$F$6-'СЕТ СН'!$F$23</f>
        <v>809.38875168999994</v>
      </c>
      <c r="K21" s="36">
        <f>SUMIFS(СВЦЭМ!$D$33:$D$776,СВЦЭМ!$A$33:$A$776,$A21,СВЦЭМ!$B$33:$B$776,K$11)+'СЕТ СН'!$F$11+СВЦЭМ!$D$10+'СЕТ СН'!$F$6-'СЕТ СН'!$F$23</f>
        <v>803.34819012000003</v>
      </c>
      <c r="L21" s="36">
        <f>SUMIFS(СВЦЭМ!$D$33:$D$776,СВЦЭМ!$A$33:$A$776,$A21,СВЦЭМ!$B$33:$B$776,L$11)+'СЕТ СН'!$F$11+СВЦЭМ!$D$10+'СЕТ СН'!$F$6-'СЕТ СН'!$F$23</f>
        <v>800.23285636000003</v>
      </c>
      <c r="M21" s="36">
        <f>SUMIFS(СВЦЭМ!$D$33:$D$776,СВЦЭМ!$A$33:$A$776,$A21,СВЦЭМ!$B$33:$B$776,M$11)+'СЕТ СН'!$F$11+СВЦЭМ!$D$10+'СЕТ СН'!$F$6-'СЕТ СН'!$F$23</f>
        <v>806.43811771000003</v>
      </c>
      <c r="N21" s="36">
        <f>SUMIFS(СВЦЭМ!$D$33:$D$776,СВЦЭМ!$A$33:$A$776,$A21,СВЦЭМ!$B$33:$B$776,N$11)+'СЕТ СН'!$F$11+СВЦЭМ!$D$10+'СЕТ СН'!$F$6-'СЕТ СН'!$F$23</f>
        <v>771.77124414000002</v>
      </c>
      <c r="O21" s="36">
        <f>SUMIFS(СВЦЭМ!$D$33:$D$776,СВЦЭМ!$A$33:$A$776,$A21,СВЦЭМ!$B$33:$B$776,O$11)+'СЕТ СН'!$F$11+СВЦЭМ!$D$10+'СЕТ СН'!$F$6-'СЕТ СН'!$F$23</f>
        <v>733.92966319999994</v>
      </c>
      <c r="P21" s="36">
        <f>SUMIFS(СВЦЭМ!$D$33:$D$776,СВЦЭМ!$A$33:$A$776,$A21,СВЦЭМ!$B$33:$B$776,P$11)+'СЕТ СН'!$F$11+СВЦЭМ!$D$10+'СЕТ СН'!$F$6-'СЕТ СН'!$F$23</f>
        <v>736.23413540000001</v>
      </c>
      <c r="Q21" s="36">
        <f>SUMIFS(СВЦЭМ!$D$33:$D$776,СВЦЭМ!$A$33:$A$776,$A21,СВЦЭМ!$B$33:$B$776,Q$11)+'СЕТ СН'!$F$11+СВЦЭМ!$D$10+'СЕТ СН'!$F$6-'СЕТ СН'!$F$23</f>
        <v>735.97051590000001</v>
      </c>
      <c r="R21" s="36">
        <f>SUMIFS(СВЦЭМ!$D$33:$D$776,СВЦЭМ!$A$33:$A$776,$A21,СВЦЭМ!$B$33:$B$776,R$11)+'СЕТ СН'!$F$11+СВЦЭМ!$D$10+'СЕТ СН'!$F$6-'СЕТ СН'!$F$23</f>
        <v>736.42303453</v>
      </c>
      <c r="S21" s="36">
        <f>SUMIFS(СВЦЭМ!$D$33:$D$776,СВЦЭМ!$A$33:$A$776,$A21,СВЦЭМ!$B$33:$B$776,S$11)+'СЕТ СН'!$F$11+СВЦЭМ!$D$10+'СЕТ СН'!$F$6-'СЕТ СН'!$F$23</f>
        <v>745.22674248999999</v>
      </c>
      <c r="T21" s="36">
        <f>SUMIFS(СВЦЭМ!$D$33:$D$776,СВЦЭМ!$A$33:$A$776,$A21,СВЦЭМ!$B$33:$B$776,T$11)+'СЕТ СН'!$F$11+СВЦЭМ!$D$10+'СЕТ СН'!$F$6-'СЕТ СН'!$F$23</f>
        <v>751.14237094999999</v>
      </c>
      <c r="U21" s="36">
        <f>SUMIFS(СВЦЭМ!$D$33:$D$776,СВЦЭМ!$A$33:$A$776,$A21,СВЦЭМ!$B$33:$B$776,U$11)+'СЕТ СН'!$F$11+СВЦЭМ!$D$10+'СЕТ СН'!$F$6-'СЕТ СН'!$F$23</f>
        <v>766.49447596999994</v>
      </c>
      <c r="V21" s="36">
        <f>SUMIFS(СВЦЭМ!$D$33:$D$776,СВЦЭМ!$A$33:$A$776,$A21,СВЦЭМ!$B$33:$B$776,V$11)+'СЕТ СН'!$F$11+СВЦЭМ!$D$10+'СЕТ СН'!$F$6-'СЕТ СН'!$F$23</f>
        <v>764.21134686999994</v>
      </c>
      <c r="W21" s="36">
        <f>SUMIFS(СВЦЭМ!$D$33:$D$776,СВЦЭМ!$A$33:$A$776,$A21,СВЦЭМ!$B$33:$B$776,W$11)+'СЕТ СН'!$F$11+СВЦЭМ!$D$10+'СЕТ СН'!$F$6-'СЕТ СН'!$F$23</f>
        <v>757.60847678000005</v>
      </c>
      <c r="X21" s="36">
        <f>SUMIFS(СВЦЭМ!$D$33:$D$776,СВЦЭМ!$A$33:$A$776,$A21,СВЦЭМ!$B$33:$B$776,X$11)+'СЕТ СН'!$F$11+СВЦЭМ!$D$10+'СЕТ СН'!$F$6-'СЕТ СН'!$F$23</f>
        <v>748.30735734999996</v>
      </c>
      <c r="Y21" s="36">
        <f>SUMIFS(СВЦЭМ!$D$33:$D$776,СВЦЭМ!$A$33:$A$776,$A21,СВЦЭМ!$B$33:$B$776,Y$11)+'СЕТ СН'!$F$11+СВЦЭМ!$D$10+'СЕТ СН'!$F$6-'СЕТ СН'!$F$23</f>
        <v>775.59656671999994</v>
      </c>
    </row>
    <row r="22" spans="1:25" ht="15.75" x14ac:dyDescent="0.2">
      <c r="A22" s="35">
        <f t="shared" si="0"/>
        <v>43749</v>
      </c>
      <c r="B22" s="36">
        <f>SUMIFS(СВЦЭМ!$D$33:$D$776,СВЦЭМ!$A$33:$A$776,$A22,СВЦЭМ!$B$33:$B$776,B$11)+'СЕТ СН'!$F$11+СВЦЭМ!$D$10+'СЕТ СН'!$F$6-'СЕТ СН'!$F$23</f>
        <v>839.67308758000001</v>
      </c>
      <c r="C22" s="36">
        <f>SUMIFS(СВЦЭМ!$D$33:$D$776,СВЦЭМ!$A$33:$A$776,$A22,СВЦЭМ!$B$33:$B$776,C$11)+'СЕТ СН'!$F$11+СВЦЭМ!$D$10+'СЕТ СН'!$F$6-'СЕТ СН'!$F$23</f>
        <v>896.52423222999994</v>
      </c>
      <c r="D22" s="36">
        <f>SUMIFS(СВЦЭМ!$D$33:$D$776,СВЦЭМ!$A$33:$A$776,$A22,СВЦЭМ!$B$33:$B$776,D$11)+'СЕТ СН'!$F$11+СВЦЭМ!$D$10+'СЕТ СН'!$F$6-'СЕТ СН'!$F$23</f>
        <v>907.35488932999999</v>
      </c>
      <c r="E22" s="36">
        <f>SUMIFS(СВЦЭМ!$D$33:$D$776,СВЦЭМ!$A$33:$A$776,$A22,СВЦЭМ!$B$33:$B$776,E$11)+'СЕТ СН'!$F$11+СВЦЭМ!$D$10+'СЕТ СН'!$F$6-'СЕТ СН'!$F$23</f>
        <v>912.61375024999995</v>
      </c>
      <c r="F22" s="36">
        <f>SUMIFS(СВЦЭМ!$D$33:$D$776,СВЦЭМ!$A$33:$A$776,$A22,СВЦЭМ!$B$33:$B$776,F$11)+'СЕТ СН'!$F$11+СВЦЭМ!$D$10+'СЕТ СН'!$F$6-'СЕТ СН'!$F$23</f>
        <v>907.26879418999999</v>
      </c>
      <c r="G22" s="36">
        <f>SUMIFS(СВЦЭМ!$D$33:$D$776,СВЦЭМ!$A$33:$A$776,$A22,СВЦЭМ!$B$33:$B$776,G$11)+'СЕТ СН'!$F$11+СВЦЭМ!$D$10+'СЕТ СН'!$F$6-'СЕТ СН'!$F$23</f>
        <v>890.89612798999997</v>
      </c>
      <c r="H22" s="36">
        <f>SUMIFS(СВЦЭМ!$D$33:$D$776,СВЦЭМ!$A$33:$A$776,$A22,СВЦЭМ!$B$33:$B$776,H$11)+'СЕТ СН'!$F$11+СВЦЭМ!$D$10+'СЕТ СН'!$F$6-'СЕТ СН'!$F$23</f>
        <v>849.13176297999996</v>
      </c>
      <c r="I22" s="36">
        <f>SUMIFS(СВЦЭМ!$D$33:$D$776,СВЦЭМ!$A$33:$A$776,$A22,СВЦЭМ!$B$33:$B$776,I$11)+'СЕТ СН'!$F$11+СВЦЭМ!$D$10+'СЕТ СН'!$F$6-'СЕТ СН'!$F$23</f>
        <v>826.71327682000003</v>
      </c>
      <c r="J22" s="36">
        <f>SUMIFS(СВЦЭМ!$D$33:$D$776,СВЦЭМ!$A$33:$A$776,$A22,СВЦЭМ!$B$33:$B$776,J$11)+'СЕТ СН'!$F$11+СВЦЭМ!$D$10+'СЕТ СН'!$F$6-'СЕТ СН'!$F$23</f>
        <v>805.77907878999997</v>
      </c>
      <c r="K22" s="36">
        <f>SUMIFS(СВЦЭМ!$D$33:$D$776,СВЦЭМ!$A$33:$A$776,$A22,СВЦЭМ!$B$33:$B$776,K$11)+'СЕТ СН'!$F$11+СВЦЭМ!$D$10+'СЕТ СН'!$F$6-'СЕТ СН'!$F$23</f>
        <v>795.06907490000003</v>
      </c>
      <c r="L22" s="36">
        <f>SUMIFS(СВЦЭМ!$D$33:$D$776,СВЦЭМ!$A$33:$A$776,$A22,СВЦЭМ!$B$33:$B$776,L$11)+'СЕТ СН'!$F$11+СВЦЭМ!$D$10+'СЕТ СН'!$F$6-'СЕТ СН'!$F$23</f>
        <v>795.69453534000002</v>
      </c>
      <c r="M22" s="36">
        <f>SUMIFS(СВЦЭМ!$D$33:$D$776,СВЦЭМ!$A$33:$A$776,$A22,СВЦЭМ!$B$33:$B$776,M$11)+'СЕТ СН'!$F$11+СВЦЭМ!$D$10+'СЕТ СН'!$F$6-'СЕТ СН'!$F$23</f>
        <v>798.51694223000004</v>
      </c>
      <c r="N22" s="36">
        <f>SUMIFS(СВЦЭМ!$D$33:$D$776,СВЦЭМ!$A$33:$A$776,$A22,СВЦЭМ!$B$33:$B$776,N$11)+'СЕТ СН'!$F$11+СВЦЭМ!$D$10+'СЕТ СН'!$F$6-'СЕТ СН'!$F$23</f>
        <v>769.38167222000004</v>
      </c>
      <c r="O22" s="36">
        <f>SUMIFS(СВЦЭМ!$D$33:$D$776,СВЦЭМ!$A$33:$A$776,$A22,СВЦЭМ!$B$33:$B$776,O$11)+'СЕТ СН'!$F$11+СВЦЭМ!$D$10+'СЕТ СН'!$F$6-'СЕТ СН'!$F$23</f>
        <v>746.01172638000003</v>
      </c>
      <c r="P22" s="36">
        <f>SUMIFS(СВЦЭМ!$D$33:$D$776,СВЦЭМ!$A$33:$A$776,$A22,СВЦЭМ!$B$33:$B$776,P$11)+'СЕТ СН'!$F$11+СВЦЭМ!$D$10+'СЕТ СН'!$F$6-'СЕТ СН'!$F$23</f>
        <v>756.81662782000001</v>
      </c>
      <c r="Q22" s="36">
        <f>SUMIFS(СВЦЭМ!$D$33:$D$776,СВЦЭМ!$A$33:$A$776,$A22,СВЦЭМ!$B$33:$B$776,Q$11)+'СЕТ СН'!$F$11+СВЦЭМ!$D$10+'СЕТ СН'!$F$6-'СЕТ СН'!$F$23</f>
        <v>758.10739030000002</v>
      </c>
      <c r="R22" s="36">
        <f>SUMIFS(СВЦЭМ!$D$33:$D$776,СВЦЭМ!$A$33:$A$776,$A22,СВЦЭМ!$B$33:$B$776,R$11)+'СЕТ СН'!$F$11+СВЦЭМ!$D$10+'СЕТ СН'!$F$6-'СЕТ СН'!$F$23</f>
        <v>754.88829893000002</v>
      </c>
      <c r="S22" s="36">
        <f>SUMIFS(СВЦЭМ!$D$33:$D$776,СВЦЭМ!$A$33:$A$776,$A22,СВЦЭМ!$B$33:$B$776,S$11)+'СЕТ СН'!$F$11+СВЦЭМ!$D$10+'СЕТ СН'!$F$6-'СЕТ СН'!$F$23</f>
        <v>744.87299433999999</v>
      </c>
      <c r="T22" s="36">
        <f>SUMIFS(СВЦЭМ!$D$33:$D$776,СВЦЭМ!$A$33:$A$776,$A22,СВЦЭМ!$B$33:$B$776,T$11)+'СЕТ СН'!$F$11+СВЦЭМ!$D$10+'СЕТ СН'!$F$6-'СЕТ СН'!$F$23</f>
        <v>731.09669955000004</v>
      </c>
      <c r="U22" s="36">
        <f>SUMIFS(СВЦЭМ!$D$33:$D$776,СВЦЭМ!$A$33:$A$776,$A22,СВЦЭМ!$B$33:$B$776,U$11)+'СЕТ СН'!$F$11+СВЦЭМ!$D$10+'СЕТ СН'!$F$6-'СЕТ СН'!$F$23</f>
        <v>755.11293645000001</v>
      </c>
      <c r="V22" s="36">
        <f>SUMIFS(СВЦЭМ!$D$33:$D$776,СВЦЭМ!$A$33:$A$776,$A22,СВЦЭМ!$B$33:$B$776,V$11)+'СЕТ СН'!$F$11+СВЦЭМ!$D$10+'СЕТ СН'!$F$6-'СЕТ СН'!$F$23</f>
        <v>776.46967906999998</v>
      </c>
      <c r="W22" s="36">
        <f>SUMIFS(СВЦЭМ!$D$33:$D$776,СВЦЭМ!$A$33:$A$776,$A22,СВЦЭМ!$B$33:$B$776,W$11)+'СЕТ СН'!$F$11+СВЦЭМ!$D$10+'СЕТ СН'!$F$6-'СЕТ СН'!$F$23</f>
        <v>782.85972630000003</v>
      </c>
      <c r="X22" s="36">
        <f>SUMIFS(СВЦЭМ!$D$33:$D$776,СВЦЭМ!$A$33:$A$776,$A22,СВЦЭМ!$B$33:$B$776,X$11)+'СЕТ СН'!$F$11+СВЦЭМ!$D$10+'СЕТ СН'!$F$6-'СЕТ СН'!$F$23</f>
        <v>786.64053221999995</v>
      </c>
      <c r="Y22" s="36">
        <f>SUMIFS(СВЦЭМ!$D$33:$D$776,СВЦЭМ!$A$33:$A$776,$A22,СВЦЭМ!$B$33:$B$776,Y$11)+'СЕТ СН'!$F$11+СВЦЭМ!$D$10+'СЕТ СН'!$F$6-'СЕТ СН'!$F$23</f>
        <v>818.30118321999998</v>
      </c>
    </row>
    <row r="23" spans="1:25" ht="15.75" x14ac:dyDescent="0.2">
      <c r="A23" s="35">
        <f t="shared" si="0"/>
        <v>43750</v>
      </c>
      <c r="B23" s="36">
        <f>SUMIFS(СВЦЭМ!$D$33:$D$776,СВЦЭМ!$A$33:$A$776,$A23,СВЦЭМ!$B$33:$B$776,B$11)+'СЕТ СН'!$F$11+СВЦЭМ!$D$10+'СЕТ СН'!$F$6-'СЕТ СН'!$F$23</f>
        <v>809.65070533999994</v>
      </c>
      <c r="C23" s="36">
        <f>SUMIFS(СВЦЭМ!$D$33:$D$776,СВЦЭМ!$A$33:$A$776,$A23,СВЦЭМ!$B$33:$B$776,C$11)+'СЕТ СН'!$F$11+СВЦЭМ!$D$10+'СЕТ СН'!$F$6-'СЕТ СН'!$F$23</f>
        <v>807.93547139999998</v>
      </c>
      <c r="D23" s="36">
        <f>SUMIFS(СВЦЭМ!$D$33:$D$776,СВЦЭМ!$A$33:$A$776,$A23,СВЦЭМ!$B$33:$B$776,D$11)+'СЕТ СН'!$F$11+СВЦЭМ!$D$10+'СЕТ СН'!$F$6-'СЕТ СН'!$F$23</f>
        <v>808.58769953000001</v>
      </c>
      <c r="E23" s="36">
        <f>SUMIFS(СВЦЭМ!$D$33:$D$776,СВЦЭМ!$A$33:$A$776,$A23,СВЦЭМ!$B$33:$B$776,E$11)+'СЕТ СН'!$F$11+СВЦЭМ!$D$10+'СЕТ СН'!$F$6-'СЕТ СН'!$F$23</f>
        <v>818.60985630999994</v>
      </c>
      <c r="F23" s="36">
        <f>SUMIFS(СВЦЭМ!$D$33:$D$776,СВЦЭМ!$A$33:$A$776,$A23,СВЦЭМ!$B$33:$B$776,F$11)+'СЕТ СН'!$F$11+СВЦЭМ!$D$10+'СЕТ СН'!$F$6-'СЕТ СН'!$F$23</f>
        <v>825.31652176</v>
      </c>
      <c r="G23" s="36">
        <f>SUMIFS(СВЦЭМ!$D$33:$D$776,СВЦЭМ!$A$33:$A$776,$A23,СВЦЭМ!$B$33:$B$776,G$11)+'СЕТ СН'!$F$11+СВЦЭМ!$D$10+'СЕТ СН'!$F$6-'СЕТ СН'!$F$23</f>
        <v>817.38168495000002</v>
      </c>
      <c r="H23" s="36">
        <f>SUMIFS(СВЦЭМ!$D$33:$D$776,СВЦЭМ!$A$33:$A$776,$A23,СВЦЭМ!$B$33:$B$776,H$11)+'СЕТ СН'!$F$11+СВЦЭМ!$D$10+'СЕТ СН'!$F$6-'СЕТ СН'!$F$23</f>
        <v>797.47152366</v>
      </c>
      <c r="I23" s="36">
        <f>SUMIFS(СВЦЭМ!$D$33:$D$776,СВЦЭМ!$A$33:$A$776,$A23,СВЦЭМ!$B$33:$B$776,I$11)+'СЕТ СН'!$F$11+СВЦЭМ!$D$10+'СЕТ СН'!$F$6-'СЕТ СН'!$F$23</f>
        <v>828.50644702</v>
      </c>
      <c r="J23" s="36">
        <f>SUMIFS(СВЦЭМ!$D$33:$D$776,СВЦЭМ!$A$33:$A$776,$A23,СВЦЭМ!$B$33:$B$776,J$11)+'СЕТ СН'!$F$11+СВЦЭМ!$D$10+'СЕТ СН'!$F$6-'СЕТ СН'!$F$23</f>
        <v>835.96783763999997</v>
      </c>
      <c r="K23" s="36">
        <f>SUMIFS(СВЦЭМ!$D$33:$D$776,СВЦЭМ!$A$33:$A$776,$A23,СВЦЭМ!$B$33:$B$776,K$11)+'СЕТ СН'!$F$11+СВЦЭМ!$D$10+'СЕТ СН'!$F$6-'СЕТ СН'!$F$23</f>
        <v>838.54757122000001</v>
      </c>
      <c r="L23" s="36">
        <f>SUMIFS(СВЦЭМ!$D$33:$D$776,СВЦЭМ!$A$33:$A$776,$A23,СВЦЭМ!$B$33:$B$776,L$11)+'СЕТ СН'!$F$11+СВЦЭМ!$D$10+'СЕТ СН'!$F$6-'СЕТ СН'!$F$23</f>
        <v>837.90992815000004</v>
      </c>
      <c r="M23" s="36">
        <f>SUMIFS(СВЦЭМ!$D$33:$D$776,СВЦЭМ!$A$33:$A$776,$A23,СВЦЭМ!$B$33:$B$776,M$11)+'СЕТ СН'!$F$11+СВЦЭМ!$D$10+'СЕТ СН'!$F$6-'СЕТ СН'!$F$23</f>
        <v>840.60193337999999</v>
      </c>
      <c r="N23" s="36">
        <f>SUMIFS(СВЦЭМ!$D$33:$D$776,СВЦЭМ!$A$33:$A$776,$A23,СВЦЭМ!$B$33:$B$776,N$11)+'СЕТ СН'!$F$11+СВЦЭМ!$D$10+'СЕТ СН'!$F$6-'СЕТ СН'!$F$23</f>
        <v>790.54678534999994</v>
      </c>
      <c r="O23" s="36">
        <f>SUMIFS(СВЦЭМ!$D$33:$D$776,СВЦЭМ!$A$33:$A$776,$A23,СВЦЭМ!$B$33:$B$776,O$11)+'СЕТ СН'!$F$11+СВЦЭМ!$D$10+'СЕТ СН'!$F$6-'СЕТ СН'!$F$23</f>
        <v>749.72522285000002</v>
      </c>
      <c r="P23" s="36">
        <f>SUMIFS(СВЦЭМ!$D$33:$D$776,СВЦЭМ!$A$33:$A$776,$A23,СВЦЭМ!$B$33:$B$776,P$11)+'СЕТ СН'!$F$11+СВЦЭМ!$D$10+'СЕТ СН'!$F$6-'СЕТ СН'!$F$23</f>
        <v>740.39542214999994</v>
      </c>
      <c r="Q23" s="36">
        <f>SUMIFS(СВЦЭМ!$D$33:$D$776,СВЦЭМ!$A$33:$A$776,$A23,СВЦЭМ!$B$33:$B$776,Q$11)+'СЕТ СН'!$F$11+СВЦЭМ!$D$10+'СЕТ СН'!$F$6-'СЕТ СН'!$F$23</f>
        <v>735.57704664000005</v>
      </c>
      <c r="R23" s="36">
        <f>SUMIFS(СВЦЭМ!$D$33:$D$776,СВЦЭМ!$A$33:$A$776,$A23,СВЦЭМ!$B$33:$B$776,R$11)+'СЕТ СН'!$F$11+СВЦЭМ!$D$10+'СЕТ СН'!$F$6-'СЕТ СН'!$F$23</f>
        <v>732.72751363999998</v>
      </c>
      <c r="S23" s="36">
        <f>SUMIFS(СВЦЭМ!$D$33:$D$776,СВЦЭМ!$A$33:$A$776,$A23,СВЦЭМ!$B$33:$B$776,S$11)+'СЕТ СН'!$F$11+СВЦЭМ!$D$10+'СЕТ СН'!$F$6-'СЕТ СН'!$F$23</f>
        <v>744.30810099999997</v>
      </c>
      <c r="T23" s="36">
        <f>SUMIFS(СВЦЭМ!$D$33:$D$776,СВЦЭМ!$A$33:$A$776,$A23,СВЦЭМ!$B$33:$B$776,T$11)+'СЕТ СН'!$F$11+СВЦЭМ!$D$10+'СЕТ СН'!$F$6-'СЕТ СН'!$F$23</f>
        <v>752.82449540999994</v>
      </c>
      <c r="U23" s="36">
        <f>SUMIFS(СВЦЭМ!$D$33:$D$776,СВЦЭМ!$A$33:$A$776,$A23,СВЦЭМ!$B$33:$B$776,U$11)+'СЕТ СН'!$F$11+СВЦЭМ!$D$10+'СЕТ СН'!$F$6-'СЕТ СН'!$F$23</f>
        <v>708.31678437999994</v>
      </c>
      <c r="V23" s="36">
        <f>SUMIFS(СВЦЭМ!$D$33:$D$776,СВЦЭМ!$A$33:$A$776,$A23,СВЦЭМ!$B$33:$B$776,V$11)+'СЕТ СН'!$F$11+СВЦЭМ!$D$10+'СЕТ СН'!$F$6-'СЕТ СН'!$F$23</f>
        <v>704.93657230999997</v>
      </c>
      <c r="W23" s="36">
        <f>SUMIFS(СВЦЭМ!$D$33:$D$776,СВЦЭМ!$A$33:$A$776,$A23,СВЦЭМ!$B$33:$B$776,W$11)+'СЕТ СН'!$F$11+СВЦЭМ!$D$10+'СЕТ СН'!$F$6-'СЕТ СН'!$F$23</f>
        <v>712.06276965999996</v>
      </c>
      <c r="X23" s="36">
        <f>SUMIFS(СВЦЭМ!$D$33:$D$776,СВЦЭМ!$A$33:$A$776,$A23,СВЦЭМ!$B$33:$B$776,X$11)+'СЕТ СН'!$F$11+СВЦЭМ!$D$10+'СЕТ СН'!$F$6-'СЕТ СН'!$F$23</f>
        <v>729.09369430000004</v>
      </c>
      <c r="Y23" s="36">
        <f>SUMIFS(СВЦЭМ!$D$33:$D$776,СВЦЭМ!$A$33:$A$776,$A23,СВЦЭМ!$B$33:$B$776,Y$11)+'СЕТ СН'!$F$11+СВЦЭМ!$D$10+'СЕТ СН'!$F$6-'СЕТ СН'!$F$23</f>
        <v>752.64306297999997</v>
      </c>
    </row>
    <row r="24" spans="1:25" ht="15.75" x14ac:dyDescent="0.2">
      <c r="A24" s="35">
        <f t="shared" si="0"/>
        <v>43751</v>
      </c>
      <c r="B24" s="36">
        <f>SUMIFS(СВЦЭМ!$D$33:$D$776,СВЦЭМ!$A$33:$A$776,$A24,СВЦЭМ!$B$33:$B$776,B$11)+'СЕТ СН'!$F$11+СВЦЭМ!$D$10+'СЕТ СН'!$F$6-'СЕТ СН'!$F$23</f>
        <v>845.66042797</v>
      </c>
      <c r="C24" s="36">
        <f>SUMIFS(СВЦЭМ!$D$33:$D$776,СВЦЭМ!$A$33:$A$776,$A24,СВЦЭМ!$B$33:$B$776,C$11)+'СЕТ СН'!$F$11+СВЦЭМ!$D$10+'СЕТ СН'!$F$6-'СЕТ СН'!$F$23</f>
        <v>882.6690092</v>
      </c>
      <c r="D24" s="36">
        <f>SUMIFS(СВЦЭМ!$D$33:$D$776,СВЦЭМ!$A$33:$A$776,$A24,СВЦЭМ!$B$33:$B$776,D$11)+'СЕТ СН'!$F$11+СВЦЭМ!$D$10+'СЕТ СН'!$F$6-'СЕТ СН'!$F$23</f>
        <v>901.94275098000003</v>
      </c>
      <c r="E24" s="36">
        <f>SUMIFS(СВЦЭМ!$D$33:$D$776,СВЦЭМ!$A$33:$A$776,$A24,СВЦЭМ!$B$33:$B$776,E$11)+'СЕТ СН'!$F$11+СВЦЭМ!$D$10+'СЕТ СН'!$F$6-'СЕТ СН'!$F$23</f>
        <v>918.26392016</v>
      </c>
      <c r="F24" s="36">
        <f>SUMIFS(СВЦЭМ!$D$33:$D$776,СВЦЭМ!$A$33:$A$776,$A24,СВЦЭМ!$B$33:$B$776,F$11)+'СЕТ СН'!$F$11+СВЦЭМ!$D$10+'СЕТ СН'!$F$6-'СЕТ СН'!$F$23</f>
        <v>916.18615212999998</v>
      </c>
      <c r="G24" s="36">
        <f>SUMIFS(СВЦЭМ!$D$33:$D$776,СВЦЭМ!$A$33:$A$776,$A24,СВЦЭМ!$B$33:$B$776,G$11)+'СЕТ СН'!$F$11+СВЦЭМ!$D$10+'СЕТ СН'!$F$6-'СЕТ СН'!$F$23</f>
        <v>906.11402915999997</v>
      </c>
      <c r="H24" s="36">
        <f>SUMIFS(СВЦЭМ!$D$33:$D$776,СВЦЭМ!$A$33:$A$776,$A24,СВЦЭМ!$B$33:$B$776,H$11)+'СЕТ СН'!$F$11+СВЦЭМ!$D$10+'СЕТ СН'!$F$6-'СЕТ СН'!$F$23</f>
        <v>878.76416929000004</v>
      </c>
      <c r="I24" s="36">
        <f>SUMIFS(СВЦЭМ!$D$33:$D$776,СВЦЭМ!$A$33:$A$776,$A24,СВЦЭМ!$B$33:$B$776,I$11)+'СЕТ СН'!$F$11+СВЦЭМ!$D$10+'СЕТ СН'!$F$6-'СЕТ СН'!$F$23</f>
        <v>835.00998989999994</v>
      </c>
      <c r="J24" s="36">
        <f>SUMIFS(СВЦЭМ!$D$33:$D$776,СВЦЭМ!$A$33:$A$776,$A24,СВЦЭМ!$B$33:$B$776,J$11)+'СЕТ СН'!$F$11+СВЦЭМ!$D$10+'СЕТ СН'!$F$6-'СЕТ СН'!$F$23</f>
        <v>811.78492485000004</v>
      </c>
      <c r="K24" s="36">
        <f>SUMIFS(СВЦЭМ!$D$33:$D$776,СВЦЭМ!$A$33:$A$776,$A24,СВЦЭМ!$B$33:$B$776,K$11)+'СЕТ СН'!$F$11+СВЦЭМ!$D$10+'СЕТ СН'!$F$6-'СЕТ СН'!$F$23</f>
        <v>822.54328266000005</v>
      </c>
      <c r="L24" s="36">
        <f>SUMIFS(СВЦЭМ!$D$33:$D$776,СВЦЭМ!$A$33:$A$776,$A24,СВЦЭМ!$B$33:$B$776,L$11)+'СЕТ СН'!$F$11+СВЦЭМ!$D$10+'СЕТ СН'!$F$6-'СЕТ СН'!$F$23</f>
        <v>832.09146597999995</v>
      </c>
      <c r="M24" s="36">
        <f>SUMIFS(СВЦЭМ!$D$33:$D$776,СВЦЭМ!$A$33:$A$776,$A24,СВЦЭМ!$B$33:$B$776,M$11)+'СЕТ СН'!$F$11+СВЦЭМ!$D$10+'СЕТ СН'!$F$6-'СЕТ СН'!$F$23</f>
        <v>822.74766691000002</v>
      </c>
      <c r="N24" s="36">
        <f>SUMIFS(СВЦЭМ!$D$33:$D$776,СВЦЭМ!$A$33:$A$776,$A24,СВЦЭМ!$B$33:$B$776,N$11)+'СЕТ СН'!$F$11+СВЦЭМ!$D$10+'СЕТ СН'!$F$6-'СЕТ СН'!$F$23</f>
        <v>777.69970781999996</v>
      </c>
      <c r="O24" s="36">
        <f>SUMIFS(СВЦЭМ!$D$33:$D$776,СВЦЭМ!$A$33:$A$776,$A24,СВЦЭМ!$B$33:$B$776,O$11)+'СЕТ СН'!$F$11+СВЦЭМ!$D$10+'СЕТ СН'!$F$6-'СЕТ СН'!$F$23</f>
        <v>742.55022029999998</v>
      </c>
      <c r="P24" s="36">
        <f>SUMIFS(СВЦЭМ!$D$33:$D$776,СВЦЭМ!$A$33:$A$776,$A24,СВЦЭМ!$B$33:$B$776,P$11)+'СЕТ СН'!$F$11+СВЦЭМ!$D$10+'СЕТ СН'!$F$6-'СЕТ СН'!$F$23</f>
        <v>737.28980160000003</v>
      </c>
      <c r="Q24" s="36">
        <f>SUMIFS(СВЦЭМ!$D$33:$D$776,СВЦЭМ!$A$33:$A$776,$A24,СВЦЭМ!$B$33:$B$776,Q$11)+'СЕТ СН'!$F$11+СВЦЭМ!$D$10+'СЕТ СН'!$F$6-'СЕТ СН'!$F$23</f>
        <v>741.63056148999999</v>
      </c>
      <c r="R24" s="36">
        <f>SUMIFS(СВЦЭМ!$D$33:$D$776,СВЦЭМ!$A$33:$A$776,$A24,СВЦЭМ!$B$33:$B$776,R$11)+'СЕТ СН'!$F$11+СВЦЭМ!$D$10+'СЕТ СН'!$F$6-'СЕТ СН'!$F$23</f>
        <v>734.93905755000003</v>
      </c>
      <c r="S24" s="36">
        <f>SUMIFS(СВЦЭМ!$D$33:$D$776,СВЦЭМ!$A$33:$A$776,$A24,СВЦЭМ!$B$33:$B$776,S$11)+'СЕТ СН'!$F$11+СВЦЭМ!$D$10+'СЕТ СН'!$F$6-'СЕТ СН'!$F$23</f>
        <v>742.95512675999998</v>
      </c>
      <c r="T24" s="36">
        <f>SUMIFS(СВЦЭМ!$D$33:$D$776,СВЦЭМ!$A$33:$A$776,$A24,СВЦЭМ!$B$33:$B$776,T$11)+'СЕТ СН'!$F$11+СВЦЭМ!$D$10+'СЕТ СН'!$F$6-'СЕТ СН'!$F$23</f>
        <v>755.41861444999995</v>
      </c>
      <c r="U24" s="36">
        <f>SUMIFS(СВЦЭМ!$D$33:$D$776,СВЦЭМ!$A$33:$A$776,$A24,СВЦЭМ!$B$33:$B$776,U$11)+'СЕТ СН'!$F$11+СВЦЭМ!$D$10+'СЕТ СН'!$F$6-'СЕТ СН'!$F$23</f>
        <v>718.41600254000002</v>
      </c>
      <c r="V24" s="36">
        <f>SUMIFS(СВЦЭМ!$D$33:$D$776,СВЦЭМ!$A$33:$A$776,$A24,СВЦЭМ!$B$33:$B$776,V$11)+'СЕТ СН'!$F$11+СВЦЭМ!$D$10+'СЕТ СН'!$F$6-'СЕТ СН'!$F$23</f>
        <v>713.29922494000004</v>
      </c>
      <c r="W24" s="36">
        <f>SUMIFS(СВЦЭМ!$D$33:$D$776,СВЦЭМ!$A$33:$A$776,$A24,СВЦЭМ!$B$33:$B$776,W$11)+'СЕТ СН'!$F$11+СВЦЭМ!$D$10+'СЕТ СН'!$F$6-'СЕТ СН'!$F$23</f>
        <v>735.02443108</v>
      </c>
      <c r="X24" s="36">
        <f>SUMIFS(СВЦЭМ!$D$33:$D$776,СВЦЭМ!$A$33:$A$776,$A24,СВЦЭМ!$B$33:$B$776,X$11)+'СЕТ СН'!$F$11+СВЦЭМ!$D$10+'СЕТ СН'!$F$6-'СЕТ СН'!$F$23</f>
        <v>756.69053764</v>
      </c>
      <c r="Y24" s="36">
        <f>SUMIFS(СВЦЭМ!$D$33:$D$776,СВЦЭМ!$A$33:$A$776,$A24,СВЦЭМ!$B$33:$B$776,Y$11)+'СЕТ СН'!$F$11+СВЦЭМ!$D$10+'СЕТ СН'!$F$6-'СЕТ СН'!$F$23</f>
        <v>798.49078334000001</v>
      </c>
    </row>
    <row r="25" spans="1:25" ht="15.75" x14ac:dyDescent="0.2">
      <c r="A25" s="35">
        <f t="shared" si="0"/>
        <v>43752</v>
      </c>
      <c r="B25" s="36">
        <f>SUMIFS(СВЦЭМ!$D$33:$D$776,СВЦЭМ!$A$33:$A$776,$A25,СВЦЭМ!$B$33:$B$776,B$11)+'СЕТ СН'!$F$11+СВЦЭМ!$D$10+'СЕТ СН'!$F$6-'СЕТ СН'!$F$23</f>
        <v>820.27944851999996</v>
      </c>
      <c r="C25" s="36">
        <f>SUMIFS(СВЦЭМ!$D$33:$D$776,СВЦЭМ!$A$33:$A$776,$A25,СВЦЭМ!$B$33:$B$776,C$11)+'СЕТ СН'!$F$11+СВЦЭМ!$D$10+'СЕТ СН'!$F$6-'СЕТ СН'!$F$23</f>
        <v>861.88626109999996</v>
      </c>
      <c r="D25" s="36">
        <f>SUMIFS(СВЦЭМ!$D$33:$D$776,СВЦЭМ!$A$33:$A$776,$A25,СВЦЭМ!$B$33:$B$776,D$11)+'СЕТ СН'!$F$11+СВЦЭМ!$D$10+'СЕТ СН'!$F$6-'СЕТ СН'!$F$23</f>
        <v>870.75507615000004</v>
      </c>
      <c r="E25" s="36">
        <f>SUMIFS(СВЦЭМ!$D$33:$D$776,СВЦЭМ!$A$33:$A$776,$A25,СВЦЭМ!$B$33:$B$776,E$11)+'СЕТ СН'!$F$11+СВЦЭМ!$D$10+'СЕТ СН'!$F$6-'СЕТ СН'!$F$23</f>
        <v>840.63369822000004</v>
      </c>
      <c r="F25" s="36">
        <f>SUMIFS(СВЦЭМ!$D$33:$D$776,СВЦЭМ!$A$33:$A$776,$A25,СВЦЭМ!$B$33:$B$776,F$11)+'СЕТ СН'!$F$11+СВЦЭМ!$D$10+'СЕТ СН'!$F$6-'СЕТ СН'!$F$23</f>
        <v>844.79046735999998</v>
      </c>
      <c r="G25" s="36">
        <f>SUMIFS(СВЦЭМ!$D$33:$D$776,СВЦЭМ!$A$33:$A$776,$A25,СВЦЭМ!$B$33:$B$776,G$11)+'СЕТ СН'!$F$11+СВЦЭМ!$D$10+'СЕТ СН'!$F$6-'СЕТ СН'!$F$23</f>
        <v>843.27627886000005</v>
      </c>
      <c r="H25" s="36">
        <f>SUMIFS(СВЦЭМ!$D$33:$D$776,СВЦЭМ!$A$33:$A$776,$A25,СВЦЭМ!$B$33:$B$776,H$11)+'СЕТ СН'!$F$11+СВЦЭМ!$D$10+'СЕТ СН'!$F$6-'СЕТ СН'!$F$23</f>
        <v>847.03374541999995</v>
      </c>
      <c r="I25" s="36">
        <f>SUMIFS(СВЦЭМ!$D$33:$D$776,СВЦЭМ!$A$33:$A$776,$A25,СВЦЭМ!$B$33:$B$776,I$11)+'СЕТ СН'!$F$11+СВЦЭМ!$D$10+'СЕТ СН'!$F$6-'СЕТ СН'!$F$23</f>
        <v>823.25351746000001</v>
      </c>
      <c r="J25" s="36">
        <f>SUMIFS(СВЦЭМ!$D$33:$D$776,СВЦЭМ!$A$33:$A$776,$A25,СВЦЭМ!$B$33:$B$776,J$11)+'СЕТ СН'!$F$11+СВЦЭМ!$D$10+'СЕТ СН'!$F$6-'СЕТ СН'!$F$23</f>
        <v>794.32965687000001</v>
      </c>
      <c r="K25" s="36">
        <f>SUMIFS(СВЦЭМ!$D$33:$D$776,СВЦЭМ!$A$33:$A$776,$A25,СВЦЭМ!$B$33:$B$776,K$11)+'СЕТ СН'!$F$11+СВЦЭМ!$D$10+'СЕТ СН'!$F$6-'СЕТ СН'!$F$23</f>
        <v>780.16829255999994</v>
      </c>
      <c r="L25" s="36">
        <f>SUMIFS(СВЦЭМ!$D$33:$D$776,СВЦЭМ!$A$33:$A$776,$A25,СВЦЭМ!$B$33:$B$776,L$11)+'СЕТ СН'!$F$11+СВЦЭМ!$D$10+'СЕТ СН'!$F$6-'СЕТ СН'!$F$23</f>
        <v>774.56400239000004</v>
      </c>
      <c r="M25" s="36">
        <f>SUMIFS(СВЦЭМ!$D$33:$D$776,СВЦЭМ!$A$33:$A$776,$A25,СВЦЭМ!$B$33:$B$776,M$11)+'СЕТ СН'!$F$11+СВЦЭМ!$D$10+'СЕТ СН'!$F$6-'СЕТ СН'!$F$23</f>
        <v>787.10335407000002</v>
      </c>
      <c r="N25" s="36">
        <f>SUMIFS(СВЦЭМ!$D$33:$D$776,СВЦЭМ!$A$33:$A$776,$A25,СВЦЭМ!$B$33:$B$776,N$11)+'СЕТ СН'!$F$11+СВЦЭМ!$D$10+'СЕТ СН'!$F$6-'СЕТ СН'!$F$23</f>
        <v>759.0882302</v>
      </c>
      <c r="O25" s="36">
        <f>SUMIFS(СВЦЭМ!$D$33:$D$776,СВЦЭМ!$A$33:$A$776,$A25,СВЦЭМ!$B$33:$B$776,O$11)+'СЕТ СН'!$F$11+СВЦЭМ!$D$10+'СЕТ СН'!$F$6-'СЕТ СН'!$F$23</f>
        <v>751.55118956000001</v>
      </c>
      <c r="P25" s="36">
        <f>SUMIFS(СВЦЭМ!$D$33:$D$776,СВЦЭМ!$A$33:$A$776,$A25,СВЦЭМ!$B$33:$B$776,P$11)+'СЕТ СН'!$F$11+СВЦЭМ!$D$10+'СЕТ СН'!$F$6-'СЕТ СН'!$F$23</f>
        <v>741.57867053999996</v>
      </c>
      <c r="Q25" s="36">
        <f>SUMIFS(СВЦЭМ!$D$33:$D$776,СВЦЭМ!$A$33:$A$776,$A25,СВЦЭМ!$B$33:$B$776,Q$11)+'СЕТ СН'!$F$11+СВЦЭМ!$D$10+'СЕТ СН'!$F$6-'СЕТ СН'!$F$23</f>
        <v>745.90686987000004</v>
      </c>
      <c r="R25" s="36">
        <f>SUMIFS(СВЦЭМ!$D$33:$D$776,СВЦЭМ!$A$33:$A$776,$A25,СВЦЭМ!$B$33:$B$776,R$11)+'СЕТ СН'!$F$11+СВЦЭМ!$D$10+'СЕТ СН'!$F$6-'СЕТ СН'!$F$23</f>
        <v>738.84504963999996</v>
      </c>
      <c r="S25" s="36">
        <f>SUMIFS(СВЦЭМ!$D$33:$D$776,СВЦЭМ!$A$33:$A$776,$A25,СВЦЭМ!$B$33:$B$776,S$11)+'СЕТ СН'!$F$11+СВЦЭМ!$D$10+'СЕТ СН'!$F$6-'СЕТ СН'!$F$23</f>
        <v>744.15134417000002</v>
      </c>
      <c r="T25" s="36">
        <f>SUMIFS(СВЦЭМ!$D$33:$D$776,СВЦЭМ!$A$33:$A$776,$A25,СВЦЭМ!$B$33:$B$776,T$11)+'СЕТ СН'!$F$11+СВЦЭМ!$D$10+'СЕТ СН'!$F$6-'СЕТ СН'!$F$23</f>
        <v>763.94277594000005</v>
      </c>
      <c r="U25" s="36">
        <f>SUMIFS(СВЦЭМ!$D$33:$D$776,СВЦЭМ!$A$33:$A$776,$A25,СВЦЭМ!$B$33:$B$776,U$11)+'СЕТ СН'!$F$11+СВЦЭМ!$D$10+'СЕТ СН'!$F$6-'СЕТ СН'!$F$23</f>
        <v>708.18687450999994</v>
      </c>
      <c r="V25" s="36">
        <f>SUMIFS(СВЦЭМ!$D$33:$D$776,СВЦЭМ!$A$33:$A$776,$A25,СВЦЭМ!$B$33:$B$776,V$11)+'СЕТ СН'!$F$11+СВЦЭМ!$D$10+'СЕТ СН'!$F$6-'СЕТ СН'!$F$23</f>
        <v>711.05435703000001</v>
      </c>
      <c r="W25" s="36">
        <f>SUMIFS(СВЦЭМ!$D$33:$D$776,СВЦЭМ!$A$33:$A$776,$A25,СВЦЭМ!$B$33:$B$776,W$11)+'СЕТ СН'!$F$11+СВЦЭМ!$D$10+'СЕТ СН'!$F$6-'СЕТ СН'!$F$23</f>
        <v>733.03909700999998</v>
      </c>
      <c r="X25" s="36">
        <f>SUMIFS(СВЦЭМ!$D$33:$D$776,СВЦЭМ!$A$33:$A$776,$A25,СВЦЭМ!$B$33:$B$776,X$11)+'СЕТ СН'!$F$11+СВЦЭМ!$D$10+'СЕТ СН'!$F$6-'СЕТ СН'!$F$23</f>
        <v>751.06542626999999</v>
      </c>
      <c r="Y25" s="36">
        <f>SUMIFS(СВЦЭМ!$D$33:$D$776,СВЦЭМ!$A$33:$A$776,$A25,СВЦЭМ!$B$33:$B$776,Y$11)+'СЕТ СН'!$F$11+СВЦЭМ!$D$10+'СЕТ СН'!$F$6-'СЕТ СН'!$F$23</f>
        <v>781.55155838999997</v>
      </c>
    </row>
    <row r="26" spans="1:25" ht="15.75" x14ac:dyDescent="0.2">
      <c r="A26" s="35">
        <f t="shared" si="0"/>
        <v>43753</v>
      </c>
      <c r="B26" s="36">
        <f>SUMIFS(СВЦЭМ!$D$33:$D$776,СВЦЭМ!$A$33:$A$776,$A26,СВЦЭМ!$B$33:$B$776,B$11)+'СЕТ СН'!$F$11+СВЦЭМ!$D$10+'СЕТ СН'!$F$6-'СЕТ СН'!$F$23</f>
        <v>844.72023490000004</v>
      </c>
      <c r="C26" s="36">
        <f>SUMIFS(СВЦЭМ!$D$33:$D$776,СВЦЭМ!$A$33:$A$776,$A26,СВЦЭМ!$B$33:$B$776,C$11)+'СЕТ СН'!$F$11+СВЦЭМ!$D$10+'СЕТ СН'!$F$6-'СЕТ СН'!$F$23</f>
        <v>887.28823316</v>
      </c>
      <c r="D26" s="36">
        <f>SUMIFS(СВЦЭМ!$D$33:$D$776,СВЦЭМ!$A$33:$A$776,$A26,СВЦЭМ!$B$33:$B$776,D$11)+'СЕТ СН'!$F$11+СВЦЭМ!$D$10+'СЕТ СН'!$F$6-'СЕТ СН'!$F$23</f>
        <v>908.71401962000004</v>
      </c>
      <c r="E26" s="36">
        <f>SUMIFS(СВЦЭМ!$D$33:$D$776,СВЦЭМ!$A$33:$A$776,$A26,СВЦЭМ!$B$33:$B$776,E$11)+'СЕТ СН'!$F$11+СВЦЭМ!$D$10+'СЕТ СН'!$F$6-'СЕТ СН'!$F$23</f>
        <v>921.96886480000001</v>
      </c>
      <c r="F26" s="36">
        <f>SUMIFS(СВЦЭМ!$D$33:$D$776,СВЦЭМ!$A$33:$A$776,$A26,СВЦЭМ!$B$33:$B$776,F$11)+'СЕТ СН'!$F$11+СВЦЭМ!$D$10+'СЕТ СН'!$F$6-'СЕТ СН'!$F$23</f>
        <v>923.06548336000003</v>
      </c>
      <c r="G26" s="36">
        <f>SUMIFS(СВЦЭМ!$D$33:$D$776,СВЦЭМ!$A$33:$A$776,$A26,СВЦЭМ!$B$33:$B$776,G$11)+'СЕТ СН'!$F$11+СВЦЭМ!$D$10+'СЕТ СН'!$F$6-'СЕТ СН'!$F$23</f>
        <v>906.89819306000004</v>
      </c>
      <c r="H26" s="36">
        <f>SUMIFS(СВЦЭМ!$D$33:$D$776,СВЦЭМ!$A$33:$A$776,$A26,СВЦЭМ!$B$33:$B$776,H$11)+'СЕТ СН'!$F$11+СВЦЭМ!$D$10+'СЕТ СН'!$F$6-'СЕТ СН'!$F$23</f>
        <v>866.95638222000002</v>
      </c>
      <c r="I26" s="36">
        <f>SUMIFS(СВЦЭМ!$D$33:$D$776,СВЦЭМ!$A$33:$A$776,$A26,СВЦЭМ!$B$33:$B$776,I$11)+'СЕТ СН'!$F$11+СВЦЭМ!$D$10+'СЕТ СН'!$F$6-'СЕТ СН'!$F$23</f>
        <v>855.74800038000001</v>
      </c>
      <c r="J26" s="36">
        <f>SUMIFS(СВЦЭМ!$D$33:$D$776,СВЦЭМ!$A$33:$A$776,$A26,СВЦЭМ!$B$33:$B$776,J$11)+'СЕТ СН'!$F$11+СВЦЭМ!$D$10+'СЕТ СН'!$F$6-'СЕТ СН'!$F$23</f>
        <v>834.63153927999997</v>
      </c>
      <c r="K26" s="36">
        <f>SUMIFS(СВЦЭМ!$D$33:$D$776,СВЦЭМ!$A$33:$A$776,$A26,СВЦЭМ!$B$33:$B$776,K$11)+'СЕТ СН'!$F$11+СВЦЭМ!$D$10+'СЕТ СН'!$F$6-'СЕТ СН'!$F$23</f>
        <v>821.23899159999996</v>
      </c>
      <c r="L26" s="36">
        <f>SUMIFS(СВЦЭМ!$D$33:$D$776,СВЦЭМ!$A$33:$A$776,$A26,СВЦЭМ!$B$33:$B$776,L$11)+'СЕТ СН'!$F$11+СВЦЭМ!$D$10+'СЕТ СН'!$F$6-'СЕТ СН'!$F$23</f>
        <v>825.15384515999995</v>
      </c>
      <c r="M26" s="36">
        <f>SUMIFS(СВЦЭМ!$D$33:$D$776,СВЦЭМ!$A$33:$A$776,$A26,СВЦЭМ!$B$33:$B$776,M$11)+'СЕТ СН'!$F$11+СВЦЭМ!$D$10+'СЕТ СН'!$F$6-'СЕТ СН'!$F$23</f>
        <v>839.54251117000001</v>
      </c>
      <c r="N26" s="36">
        <f>SUMIFS(СВЦЭМ!$D$33:$D$776,СВЦЭМ!$A$33:$A$776,$A26,СВЦЭМ!$B$33:$B$776,N$11)+'СЕТ СН'!$F$11+СВЦЭМ!$D$10+'СЕТ СН'!$F$6-'СЕТ СН'!$F$23</f>
        <v>801.07857749000004</v>
      </c>
      <c r="O26" s="36">
        <f>SUMIFS(СВЦЭМ!$D$33:$D$776,СВЦЭМ!$A$33:$A$776,$A26,СВЦЭМ!$B$33:$B$776,O$11)+'СЕТ СН'!$F$11+СВЦЭМ!$D$10+'СЕТ СН'!$F$6-'СЕТ СН'!$F$23</f>
        <v>784.52395148999994</v>
      </c>
      <c r="P26" s="36">
        <f>SUMIFS(СВЦЭМ!$D$33:$D$776,СВЦЭМ!$A$33:$A$776,$A26,СВЦЭМ!$B$33:$B$776,P$11)+'СЕТ СН'!$F$11+СВЦЭМ!$D$10+'СЕТ СН'!$F$6-'СЕТ СН'!$F$23</f>
        <v>775.53809719000003</v>
      </c>
      <c r="Q26" s="36">
        <f>SUMIFS(СВЦЭМ!$D$33:$D$776,СВЦЭМ!$A$33:$A$776,$A26,СВЦЭМ!$B$33:$B$776,Q$11)+'СЕТ СН'!$F$11+СВЦЭМ!$D$10+'СЕТ СН'!$F$6-'СЕТ СН'!$F$23</f>
        <v>770.82957843999998</v>
      </c>
      <c r="R26" s="36">
        <f>SUMIFS(СВЦЭМ!$D$33:$D$776,СВЦЭМ!$A$33:$A$776,$A26,СВЦЭМ!$B$33:$B$776,R$11)+'СЕТ СН'!$F$11+СВЦЭМ!$D$10+'СЕТ СН'!$F$6-'СЕТ СН'!$F$23</f>
        <v>767.77618029999996</v>
      </c>
      <c r="S26" s="36">
        <f>SUMIFS(СВЦЭМ!$D$33:$D$776,СВЦЭМ!$A$33:$A$776,$A26,СВЦЭМ!$B$33:$B$776,S$11)+'СЕТ СН'!$F$11+СВЦЭМ!$D$10+'СЕТ СН'!$F$6-'СЕТ СН'!$F$23</f>
        <v>773.70567528000004</v>
      </c>
      <c r="T26" s="36">
        <f>SUMIFS(СВЦЭМ!$D$33:$D$776,СВЦЭМ!$A$33:$A$776,$A26,СВЦЭМ!$B$33:$B$776,T$11)+'СЕТ СН'!$F$11+СВЦЭМ!$D$10+'СЕТ СН'!$F$6-'СЕТ СН'!$F$23</f>
        <v>791.39398787000005</v>
      </c>
      <c r="U26" s="36">
        <f>SUMIFS(СВЦЭМ!$D$33:$D$776,СВЦЭМ!$A$33:$A$776,$A26,СВЦЭМ!$B$33:$B$776,U$11)+'СЕТ СН'!$F$11+СВЦЭМ!$D$10+'СЕТ СН'!$F$6-'СЕТ СН'!$F$23</f>
        <v>739.37959208999996</v>
      </c>
      <c r="V26" s="36">
        <f>SUMIFS(СВЦЭМ!$D$33:$D$776,СВЦЭМ!$A$33:$A$776,$A26,СВЦЭМ!$B$33:$B$776,V$11)+'СЕТ СН'!$F$11+СВЦЭМ!$D$10+'СЕТ СН'!$F$6-'СЕТ СН'!$F$23</f>
        <v>742.13251537999997</v>
      </c>
      <c r="W26" s="36">
        <f>SUMIFS(СВЦЭМ!$D$33:$D$776,СВЦЭМ!$A$33:$A$776,$A26,СВЦЭМ!$B$33:$B$776,W$11)+'СЕТ СН'!$F$11+СВЦЭМ!$D$10+'СЕТ СН'!$F$6-'СЕТ СН'!$F$23</f>
        <v>758.43356371000004</v>
      </c>
      <c r="X26" s="36">
        <f>SUMIFS(СВЦЭМ!$D$33:$D$776,СВЦЭМ!$A$33:$A$776,$A26,СВЦЭМ!$B$33:$B$776,X$11)+'СЕТ СН'!$F$11+СВЦЭМ!$D$10+'СЕТ СН'!$F$6-'СЕТ СН'!$F$23</f>
        <v>751.25162494999995</v>
      </c>
      <c r="Y26" s="36">
        <f>SUMIFS(СВЦЭМ!$D$33:$D$776,СВЦЭМ!$A$33:$A$776,$A26,СВЦЭМ!$B$33:$B$776,Y$11)+'СЕТ СН'!$F$11+СВЦЭМ!$D$10+'СЕТ СН'!$F$6-'СЕТ СН'!$F$23</f>
        <v>762.45402970999999</v>
      </c>
    </row>
    <row r="27" spans="1:25" ht="15.75" x14ac:dyDescent="0.2">
      <c r="A27" s="35">
        <f t="shared" si="0"/>
        <v>43754</v>
      </c>
      <c r="B27" s="36">
        <f>SUMIFS(СВЦЭМ!$D$33:$D$776,СВЦЭМ!$A$33:$A$776,$A27,СВЦЭМ!$B$33:$B$776,B$11)+'СЕТ СН'!$F$11+СВЦЭМ!$D$10+'СЕТ СН'!$F$6-'СЕТ СН'!$F$23</f>
        <v>910.93253188999995</v>
      </c>
      <c r="C27" s="36">
        <f>SUMIFS(СВЦЭМ!$D$33:$D$776,СВЦЭМ!$A$33:$A$776,$A27,СВЦЭМ!$B$33:$B$776,C$11)+'СЕТ СН'!$F$11+СВЦЭМ!$D$10+'СЕТ СН'!$F$6-'СЕТ СН'!$F$23</f>
        <v>952.46843377999994</v>
      </c>
      <c r="D27" s="36">
        <f>SUMIFS(СВЦЭМ!$D$33:$D$776,СВЦЭМ!$A$33:$A$776,$A27,СВЦЭМ!$B$33:$B$776,D$11)+'СЕТ СН'!$F$11+СВЦЭМ!$D$10+'СЕТ СН'!$F$6-'СЕТ СН'!$F$23</f>
        <v>969.15531327999997</v>
      </c>
      <c r="E27" s="36">
        <f>SUMIFS(СВЦЭМ!$D$33:$D$776,СВЦЭМ!$A$33:$A$776,$A27,СВЦЭМ!$B$33:$B$776,E$11)+'СЕТ СН'!$F$11+СВЦЭМ!$D$10+'СЕТ СН'!$F$6-'СЕТ СН'!$F$23</f>
        <v>976.34991358000002</v>
      </c>
      <c r="F27" s="36">
        <f>SUMIFS(СВЦЭМ!$D$33:$D$776,СВЦЭМ!$A$33:$A$776,$A27,СВЦЭМ!$B$33:$B$776,F$11)+'СЕТ СН'!$F$11+СВЦЭМ!$D$10+'СЕТ СН'!$F$6-'СЕТ СН'!$F$23</f>
        <v>967.61390830999994</v>
      </c>
      <c r="G27" s="36">
        <f>SUMIFS(СВЦЭМ!$D$33:$D$776,СВЦЭМ!$A$33:$A$776,$A27,СВЦЭМ!$B$33:$B$776,G$11)+'СЕТ СН'!$F$11+СВЦЭМ!$D$10+'СЕТ СН'!$F$6-'СЕТ СН'!$F$23</f>
        <v>934.03180440999995</v>
      </c>
      <c r="H27" s="36">
        <f>SUMIFS(СВЦЭМ!$D$33:$D$776,СВЦЭМ!$A$33:$A$776,$A27,СВЦЭМ!$B$33:$B$776,H$11)+'СЕТ СН'!$F$11+СВЦЭМ!$D$10+'СЕТ СН'!$F$6-'СЕТ СН'!$F$23</f>
        <v>877.56164939999996</v>
      </c>
      <c r="I27" s="36">
        <f>SUMIFS(СВЦЭМ!$D$33:$D$776,СВЦЭМ!$A$33:$A$776,$A27,СВЦЭМ!$B$33:$B$776,I$11)+'СЕТ СН'!$F$11+СВЦЭМ!$D$10+'СЕТ СН'!$F$6-'СЕТ СН'!$F$23</f>
        <v>831.36110644999997</v>
      </c>
      <c r="J27" s="36">
        <f>SUMIFS(СВЦЭМ!$D$33:$D$776,СВЦЭМ!$A$33:$A$776,$A27,СВЦЭМ!$B$33:$B$776,J$11)+'СЕТ СН'!$F$11+СВЦЭМ!$D$10+'СЕТ СН'!$F$6-'СЕТ СН'!$F$23</f>
        <v>829.52794603999996</v>
      </c>
      <c r="K27" s="36">
        <f>SUMIFS(СВЦЭМ!$D$33:$D$776,СВЦЭМ!$A$33:$A$776,$A27,СВЦЭМ!$B$33:$B$776,K$11)+'СЕТ СН'!$F$11+СВЦЭМ!$D$10+'СЕТ СН'!$F$6-'СЕТ СН'!$F$23</f>
        <v>828.18219254999997</v>
      </c>
      <c r="L27" s="36">
        <f>SUMIFS(СВЦЭМ!$D$33:$D$776,СВЦЭМ!$A$33:$A$776,$A27,СВЦЭМ!$B$33:$B$776,L$11)+'СЕТ СН'!$F$11+СВЦЭМ!$D$10+'СЕТ СН'!$F$6-'СЕТ СН'!$F$23</f>
        <v>844.84476358999996</v>
      </c>
      <c r="M27" s="36">
        <f>SUMIFS(СВЦЭМ!$D$33:$D$776,СВЦЭМ!$A$33:$A$776,$A27,СВЦЭМ!$B$33:$B$776,M$11)+'СЕТ СН'!$F$11+СВЦЭМ!$D$10+'СЕТ СН'!$F$6-'СЕТ СН'!$F$23</f>
        <v>846.10374429000001</v>
      </c>
      <c r="N27" s="36">
        <f>SUMIFS(СВЦЭМ!$D$33:$D$776,СВЦЭМ!$A$33:$A$776,$A27,СВЦЭМ!$B$33:$B$776,N$11)+'СЕТ СН'!$F$11+СВЦЭМ!$D$10+'СЕТ СН'!$F$6-'СЕТ СН'!$F$23</f>
        <v>817.98880807</v>
      </c>
      <c r="O27" s="36">
        <f>SUMIFS(СВЦЭМ!$D$33:$D$776,СВЦЭМ!$A$33:$A$776,$A27,СВЦЭМ!$B$33:$B$776,O$11)+'СЕТ СН'!$F$11+СВЦЭМ!$D$10+'СЕТ СН'!$F$6-'СЕТ СН'!$F$23</f>
        <v>784.34809547999998</v>
      </c>
      <c r="P27" s="36">
        <f>SUMIFS(СВЦЭМ!$D$33:$D$776,СВЦЭМ!$A$33:$A$776,$A27,СВЦЭМ!$B$33:$B$776,P$11)+'СЕТ СН'!$F$11+СВЦЭМ!$D$10+'СЕТ СН'!$F$6-'СЕТ СН'!$F$23</f>
        <v>794.16302150000001</v>
      </c>
      <c r="Q27" s="36">
        <f>SUMIFS(СВЦЭМ!$D$33:$D$776,СВЦЭМ!$A$33:$A$776,$A27,СВЦЭМ!$B$33:$B$776,Q$11)+'СЕТ СН'!$F$11+СВЦЭМ!$D$10+'СЕТ СН'!$F$6-'СЕТ СН'!$F$23</f>
        <v>800.47201257999996</v>
      </c>
      <c r="R27" s="36">
        <f>SUMIFS(СВЦЭМ!$D$33:$D$776,СВЦЭМ!$A$33:$A$776,$A27,СВЦЭМ!$B$33:$B$776,R$11)+'СЕТ СН'!$F$11+СВЦЭМ!$D$10+'СЕТ СН'!$F$6-'СЕТ СН'!$F$23</f>
        <v>803.96059907999995</v>
      </c>
      <c r="S27" s="36">
        <f>SUMIFS(СВЦЭМ!$D$33:$D$776,СВЦЭМ!$A$33:$A$776,$A27,СВЦЭМ!$B$33:$B$776,S$11)+'СЕТ СН'!$F$11+СВЦЭМ!$D$10+'СЕТ СН'!$F$6-'СЕТ СН'!$F$23</f>
        <v>799.40597826999999</v>
      </c>
      <c r="T27" s="36">
        <f>SUMIFS(СВЦЭМ!$D$33:$D$776,СВЦЭМ!$A$33:$A$776,$A27,СВЦЭМ!$B$33:$B$776,T$11)+'СЕТ СН'!$F$11+СВЦЭМ!$D$10+'СЕТ СН'!$F$6-'СЕТ СН'!$F$23</f>
        <v>786.01997498000003</v>
      </c>
      <c r="U27" s="36">
        <f>SUMIFS(СВЦЭМ!$D$33:$D$776,СВЦЭМ!$A$33:$A$776,$A27,СВЦЭМ!$B$33:$B$776,U$11)+'СЕТ СН'!$F$11+СВЦЭМ!$D$10+'СЕТ СН'!$F$6-'СЕТ СН'!$F$23</f>
        <v>805.49921299000005</v>
      </c>
      <c r="V27" s="36">
        <f>SUMIFS(СВЦЭМ!$D$33:$D$776,СВЦЭМ!$A$33:$A$776,$A27,СВЦЭМ!$B$33:$B$776,V$11)+'СЕТ СН'!$F$11+СВЦЭМ!$D$10+'СЕТ СН'!$F$6-'СЕТ СН'!$F$23</f>
        <v>800.57592527999998</v>
      </c>
      <c r="W27" s="36">
        <f>SUMIFS(СВЦЭМ!$D$33:$D$776,СВЦЭМ!$A$33:$A$776,$A27,СВЦЭМ!$B$33:$B$776,W$11)+'СЕТ СН'!$F$11+СВЦЭМ!$D$10+'СЕТ СН'!$F$6-'СЕТ СН'!$F$23</f>
        <v>785.82732605000001</v>
      </c>
      <c r="X27" s="36">
        <f>SUMIFS(СВЦЭМ!$D$33:$D$776,СВЦЭМ!$A$33:$A$776,$A27,СВЦЭМ!$B$33:$B$776,X$11)+'СЕТ СН'!$F$11+СВЦЭМ!$D$10+'СЕТ СН'!$F$6-'СЕТ СН'!$F$23</f>
        <v>763.08775306999996</v>
      </c>
      <c r="Y27" s="36">
        <f>SUMIFS(СВЦЭМ!$D$33:$D$776,СВЦЭМ!$A$33:$A$776,$A27,СВЦЭМ!$B$33:$B$776,Y$11)+'СЕТ СН'!$F$11+СВЦЭМ!$D$10+'СЕТ СН'!$F$6-'СЕТ СН'!$F$23</f>
        <v>812.90524521999998</v>
      </c>
    </row>
    <row r="28" spans="1:25" ht="15.75" x14ac:dyDescent="0.2">
      <c r="A28" s="35">
        <f t="shared" si="0"/>
        <v>43755</v>
      </c>
      <c r="B28" s="36">
        <f>SUMIFS(СВЦЭМ!$D$33:$D$776,СВЦЭМ!$A$33:$A$776,$A28,СВЦЭМ!$B$33:$B$776,B$11)+'СЕТ СН'!$F$11+СВЦЭМ!$D$10+'СЕТ СН'!$F$6-'СЕТ СН'!$F$23</f>
        <v>887.97871908000002</v>
      </c>
      <c r="C28" s="36">
        <f>SUMIFS(СВЦЭМ!$D$33:$D$776,СВЦЭМ!$A$33:$A$776,$A28,СВЦЭМ!$B$33:$B$776,C$11)+'СЕТ СН'!$F$11+СВЦЭМ!$D$10+'СЕТ СН'!$F$6-'СЕТ СН'!$F$23</f>
        <v>948.96068504000004</v>
      </c>
      <c r="D28" s="36">
        <f>SUMIFS(СВЦЭМ!$D$33:$D$776,СВЦЭМ!$A$33:$A$776,$A28,СВЦЭМ!$B$33:$B$776,D$11)+'СЕТ СН'!$F$11+СВЦЭМ!$D$10+'СЕТ СН'!$F$6-'СЕТ СН'!$F$23</f>
        <v>992.18865054000003</v>
      </c>
      <c r="E28" s="36">
        <f>SUMIFS(СВЦЭМ!$D$33:$D$776,СВЦЭМ!$A$33:$A$776,$A28,СВЦЭМ!$B$33:$B$776,E$11)+'СЕТ СН'!$F$11+СВЦЭМ!$D$10+'СЕТ СН'!$F$6-'СЕТ СН'!$F$23</f>
        <v>1019.41930591</v>
      </c>
      <c r="F28" s="36">
        <f>SUMIFS(СВЦЭМ!$D$33:$D$776,СВЦЭМ!$A$33:$A$776,$A28,СВЦЭМ!$B$33:$B$776,F$11)+'СЕТ СН'!$F$11+СВЦЭМ!$D$10+'СЕТ СН'!$F$6-'СЕТ СН'!$F$23</f>
        <v>1027.95905492</v>
      </c>
      <c r="G28" s="36">
        <f>SUMIFS(СВЦЭМ!$D$33:$D$776,СВЦЭМ!$A$33:$A$776,$A28,СВЦЭМ!$B$33:$B$776,G$11)+'СЕТ СН'!$F$11+СВЦЭМ!$D$10+'СЕТ СН'!$F$6-'СЕТ СН'!$F$23</f>
        <v>1005.40906307</v>
      </c>
      <c r="H28" s="36">
        <f>SUMIFS(СВЦЭМ!$D$33:$D$776,СВЦЭМ!$A$33:$A$776,$A28,СВЦЭМ!$B$33:$B$776,H$11)+'СЕТ СН'!$F$11+СВЦЭМ!$D$10+'СЕТ СН'!$F$6-'СЕТ СН'!$F$23</f>
        <v>952.84359869000002</v>
      </c>
      <c r="I28" s="36">
        <f>SUMIFS(СВЦЭМ!$D$33:$D$776,СВЦЭМ!$A$33:$A$776,$A28,СВЦЭМ!$B$33:$B$776,I$11)+'СЕТ СН'!$F$11+СВЦЭМ!$D$10+'СЕТ СН'!$F$6-'СЕТ СН'!$F$23</f>
        <v>880.89495025999997</v>
      </c>
      <c r="J28" s="36">
        <f>SUMIFS(СВЦЭМ!$D$33:$D$776,СВЦЭМ!$A$33:$A$776,$A28,СВЦЭМ!$B$33:$B$776,J$11)+'СЕТ СН'!$F$11+СВЦЭМ!$D$10+'СЕТ СН'!$F$6-'СЕТ СН'!$F$23</f>
        <v>887.27412443000003</v>
      </c>
      <c r="K28" s="36">
        <f>SUMIFS(СВЦЭМ!$D$33:$D$776,СВЦЭМ!$A$33:$A$776,$A28,СВЦЭМ!$B$33:$B$776,K$11)+'СЕТ СН'!$F$11+СВЦЭМ!$D$10+'СЕТ СН'!$F$6-'СЕТ СН'!$F$23</f>
        <v>882.44262941</v>
      </c>
      <c r="L28" s="36">
        <f>SUMIFS(СВЦЭМ!$D$33:$D$776,СВЦЭМ!$A$33:$A$776,$A28,СВЦЭМ!$B$33:$B$776,L$11)+'СЕТ СН'!$F$11+СВЦЭМ!$D$10+'СЕТ СН'!$F$6-'СЕТ СН'!$F$23</f>
        <v>878.20409835999999</v>
      </c>
      <c r="M28" s="36">
        <f>SUMIFS(СВЦЭМ!$D$33:$D$776,СВЦЭМ!$A$33:$A$776,$A28,СВЦЭМ!$B$33:$B$776,M$11)+'СЕТ СН'!$F$11+СВЦЭМ!$D$10+'СЕТ СН'!$F$6-'СЕТ СН'!$F$23</f>
        <v>885.23927342000002</v>
      </c>
      <c r="N28" s="36">
        <f>SUMIFS(СВЦЭМ!$D$33:$D$776,СВЦЭМ!$A$33:$A$776,$A28,СВЦЭМ!$B$33:$B$776,N$11)+'СЕТ СН'!$F$11+СВЦЭМ!$D$10+'СЕТ СН'!$F$6-'СЕТ СН'!$F$23</f>
        <v>850.94859972999996</v>
      </c>
      <c r="O28" s="36">
        <f>SUMIFS(СВЦЭМ!$D$33:$D$776,СВЦЭМ!$A$33:$A$776,$A28,СВЦЭМ!$B$33:$B$776,O$11)+'СЕТ СН'!$F$11+СВЦЭМ!$D$10+'СЕТ СН'!$F$6-'СЕТ СН'!$F$23</f>
        <v>808.73622306999994</v>
      </c>
      <c r="P28" s="36">
        <f>SUMIFS(СВЦЭМ!$D$33:$D$776,СВЦЭМ!$A$33:$A$776,$A28,СВЦЭМ!$B$33:$B$776,P$11)+'СЕТ СН'!$F$11+СВЦЭМ!$D$10+'СЕТ СН'!$F$6-'СЕТ СН'!$F$23</f>
        <v>815.4724109</v>
      </c>
      <c r="Q28" s="36">
        <f>SUMIFS(СВЦЭМ!$D$33:$D$776,СВЦЭМ!$A$33:$A$776,$A28,СВЦЭМ!$B$33:$B$776,Q$11)+'СЕТ СН'!$F$11+СВЦЭМ!$D$10+'СЕТ СН'!$F$6-'СЕТ СН'!$F$23</f>
        <v>811.24012253000001</v>
      </c>
      <c r="R28" s="36">
        <f>SUMIFS(СВЦЭМ!$D$33:$D$776,СВЦЭМ!$A$33:$A$776,$A28,СВЦЭМ!$B$33:$B$776,R$11)+'СЕТ СН'!$F$11+СВЦЭМ!$D$10+'СЕТ СН'!$F$6-'СЕТ СН'!$F$23</f>
        <v>814.77648164000004</v>
      </c>
      <c r="S28" s="36">
        <f>SUMIFS(СВЦЭМ!$D$33:$D$776,СВЦЭМ!$A$33:$A$776,$A28,СВЦЭМ!$B$33:$B$776,S$11)+'СЕТ СН'!$F$11+СВЦЭМ!$D$10+'СЕТ СН'!$F$6-'СЕТ СН'!$F$23</f>
        <v>813.58230024</v>
      </c>
      <c r="T28" s="36">
        <f>SUMIFS(СВЦЭМ!$D$33:$D$776,СВЦЭМ!$A$33:$A$776,$A28,СВЦЭМ!$B$33:$B$776,T$11)+'СЕТ СН'!$F$11+СВЦЭМ!$D$10+'СЕТ СН'!$F$6-'СЕТ СН'!$F$23</f>
        <v>788.78937925000002</v>
      </c>
      <c r="U28" s="36">
        <f>SUMIFS(СВЦЭМ!$D$33:$D$776,СВЦЭМ!$A$33:$A$776,$A28,СВЦЭМ!$B$33:$B$776,U$11)+'СЕТ СН'!$F$11+СВЦЭМ!$D$10+'СЕТ СН'!$F$6-'СЕТ СН'!$F$23</f>
        <v>782.56902963999994</v>
      </c>
      <c r="V28" s="36">
        <f>SUMIFS(СВЦЭМ!$D$33:$D$776,СВЦЭМ!$A$33:$A$776,$A28,СВЦЭМ!$B$33:$B$776,V$11)+'СЕТ СН'!$F$11+СВЦЭМ!$D$10+'СЕТ СН'!$F$6-'СЕТ СН'!$F$23</f>
        <v>771.17160319999994</v>
      </c>
      <c r="W28" s="36">
        <f>SUMIFS(СВЦЭМ!$D$33:$D$776,СВЦЭМ!$A$33:$A$776,$A28,СВЦЭМ!$B$33:$B$776,W$11)+'СЕТ СН'!$F$11+СВЦЭМ!$D$10+'СЕТ СН'!$F$6-'СЕТ СН'!$F$23</f>
        <v>778.56595287999994</v>
      </c>
      <c r="X28" s="36">
        <f>SUMIFS(СВЦЭМ!$D$33:$D$776,СВЦЭМ!$A$33:$A$776,$A28,СВЦЭМ!$B$33:$B$776,X$11)+'СЕТ СН'!$F$11+СВЦЭМ!$D$10+'СЕТ СН'!$F$6-'СЕТ СН'!$F$23</f>
        <v>798.71668087</v>
      </c>
      <c r="Y28" s="36">
        <f>SUMIFS(СВЦЭМ!$D$33:$D$776,СВЦЭМ!$A$33:$A$776,$A28,СВЦЭМ!$B$33:$B$776,Y$11)+'СЕТ СН'!$F$11+СВЦЭМ!$D$10+'СЕТ СН'!$F$6-'СЕТ СН'!$F$23</f>
        <v>842.87219699000002</v>
      </c>
    </row>
    <row r="29" spans="1:25" ht="15.75" x14ac:dyDescent="0.2">
      <c r="A29" s="35">
        <f t="shared" si="0"/>
        <v>43756</v>
      </c>
      <c r="B29" s="36">
        <f>SUMIFS(СВЦЭМ!$D$33:$D$776,СВЦЭМ!$A$33:$A$776,$A29,СВЦЭМ!$B$33:$B$776,B$11)+'СЕТ СН'!$F$11+СВЦЭМ!$D$10+'СЕТ СН'!$F$6-'СЕТ СН'!$F$23</f>
        <v>958.67272716000002</v>
      </c>
      <c r="C29" s="36">
        <f>SUMIFS(СВЦЭМ!$D$33:$D$776,СВЦЭМ!$A$33:$A$776,$A29,СВЦЭМ!$B$33:$B$776,C$11)+'СЕТ СН'!$F$11+СВЦЭМ!$D$10+'СЕТ СН'!$F$6-'СЕТ СН'!$F$23</f>
        <v>959.87801185000001</v>
      </c>
      <c r="D29" s="36">
        <f>SUMIFS(СВЦЭМ!$D$33:$D$776,СВЦЭМ!$A$33:$A$776,$A29,СВЦЭМ!$B$33:$B$776,D$11)+'СЕТ СН'!$F$11+СВЦЭМ!$D$10+'СЕТ СН'!$F$6-'СЕТ СН'!$F$23</f>
        <v>982.62583132999998</v>
      </c>
      <c r="E29" s="36">
        <f>SUMIFS(СВЦЭМ!$D$33:$D$776,СВЦЭМ!$A$33:$A$776,$A29,СВЦЭМ!$B$33:$B$776,E$11)+'СЕТ СН'!$F$11+СВЦЭМ!$D$10+'СЕТ СН'!$F$6-'СЕТ СН'!$F$23</f>
        <v>991.95394016</v>
      </c>
      <c r="F29" s="36">
        <f>SUMIFS(СВЦЭМ!$D$33:$D$776,СВЦЭМ!$A$33:$A$776,$A29,СВЦЭМ!$B$33:$B$776,F$11)+'СЕТ СН'!$F$11+СВЦЭМ!$D$10+'СЕТ СН'!$F$6-'СЕТ СН'!$F$23</f>
        <v>991.58971635</v>
      </c>
      <c r="G29" s="36">
        <f>SUMIFS(СВЦЭМ!$D$33:$D$776,СВЦЭМ!$A$33:$A$776,$A29,СВЦЭМ!$B$33:$B$776,G$11)+'СЕТ СН'!$F$11+СВЦЭМ!$D$10+'СЕТ СН'!$F$6-'СЕТ СН'!$F$23</f>
        <v>967.28376706999995</v>
      </c>
      <c r="H29" s="36">
        <f>SUMIFS(СВЦЭМ!$D$33:$D$776,СВЦЭМ!$A$33:$A$776,$A29,СВЦЭМ!$B$33:$B$776,H$11)+'СЕТ СН'!$F$11+СВЦЭМ!$D$10+'СЕТ СН'!$F$6-'СЕТ СН'!$F$23</f>
        <v>911.79891395000004</v>
      </c>
      <c r="I29" s="36">
        <f>SUMIFS(СВЦЭМ!$D$33:$D$776,СВЦЭМ!$A$33:$A$776,$A29,СВЦЭМ!$B$33:$B$776,I$11)+'СЕТ СН'!$F$11+СВЦЭМ!$D$10+'СЕТ СН'!$F$6-'СЕТ СН'!$F$23</f>
        <v>848.5545482</v>
      </c>
      <c r="J29" s="36">
        <f>SUMIFS(СВЦЭМ!$D$33:$D$776,СВЦЭМ!$A$33:$A$776,$A29,СВЦЭМ!$B$33:$B$776,J$11)+'СЕТ СН'!$F$11+СВЦЭМ!$D$10+'СЕТ СН'!$F$6-'СЕТ СН'!$F$23</f>
        <v>835.71147856000005</v>
      </c>
      <c r="K29" s="36">
        <f>SUMIFS(СВЦЭМ!$D$33:$D$776,СВЦЭМ!$A$33:$A$776,$A29,СВЦЭМ!$B$33:$B$776,K$11)+'СЕТ СН'!$F$11+СВЦЭМ!$D$10+'СЕТ СН'!$F$6-'СЕТ СН'!$F$23</f>
        <v>830.93936183999995</v>
      </c>
      <c r="L29" s="36">
        <f>SUMIFS(СВЦЭМ!$D$33:$D$776,СВЦЭМ!$A$33:$A$776,$A29,СВЦЭМ!$B$33:$B$776,L$11)+'СЕТ СН'!$F$11+СВЦЭМ!$D$10+'СЕТ СН'!$F$6-'СЕТ СН'!$F$23</f>
        <v>837.41938619999996</v>
      </c>
      <c r="M29" s="36">
        <f>SUMIFS(СВЦЭМ!$D$33:$D$776,СВЦЭМ!$A$33:$A$776,$A29,СВЦЭМ!$B$33:$B$776,M$11)+'СЕТ СН'!$F$11+СВЦЭМ!$D$10+'СЕТ СН'!$F$6-'СЕТ СН'!$F$23</f>
        <v>844.32229691999999</v>
      </c>
      <c r="N29" s="36">
        <f>SUMIFS(СВЦЭМ!$D$33:$D$776,СВЦЭМ!$A$33:$A$776,$A29,СВЦЭМ!$B$33:$B$776,N$11)+'СЕТ СН'!$F$11+СВЦЭМ!$D$10+'СЕТ СН'!$F$6-'СЕТ СН'!$F$23</f>
        <v>814.48991565999995</v>
      </c>
      <c r="O29" s="36">
        <f>SUMIFS(СВЦЭМ!$D$33:$D$776,СВЦЭМ!$A$33:$A$776,$A29,СВЦЭМ!$B$33:$B$776,O$11)+'СЕТ СН'!$F$11+СВЦЭМ!$D$10+'СЕТ СН'!$F$6-'СЕТ СН'!$F$23</f>
        <v>779.16945250000003</v>
      </c>
      <c r="P29" s="36">
        <f>SUMIFS(СВЦЭМ!$D$33:$D$776,СВЦЭМ!$A$33:$A$776,$A29,СВЦЭМ!$B$33:$B$776,P$11)+'СЕТ СН'!$F$11+СВЦЭМ!$D$10+'СЕТ СН'!$F$6-'СЕТ СН'!$F$23</f>
        <v>789.76108767999995</v>
      </c>
      <c r="Q29" s="36">
        <f>SUMIFS(СВЦЭМ!$D$33:$D$776,СВЦЭМ!$A$33:$A$776,$A29,СВЦЭМ!$B$33:$B$776,Q$11)+'СЕТ СН'!$F$11+СВЦЭМ!$D$10+'СЕТ СН'!$F$6-'СЕТ СН'!$F$23</f>
        <v>795.18004457999996</v>
      </c>
      <c r="R29" s="36">
        <f>SUMIFS(СВЦЭМ!$D$33:$D$776,СВЦЭМ!$A$33:$A$776,$A29,СВЦЭМ!$B$33:$B$776,R$11)+'СЕТ СН'!$F$11+СВЦЭМ!$D$10+'СЕТ СН'!$F$6-'СЕТ СН'!$F$23</f>
        <v>785.02034953999998</v>
      </c>
      <c r="S29" s="36">
        <f>SUMIFS(СВЦЭМ!$D$33:$D$776,СВЦЭМ!$A$33:$A$776,$A29,СВЦЭМ!$B$33:$B$776,S$11)+'СЕТ СН'!$F$11+СВЦЭМ!$D$10+'СЕТ СН'!$F$6-'СЕТ СН'!$F$23</f>
        <v>775.30300779000004</v>
      </c>
      <c r="T29" s="36">
        <f>SUMIFS(СВЦЭМ!$D$33:$D$776,СВЦЭМ!$A$33:$A$776,$A29,СВЦЭМ!$B$33:$B$776,T$11)+'СЕТ СН'!$F$11+СВЦЭМ!$D$10+'СЕТ СН'!$F$6-'СЕТ СН'!$F$23</f>
        <v>778.70438047999994</v>
      </c>
      <c r="U29" s="36">
        <f>SUMIFS(СВЦЭМ!$D$33:$D$776,СВЦЭМ!$A$33:$A$776,$A29,СВЦЭМ!$B$33:$B$776,U$11)+'СЕТ СН'!$F$11+СВЦЭМ!$D$10+'СЕТ СН'!$F$6-'СЕТ СН'!$F$23</f>
        <v>780.68448243</v>
      </c>
      <c r="V29" s="36">
        <f>SUMIFS(СВЦЭМ!$D$33:$D$776,СВЦЭМ!$A$33:$A$776,$A29,СВЦЭМ!$B$33:$B$776,V$11)+'СЕТ СН'!$F$11+СВЦЭМ!$D$10+'СЕТ СН'!$F$6-'СЕТ СН'!$F$23</f>
        <v>774.54961455</v>
      </c>
      <c r="W29" s="36">
        <f>SUMIFS(СВЦЭМ!$D$33:$D$776,СВЦЭМ!$A$33:$A$776,$A29,СВЦЭМ!$B$33:$B$776,W$11)+'СЕТ СН'!$F$11+СВЦЭМ!$D$10+'СЕТ СН'!$F$6-'СЕТ СН'!$F$23</f>
        <v>796.45059371000002</v>
      </c>
      <c r="X29" s="36">
        <f>SUMIFS(СВЦЭМ!$D$33:$D$776,СВЦЭМ!$A$33:$A$776,$A29,СВЦЭМ!$B$33:$B$776,X$11)+'СЕТ СН'!$F$11+СВЦЭМ!$D$10+'СЕТ СН'!$F$6-'СЕТ СН'!$F$23</f>
        <v>813.58050978999995</v>
      </c>
      <c r="Y29" s="36">
        <f>SUMIFS(СВЦЭМ!$D$33:$D$776,СВЦЭМ!$A$33:$A$776,$A29,СВЦЭМ!$B$33:$B$776,Y$11)+'СЕТ СН'!$F$11+СВЦЭМ!$D$10+'СЕТ СН'!$F$6-'СЕТ СН'!$F$23</f>
        <v>859.96697835999998</v>
      </c>
    </row>
    <row r="30" spans="1:25" ht="15.75" x14ac:dyDescent="0.2">
      <c r="A30" s="35">
        <f t="shared" si="0"/>
        <v>43757</v>
      </c>
      <c r="B30" s="36">
        <f>SUMIFS(СВЦЭМ!$D$33:$D$776,СВЦЭМ!$A$33:$A$776,$A30,СВЦЭМ!$B$33:$B$776,B$11)+'СЕТ СН'!$F$11+СВЦЭМ!$D$10+'СЕТ СН'!$F$6-'СЕТ СН'!$F$23</f>
        <v>905.10998006</v>
      </c>
      <c r="C30" s="36">
        <f>SUMIFS(СВЦЭМ!$D$33:$D$776,СВЦЭМ!$A$33:$A$776,$A30,СВЦЭМ!$B$33:$B$776,C$11)+'СЕТ СН'!$F$11+СВЦЭМ!$D$10+'СЕТ СН'!$F$6-'СЕТ СН'!$F$23</f>
        <v>955.14674841999999</v>
      </c>
      <c r="D30" s="36">
        <f>SUMIFS(СВЦЭМ!$D$33:$D$776,СВЦЭМ!$A$33:$A$776,$A30,СВЦЭМ!$B$33:$B$776,D$11)+'СЕТ СН'!$F$11+СВЦЭМ!$D$10+'СЕТ СН'!$F$6-'СЕТ СН'!$F$23</f>
        <v>950.47368556000004</v>
      </c>
      <c r="E30" s="36">
        <f>SUMIFS(СВЦЭМ!$D$33:$D$776,СВЦЭМ!$A$33:$A$776,$A30,СВЦЭМ!$B$33:$B$776,E$11)+'СЕТ СН'!$F$11+СВЦЭМ!$D$10+'СЕТ СН'!$F$6-'СЕТ СН'!$F$23</f>
        <v>949.38093522999998</v>
      </c>
      <c r="F30" s="36">
        <f>SUMIFS(СВЦЭМ!$D$33:$D$776,СВЦЭМ!$A$33:$A$776,$A30,СВЦЭМ!$B$33:$B$776,F$11)+'СЕТ СН'!$F$11+СВЦЭМ!$D$10+'СЕТ СН'!$F$6-'СЕТ СН'!$F$23</f>
        <v>943.76891728999999</v>
      </c>
      <c r="G30" s="36">
        <f>SUMIFS(СВЦЭМ!$D$33:$D$776,СВЦЭМ!$A$33:$A$776,$A30,СВЦЭМ!$B$33:$B$776,G$11)+'СЕТ СН'!$F$11+СВЦЭМ!$D$10+'СЕТ СН'!$F$6-'СЕТ СН'!$F$23</f>
        <v>932.55658500999994</v>
      </c>
      <c r="H30" s="36">
        <f>SUMIFS(СВЦЭМ!$D$33:$D$776,СВЦЭМ!$A$33:$A$776,$A30,СВЦЭМ!$B$33:$B$776,H$11)+'СЕТ СН'!$F$11+СВЦЭМ!$D$10+'СЕТ СН'!$F$6-'СЕТ СН'!$F$23</f>
        <v>900.40571272</v>
      </c>
      <c r="I30" s="36">
        <f>SUMIFS(СВЦЭМ!$D$33:$D$776,СВЦЭМ!$A$33:$A$776,$A30,СВЦЭМ!$B$33:$B$776,I$11)+'СЕТ СН'!$F$11+СВЦЭМ!$D$10+'СЕТ СН'!$F$6-'СЕТ СН'!$F$23</f>
        <v>871.72476672000005</v>
      </c>
      <c r="J30" s="36">
        <f>SUMIFS(СВЦЭМ!$D$33:$D$776,СВЦЭМ!$A$33:$A$776,$A30,СВЦЭМ!$B$33:$B$776,J$11)+'СЕТ СН'!$F$11+СВЦЭМ!$D$10+'СЕТ СН'!$F$6-'СЕТ СН'!$F$23</f>
        <v>843.10667613999999</v>
      </c>
      <c r="K30" s="36">
        <f>SUMIFS(СВЦЭМ!$D$33:$D$776,СВЦЭМ!$A$33:$A$776,$A30,СВЦЭМ!$B$33:$B$776,K$11)+'СЕТ СН'!$F$11+СВЦЭМ!$D$10+'СЕТ СН'!$F$6-'СЕТ СН'!$F$23</f>
        <v>833.94207999000002</v>
      </c>
      <c r="L30" s="36">
        <f>SUMIFS(СВЦЭМ!$D$33:$D$776,СВЦЭМ!$A$33:$A$776,$A30,СВЦЭМ!$B$33:$B$776,L$11)+'СЕТ СН'!$F$11+СВЦЭМ!$D$10+'СЕТ СН'!$F$6-'СЕТ СН'!$F$23</f>
        <v>820.75645212999996</v>
      </c>
      <c r="M30" s="36">
        <f>SUMIFS(СВЦЭМ!$D$33:$D$776,СВЦЭМ!$A$33:$A$776,$A30,СВЦЭМ!$B$33:$B$776,M$11)+'СЕТ СН'!$F$11+СВЦЭМ!$D$10+'СЕТ СН'!$F$6-'СЕТ СН'!$F$23</f>
        <v>815.62261559000001</v>
      </c>
      <c r="N30" s="36">
        <f>SUMIFS(СВЦЭМ!$D$33:$D$776,СВЦЭМ!$A$33:$A$776,$A30,СВЦЭМ!$B$33:$B$776,N$11)+'СЕТ СН'!$F$11+СВЦЭМ!$D$10+'СЕТ СН'!$F$6-'СЕТ СН'!$F$23</f>
        <v>800.15307204999999</v>
      </c>
      <c r="O30" s="36">
        <f>SUMIFS(СВЦЭМ!$D$33:$D$776,СВЦЭМ!$A$33:$A$776,$A30,СВЦЭМ!$B$33:$B$776,O$11)+'СЕТ СН'!$F$11+СВЦЭМ!$D$10+'СЕТ СН'!$F$6-'СЕТ СН'!$F$23</f>
        <v>777.35482815</v>
      </c>
      <c r="P30" s="36">
        <f>SUMIFS(СВЦЭМ!$D$33:$D$776,СВЦЭМ!$A$33:$A$776,$A30,СВЦЭМ!$B$33:$B$776,P$11)+'СЕТ СН'!$F$11+СВЦЭМ!$D$10+'СЕТ СН'!$F$6-'СЕТ СН'!$F$23</f>
        <v>786.19686104999994</v>
      </c>
      <c r="Q30" s="36">
        <f>SUMIFS(СВЦЭМ!$D$33:$D$776,СВЦЭМ!$A$33:$A$776,$A30,СВЦЭМ!$B$33:$B$776,Q$11)+'СЕТ СН'!$F$11+СВЦЭМ!$D$10+'СЕТ СН'!$F$6-'СЕТ СН'!$F$23</f>
        <v>789.32925413999999</v>
      </c>
      <c r="R30" s="36">
        <f>SUMIFS(СВЦЭМ!$D$33:$D$776,СВЦЭМ!$A$33:$A$776,$A30,СВЦЭМ!$B$33:$B$776,R$11)+'СЕТ СН'!$F$11+СВЦЭМ!$D$10+'СЕТ СН'!$F$6-'СЕТ СН'!$F$23</f>
        <v>779.7785619</v>
      </c>
      <c r="S30" s="36">
        <f>SUMIFS(СВЦЭМ!$D$33:$D$776,СВЦЭМ!$A$33:$A$776,$A30,СВЦЭМ!$B$33:$B$776,S$11)+'СЕТ СН'!$F$11+СВЦЭМ!$D$10+'СЕТ СН'!$F$6-'СЕТ СН'!$F$23</f>
        <v>772.56461057000001</v>
      </c>
      <c r="T30" s="36">
        <f>SUMIFS(СВЦЭМ!$D$33:$D$776,СВЦЭМ!$A$33:$A$776,$A30,СВЦЭМ!$B$33:$B$776,T$11)+'СЕТ СН'!$F$11+СВЦЭМ!$D$10+'СЕТ СН'!$F$6-'СЕТ СН'!$F$23</f>
        <v>757.86775478999994</v>
      </c>
      <c r="U30" s="36">
        <f>SUMIFS(СВЦЭМ!$D$33:$D$776,СВЦЭМ!$A$33:$A$776,$A30,СВЦЭМ!$B$33:$B$776,U$11)+'СЕТ СН'!$F$11+СВЦЭМ!$D$10+'СЕТ СН'!$F$6-'СЕТ СН'!$F$23</f>
        <v>773.70956805000003</v>
      </c>
      <c r="V30" s="36">
        <f>SUMIFS(СВЦЭМ!$D$33:$D$776,СВЦЭМ!$A$33:$A$776,$A30,СВЦЭМ!$B$33:$B$776,V$11)+'СЕТ СН'!$F$11+СВЦЭМ!$D$10+'СЕТ СН'!$F$6-'СЕТ СН'!$F$23</f>
        <v>762.09246177</v>
      </c>
      <c r="W30" s="36">
        <f>SUMIFS(СВЦЭМ!$D$33:$D$776,СВЦЭМ!$A$33:$A$776,$A30,СВЦЭМ!$B$33:$B$776,W$11)+'СЕТ СН'!$F$11+СВЦЭМ!$D$10+'СЕТ СН'!$F$6-'СЕТ СН'!$F$23</f>
        <v>770.67077190999998</v>
      </c>
      <c r="X30" s="36">
        <f>SUMIFS(СВЦЭМ!$D$33:$D$776,СВЦЭМ!$A$33:$A$776,$A30,СВЦЭМ!$B$33:$B$776,X$11)+'СЕТ СН'!$F$11+СВЦЭМ!$D$10+'СЕТ СН'!$F$6-'СЕТ СН'!$F$23</f>
        <v>790.89786167</v>
      </c>
      <c r="Y30" s="36">
        <f>SUMIFS(СВЦЭМ!$D$33:$D$776,СВЦЭМ!$A$33:$A$776,$A30,СВЦЭМ!$B$33:$B$776,Y$11)+'СЕТ СН'!$F$11+СВЦЭМ!$D$10+'СЕТ СН'!$F$6-'СЕТ СН'!$F$23</f>
        <v>841.36630988000002</v>
      </c>
    </row>
    <row r="31" spans="1:25" ht="15.75" x14ac:dyDescent="0.2">
      <c r="A31" s="35">
        <f t="shared" si="0"/>
        <v>43758</v>
      </c>
      <c r="B31" s="36">
        <f>SUMIFS(СВЦЭМ!$D$33:$D$776,СВЦЭМ!$A$33:$A$776,$A31,СВЦЭМ!$B$33:$B$776,B$11)+'СЕТ СН'!$F$11+СВЦЭМ!$D$10+'СЕТ СН'!$F$6-'СЕТ СН'!$F$23</f>
        <v>899.96847994999996</v>
      </c>
      <c r="C31" s="36">
        <f>SUMIFS(СВЦЭМ!$D$33:$D$776,СВЦЭМ!$A$33:$A$776,$A31,СВЦЭМ!$B$33:$B$776,C$11)+'СЕТ СН'!$F$11+СВЦЭМ!$D$10+'СЕТ СН'!$F$6-'СЕТ СН'!$F$23</f>
        <v>942.03087643000003</v>
      </c>
      <c r="D31" s="36">
        <f>SUMIFS(СВЦЭМ!$D$33:$D$776,СВЦЭМ!$A$33:$A$776,$A31,СВЦЭМ!$B$33:$B$776,D$11)+'СЕТ СН'!$F$11+СВЦЭМ!$D$10+'СЕТ СН'!$F$6-'СЕТ СН'!$F$23</f>
        <v>964.23400714000002</v>
      </c>
      <c r="E31" s="36">
        <f>SUMIFS(СВЦЭМ!$D$33:$D$776,СВЦЭМ!$A$33:$A$776,$A31,СВЦЭМ!$B$33:$B$776,E$11)+'СЕТ СН'!$F$11+СВЦЭМ!$D$10+'СЕТ СН'!$F$6-'СЕТ СН'!$F$23</f>
        <v>971.47473232000004</v>
      </c>
      <c r="F31" s="36">
        <f>SUMIFS(СВЦЭМ!$D$33:$D$776,СВЦЭМ!$A$33:$A$776,$A31,СВЦЭМ!$B$33:$B$776,F$11)+'СЕТ СН'!$F$11+СВЦЭМ!$D$10+'СЕТ СН'!$F$6-'СЕТ СН'!$F$23</f>
        <v>970.66180661999999</v>
      </c>
      <c r="G31" s="36">
        <f>SUMIFS(СВЦЭМ!$D$33:$D$776,СВЦЭМ!$A$33:$A$776,$A31,СВЦЭМ!$B$33:$B$776,G$11)+'СЕТ СН'!$F$11+СВЦЭМ!$D$10+'СЕТ СН'!$F$6-'СЕТ СН'!$F$23</f>
        <v>946.48659751000002</v>
      </c>
      <c r="H31" s="36">
        <f>SUMIFS(СВЦЭМ!$D$33:$D$776,СВЦЭМ!$A$33:$A$776,$A31,СВЦЭМ!$B$33:$B$776,H$11)+'СЕТ СН'!$F$11+СВЦЭМ!$D$10+'СЕТ СН'!$F$6-'СЕТ СН'!$F$23</f>
        <v>935.63465298999995</v>
      </c>
      <c r="I31" s="36">
        <f>SUMIFS(СВЦЭМ!$D$33:$D$776,СВЦЭМ!$A$33:$A$776,$A31,СВЦЭМ!$B$33:$B$776,I$11)+'СЕТ СН'!$F$11+СВЦЭМ!$D$10+'СЕТ СН'!$F$6-'СЕТ СН'!$F$23</f>
        <v>908.01899723999998</v>
      </c>
      <c r="J31" s="36">
        <f>SUMIFS(СВЦЭМ!$D$33:$D$776,СВЦЭМ!$A$33:$A$776,$A31,СВЦЭМ!$B$33:$B$776,J$11)+'СЕТ СН'!$F$11+СВЦЭМ!$D$10+'СЕТ СН'!$F$6-'СЕТ СН'!$F$23</f>
        <v>850.32345069999997</v>
      </c>
      <c r="K31" s="36">
        <f>SUMIFS(СВЦЭМ!$D$33:$D$776,СВЦЭМ!$A$33:$A$776,$A31,СВЦЭМ!$B$33:$B$776,K$11)+'СЕТ СН'!$F$11+СВЦЭМ!$D$10+'СЕТ СН'!$F$6-'СЕТ СН'!$F$23</f>
        <v>825.30552115</v>
      </c>
      <c r="L31" s="36">
        <f>SUMIFS(СВЦЭМ!$D$33:$D$776,СВЦЭМ!$A$33:$A$776,$A31,СВЦЭМ!$B$33:$B$776,L$11)+'СЕТ СН'!$F$11+СВЦЭМ!$D$10+'СЕТ СН'!$F$6-'СЕТ СН'!$F$23</f>
        <v>829.83323823000001</v>
      </c>
      <c r="M31" s="36">
        <f>SUMIFS(СВЦЭМ!$D$33:$D$776,СВЦЭМ!$A$33:$A$776,$A31,СВЦЭМ!$B$33:$B$776,M$11)+'СЕТ СН'!$F$11+СВЦЭМ!$D$10+'СЕТ СН'!$F$6-'СЕТ СН'!$F$23</f>
        <v>833.00833391000003</v>
      </c>
      <c r="N31" s="36">
        <f>SUMIFS(СВЦЭМ!$D$33:$D$776,СВЦЭМ!$A$33:$A$776,$A31,СВЦЭМ!$B$33:$B$776,N$11)+'СЕТ СН'!$F$11+СВЦЭМ!$D$10+'СЕТ СН'!$F$6-'СЕТ СН'!$F$23</f>
        <v>791.28163341000004</v>
      </c>
      <c r="O31" s="36">
        <f>SUMIFS(СВЦЭМ!$D$33:$D$776,СВЦЭМ!$A$33:$A$776,$A31,СВЦЭМ!$B$33:$B$776,O$11)+'СЕТ СН'!$F$11+СВЦЭМ!$D$10+'СЕТ СН'!$F$6-'СЕТ СН'!$F$23</f>
        <v>783.47037614999999</v>
      </c>
      <c r="P31" s="36">
        <f>SUMIFS(СВЦЭМ!$D$33:$D$776,СВЦЭМ!$A$33:$A$776,$A31,СВЦЭМ!$B$33:$B$776,P$11)+'СЕТ СН'!$F$11+СВЦЭМ!$D$10+'СЕТ СН'!$F$6-'СЕТ СН'!$F$23</f>
        <v>791.65556272000003</v>
      </c>
      <c r="Q31" s="36">
        <f>SUMIFS(СВЦЭМ!$D$33:$D$776,СВЦЭМ!$A$33:$A$776,$A31,СВЦЭМ!$B$33:$B$776,Q$11)+'СЕТ СН'!$F$11+СВЦЭМ!$D$10+'СЕТ СН'!$F$6-'СЕТ СН'!$F$23</f>
        <v>788.74887229000001</v>
      </c>
      <c r="R31" s="36">
        <f>SUMIFS(СВЦЭМ!$D$33:$D$776,СВЦЭМ!$A$33:$A$776,$A31,СВЦЭМ!$B$33:$B$776,R$11)+'СЕТ СН'!$F$11+СВЦЭМ!$D$10+'СЕТ СН'!$F$6-'СЕТ СН'!$F$23</f>
        <v>789.73399019999999</v>
      </c>
      <c r="S31" s="36">
        <f>SUMIFS(СВЦЭМ!$D$33:$D$776,СВЦЭМ!$A$33:$A$776,$A31,СВЦЭМ!$B$33:$B$776,S$11)+'СЕТ СН'!$F$11+СВЦЭМ!$D$10+'СЕТ СН'!$F$6-'СЕТ СН'!$F$23</f>
        <v>785.13340340000002</v>
      </c>
      <c r="T31" s="36">
        <f>SUMIFS(СВЦЭМ!$D$33:$D$776,СВЦЭМ!$A$33:$A$776,$A31,СВЦЭМ!$B$33:$B$776,T$11)+'СЕТ СН'!$F$11+СВЦЭМ!$D$10+'СЕТ СН'!$F$6-'СЕТ СН'!$F$23</f>
        <v>776.13245600000005</v>
      </c>
      <c r="U31" s="36">
        <f>SUMIFS(СВЦЭМ!$D$33:$D$776,СВЦЭМ!$A$33:$A$776,$A31,СВЦЭМ!$B$33:$B$776,U$11)+'СЕТ СН'!$F$11+СВЦЭМ!$D$10+'СЕТ СН'!$F$6-'СЕТ СН'!$F$23</f>
        <v>781.13690851000001</v>
      </c>
      <c r="V31" s="36">
        <f>SUMIFS(СВЦЭМ!$D$33:$D$776,СВЦЭМ!$A$33:$A$776,$A31,СВЦЭМ!$B$33:$B$776,V$11)+'СЕТ СН'!$F$11+СВЦЭМ!$D$10+'СЕТ СН'!$F$6-'СЕТ СН'!$F$23</f>
        <v>767.11275546000002</v>
      </c>
      <c r="W31" s="36">
        <f>SUMIFS(СВЦЭМ!$D$33:$D$776,СВЦЭМ!$A$33:$A$776,$A31,СВЦЭМ!$B$33:$B$776,W$11)+'СЕТ СН'!$F$11+СВЦЭМ!$D$10+'СЕТ СН'!$F$6-'СЕТ СН'!$F$23</f>
        <v>759.86105954999994</v>
      </c>
      <c r="X31" s="36">
        <f>SUMIFS(СВЦЭМ!$D$33:$D$776,СВЦЭМ!$A$33:$A$776,$A31,СВЦЭМ!$B$33:$B$776,X$11)+'СЕТ СН'!$F$11+СВЦЭМ!$D$10+'СЕТ СН'!$F$6-'СЕТ СН'!$F$23</f>
        <v>768.92550701999994</v>
      </c>
      <c r="Y31" s="36">
        <f>SUMIFS(СВЦЭМ!$D$33:$D$776,СВЦЭМ!$A$33:$A$776,$A31,СВЦЭМ!$B$33:$B$776,Y$11)+'СЕТ СН'!$F$11+СВЦЭМ!$D$10+'СЕТ СН'!$F$6-'СЕТ СН'!$F$23</f>
        <v>816.42820418999997</v>
      </c>
    </row>
    <row r="32" spans="1:25" ht="15.75" x14ac:dyDescent="0.2">
      <c r="A32" s="35">
        <f t="shared" si="0"/>
        <v>43759</v>
      </c>
      <c r="B32" s="36">
        <f>SUMIFS(СВЦЭМ!$D$33:$D$776,СВЦЭМ!$A$33:$A$776,$A32,СВЦЭМ!$B$33:$B$776,B$11)+'СЕТ СН'!$F$11+СВЦЭМ!$D$10+'СЕТ СН'!$F$6-'СЕТ СН'!$F$23</f>
        <v>916.72816877000002</v>
      </c>
      <c r="C32" s="36">
        <f>SUMIFS(СВЦЭМ!$D$33:$D$776,СВЦЭМ!$A$33:$A$776,$A32,СВЦЭМ!$B$33:$B$776,C$11)+'СЕТ СН'!$F$11+СВЦЭМ!$D$10+'СЕТ СН'!$F$6-'СЕТ СН'!$F$23</f>
        <v>960.29783583999995</v>
      </c>
      <c r="D32" s="36">
        <f>SUMIFS(СВЦЭМ!$D$33:$D$776,СВЦЭМ!$A$33:$A$776,$A32,СВЦЭМ!$B$33:$B$776,D$11)+'СЕТ СН'!$F$11+СВЦЭМ!$D$10+'СЕТ СН'!$F$6-'СЕТ СН'!$F$23</f>
        <v>981.16745843000001</v>
      </c>
      <c r="E32" s="36">
        <f>SUMIFS(СВЦЭМ!$D$33:$D$776,СВЦЭМ!$A$33:$A$776,$A32,СВЦЭМ!$B$33:$B$776,E$11)+'СЕТ СН'!$F$11+СВЦЭМ!$D$10+'СЕТ СН'!$F$6-'СЕТ СН'!$F$23</f>
        <v>987.36353716999997</v>
      </c>
      <c r="F32" s="36">
        <f>SUMIFS(СВЦЭМ!$D$33:$D$776,СВЦЭМ!$A$33:$A$776,$A32,СВЦЭМ!$B$33:$B$776,F$11)+'СЕТ СН'!$F$11+СВЦЭМ!$D$10+'СЕТ СН'!$F$6-'СЕТ СН'!$F$23</f>
        <v>986.03207821000001</v>
      </c>
      <c r="G32" s="36">
        <f>SUMIFS(СВЦЭМ!$D$33:$D$776,СВЦЭМ!$A$33:$A$776,$A32,СВЦЭМ!$B$33:$B$776,G$11)+'СЕТ СН'!$F$11+СВЦЭМ!$D$10+'СЕТ СН'!$F$6-'СЕТ СН'!$F$23</f>
        <v>962.37790255999994</v>
      </c>
      <c r="H32" s="36">
        <f>SUMIFS(СВЦЭМ!$D$33:$D$776,СВЦЭМ!$A$33:$A$776,$A32,СВЦЭМ!$B$33:$B$776,H$11)+'СЕТ СН'!$F$11+СВЦЭМ!$D$10+'СЕТ СН'!$F$6-'СЕТ СН'!$F$23</f>
        <v>928.45208281999999</v>
      </c>
      <c r="I32" s="36">
        <f>SUMIFS(СВЦЭМ!$D$33:$D$776,СВЦЭМ!$A$33:$A$776,$A32,СВЦЭМ!$B$33:$B$776,I$11)+'СЕТ СН'!$F$11+СВЦЭМ!$D$10+'СЕТ СН'!$F$6-'СЕТ СН'!$F$23</f>
        <v>888.13697662999994</v>
      </c>
      <c r="J32" s="36">
        <f>SUMIFS(СВЦЭМ!$D$33:$D$776,СВЦЭМ!$A$33:$A$776,$A32,СВЦЭМ!$B$33:$B$776,J$11)+'СЕТ СН'!$F$11+СВЦЭМ!$D$10+'СЕТ СН'!$F$6-'СЕТ СН'!$F$23</f>
        <v>870.64332260000003</v>
      </c>
      <c r="K32" s="36">
        <f>SUMIFS(СВЦЭМ!$D$33:$D$776,СВЦЭМ!$A$33:$A$776,$A32,СВЦЭМ!$B$33:$B$776,K$11)+'СЕТ СН'!$F$11+СВЦЭМ!$D$10+'СЕТ СН'!$F$6-'СЕТ СН'!$F$23</f>
        <v>859.09894673999997</v>
      </c>
      <c r="L32" s="36">
        <f>SUMIFS(СВЦЭМ!$D$33:$D$776,СВЦЭМ!$A$33:$A$776,$A32,СВЦЭМ!$B$33:$B$776,L$11)+'СЕТ СН'!$F$11+СВЦЭМ!$D$10+'СЕТ СН'!$F$6-'СЕТ СН'!$F$23</f>
        <v>848.39767646999996</v>
      </c>
      <c r="M32" s="36">
        <f>SUMIFS(СВЦЭМ!$D$33:$D$776,СВЦЭМ!$A$33:$A$776,$A32,СВЦЭМ!$B$33:$B$776,M$11)+'СЕТ СН'!$F$11+СВЦЭМ!$D$10+'СЕТ СН'!$F$6-'СЕТ СН'!$F$23</f>
        <v>851.71784098000001</v>
      </c>
      <c r="N32" s="36">
        <f>SUMIFS(СВЦЭМ!$D$33:$D$776,СВЦЭМ!$A$33:$A$776,$A32,СВЦЭМ!$B$33:$B$776,N$11)+'СЕТ СН'!$F$11+СВЦЭМ!$D$10+'СЕТ СН'!$F$6-'СЕТ СН'!$F$23</f>
        <v>812.51594072</v>
      </c>
      <c r="O32" s="36">
        <f>SUMIFS(СВЦЭМ!$D$33:$D$776,СВЦЭМ!$A$33:$A$776,$A32,СВЦЭМ!$B$33:$B$776,O$11)+'СЕТ СН'!$F$11+СВЦЭМ!$D$10+'СЕТ СН'!$F$6-'СЕТ СН'!$F$23</f>
        <v>777.36980376999998</v>
      </c>
      <c r="P32" s="36">
        <f>SUMIFS(СВЦЭМ!$D$33:$D$776,СВЦЭМ!$A$33:$A$776,$A32,СВЦЭМ!$B$33:$B$776,P$11)+'СЕТ СН'!$F$11+СВЦЭМ!$D$10+'СЕТ СН'!$F$6-'СЕТ СН'!$F$23</f>
        <v>780.24830115999998</v>
      </c>
      <c r="Q32" s="36">
        <f>SUMIFS(СВЦЭМ!$D$33:$D$776,СВЦЭМ!$A$33:$A$776,$A32,СВЦЭМ!$B$33:$B$776,Q$11)+'СЕТ СН'!$F$11+СВЦЭМ!$D$10+'СЕТ СН'!$F$6-'СЕТ СН'!$F$23</f>
        <v>781.01131544999998</v>
      </c>
      <c r="R32" s="36">
        <f>SUMIFS(СВЦЭМ!$D$33:$D$776,СВЦЭМ!$A$33:$A$776,$A32,СВЦЭМ!$B$33:$B$776,R$11)+'СЕТ СН'!$F$11+СВЦЭМ!$D$10+'СЕТ СН'!$F$6-'СЕТ СН'!$F$23</f>
        <v>777.44033189000004</v>
      </c>
      <c r="S32" s="36">
        <f>SUMIFS(СВЦЭМ!$D$33:$D$776,СВЦЭМ!$A$33:$A$776,$A32,СВЦЭМ!$B$33:$B$776,S$11)+'СЕТ СН'!$F$11+СВЦЭМ!$D$10+'СЕТ СН'!$F$6-'СЕТ СН'!$F$23</f>
        <v>781.91589526999996</v>
      </c>
      <c r="T32" s="36">
        <f>SUMIFS(СВЦЭМ!$D$33:$D$776,СВЦЭМ!$A$33:$A$776,$A32,СВЦЭМ!$B$33:$B$776,T$11)+'СЕТ СН'!$F$11+СВЦЭМ!$D$10+'СЕТ СН'!$F$6-'СЕТ СН'!$F$23</f>
        <v>771.86693489000004</v>
      </c>
      <c r="U32" s="36">
        <f>SUMIFS(СВЦЭМ!$D$33:$D$776,СВЦЭМ!$A$33:$A$776,$A32,СВЦЭМ!$B$33:$B$776,U$11)+'СЕТ СН'!$F$11+СВЦЭМ!$D$10+'СЕТ СН'!$F$6-'СЕТ СН'!$F$23</f>
        <v>769.16551062999997</v>
      </c>
      <c r="V32" s="36">
        <f>SUMIFS(СВЦЭМ!$D$33:$D$776,СВЦЭМ!$A$33:$A$776,$A32,СВЦЭМ!$B$33:$B$776,V$11)+'СЕТ СН'!$F$11+СВЦЭМ!$D$10+'СЕТ СН'!$F$6-'СЕТ СН'!$F$23</f>
        <v>766.15917858</v>
      </c>
      <c r="W32" s="36">
        <f>SUMIFS(СВЦЭМ!$D$33:$D$776,СВЦЭМ!$A$33:$A$776,$A32,СВЦЭМ!$B$33:$B$776,W$11)+'СЕТ СН'!$F$11+СВЦЭМ!$D$10+'СЕТ СН'!$F$6-'СЕТ СН'!$F$23</f>
        <v>794.26832807999995</v>
      </c>
      <c r="X32" s="36">
        <f>SUMIFS(СВЦЭМ!$D$33:$D$776,СВЦЭМ!$A$33:$A$776,$A32,СВЦЭМ!$B$33:$B$776,X$11)+'СЕТ СН'!$F$11+СВЦЭМ!$D$10+'СЕТ СН'!$F$6-'СЕТ СН'!$F$23</f>
        <v>799.92984397999999</v>
      </c>
      <c r="Y32" s="36">
        <f>SUMIFS(СВЦЭМ!$D$33:$D$776,СВЦЭМ!$A$33:$A$776,$A32,СВЦЭМ!$B$33:$B$776,Y$11)+'СЕТ СН'!$F$11+СВЦЭМ!$D$10+'СЕТ СН'!$F$6-'СЕТ СН'!$F$23</f>
        <v>845.32659047999994</v>
      </c>
    </row>
    <row r="33" spans="1:27" ht="15.75" x14ac:dyDescent="0.2">
      <c r="A33" s="35">
        <f t="shared" si="0"/>
        <v>43760</v>
      </c>
      <c r="B33" s="36">
        <f>SUMIFS(СВЦЭМ!$D$33:$D$776,СВЦЭМ!$A$33:$A$776,$A33,СВЦЭМ!$B$33:$B$776,B$11)+'СЕТ СН'!$F$11+СВЦЭМ!$D$10+'СЕТ СН'!$F$6-'СЕТ СН'!$F$23</f>
        <v>948.81400009000004</v>
      </c>
      <c r="C33" s="36">
        <f>SUMIFS(СВЦЭМ!$D$33:$D$776,СВЦЭМ!$A$33:$A$776,$A33,СВЦЭМ!$B$33:$B$776,C$11)+'СЕТ СН'!$F$11+СВЦЭМ!$D$10+'СЕТ СН'!$F$6-'СЕТ СН'!$F$23</f>
        <v>990.98067123999999</v>
      </c>
      <c r="D33" s="36">
        <f>SUMIFS(СВЦЭМ!$D$33:$D$776,СВЦЭМ!$A$33:$A$776,$A33,СВЦЭМ!$B$33:$B$776,D$11)+'СЕТ СН'!$F$11+СВЦЭМ!$D$10+'СЕТ СН'!$F$6-'СЕТ СН'!$F$23</f>
        <v>1010.68236258</v>
      </c>
      <c r="E33" s="36">
        <f>SUMIFS(СВЦЭМ!$D$33:$D$776,СВЦЭМ!$A$33:$A$776,$A33,СВЦЭМ!$B$33:$B$776,E$11)+'СЕТ СН'!$F$11+СВЦЭМ!$D$10+'СЕТ СН'!$F$6-'СЕТ СН'!$F$23</f>
        <v>1010.05697195</v>
      </c>
      <c r="F33" s="36">
        <f>SUMIFS(СВЦЭМ!$D$33:$D$776,СВЦЭМ!$A$33:$A$776,$A33,СВЦЭМ!$B$33:$B$776,F$11)+'СЕТ СН'!$F$11+СВЦЭМ!$D$10+'СЕТ СН'!$F$6-'СЕТ СН'!$F$23</f>
        <v>1006.07482034</v>
      </c>
      <c r="G33" s="36">
        <f>SUMIFS(СВЦЭМ!$D$33:$D$776,СВЦЭМ!$A$33:$A$776,$A33,СВЦЭМ!$B$33:$B$776,G$11)+'СЕТ СН'!$F$11+СВЦЭМ!$D$10+'СЕТ СН'!$F$6-'СЕТ СН'!$F$23</f>
        <v>987.75510597000005</v>
      </c>
      <c r="H33" s="36">
        <f>SUMIFS(СВЦЭМ!$D$33:$D$776,СВЦЭМ!$A$33:$A$776,$A33,СВЦЭМ!$B$33:$B$776,H$11)+'СЕТ СН'!$F$11+СВЦЭМ!$D$10+'СЕТ СН'!$F$6-'СЕТ СН'!$F$23</f>
        <v>924.26609502999997</v>
      </c>
      <c r="I33" s="36">
        <f>SUMIFS(СВЦЭМ!$D$33:$D$776,СВЦЭМ!$A$33:$A$776,$A33,СВЦЭМ!$B$33:$B$776,I$11)+'СЕТ СН'!$F$11+СВЦЭМ!$D$10+'СЕТ СН'!$F$6-'СЕТ СН'!$F$23</f>
        <v>879.04445497999995</v>
      </c>
      <c r="J33" s="36">
        <f>SUMIFS(СВЦЭМ!$D$33:$D$776,СВЦЭМ!$A$33:$A$776,$A33,СВЦЭМ!$B$33:$B$776,J$11)+'СЕТ СН'!$F$11+СВЦЭМ!$D$10+'СЕТ СН'!$F$6-'СЕТ СН'!$F$23</f>
        <v>859.67714277000005</v>
      </c>
      <c r="K33" s="36">
        <f>SUMIFS(СВЦЭМ!$D$33:$D$776,СВЦЭМ!$A$33:$A$776,$A33,СВЦЭМ!$B$33:$B$776,K$11)+'СЕТ СН'!$F$11+СВЦЭМ!$D$10+'СЕТ СН'!$F$6-'СЕТ СН'!$F$23</f>
        <v>839.74776626999994</v>
      </c>
      <c r="L33" s="36">
        <f>SUMIFS(СВЦЭМ!$D$33:$D$776,СВЦЭМ!$A$33:$A$776,$A33,СВЦЭМ!$B$33:$B$776,L$11)+'СЕТ СН'!$F$11+СВЦЭМ!$D$10+'СЕТ СН'!$F$6-'СЕТ СН'!$F$23</f>
        <v>839.07857758</v>
      </c>
      <c r="M33" s="36">
        <f>SUMIFS(СВЦЭМ!$D$33:$D$776,СВЦЭМ!$A$33:$A$776,$A33,СВЦЭМ!$B$33:$B$776,M$11)+'СЕТ СН'!$F$11+СВЦЭМ!$D$10+'СЕТ СН'!$F$6-'СЕТ СН'!$F$23</f>
        <v>844.99887153999998</v>
      </c>
      <c r="N33" s="36">
        <f>SUMIFS(СВЦЭМ!$D$33:$D$776,СВЦЭМ!$A$33:$A$776,$A33,СВЦЭМ!$B$33:$B$776,N$11)+'СЕТ СН'!$F$11+СВЦЭМ!$D$10+'СЕТ СН'!$F$6-'СЕТ СН'!$F$23</f>
        <v>810.94056465999995</v>
      </c>
      <c r="O33" s="36">
        <f>SUMIFS(СВЦЭМ!$D$33:$D$776,СВЦЭМ!$A$33:$A$776,$A33,СВЦЭМ!$B$33:$B$776,O$11)+'СЕТ СН'!$F$11+СВЦЭМ!$D$10+'СЕТ СН'!$F$6-'СЕТ СН'!$F$23</f>
        <v>795.28176077000001</v>
      </c>
      <c r="P33" s="36">
        <f>SUMIFS(СВЦЭМ!$D$33:$D$776,СВЦЭМ!$A$33:$A$776,$A33,СВЦЭМ!$B$33:$B$776,P$11)+'СЕТ СН'!$F$11+СВЦЭМ!$D$10+'СЕТ СН'!$F$6-'СЕТ СН'!$F$23</f>
        <v>801.33713231000002</v>
      </c>
      <c r="Q33" s="36">
        <f>SUMIFS(СВЦЭМ!$D$33:$D$776,СВЦЭМ!$A$33:$A$776,$A33,СВЦЭМ!$B$33:$B$776,Q$11)+'СЕТ СН'!$F$11+СВЦЭМ!$D$10+'СЕТ СН'!$F$6-'СЕТ СН'!$F$23</f>
        <v>805.80423152000003</v>
      </c>
      <c r="R33" s="36">
        <f>SUMIFS(СВЦЭМ!$D$33:$D$776,СВЦЭМ!$A$33:$A$776,$A33,СВЦЭМ!$B$33:$B$776,R$11)+'СЕТ СН'!$F$11+СВЦЭМ!$D$10+'СЕТ СН'!$F$6-'СЕТ СН'!$F$23</f>
        <v>794.14795307999998</v>
      </c>
      <c r="S33" s="36">
        <f>SUMIFS(СВЦЭМ!$D$33:$D$776,СВЦЭМ!$A$33:$A$776,$A33,СВЦЭМ!$B$33:$B$776,S$11)+'СЕТ СН'!$F$11+СВЦЭМ!$D$10+'СЕТ СН'!$F$6-'СЕТ СН'!$F$23</f>
        <v>779.60479092000003</v>
      </c>
      <c r="T33" s="36">
        <f>SUMIFS(СВЦЭМ!$D$33:$D$776,СВЦЭМ!$A$33:$A$776,$A33,СВЦЭМ!$B$33:$B$776,T$11)+'СЕТ СН'!$F$11+СВЦЭМ!$D$10+'СЕТ СН'!$F$6-'СЕТ СН'!$F$23</f>
        <v>754.46566000999997</v>
      </c>
      <c r="U33" s="36">
        <f>SUMIFS(СВЦЭМ!$D$33:$D$776,СВЦЭМ!$A$33:$A$776,$A33,СВЦЭМ!$B$33:$B$776,U$11)+'СЕТ СН'!$F$11+СВЦЭМ!$D$10+'СЕТ СН'!$F$6-'СЕТ СН'!$F$23</f>
        <v>740.69870882999999</v>
      </c>
      <c r="V33" s="36">
        <f>SUMIFS(СВЦЭМ!$D$33:$D$776,СВЦЭМ!$A$33:$A$776,$A33,СВЦЭМ!$B$33:$B$776,V$11)+'СЕТ СН'!$F$11+СВЦЭМ!$D$10+'СЕТ СН'!$F$6-'СЕТ СН'!$F$23</f>
        <v>742.64595483999994</v>
      </c>
      <c r="W33" s="36">
        <f>SUMIFS(СВЦЭМ!$D$33:$D$776,СВЦЭМ!$A$33:$A$776,$A33,СВЦЭМ!$B$33:$B$776,W$11)+'СЕТ СН'!$F$11+СВЦЭМ!$D$10+'СЕТ СН'!$F$6-'СЕТ СН'!$F$23</f>
        <v>750.21133551000003</v>
      </c>
      <c r="X33" s="36">
        <f>SUMIFS(СВЦЭМ!$D$33:$D$776,СВЦЭМ!$A$33:$A$776,$A33,СВЦЭМ!$B$33:$B$776,X$11)+'СЕТ СН'!$F$11+СВЦЭМ!$D$10+'СЕТ СН'!$F$6-'СЕТ СН'!$F$23</f>
        <v>777.35915390000002</v>
      </c>
      <c r="Y33" s="36">
        <f>SUMIFS(СВЦЭМ!$D$33:$D$776,СВЦЭМ!$A$33:$A$776,$A33,СВЦЭМ!$B$33:$B$776,Y$11)+'СЕТ СН'!$F$11+СВЦЭМ!$D$10+'СЕТ СН'!$F$6-'СЕТ СН'!$F$23</f>
        <v>832.07772579000004</v>
      </c>
    </row>
    <row r="34" spans="1:27" ht="15.75" x14ac:dyDescent="0.2">
      <c r="A34" s="35">
        <f t="shared" si="0"/>
        <v>43761</v>
      </c>
      <c r="B34" s="36">
        <f>SUMIFS(СВЦЭМ!$D$33:$D$776,СВЦЭМ!$A$33:$A$776,$A34,СВЦЭМ!$B$33:$B$776,B$11)+'СЕТ СН'!$F$11+СВЦЭМ!$D$10+'СЕТ СН'!$F$6-'СЕТ СН'!$F$23</f>
        <v>915.73440020999999</v>
      </c>
      <c r="C34" s="36">
        <f>SUMIFS(СВЦЭМ!$D$33:$D$776,СВЦЭМ!$A$33:$A$776,$A34,СВЦЭМ!$B$33:$B$776,C$11)+'СЕТ СН'!$F$11+СВЦЭМ!$D$10+'СЕТ СН'!$F$6-'СЕТ СН'!$F$23</f>
        <v>948.59395058999996</v>
      </c>
      <c r="D34" s="36">
        <f>SUMIFS(СВЦЭМ!$D$33:$D$776,СВЦЭМ!$A$33:$A$776,$A34,СВЦЭМ!$B$33:$B$776,D$11)+'СЕТ СН'!$F$11+СВЦЭМ!$D$10+'СЕТ СН'!$F$6-'СЕТ СН'!$F$23</f>
        <v>963.78485155999999</v>
      </c>
      <c r="E34" s="36">
        <f>SUMIFS(СВЦЭМ!$D$33:$D$776,СВЦЭМ!$A$33:$A$776,$A34,СВЦЭМ!$B$33:$B$776,E$11)+'СЕТ СН'!$F$11+СВЦЭМ!$D$10+'СЕТ СН'!$F$6-'СЕТ СН'!$F$23</f>
        <v>988.49428601</v>
      </c>
      <c r="F34" s="36">
        <f>SUMIFS(СВЦЭМ!$D$33:$D$776,СВЦЭМ!$A$33:$A$776,$A34,СВЦЭМ!$B$33:$B$776,F$11)+'СЕТ СН'!$F$11+СВЦЭМ!$D$10+'СЕТ СН'!$F$6-'СЕТ СН'!$F$23</f>
        <v>1000.23033523</v>
      </c>
      <c r="G34" s="36">
        <f>SUMIFS(СВЦЭМ!$D$33:$D$776,СВЦЭМ!$A$33:$A$776,$A34,СВЦЭМ!$B$33:$B$776,G$11)+'СЕТ СН'!$F$11+СВЦЭМ!$D$10+'СЕТ СН'!$F$6-'СЕТ СН'!$F$23</f>
        <v>975.48882041000002</v>
      </c>
      <c r="H34" s="36">
        <f>SUMIFS(СВЦЭМ!$D$33:$D$776,СВЦЭМ!$A$33:$A$776,$A34,СВЦЭМ!$B$33:$B$776,H$11)+'СЕТ СН'!$F$11+СВЦЭМ!$D$10+'СЕТ СН'!$F$6-'СЕТ СН'!$F$23</f>
        <v>916.82632203000003</v>
      </c>
      <c r="I34" s="36">
        <f>SUMIFS(СВЦЭМ!$D$33:$D$776,СВЦЭМ!$A$33:$A$776,$A34,СВЦЭМ!$B$33:$B$776,I$11)+'СЕТ СН'!$F$11+СВЦЭМ!$D$10+'СЕТ СН'!$F$6-'СЕТ СН'!$F$23</f>
        <v>871.74192372999994</v>
      </c>
      <c r="J34" s="36">
        <f>SUMIFS(СВЦЭМ!$D$33:$D$776,СВЦЭМ!$A$33:$A$776,$A34,СВЦЭМ!$B$33:$B$776,J$11)+'СЕТ СН'!$F$11+СВЦЭМ!$D$10+'СЕТ СН'!$F$6-'СЕТ СН'!$F$23</f>
        <v>852.19921787999999</v>
      </c>
      <c r="K34" s="36">
        <f>SUMIFS(СВЦЭМ!$D$33:$D$776,СВЦЭМ!$A$33:$A$776,$A34,СВЦЭМ!$B$33:$B$776,K$11)+'СЕТ СН'!$F$11+СВЦЭМ!$D$10+'СЕТ СН'!$F$6-'СЕТ СН'!$F$23</f>
        <v>839.15389043999994</v>
      </c>
      <c r="L34" s="36">
        <f>SUMIFS(СВЦЭМ!$D$33:$D$776,СВЦЭМ!$A$33:$A$776,$A34,СВЦЭМ!$B$33:$B$776,L$11)+'СЕТ СН'!$F$11+СВЦЭМ!$D$10+'СЕТ СН'!$F$6-'СЕТ СН'!$F$23</f>
        <v>840.27565964999997</v>
      </c>
      <c r="M34" s="36">
        <f>SUMIFS(СВЦЭМ!$D$33:$D$776,СВЦЭМ!$A$33:$A$776,$A34,СВЦЭМ!$B$33:$B$776,M$11)+'СЕТ СН'!$F$11+СВЦЭМ!$D$10+'СЕТ СН'!$F$6-'СЕТ СН'!$F$23</f>
        <v>844.50458661999994</v>
      </c>
      <c r="N34" s="36">
        <f>SUMIFS(СВЦЭМ!$D$33:$D$776,СВЦЭМ!$A$33:$A$776,$A34,СВЦЭМ!$B$33:$B$776,N$11)+'СЕТ СН'!$F$11+СВЦЭМ!$D$10+'СЕТ СН'!$F$6-'СЕТ СН'!$F$23</f>
        <v>824.57070354999996</v>
      </c>
      <c r="O34" s="36">
        <f>SUMIFS(СВЦЭМ!$D$33:$D$776,СВЦЭМ!$A$33:$A$776,$A34,СВЦЭМ!$B$33:$B$776,O$11)+'СЕТ СН'!$F$11+СВЦЭМ!$D$10+'СЕТ СН'!$F$6-'СЕТ СН'!$F$23</f>
        <v>810.34325008999997</v>
      </c>
      <c r="P34" s="36">
        <f>SUMIFS(СВЦЭМ!$D$33:$D$776,СВЦЭМ!$A$33:$A$776,$A34,СВЦЭМ!$B$33:$B$776,P$11)+'СЕТ СН'!$F$11+СВЦЭМ!$D$10+'СЕТ СН'!$F$6-'СЕТ СН'!$F$23</f>
        <v>809.31992403000004</v>
      </c>
      <c r="Q34" s="36">
        <f>SUMIFS(СВЦЭМ!$D$33:$D$776,СВЦЭМ!$A$33:$A$776,$A34,СВЦЭМ!$B$33:$B$776,Q$11)+'СЕТ СН'!$F$11+СВЦЭМ!$D$10+'СЕТ СН'!$F$6-'СЕТ СН'!$F$23</f>
        <v>805.32874001000005</v>
      </c>
      <c r="R34" s="36">
        <f>SUMIFS(СВЦЭМ!$D$33:$D$776,СВЦЭМ!$A$33:$A$776,$A34,СВЦЭМ!$B$33:$B$776,R$11)+'СЕТ СН'!$F$11+СВЦЭМ!$D$10+'СЕТ СН'!$F$6-'СЕТ СН'!$F$23</f>
        <v>800.42209648999994</v>
      </c>
      <c r="S34" s="36">
        <f>SUMIFS(СВЦЭМ!$D$33:$D$776,СВЦЭМ!$A$33:$A$776,$A34,СВЦЭМ!$B$33:$B$776,S$11)+'СЕТ СН'!$F$11+СВЦЭМ!$D$10+'СЕТ СН'!$F$6-'СЕТ СН'!$F$23</f>
        <v>802.07719469999995</v>
      </c>
      <c r="T34" s="36">
        <f>SUMIFS(СВЦЭМ!$D$33:$D$776,СВЦЭМ!$A$33:$A$776,$A34,СВЦЭМ!$B$33:$B$776,T$11)+'СЕТ СН'!$F$11+СВЦЭМ!$D$10+'СЕТ СН'!$F$6-'СЕТ СН'!$F$23</f>
        <v>782.43927970999994</v>
      </c>
      <c r="U34" s="36">
        <f>SUMIFS(СВЦЭМ!$D$33:$D$776,СВЦЭМ!$A$33:$A$776,$A34,СВЦЭМ!$B$33:$B$776,U$11)+'СЕТ СН'!$F$11+СВЦЭМ!$D$10+'СЕТ СН'!$F$6-'СЕТ СН'!$F$23</f>
        <v>738.30682259000002</v>
      </c>
      <c r="V34" s="36">
        <f>SUMIFS(СВЦЭМ!$D$33:$D$776,СВЦЭМ!$A$33:$A$776,$A34,СВЦЭМ!$B$33:$B$776,V$11)+'СЕТ СН'!$F$11+СВЦЭМ!$D$10+'СЕТ СН'!$F$6-'СЕТ СН'!$F$23</f>
        <v>736.59100718000002</v>
      </c>
      <c r="W34" s="36">
        <f>SUMIFS(СВЦЭМ!$D$33:$D$776,СВЦЭМ!$A$33:$A$776,$A34,СВЦЭМ!$B$33:$B$776,W$11)+'СЕТ СН'!$F$11+СВЦЭМ!$D$10+'СЕТ СН'!$F$6-'СЕТ СН'!$F$23</f>
        <v>749.03764624999997</v>
      </c>
      <c r="X34" s="36">
        <f>SUMIFS(СВЦЭМ!$D$33:$D$776,СВЦЭМ!$A$33:$A$776,$A34,СВЦЭМ!$B$33:$B$776,X$11)+'СЕТ СН'!$F$11+СВЦЭМ!$D$10+'СЕТ СН'!$F$6-'СЕТ СН'!$F$23</f>
        <v>775.04247914999996</v>
      </c>
      <c r="Y34" s="36">
        <f>SUMIFS(СВЦЭМ!$D$33:$D$776,СВЦЭМ!$A$33:$A$776,$A34,СВЦЭМ!$B$33:$B$776,Y$11)+'СЕТ СН'!$F$11+СВЦЭМ!$D$10+'СЕТ СН'!$F$6-'СЕТ СН'!$F$23</f>
        <v>822.66310353999995</v>
      </c>
    </row>
    <row r="35" spans="1:27" ht="15.75" x14ac:dyDescent="0.2">
      <c r="A35" s="35">
        <f t="shared" si="0"/>
        <v>43762</v>
      </c>
      <c r="B35" s="36">
        <f>SUMIFS(СВЦЭМ!$D$33:$D$776,СВЦЭМ!$A$33:$A$776,$A35,СВЦЭМ!$B$33:$B$776,B$11)+'СЕТ СН'!$F$11+СВЦЭМ!$D$10+'СЕТ СН'!$F$6-'СЕТ СН'!$F$23</f>
        <v>921.90220428999999</v>
      </c>
      <c r="C35" s="36">
        <f>SUMIFS(СВЦЭМ!$D$33:$D$776,СВЦЭМ!$A$33:$A$776,$A35,СВЦЭМ!$B$33:$B$776,C$11)+'СЕТ СН'!$F$11+СВЦЭМ!$D$10+'СЕТ СН'!$F$6-'СЕТ СН'!$F$23</f>
        <v>968.24997730999996</v>
      </c>
      <c r="D35" s="36">
        <f>SUMIFS(СВЦЭМ!$D$33:$D$776,СВЦЭМ!$A$33:$A$776,$A35,СВЦЭМ!$B$33:$B$776,D$11)+'СЕТ СН'!$F$11+СВЦЭМ!$D$10+'СЕТ СН'!$F$6-'СЕТ СН'!$F$23</f>
        <v>984.59515882999995</v>
      </c>
      <c r="E35" s="36">
        <f>SUMIFS(СВЦЭМ!$D$33:$D$776,СВЦЭМ!$A$33:$A$776,$A35,СВЦЭМ!$B$33:$B$776,E$11)+'СЕТ СН'!$F$11+СВЦЭМ!$D$10+'СЕТ СН'!$F$6-'СЕТ СН'!$F$23</f>
        <v>993.86452511000005</v>
      </c>
      <c r="F35" s="36">
        <f>SUMIFS(СВЦЭМ!$D$33:$D$776,СВЦЭМ!$A$33:$A$776,$A35,СВЦЭМ!$B$33:$B$776,F$11)+'СЕТ СН'!$F$11+СВЦЭМ!$D$10+'СЕТ СН'!$F$6-'СЕТ СН'!$F$23</f>
        <v>992.22895277999999</v>
      </c>
      <c r="G35" s="36">
        <f>SUMIFS(СВЦЭМ!$D$33:$D$776,СВЦЭМ!$A$33:$A$776,$A35,СВЦЭМ!$B$33:$B$776,G$11)+'СЕТ СН'!$F$11+СВЦЭМ!$D$10+'СЕТ СН'!$F$6-'СЕТ СН'!$F$23</f>
        <v>965.81966851000004</v>
      </c>
      <c r="H35" s="36">
        <f>SUMIFS(СВЦЭМ!$D$33:$D$776,СВЦЭМ!$A$33:$A$776,$A35,СВЦЭМ!$B$33:$B$776,H$11)+'СЕТ СН'!$F$11+СВЦЭМ!$D$10+'СЕТ СН'!$F$6-'СЕТ СН'!$F$23</f>
        <v>905.28609821999999</v>
      </c>
      <c r="I35" s="36">
        <f>SUMIFS(СВЦЭМ!$D$33:$D$776,СВЦЭМ!$A$33:$A$776,$A35,СВЦЭМ!$B$33:$B$776,I$11)+'СЕТ СН'!$F$11+СВЦЭМ!$D$10+'СЕТ СН'!$F$6-'СЕТ СН'!$F$23</f>
        <v>864.20012239999994</v>
      </c>
      <c r="J35" s="36">
        <f>SUMIFS(СВЦЭМ!$D$33:$D$776,СВЦЭМ!$A$33:$A$776,$A35,СВЦЭМ!$B$33:$B$776,J$11)+'СЕТ СН'!$F$11+СВЦЭМ!$D$10+'СЕТ СН'!$F$6-'СЕТ СН'!$F$23</f>
        <v>855.77979076999998</v>
      </c>
      <c r="K35" s="36">
        <f>SUMIFS(СВЦЭМ!$D$33:$D$776,СВЦЭМ!$A$33:$A$776,$A35,СВЦЭМ!$B$33:$B$776,K$11)+'СЕТ СН'!$F$11+СВЦЭМ!$D$10+'СЕТ СН'!$F$6-'СЕТ СН'!$F$23</f>
        <v>854.46172446000003</v>
      </c>
      <c r="L35" s="36">
        <f>SUMIFS(СВЦЭМ!$D$33:$D$776,СВЦЭМ!$A$33:$A$776,$A35,СВЦЭМ!$B$33:$B$776,L$11)+'СЕТ СН'!$F$11+СВЦЭМ!$D$10+'СЕТ СН'!$F$6-'СЕТ СН'!$F$23</f>
        <v>861.60170572999994</v>
      </c>
      <c r="M35" s="36">
        <f>SUMIFS(СВЦЭМ!$D$33:$D$776,СВЦЭМ!$A$33:$A$776,$A35,СВЦЭМ!$B$33:$B$776,M$11)+'СЕТ СН'!$F$11+СВЦЭМ!$D$10+'СЕТ СН'!$F$6-'СЕТ СН'!$F$23</f>
        <v>861.00461701999996</v>
      </c>
      <c r="N35" s="36">
        <f>SUMIFS(СВЦЭМ!$D$33:$D$776,СВЦЭМ!$A$33:$A$776,$A35,СВЦЭМ!$B$33:$B$776,N$11)+'СЕТ СН'!$F$11+СВЦЭМ!$D$10+'СЕТ СН'!$F$6-'СЕТ СН'!$F$23</f>
        <v>829.67408429</v>
      </c>
      <c r="O35" s="36">
        <f>SUMIFS(СВЦЭМ!$D$33:$D$776,СВЦЭМ!$A$33:$A$776,$A35,СВЦЭМ!$B$33:$B$776,O$11)+'СЕТ СН'!$F$11+СВЦЭМ!$D$10+'СЕТ СН'!$F$6-'СЕТ СН'!$F$23</f>
        <v>794.65973574999998</v>
      </c>
      <c r="P35" s="36">
        <f>SUMIFS(СВЦЭМ!$D$33:$D$776,СВЦЭМ!$A$33:$A$776,$A35,СВЦЭМ!$B$33:$B$776,P$11)+'СЕТ СН'!$F$11+СВЦЭМ!$D$10+'СЕТ СН'!$F$6-'СЕТ СН'!$F$23</f>
        <v>801.44420014000002</v>
      </c>
      <c r="Q35" s="36">
        <f>SUMIFS(СВЦЭМ!$D$33:$D$776,СВЦЭМ!$A$33:$A$776,$A35,СВЦЭМ!$B$33:$B$776,Q$11)+'СЕТ СН'!$F$11+СВЦЭМ!$D$10+'СЕТ СН'!$F$6-'СЕТ СН'!$F$23</f>
        <v>800.14899943</v>
      </c>
      <c r="R35" s="36">
        <f>SUMIFS(СВЦЭМ!$D$33:$D$776,СВЦЭМ!$A$33:$A$776,$A35,СВЦЭМ!$B$33:$B$776,R$11)+'СЕТ СН'!$F$11+СВЦЭМ!$D$10+'СЕТ СН'!$F$6-'СЕТ СН'!$F$23</f>
        <v>791.57453315999999</v>
      </c>
      <c r="S35" s="36">
        <f>SUMIFS(СВЦЭМ!$D$33:$D$776,СВЦЭМ!$A$33:$A$776,$A35,СВЦЭМ!$B$33:$B$776,S$11)+'СЕТ СН'!$F$11+СВЦЭМ!$D$10+'СЕТ СН'!$F$6-'СЕТ СН'!$F$23</f>
        <v>786.92354926999997</v>
      </c>
      <c r="T35" s="36">
        <f>SUMIFS(СВЦЭМ!$D$33:$D$776,СВЦЭМ!$A$33:$A$776,$A35,СВЦЭМ!$B$33:$B$776,T$11)+'СЕТ СН'!$F$11+СВЦЭМ!$D$10+'СЕТ СН'!$F$6-'СЕТ СН'!$F$23</f>
        <v>786.11206386000003</v>
      </c>
      <c r="U35" s="36">
        <f>SUMIFS(СВЦЭМ!$D$33:$D$776,СВЦЭМ!$A$33:$A$776,$A35,СВЦЭМ!$B$33:$B$776,U$11)+'СЕТ СН'!$F$11+СВЦЭМ!$D$10+'СЕТ СН'!$F$6-'СЕТ СН'!$F$23</f>
        <v>763.63167661</v>
      </c>
      <c r="V35" s="36">
        <f>SUMIFS(СВЦЭМ!$D$33:$D$776,СВЦЭМ!$A$33:$A$776,$A35,СВЦЭМ!$B$33:$B$776,V$11)+'СЕТ СН'!$F$11+СВЦЭМ!$D$10+'СЕТ СН'!$F$6-'СЕТ СН'!$F$23</f>
        <v>759.82872584999996</v>
      </c>
      <c r="W35" s="36">
        <f>SUMIFS(СВЦЭМ!$D$33:$D$776,СВЦЭМ!$A$33:$A$776,$A35,СВЦЭМ!$B$33:$B$776,W$11)+'СЕТ СН'!$F$11+СВЦЭМ!$D$10+'СЕТ СН'!$F$6-'СЕТ СН'!$F$23</f>
        <v>765.16968065000003</v>
      </c>
      <c r="X35" s="36">
        <f>SUMIFS(СВЦЭМ!$D$33:$D$776,СВЦЭМ!$A$33:$A$776,$A35,СВЦЭМ!$B$33:$B$776,X$11)+'СЕТ СН'!$F$11+СВЦЭМ!$D$10+'СЕТ СН'!$F$6-'СЕТ СН'!$F$23</f>
        <v>772.06068094</v>
      </c>
      <c r="Y35" s="36">
        <f>SUMIFS(СВЦЭМ!$D$33:$D$776,СВЦЭМ!$A$33:$A$776,$A35,СВЦЭМ!$B$33:$B$776,Y$11)+'СЕТ СН'!$F$11+СВЦЭМ!$D$10+'СЕТ СН'!$F$6-'СЕТ СН'!$F$23</f>
        <v>809.94004155000005</v>
      </c>
    </row>
    <row r="36" spans="1:27" ht="15.75" x14ac:dyDescent="0.2">
      <c r="A36" s="35">
        <f t="shared" si="0"/>
        <v>43763</v>
      </c>
      <c r="B36" s="36">
        <f>SUMIFS(СВЦЭМ!$D$33:$D$776,СВЦЭМ!$A$33:$A$776,$A36,СВЦЭМ!$B$33:$B$776,B$11)+'СЕТ СН'!$F$11+СВЦЭМ!$D$10+'СЕТ СН'!$F$6-'СЕТ СН'!$F$23</f>
        <v>916.29540080000004</v>
      </c>
      <c r="C36" s="36">
        <f>SUMIFS(СВЦЭМ!$D$33:$D$776,СВЦЭМ!$A$33:$A$776,$A36,СВЦЭМ!$B$33:$B$776,C$11)+'СЕТ СН'!$F$11+СВЦЭМ!$D$10+'СЕТ СН'!$F$6-'СЕТ СН'!$F$23</f>
        <v>963.55384370000002</v>
      </c>
      <c r="D36" s="36">
        <f>SUMIFS(СВЦЭМ!$D$33:$D$776,СВЦЭМ!$A$33:$A$776,$A36,СВЦЭМ!$B$33:$B$776,D$11)+'СЕТ СН'!$F$11+СВЦЭМ!$D$10+'СЕТ СН'!$F$6-'СЕТ СН'!$F$23</f>
        <v>980.74378893999994</v>
      </c>
      <c r="E36" s="36">
        <f>SUMIFS(СВЦЭМ!$D$33:$D$776,СВЦЭМ!$A$33:$A$776,$A36,СВЦЭМ!$B$33:$B$776,E$11)+'СЕТ СН'!$F$11+СВЦЭМ!$D$10+'СЕТ СН'!$F$6-'СЕТ СН'!$F$23</f>
        <v>988.33785573</v>
      </c>
      <c r="F36" s="36">
        <f>SUMIFS(СВЦЭМ!$D$33:$D$776,СВЦЭМ!$A$33:$A$776,$A36,СВЦЭМ!$B$33:$B$776,F$11)+'СЕТ СН'!$F$11+СВЦЭМ!$D$10+'СЕТ СН'!$F$6-'СЕТ СН'!$F$23</f>
        <v>979.98457547999999</v>
      </c>
      <c r="G36" s="36">
        <f>SUMIFS(СВЦЭМ!$D$33:$D$776,СВЦЭМ!$A$33:$A$776,$A36,СВЦЭМ!$B$33:$B$776,G$11)+'СЕТ СН'!$F$11+СВЦЭМ!$D$10+'СЕТ СН'!$F$6-'СЕТ СН'!$F$23</f>
        <v>948.00823985</v>
      </c>
      <c r="H36" s="36">
        <f>SUMIFS(СВЦЭМ!$D$33:$D$776,СВЦЭМ!$A$33:$A$776,$A36,СВЦЭМ!$B$33:$B$776,H$11)+'СЕТ СН'!$F$11+СВЦЭМ!$D$10+'СЕТ СН'!$F$6-'СЕТ СН'!$F$23</f>
        <v>901.25075431999994</v>
      </c>
      <c r="I36" s="36">
        <f>SUMIFS(СВЦЭМ!$D$33:$D$776,СВЦЭМ!$A$33:$A$776,$A36,СВЦЭМ!$B$33:$B$776,I$11)+'СЕТ СН'!$F$11+СВЦЭМ!$D$10+'СЕТ СН'!$F$6-'СЕТ СН'!$F$23</f>
        <v>877.26106349999998</v>
      </c>
      <c r="J36" s="36">
        <f>SUMIFS(СВЦЭМ!$D$33:$D$776,СВЦЭМ!$A$33:$A$776,$A36,СВЦЭМ!$B$33:$B$776,J$11)+'СЕТ СН'!$F$11+СВЦЭМ!$D$10+'СЕТ СН'!$F$6-'СЕТ СН'!$F$23</f>
        <v>866.42352733999996</v>
      </c>
      <c r="K36" s="36">
        <f>SUMIFS(СВЦЭМ!$D$33:$D$776,СВЦЭМ!$A$33:$A$776,$A36,СВЦЭМ!$B$33:$B$776,K$11)+'СЕТ СН'!$F$11+СВЦЭМ!$D$10+'СЕТ СН'!$F$6-'СЕТ СН'!$F$23</f>
        <v>849.99549161000004</v>
      </c>
      <c r="L36" s="36">
        <f>SUMIFS(СВЦЭМ!$D$33:$D$776,СВЦЭМ!$A$33:$A$776,$A36,СВЦЭМ!$B$33:$B$776,L$11)+'СЕТ СН'!$F$11+СВЦЭМ!$D$10+'СЕТ СН'!$F$6-'СЕТ СН'!$F$23</f>
        <v>854.53995823000002</v>
      </c>
      <c r="M36" s="36">
        <f>SUMIFS(СВЦЭМ!$D$33:$D$776,СВЦЭМ!$A$33:$A$776,$A36,СВЦЭМ!$B$33:$B$776,M$11)+'СЕТ СН'!$F$11+СВЦЭМ!$D$10+'СЕТ СН'!$F$6-'СЕТ СН'!$F$23</f>
        <v>869.05438433999996</v>
      </c>
      <c r="N36" s="36">
        <f>SUMIFS(СВЦЭМ!$D$33:$D$776,СВЦЭМ!$A$33:$A$776,$A36,СВЦЭМ!$B$33:$B$776,N$11)+'СЕТ СН'!$F$11+СВЦЭМ!$D$10+'СЕТ СН'!$F$6-'СЕТ СН'!$F$23</f>
        <v>840.73957736</v>
      </c>
      <c r="O36" s="36">
        <f>SUMIFS(СВЦЭМ!$D$33:$D$776,СВЦЭМ!$A$33:$A$776,$A36,СВЦЭМ!$B$33:$B$776,O$11)+'СЕТ СН'!$F$11+СВЦЭМ!$D$10+'СЕТ СН'!$F$6-'СЕТ СН'!$F$23</f>
        <v>804.12568701999999</v>
      </c>
      <c r="P36" s="36">
        <f>SUMIFS(СВЦЭМ!$D$33:$D$776,СВЦЭМ!$A$33:$A$776,$A36,СВЦЭМ!$B$33:$B$776,P$11)+'СЕТ СН'!$F$11+СВЦЭМ!$D$10+'СЕТ СН'!$F$6-'СЕТ СН'!$F$23</f>
        <v>802.60299068999996</v>
      </c>
      <c r="Q36" s="36">
        <f>SUMIFS(СВЦЭМ!$D$33:$D$776,СВЦЭМ!$A$33:$A$776,$A36,СВЦЭМ!$B$33:$B$776,Q$11)+'СЕТ СН'!$F$11+СВЦЭМ!$D$10+'СЕТ СН'!$F$6-'СЕТ СН'!$F$23</f>
        <v>789.64747374000001</v>
      </c>
      <c r="R36" s="36">
        <f>SUMIFS(СВЦЭМ!$D$33:$D$776,СВЦЭМ!$A$33:$A$776,$A36,СВЦЭМ!$B$33:$B$776,R$11)+'СЕТ СН'!$F$11+СВЦЭМ!$D$10+'СЕТ СН'!$F$6-'СЕТ СН'!$F$23</f>
        <v>794.96597424000004</v>
      </c>
      <c r="S36" s="36">
        <f>SUMIFS(СВЦЭМ!$D$33:$D$776,СВЦЭМ!$A$33:$A$776,$A36,СВЦЭМ!$B$33:$B$776,S$11)+'СЕТ СН'!$F$11+СВЦЭМ!$D$10+'СЕТ СН'!$F$6-'СЕТ СН'!$F$23</f>
        <v>798.74811505000002</v>
      </c>
      <c r="T36" s="36">
        <f>SUMIFS(СВЦЭМ!$D$33:$D$776,СВЦЭМ!$A$33:$A$776,$A36,СВЦЭМ!$B$33:$B$776,T$11)+'СЕТ СН'!$F$11+СВЦЭМ!$D$10+'СЕТ СН'!$F$6-'СЕТ СН'!$F$23</f>
        <v>811.22145177000004</v>
      </c>
      <c r="U36" s="36">
        <f>SUMIFS(СВЦЭМ!$D$33:$D$776,СВЦЭМ!$A$33:$A$776,$A36,СВЦЭМ!$B$33:$B$776,U$11)+'СЕТ СН'!$F$11+СВЦЭМ!$D$10+'СЕТ СН'!$F$6-'СЕТ СН'!$F$23</f>
        <v>821.55185699000003</v>
      </c>
      <c r="V36" s="36">
        <f>SUMIFS(СВЦЭМ!$D$33:$D$776,СВЦЭМ!$A$33:$A$776,$A36,СВЦЭМ!$B$33:$B$776,V$11)+'СЕТ СН'!$F$11+СВЦЭМ!$D$10+'СЕТ СН'!$F$6-'СЕТ СН'!$F$23</f>
        <v>811.73303614999998</v>
      </c>
      <c r="W36" s="36">
        <f>SUMIFS(СВЦЭМ!$D$33:$D$776,СВЦЭМ!$A$33:$A$776,$A36,СВЦЭМ!$B$33:$B$776,W$11)+'СЕТ СН'!$F$11+СВЦЭМ!$D$10+'СЕТ СН'!$F$6-'СЕТ СН'!$F$23</f>
        <v>802.23792777999995</v>
      </c>
      <c r="X36" s="36">
        <f>SUMIFS(СВЦЭМ!$D$33:$D$776,СВЦЭМ!$A$33:$A$776,$A36,СВЦЭМ!$B$33:$B$776,X$11)+'СЕТ СН'!$F$11+СВЦЭМ!$D$10+'СЕТ СН'!$F$6-'СЕТ СН'!$F$23</f>
        <v>792.18498218000002</v>
      </c>
      <c r="Y36" s="36">
        <f>SUMIFS(СВЦЭМ!$D$33:$D$776,СВЦЭМ!$A$33:$A$776,$A36,СВЦЭМ!$B$33:$B$776,Y$11)+'СЕТ СН'!$F$11+СВЦЭМ!$D$10+'СЕТ СН'!$F$6-'СЕТ СН'!$F$23</f>
        <v>826.65818611999998</v>
      </c>
    </row>
    <row r="37" spans="1:27" ht="15.75" x14ac:dyDescent="0.2">
      <c r="A37" s="35">
        <f t="shared" si="0"/>
        <v>43764</v>
      </c>
      <c r="B37" s="36">
        <f>SUMIFS(СВЦЭМ!$D$33:$D$776,СВЦЭМ!$A$33:$A$776,$A37,СВЦЭМ!$B$33:$B$776,B$11)+'СЕТ СН'!$F$11+СВЦЭМ!$D$10+'СЕТ СН'!$F$6-'СЕТ СН'!$F$23</f>
        <v>893.73661052</v>
      </c>
      <c r="C37" s="36">
        <f>SUMIFS(СВЦЭМ!$D$33:$D$776,СВЦЭМ!$A$33:$A$776,$A37,СВЦЭМ!$B$33:$B$776,C$11)+'СЕТ СН'!$F$11+СВЦЭМ!$D$10+'СЕТ СН'!$F$6-'СЕТ СН'!$F$23</f>
        <v>931.59241319</v>
      </c>
      <c r="D37" s="36">
        <f>SUMIFS(СВЦЭМ!$D$33:$D$776,СВЦЭМ!$A$33:$A$776,$A37,СВЦЭМ!$B$33:$B$776,D$11)+'СЕТ СН'!$F$11+СВЦЭМ!$D$10+'СЕТ СН'!$F$6-'СЕТ СН'!$F$23</f>
        <v>954.03114501999994</v>
      </c>
      <c r="E37" s="36">
        <f>SUMIFS(СВЦЭМ!$D$33:$D$776,СВЦЭМ!$A$33:$A$776,$A37,СВЦЭМ!$B$33:$B$776,E$11)+'СЕТ СН'!$F$11+СВЦЭМ!$D$10+'СЕТ СН'!$F$6-'СЕТ СН'!$F$23</f>
        <v>958.80047150999997</v>
      </c>
      <c r="F37" s="36">
        <f>SUMIFS(СВЦЭМ!$D$33:$D$776,СВЦЭМ!$A$33:$A$776,$A37,СВЦЭМ!$B$33:$B$776,F$11)+'СЕТ СН'!$F$11+СВЦЭМ!$D$10+'СЕТ СН'!$F$6-'СЕТ СН'!$F$23</f>
        <v>949.88084403000005</v>
      </c>
      <c r="G37" s="36">
        <f>SUMIFS(СВЦЭМ!$D$33:$D$776,СВЦЭМ!$A$33:$A$776,$A37,СВЦЭМ!$B$33:$B$776,G$11)+'СЕТ СН'!$F$11+СВЦЭМ!$D$10+'СЕТ СН'!$F$6-'СЕТ СН'!$F$23</f>
        <v>924.17891142999997</v>
      </c>
      <c r="H37" s="36">
        <f>SUMIFS(СВЦЭМ!$D$33:$D$776,СВЦЭМ!$A$33:$A$776,$A37,СВЦЭМ!$B$33:$B$776,H$11)+'СЕТ СН'!$F$11+СВЦЭМ!$D$10+'СЕТ СН'!$F$6-'СЕТ СН'!$F$23</f>
        <v>907.26183524999999</v>
      </c>
      <c r="I37" s="36">
        <f>SUMIFS(СВЦЭМ!$D$33:$D$776,СВЦЭМ!$A$33:$A$776,$A37,СВЦЭМ!$B$33:$B$776,I$11)+'СЕТ СН'!$F$11+СВЦЭМ!$D$10+'СЕТ СН'!$F$6-'СЕТ СН'!$F$23</f>
        <v>886.33748678999996</v>
      </c>
      <c r="J37" s="36">
        <f>SUMIFS(СВЦЭМ!$D$33:$D$776,СВЦЭМ!$A$33:$A$776,$A37,СВЦЭМ!$B$33:$B$776,J$11)+'СЕТ СН'!$F$11+СВЦЭМ!$D$10+'СЕТ СН'!$F$6-'СЕТ СН'!$F$23</f>
        <v>863.61564673999999</v>
      </c>
      <c r="K37" s="36">
        <f>SUMIFS(СВЦЭМ!$D$33:$D$776,СВЦЭМ!$A$33:$A$776,$A37,СВЦЭМ!$B$33:$B$776,K$11)+'СЕТ СН'!$F$11+СВЦЭМ!$D$10+'СЕТ СН'!$F$6-'СЕТ СН'!$F$23</f>
        <v>851.80646720000004</v>
      </c>
      <c r="L37" s="36">
        <f>SUMIFS(СВЦЭМ!$D$33:$D$776,СВЦЭМ!$A$33:$A$776,$A37,СВЦЭМ!$B$33:$B$776,L$11)+'СЕТ СН'!$F$11+СВЦЭМ!$D$10+'СЕТ СН'!$F$6-'СЕТ СН'!$F$23</f>
        <v>853.27545180999994</v>
      </c>
      <c r="M37" s="36">
        <f>SUMIFS(СВЦЭМ!$D$33:$D$776,СВЦЭМ!$A$33:$A$776,$A37,СВЦЭМ!$B$33:$B$776,M$11)+'СЕТ СН'!$F$11+СВЦЭМ!$D$10+'СЕТ СН'!$F$6-'СЕТ СН'!$F$23</f>
        <v>850.94461176999994</v>
      </c>
      <c r="N37" s="36">
        <f>SUMIFS(СВЦЭМ!$D$33:$D$776,СВЦЭМ!$A$33:$A$776,$A37,СВЦЭМ!$B$33:$B$776,N$11)+'СЕТ СН'!$F$11+СВЦЭМ!$D$10+'СЕТ СН'!$F$6-'СЕТ СН'!$F$23</f>
        <v>820.72357895000005</v>
      </c>
      <c r="O37" s="36">
        <f>SUMIFS(СВЦЭМ!$D$33:$D$776,СВЦЭМ!$A$33:$A$776,$A37,СВЦЭМ!$B$33:$B$776,O$11)+'СЕТ СН'!$F$11+СВЦЭМ!$D$10+'СЕТ СН'!$F$6-'СЕТ СН'!$F$23</f>
        <v>787.26212036000004</v>
      </c>
      <c r="P37" s="36">
        <f>SUMIFS(СВЦЭМ!$D$33:$D$776,СВЦЭМ!$A$33:$A$776,$A37,СВЦЭМ!$B$33:$B$776,P$11)+'СЕТ СН'!$F$11+СВЦЭМ!$D$10+'СЕТ СН'!$F$6-'СЕТ СН'!$F$23</f>
        <v>788.42942485000003</v>
      </c>
      <c r="Q37" s="36">
        <f>SUMIFS(СВЦЭМ!$D$33:$D$776,СВЦЭМ!$A$33:$A$776,$A37,СВЦЭМ!$B$33:$B$776,Q$11)+'СЕТ СН'!$F$11+СВЦЭМ!$D$10+'СЕТ СН'!$F$6-'СЕТ СН'!$F$23</f>
        <v>782.71569464000004</v>
      </c>
      <c r="R37" s="36">
        <f>SUMIFS(СВЦЭМ!$D$33:$D$776,СВЦЭМ!$A$33:$A$776,$A37,СВЦЭМ!$B$33:$B$776,R$11)+'СЕТ СН'!$F$11+СВЦЭМ!$D$10+'СЕТ СН'!$F$6-'СЕТ СН'!$F$23</f>
        <v>785.38565962999996</v>
      </c>
      <c r="S37" s="36">
        <f>SUMIFS(СВЦЭМ!$D$33:$D$776,СВЦЭМ!$A$33:$A$776,$A37,СВЦЭМ!$B$33:$B$776,S$11)+'СЕТ СН'!$F$11+СВЦЭМ!$D$10+'СЕТ СН'!$F$6-'СЕТ СН'!$F$23</f>
        <v>788.69345948</v>
      </c>
      <c r="T37" s="36">
        <f>SUMIFS(СВЦЭМ!$D$33:$D$776,СВЦЭМ!$A$33:$A$776,$A37,СВЦЭМ!$B$33:$B$776,T$11)+'СЕТ СН'!$F$11+СВЦЭМ!$D$10+'СЕТ СН'!$F$6-'СЕТ СН'!$F$23</f>
        <v>795.96991590999994</v>
      </c>
      <c r="U37" s="36">
        <f>SUMIFS(СВЦЭМ!$D$33:$D$776,СВЦЭМ!$A$33:$A$776,$A37,СВЦЭМ!$B$33:$B$776,U$11)+'СЕТ СН'!$F$11+СВЦЭМ!$D$10+'СЕТ СН'!$F$6-'СЕТ СН'!$F$23</f>
        <v>804.77198062000002</v>
      </c>
      <c r="V37" s="36">
        <f>SUMIFS(СВЦЭМ!$D$33:$D$776,СВЦЭМ!$A$33:$A$776,$A37,СВЦЭМ!$B$33:$B$776,V$11)+'СЕТ СН'!$F$11+СВЦЭМ!$D$10+'СЕТ СН'!$F$6-'СЕТ СН'!$F$23</f>
        <v>798.69714828999997</v>
      </c>
      <c r="W37" s="36">
        <f>SUMIFS(СВЦЭМ!$D$33:$D$776,СВЦЭМ!$A$33:$A$776,$A37,СВЦЭМ!$B$33:$B$776,W$11)+'СЕТ СН'!$F$11+СВЦЭМ!$D$10+'СЕТ СН'!$F$6-'СЕТ СН'!$F$23</f>
        <v>794.74334485999998</v>
      </c>
      <c r="X37" s="36">
        <f>SUMIFS(СВЦЭМ!$D$33:$D$776,СВЦЭМ!$A$33:$A$776,$A37,СВЦЭМ!$B$33:$B$776,X$11)+'СЕТ СН'!$F$11+СВЦЭМ!$D$10+'СЕТ СН'!$F$6-'СЕТ СН'!$F$23</f>
        <v>801.63032749000001</v>
      </c>
      <c r="Y37" s="36">
        <f>SUMIFS(СВЦЭМ!$D$33:$D$776,СВЦЭМ!$A$33:$A$776,$A37,СВЦЭМ!$B$33:$B$776,Y$11)+'СЕТ СН'!$F$11+СВЦЭМ!$D$10+'СЕТ СН'!$F$6-'СЕТ СН'!$F$23</f>
        <v>836.66455904999998</v>
      </c>
    </row>
    <row r="38" spans="1:27" ht="15.75" x14ac:dyDescent="0.2">
      <c r="A38" s="35">
        <f t="shared" si="0"/>
        <v>43765</v>
      </c>
      <c r="B38" s="36">
        <f>SUMIFS(СВЦЭМ!$D$33:$D$776,СВЦЭМ!$A$33:$A$776,$A38,СВЦЭМ!$B$33:$B$776,B$11)+'СЕТ СН'!$F$11+СВЦЭМ!$D$10+'СЕТ СН'!$F$6-'СЕТ СН'!$F$23</f>
        <v>930.52677000999995</v>
      </c>
      <c r="C38" s="36">
        <f>SUMIFS(СВЦЭМ!$D$33:$D$776,СВЦЭМ!$A$33:$A$776,$A38,СВЦЭМ!$B$33:$B$776,C$11)+'СЕТ СН'!$F$11+СВЦЭМ!$D$10+'СЕТ СН'!$F$6-'СЕТ СН'!$F$23</f>
        <v>941.26337081999998</v>
      </c>
      <c r="D38" s="36">
        <f>SUMIFS(СВЦЭМ!$D$33:$D$776,СВЦЭМ!$A$33:$A$776,$A38,СВЦЭМ!$B$33:$B$776,D$11)+'СЕТ СН'!$F$11+СВЦЭМ!$D$10+'СЕТ СН'!$F$6-'СЕТ СН'!$F$23</f>
        <v>940.69260306000001</v>
      </c>
      <c r="E38" s="36">
        <f>SUMIFS(СВЦЭМ!$D$33:$D$776,СВЦЭМ!$A$33:$A$776,$A38,СВЦЭМ!$B$33:$B$776,E$11)+'СЕТ СН'!$F$11+СВЦЭМ!$D$10+'СЕТ СН'!$F$6-'СЕТ СН'!$F$23</f>
        <v>952.14808507999999</v>
      </c>
      <c r="F38" s="36">
        <f>SUMIFS(СВЦЭМ!$D$33:$D$776,СВЦЭМ!$A$33:$A$776,$A38,СВЦЭМ!$B$33:$B$776,F$11)+'СЕТ СН'!$F$11+СВЦЭМ!$D$10+'СЕТ СН'!$F$6-'СЕТ СН'!$F$23</f>
        <v>951.39869773999999</v>
      </c>
      <c r="G38" s="36">
        <f>SUMIFS(СВЦЭМ!$D$33:$D$776,СВЦЭМ!$A$33:$A$776,$A38,СВЦЭМ!$B$33:$B$776,G$11)+'СЕТ СН'!$F$11+СВЦЭМ!$D$10+'СЕТ СН'!$F$6-'СЕТ СН'!$F$23</f>
        <v>935.68156353999996</v>
      </c>
      <c r="H38" s="36">
        <f>SUMIFS(СВЦЭМ!$D$33:$D$776,СВЦЭМ!$A$33:$A$776,$A38,СВЦЭМ!$B$33:$B$776,H$11)+'СЕТ СН'!$F$11+СВЦЭМ!$D$10+'СЕТ СН'!$F$6-'СЕТ СН'!$F$23</f>
        <v>912.02215085</v>
      </c>
      <c r="I38" s="36">
        <f>SUMIFS(СВЦЭМ!$D$33:$D$776,СВЦЭМ!$A$33:$A$776,$A38,СВЦЭМ!$B$33:$B$776,I$11)+'СЕТ СН'!$F$11+СВЦЭМ!$D$10+'СЕТ СН'!$F$6-'СЕТ СН'!$F$23</f>
        <v>889.26166572</v>
      </c>
      <c r="J38" s="36">
        <f>SUMIFS(СВЦЭМ!$D$33:$D$776,СВЦЭМ!$A$33:$A$776,$A38,СВЦЭМ!$B$33:$B$776,J$11)+'СЕТ СН'!$F$11+СВЦЭМ!$D$10+'СЕТ СН'!$F$6-'СЕТ СН'!$F$23</f>
        <v>873.37093871000002</v>
      </c>
      <c r="K38" s="36">
        <f>SUMIFS(СВЦЭМ!$D$33:$D$776,СВЦЭМ!$A$33:$A$776,$A38,СВЦЭМ!$B$33:$B$776,K$11)+'СЕТ СН'!$F$11+СВЦЭМ!$D$10+'СЕТ СН'!$F$6-'СЕТ СН'!$F$23</f>
        <v>840.72577029000001</v>
      </c>
      <c r="L38" s="36">
        <f>SUMIFS(СВЦЭМ!$D$33:$D$776,СВЦЭМ!$A$33:$A$776,$A38,СВЦЭМ!$B$33:$B$776,L$11)+'СЕТ СН'!$F$11+СВЦЭМ!$D$10+'СЕТ СН'!$F$6-'СЕТ СН'!$F$23</f>
        <v>840.07434565999995</v>
      </c>
      <c r="M38" s="36">
        <f>SUMIFS(СВЦЭМ!$D$33:$D$776,СВЦЭМ!$A$33:$A$776,$A38,СВЦЭМ!$B$33:$B$776,M$11)+'СЕТ СН'!$F$11+СВЦЭМ!$D$10+'СЕТ СН'!$F$6-'СЕТ СН'!$F$23</f>
        <v>831.56359110999995</v>
      </c>
      <c r="N38" s="36">
        <f>SUMIFS(СВЦЭМ!$D$33:$D$776,СВЦЭМ!$A$33:$A$776,$A38,СВЦЭМ!$B$33:$B$776,N$11)+'СЕТ СН'!$F$11+СВЦЭМ!$D$10+'СЕТ СН'!$F$6-'СЕТ СН'!$F$23</f>
        <v>800.50549940999997</v>
      </c>
      <c r="O38" s="36">
        <f>SUMIFS(СВЦЭМ!$D$33:$D$776,СВЦЭМ!$A$33:$A$776,$A38,СВЦЭМ!$B$33:$B$776,O$11)+'СЕТ СН'!$F$11+СВЦЭМ!$D$10+'СЕТ СН'!$F$6-'СЕТ СН'!$F$23</f>
        <v>781.42043083999999</v>
      </c>
      <c r="P38" s="36">
        <f>SUMIFS(СВЦЭМ!$D$33:$D$776,СВЦЭМ!$A$33:$A$776,$A38,СВЦЭМ!$B$33:$B$776,P$11)+'СЕТ СН'!$F$11+СВЦЭМ!$D$10+'СЕТ СН'!$F$6-'СЕТ СН'!$F$23</f>
        <v>794.20306633999996</v>
      </c>
      <c r="Q38" s="36">
        <f>SUMIFS(СВЦЭМ!$D$33:$D$776,СВЦЭМ!$A$33:$A$776,$A38,СВЦЭМ!$B$33:$B$776,Q$11)+'СЕТ СН'!$F$11+СВЦЭМ!$D$10+'СЕТ СН'!$F$6-'СЕТ СН'!$F$23</f>
        <v>792.6212127</v>
      </c>
      <c r="R38" s="36">
        <f>SUMIFS(СВЦЭМ!$D$33:$D$776,СВЦЭМ!$A$33:$A$776,$A38,СВЦЭМ!$B$33:$B$776,R$11)+'СЕТ СН'!$F$11+СВЦЭМ!$D$10+'СЕТ СН'!$F$6-'СЕТ СН'!$F$23</f>
        <v>780.68029710999997</v>
      </c>
      <c r="S38" s="36">
        <f>SUMIFS(СВЦЭМ!$D$33:$D$776,СВЦЭМ!$A$33:$A$776,$A38,СВЦЭМ!$B$33:$B$776,S$11)+'СЕТ СН'!$F$11+СВЦЭМ!$D$10+'СЕТ СН'!$F$6-'СЕТ СН'!$F$23</f>
        <v>786.91443774000004</v>
      </c>
      <c r="T38" s="36">
        <f>SUMIFS(СВЦЭМ!$D$33:$D$776,СВЦЭМ!$A$33:$A$776,$A38,СВЦЭМ!$B$33:$B$776,T$11)+'СЕТ СН'!$F$11+СВЦЭМ!$D$10+'СЕТ СН'!$F$6-'СЕТ СН'!$F$23</f>
        <v>776.90407794999999</v>
      </c>
      <c r="U38" s="36">
        <f>SUMIFS(СВЦЭМ!$D$33:$D$776,СВЦЭМ!$A$33:$A$776,$A38,СВЦЭМ!$B$33:$B$776,U$11)+'СЕТ СН'!$F$11+СВЦЭМ!$D$10+'СЕТ СН'!$F$6-'СЕТ СН'!$F$23</f>
        <v>767.90617219000001</v>
      </c>
      <c r="V38" s="36">
        <f>SUMIFS(СВЦЭМ!$D$33:$D$776,СВЦЭМ!$A$33:$A$776,$A38,СВЦЭМ!$B$33:$B$776,V$11)+'СЕТ СН'!$F$11+СВЦЭМ!$D$10+'СЕТ СН'!$F$6-'СЕТ СН'!$F$23</f>
        <v>768.59308307000003</v>
      </c>
      <c r="W38" s="36">
        <f>SUMIFS(СВЦЭМ!$D$33:$D$776,СВЦЭМ!$A$33:$A$776,$A38,СВЦЭМ!$B$33:$B$776,W$11)+'СЕТ СН'!$F$11+СВЦЭМ!$D$10+'СЕТ СН'!$F$6-'СЕТ СН'!$F$23</f>
        <v>785.28399426999999</v>
      </c>
      <c r="X38" s="36">
        <f>SUMIFS(СВЦЭМ!$D$33:$D$776,СВЦЭМ!$A$33:$A$776,$A38,СВЦЭМ!$B$33:$B$776,X$11)+'СЕТ СН'!$F$11+СВЦЭМ!$D$10+'СЕТ СН'!$F$6-'СЕТ СН'!$F$23</f>
        <v>780.38161026</v>
      </c>
      <c r="Y38" s="36">
        <f>SUMIFS(СВЦЭМ!$D$33:$D$776,СВЦЭМ!$A$33:$A$776,$A38,СВЦЭМ!$B$33:$B$776,Y$11)+'СЕТ СН'!$F$11+СВЦЭМ!$D$10+'СЕТ СН'!$F$6-'СЕТ СН'!$F$23</f>
        <v>811.79162352000003</v>
      </c>
    </row>
    <row r="39" spans="1:27" ht="15.75" x14ac:dyDescent="0.2">
      <c r="A39" s="35">
        <f t="shared" si="0"/>
        <v>43766</v>
      </c>
      <c r="B39" s="36">
        <f>SUMIFS(СВЦЭМ!$D$33:$D$776,СВЦЭМ!$A$33:$A$776,$A39,СВЦЭМ!$B$33:$B$776,B$11)+'СЕТ СН'!$F$11+СВЦЭМ!$D$10+'СЕТ СН'!$F$6-'СЕТ СН'!$F$23</f>
        <v>899.76758226000004</v>
      </c>
      <c r="C39" s="36">
        <f>SUMIFS(СВЦЭМ!$D$33:$D$776,СВЦЭМ!$A$33:$A$776,$A39,СВЦЭМ!$B$33:$B$776,C$11)+'СЕТ СН'!$F$11+СВЦЭМ!$D$10+'СЕТ СН'!$F$6-'СЕТ СН'!$F$23</f>
        <v>946.88971527000001</v>
      </c>
      <c r="D39" s="36">
        <f>SUMIFS(СВЦЭМ!$D$33:$D$776,СВЦЭМ!$A$33:$A$776,$A39,СВЦЭМ!$B$33:$B$776,D$11)+'СЕТ СН'!$F$11+СВЦЭМ!$D$10+'СЕТ СН'!$F$6-'СЕТ СН'!$F$23</f>
        <v>962.13387506000004</v>
      </c>
      <c r="E39" s="36">
        <f>SUMIFS(СВЦЭМ!$D$33:$D$776,СВЦЭМ!$A$33:$A$776,$A39,СВЦЭМ!$B$33:$B$776,E$11)+'СЕТ СН'!$F$11+СВЦЭМ!$D$10+'СЕТ СН'!$F$6-'СЕТ СН'!$F$23</f>
        <v>965.75517837999996</v>
      </c>
      <c r="F39" s="36">
        <f>SUMIFS(СВЦЭМ!$D$33:$D$776,СВЦЭМ!$A$33:$A$776,$A39,СВЦЭМ!$B$33:$B$776,F$11)+'СЕТ СН'!$F$11+СВЦЭМ!$D$10+'СЕТ СН'!$F$6-'СЕТ СН'!$F$23</f>
        <v>964.46298066999998</v>
      </c>
      <c r="G39" s="36">
        <f>SUMIFS(СВЦЭМ!$D$33:$D$776,СВЦЭМ!$A$33:$A$776,$A39,СВЦЭМ!$B$33:$B$776,G$11)+'СЕТ СН'!$F$11+СВЦЭМ!$D$10+'СЕТ СН'!$F$6-'СЕТ СН'!$F$23</f>
        <v>945.56956921999995</v>
      </c>
      <c r="H39" s="36">
        <f>SUMIFS(СВЦЭМ!$D$33:$D$776,СВЦЭМ!$A$33:$A$776,$A39,СВЦЭМ!$B$33:$B$776,H$11)+'СЕТ СН'!$F$11+СВЦЭМ!$D$10+'СЕТ СН'!$F$6-'СЕТ СН'!$F$23</f>
        <v>908.04801669999995</v>
      </c>
      <c r="I39" s="36">
        <f>SUMIFS(СВЦЭМ!$D$33:$D$776,СВЦЭМ!$A$33:$A$776,$A39,СВЦЭМ!$B$33:$B$776,I$11)+'СЕТ СН'!$F$11+СВЦЭМ!$D$10+'СЕТ СН'!$F$6-'СЕТ СН'!$F$23</f>
        <v>887.60998906999998</v>
      </c>
      <c r="J39" s="36">
        <f>SUMIFS(СВЦЭМ!$D$33:$D$776,СВЦЭМ!$A$33:$A$776,$A39,СВЦЭМ!$B$33:$B$776,J$11)+'СЕТ СН'!$F$11+СВЦЭМ!$D$10+'СЕТ СН'!$F$6-'СЕТ СН'!$F$23</f>
        <v>886.07089645999997</v>
      </c>
      <c r="K39" s="36">
        <f>SUMIFS(СВЦЭМ!$D$33:$D$776,СВЦЭМ!$A$33:$A$776,$A39,СВЦЭМ!$B$33:$B$776,K$11)+'СЕТ СН'!$F$11+СВЦЭМ!$D$10+'СЕТ СН'!$F$6-'СЕТ СН'!$F$23</f>
        <v>847.52273671</v>
      </c>
      <c r="L39" s="36">
        <f>SUMIFS(СВЦЭМ!$D$33:$D$776,СВЦЭМ!$A$33:$A$776,$A39,СВЦЭМ!$B$33:$B$776,L$11)+'СЕТ СН'!$F$11+СВЦЭМ!$D$10+'СЕТ СН'!$F$6-'СЕТ СН'!$F$23</f>
        <v>849.97289134000005</v>
      </c>
      <c r="M39" s="36">
        <f>SUMIFS(СВЦЭМ!$D$33:$D$776,СВЦЭМ!$A$33:$A$776,$A39,СВЦЭМ!$B$33:$B$776,M$11)+'СЕТ СН'!$F$11+СВЦЭМ!$D$10+'СЕТ СН'!$F$6-'СЕТ СН'!$F$23</f>
        <v>855.71869575999995</v>
      </c>
      <c r="N39" s="36">
        <f>SUMIFS(СВЦЭМ!$D$33:$D$776,СВЦЭМ!$A$33:$A$776,$A39,СВЦЭМ!$B$33:$B$776,N$11)+'СЕТ СН'!$F$11+СВЦЭМ!$D$10+'СЕТ СН'!$F$6-'СЕТ СН'!$F$23</f>
        <v>824.69796140999995</v>
      </c>
      <c r="O39" s="36">
        <f>SUMIFS(СВЦЭМ!$D$33:$D$776,СВЦЭМ!$A$33:$A$776,$A39,СВЦЭМ!$B$33:$B$776,O$11)+'СЕТ СН'!$F$11+СВЦЭМ!$D$10+'СЕТ СН'!$F$6-'СЕТ СН'!$F$23</f>
        <v>796.83241992000001</v>
      </c>
      <c r="P39" s="36">
        <f>SUMIFS(СВЦЭМ!$D$33:$D$776,СВЦЭМ!$A$33:$A$776,$A39,СВЦЭМ!$B$33:$B$776,P$11)+'СЕТ СН'!$F$11+СВЦЭМ!$D$10+'СЕТ СН'!$F$6-'СЕТ СН'!$F$23</f>
        <v>801.95778016999998</v>
      </c>
      <c r="Q39" s="36">
        <f>SUMIFS(СВЦЭМ!$D$33:$D$776,СВЦЭМ!$A$33:$A$776,$A39,СВЦЭМ!$B$33:$B$776,Q$11)+'СЕТ СН'!$F$11+СВЦЭМ!$D$10+'СЕТ СН'!$F$6-'СЕТ СН'!$F$23</f>
        <v>798.43733649000001</v>
      </c>
      <c r="R39" s="36">
        <f>SUMIFS(СВЦЭМ!$D$33:$D$776,СВЦЭМ!$A$33:$A$776,$A39,СВЦЭМ!$B$33:$B$776,R$11)+'СЕТ СН'!$F$11+СВЦЭМ!$D$10+'СЕТ СН'!$F$6-'СЕТ СН'!$F$23</f>
        <v>793.02018538999994</v>
      </c>
      <c r="S39" s="36">
        <f>SUMIFS(СВЦЭМ!$D$33:$D$776,СВЦЭМ!$A$33:$A$776,$A39,СВЦЭМ!$B$33:$B$776,S$11)+'СЕТ СН'!$F$11+СВЦЭМ!$D$10+'СЕТ СН'!$F$6-'СЕТ СН'!$F$23</f>
        <v>802.74297448000004</v>
      </c>
      <c r="T39" s="36">
        <f>SUMIFS(СВЦЭМ!$D$33:$D$776,СВЦЭМ!$A$33:$A$776,$A39,СВЦЭМ!$B$33:$B$776,T$11)+'СЕТ СН'!$F$11+СВЦЭМ!$D$10+'СЕТ СН'!$F$6-'СЕТ СН'!$F$23</f>
        <v>794.32432956000002</v>
      </c>
      <c r="U39" s="36">
        <f>SUMIFS(СВЦЭМ!$D$33:$D$776,СВЦЭМ!$A$33:$A$776,$A39,СВЦЭМ!$B$33:$B$776,U$11)+'СЕТ СН'!$F$11+СВЦЭМ!$D$10+'СЕТ СН'!$F$6-'СЕТ СН'!$F$23</f>
        <v>802.18266698000002</v>
      </c>
      <c r="V39" s="36">
        <f>SUMIFS(СВЦЭМ!$D$33:$D$776,СВЦЭМ!$A$33:$A$776,$A39,СВЦЭМ!$B$33:$B$776,V$11)+'СЕТ СН'!$F$11+СВЦЭМ!$D$10+'СЕТ СН'!$F$6-'СЕТ СН'!$F$23</f>
        <v>802.83852010999999</v>
      </c>
      <c r="W39" s="36">
        <f>SUMIFS(СВЦЭМ!$D$33:$D$776,СВЦЭМ!$A$33:$A$776,$A39,СВЦЭМ!$B$33:$B$776,W$11)+'СЕТ СН'!$F$11+СВЦЭМ!$D$10+'СЕТ СН'!$F$6-'СЕТ СН'!$F$23</f>
        <v>815.56896479</v>
      </c>
      <c r="X39" s="36">
        <f>SUMIFS(СВЦЭМ!$D$33:$D$776,СВЦЭМ!$A$33:$A$776,$A39,СВЦЭМ!$B$33:$B$776,X$11)+'СЕТ СН'!$F$11+СВЦЭМ!$D$10+'СЕТ СН'!$F$6-'СЕТ СН'!$F$23</f>
        <v>842.93847512000002</v>
      </c>
      <c r="Y39" s="36">
        <f>SUMIFS(СВЦЭМ!$D$33:$D$776,СВЦЭМ!$A$33:$A$776,$A39,СВЦЭМ!$B$33:$B$776,Y$11)+'СЕТ СН'!$F$11+СВЦЭМ!$D$10+'СЕТ СН'!$F$6-'СЕТ СН'!$F$23</f>
        <v>893.66275423000002</v>
      </c>
    </row>
    <row r="40" spans="1:27" ht="15.75" x14ac:dyDescent="0.2">
      <c r="A40" s="35">
        <f t="shared" si="0"/>
        <v>43767</v>
      </c>
      <c r="B40" s="36">
        <f>SUMIFS(СВЦЭМ!$D$33:$D$776,СВЦЭМ!$A$33:$A$776,$A40,СВЦЭМ!$B$33:$B$776,B$11)+'СЕТ СН'!$F$11+СВЦЭМ!$D$10+'СЕТ СН'!$F$6-'СЕТ СН'!$F$23</f>
        <v>943.35098106999999</v>
      </c>
      <c r="C40" s="36">
        <f>SUMIFS(СВЦЭМ!$D$33:$D$776,СВЦЭМ!$A$33:$A$776,$A40,СВЦЭМ!$B$33:$B$776,C$11)+'СЕТ СН'!$F$11+СВЦЭМ!$D$10+'СЕТ СН'!$F$6-'СЕТ СН'!$F$23</f>
        <v>976.87495142</v>
      </c>
      <c r="D40" s="36">
        <f>SUMIFS(СВЦЭМ!$D$33:$D$776,СВЦЭМ!$A$33:$A$776,$A40,СВЦЭМ!$B$33:$B$776,D$11)+'СЕТ СН'!$F$11+СВЦЭМ!$D$10+'СЕТ СН'!$F$6-'СЕТ СН'!$F$23</f>
        <v>997.17051193999998</v>
      </c>
      <c r="E40" s="36">
        <f>SUMIFS(СВЦЭМ!$D$33:$D$776,СВЦЭМ!$A$33:$A$776,$A40,СВЦЭМ!$B$33:$B$776,E$11)+'СЕТ СН'!$F$11+СВЦЭМ!$D$10+'СЕТ СН'!$F$6-'СЕТ СН'!$F$23</f>
        <v>1011.52588092</v>
      </c>
      <c r="F40" s="36">
        <f>SUMIFS(СВЦЭМ!$D$33:$D$776,СВЦЭМ!$A$33:$A$776,$A40,СВЦЭМ!$B$33:$B$776,F$11)+'СЕТ СН'!$F$11+СВЦЭМ!$D$10+'СЕТ СН'!$F$6-'СЕТ СН'!$F$23</f>
        <v>1000.5739553</v>
      </c>
      <c r="G40" s="36">
        <f>SUMIFS(СВЦЭМ!$D$33:$D$776,СВЦЭМ!$A$33:$A$776,$A40,СВЦЭМ!$B$33:$B$776,G$11)+'СЕТ СН'!$F$11+СВЦЭМ!$D$10+'СЕТ СН'!$F$6-'СЕТ СН'!$F$23</f>
        <v>975.59550163999995</v>
      </c>
      <c r="H40" s="36">
        <f>SUMIFS(СВЦЭМ!$D$33:$D$776,СВЦЭМ!$A$33:$A$776,$A40,СВЦЭМ!$B$33:$B$776,H$11)+'СЕТ СН'!$F$11+СВЦЭМ!$D$10+'СЕТ СН'!$F$6-'СЕТ СН'!$F$23</f>
        <v>932.67924550999999</v>
      </c>
      <c r="I40" s="36">
        <f>SUMIFS(СВЦЭМ!$D$33:$D$776,СВЦЭМ!$A$33:$A$776,$A40,СВЦЭМ!$B$33:$B$776,I$11)+'СЕТ СН'!$F$11+СВЦЭМ!$D$10+'СЕТ СН'!$F$6-'СЕТ СН'!$F$23</f>
        <v>906.89936377000004</v>
      </c>
      <c r="J40" s="36">
        <f>SUMIFS(СВЦЭМ!$D$33:$D$776,СВЦЭМ!$A$33:$A$776,$A40,СВЦЭМ!$B$33:$B$776,J$11)+'СЕТ СН'!$F$11+СВЦЭМ!$D$10+'СЕТ СН'!$F$6-'СЕТ СН'!$F$23</f>
        <v>898.66536198999995</v>
      </c>
      <c r="K40" s="36">
        <f>SUMIFS(СВЦЭМ!$D$33:$D$776,СВЦЭМ!$A$33:$A$776,$A40,СВЦЭМ!$B$33:$B$776,K$11)+'СЕТ СН'!$F$11+СВЦЭМ!$D$10+'СЕТ СН'!$F$6-'СЕТ СН'!$F$23</f>
        <v>869.52105270000004</v>
      </c>
      <c r="L40" s="36">
        <f>SUMIFS(СВЦЭМ!$D$33:$D$776,СВЦЭМ!$A$33:$A$776,$A40,СВЦЭМ!$B$33:$B$776,L$11)+'СЕТ СН'!$F$11+СВЦЭМ!$D$10+'СЕТ СН'!$F$6-'СЕТ СН'!$F$23</f>
        <v>876.82303017000004</v>
      </c>
      <c r="M40" s="36">
        <f>SUMIFS(СВЦЭМ!$D$33:$D$776,СВЦЭМ!$A$33:$A$776,$A40,СВЦЭМ!$B$33:$B$776,M$11)+'СЕТ СН'!$F$11+СВЦЭМ!$D$10+'СЕТ СН'!$F$6-'СЕТ СН'!$F$23</f>
        <v>875.36139746000003</v>
      </c>
      <c r="N40" s="36">
        <f>SUMIFS(СВЦЭМ!$D$33:$D$776,СВЦЭМ!$A$33:$A$776,$A40,СВЦЭМ!$B$33:$B$776,N$11)+'СЕТ СН'!$F$11+СВЦЭМ!$D$10+'СЕТ СН'!$F$6-'СЕТ СН'!$F$23</f>
        <v>840.39970175999997</v>
      </c>
      <c r="O40" s="36">
        <f>SUMIFS(СВЦЭМ!$D$33:$D$776,СВЦЭМ!$A$33:$A$776,$A40,СВЦЭМ!$B$33:$B$776,O$11)+'СЕТ СН'!$F$11+СВЦЭМ!$D$10+'СЕТ СН'!$F$6-'СЕТ СН'!$F$23</f>
        <v>815.56037079999999</v>
      </c>
      <c r="P40" s="36">
        <f>SUMIFS(СВЦЭМ!$D$33:$D$776,СВЦЭМ!$A$33:$A$776,$A40,СВЦЭМ!$B$33:$B$776,P$11)+'СЕТ СН'!$F$11+СВЦЭМ!$D$10+'СЕТ СН'!$F$6-'СЕТ СН'!$F$23</f>
        <v>817.65942064000001</v>
      </c>
      <c r="Q40" s="36">
        <f>SUMIFS(СВЦЭМ!$D$33:$D$776,СВЦЭМ!$A$33:$A$776,$A40,СВЦЭМ!$B$33:$B$776,Q$11)+'СЕТ СН'!$F$11+СВЦЭМ!$D$10+'СЕТ СН'!$F$6-'СЕТ СН'!$F$23</f>
        <v>817.05178018000004</v>
      </c>
      <c r="R40" s="36">
        <f>SUMIFS(СВЦЭМ!$D$33:$D$776,СВЦЭМ!$A$33:$A$776,$A40,СВЦЭМ!$B$33:$B$776,R$11)+'СЕТ СН'!$F$11+СВЦЭМ!$D$10+'СЕТ СН'!$F$6-'СЕТ СН'!$F$23</f>
        <v>808.68257658999994</v>
      </c>
      <c r="S40" s="36">
        <f>SUMIFS(СВЦЭМ!$D$33:$D$776,СВЦЭМ!$A$33:$A$776,$A40,СВЦЭМ!$B$33:$B$776,S$11)+'СЕТ СН'!$F$11+СВЦЭМ!$D$10+'СЕТ СН'!$F$6-'СЕТ СН'!$F$23</f>
        <v>815.76423751999994</v>
      </c>
      <c r="T40" s="36">
        <f>SUMIFS(СВЦЭМ!$D$33:$D$776,СВЦЭМ!$A$33:$A$776,$A40,СВЦЭМ!$B$33:$B$776,T$11)+'СЕТ СН'!$F$11+СВЦЭМ!$D$10+'СЕТ СН'!$F$6-'СЕТ СН'!$F$23</f>
        <v>806.51415950000001</v>
      </c>
      <c r="U40" s="36">
        <f>SUMIFS(СВЦЭМ!$D$33:$D$776,СВЦЭМ!$A$33:$A$776,$A40,СВЦЭМ!$B$33:$B$776,U$11)+'СЕТ СН'!$F$11+СВЦЭМ!$D$10+'СЕТ СН'!$F$6-'СЕТ СН'!$F$23</f>
        <v>796.80836675</v>
      </c>
      <c r="V40" s="36">
        <f>SUMIFS(СВЦЭМ!$D$33:$D$776,СВЦЭМ!$A$33:$A$776,$A40,СВЦЭМ!$B$33:$B$776,V$11)+'СЕТ СН'!$F$11+СВЦЭМ!$D$10+'СЕТ СН'!$F$6-'СЕТ СН'!$F$23</f>
        <v>788.74503206999998</v>
      </c>
      <c r="W40" s="36">
        <f>SUMIFS(СВЦЭМ!$D$33:$D$776,СВЦЭМ!$A$33:$A$776,$A40,СВЦЭМ!$B$33:$B$776,W$11)+'СЕТ СН'!$F$11+СВЦЭМ!$D$10+'СЕТ СН'!$F$6-'СЕТ СН'!$F$23</f>
        <v>800.44099670000003</v>
      </c>
      <c r="X40" s="36">
        <f>SUMIFS(СВЦЭМ!$D$33:$D$776,СВЦЭМ!$A$33:$A$776,$A40,СВЦЭМ!$B$33:$B$776,X$11)+'СЕТ СН'!$F$11+СВЦЭМ!$D$10+'СЕТ СН'!$F$6-'СЕТ СН'!$F$23</f>
        <v>806.58348409999996</v>
      </c>
      <c r="Y40" s="36">
        <f>SUMIFS(СВЦЭМ!$D$33:$D$776,СВЦЭМ!$A$33:$A$776,$A40,СВЦЭМ!$B$33:$B$776,Y$11)+'СЕТ СН'!$F$11+СВЦЭМ!$D$10+'СЕТ СН'!$F$6-'СЕТ СН'!$F$23</f>
        <v>845.89805423999996</v>
      </c>
    </row>
    <row r="41" spans="1:27" ht="15.75" x14ac:dyDescent="0.2">
      <c r="A41" s="35">
        <f t="shared" si="0"/>
        <v>43768</v>
      </c>
      <c r="B41" s="36">
        <f>SUMIFS(СВЦЭМ!$D$33:$D$776,СВЦЭМ!$A$33:$A$776,$A41,СВЦЭМ!$B$33:$B$776,B$11)+'СЕТ СН'!$F$11+СВЦЭМ!$D$10+'СЕТ СН'!$F$6-'СЕТ СН'!$F$23</f>
        <v>949.45031444999995</v>
      </c>
      <c r="C41" s="36">
        <f>SUMIFS(СВЦЭМ!$D$33:$D$776,СВЦЭМ!$A$33:$A$776,$A41,СВЦЭМ!$B$33:$B$776,C$11)+'СЕТ СН'!$F$11+СВЦЭМ!$D$10+'СЕТ СН'!$F$6-'СЕТ СН'!$F$23</f>
        <v>994.17775611000002</v>
      </c>
      <c r="D41" s="36">
        <f>SUMIFS(СВЦЭМ!$D$33:$D$776,СВЦЭМ!$A$33:$A$776,$A41,СВЦЭМ!$B$33:$B$776,D$11)+'СЕТ СН'!$F$11+СВЦЭМ!$D$10+'СЕТ СН'!$F$6-'СЕТ СН'!$F$23</f>
        <v>1015.6499224199999</v>
      </c>
      <c r="E41" s="36">
        <f>SUMIFS(СВЦЭМ!$D$33:$D$776,СВЦЭМ!$A$33:$A$776,$A41,СВЦЭМ!$B$33:$B$776,E$11)+'СЕТ СН'!$F$11+СВЦЭМ!$D$10+'СЕТ СН'!$F$6-'СЕТ СН'!$F$23</f>
        <v>1023.2774726599999</v>
      </c>
      <c r="F41" s="36">
        <f>SUMIFS(СВЦЭМ!$D$33:$D$776,СВЦЭМ!$A$33:$A$776,$A41,СВЦЭМ!$B$33:$B$776,F$11)+'СЕТ СН'!$F$11+СВЦЭМ!$D$10+'СЕТ СН'!$F$6-'СЕТ СН'!$F$23</f>
        <v>1021.47617359</v>
      </c>
      <c r="G41" s="36">
        <f>SUMIFS(СВЦЭМ!$D$33:$D$776,СВЦЭМ!$A$33:$A$776,$A41,СВЦЭМ!$B$33:$B$776,G$11)+'СЕТ СН'!$F$11+СВЦЭМ!$D$10+'СЕТ СН'!$F$6-'СЕТ СН'!$F$23</f>
        <v>998.41672389999997</v>
      </c>
      <c r="H41" s="36">
        <f>SUMIFS(СВЦЭМ!$D$33:$D$776,СВЦЭМ!$A$33:$A$776,$A41,СВЦЭМ!$B$33:$B$776,H$11)+'СЕТ СН'!$F$11+СВЦЭМ!$D$10+'СЕТ СН'!$F$6-'СЕТ СН'!$F$23</f>
        <v>948.53515547999996</v>
      </c>
      <c r="I41" s="36">
        <f>SUMIFS(СВЦЭМ!$D$33:$D$776,СВЦЭМ!$A$33:$A$776,$A41,СВЦЭМ!$B$33:$B$776,I$11)+'СЕТ СН'!$F$11+СВЦЭМ!$D$10+'СЕТ СН'!$F$6-'СЕТ СН'!$F$23</f>
        <v>913.44949139999994</v>
      </c>
      <c r="J41" s="36">
        <f>SUMIFS(СВЦЭМ!$D$33:$D$776,СВЦЭМ!$A$33:$A$776,$A41,СВЦЭМ!$B$33:$B$776,J$11)+'СЕТ СН'!$F$11+СВЦЭМ!$D$10+'СЕТ СН'!$F$6-'СЕТ СН'!$F$23</f>
        <v>911.33679864999999</v>
      </c>
      <c r="K41" s="36">
        <f>SUMIFS(СВЦЭМ!$D$33:$D$776,СВЦЭМ!$A$33:$A$776,$A41,СВЦЭМ!$B$33:$B$776,K$11)+'СЕТ СН'!$F$11+СВЦЭМ!$D$10+'СЕТ СН'!$F$6-'СЕТ СН'!$F$23</f>
        <v>900.76052659000004</v>
      </c>
      <c r="L41" s="36">
        <f>SUMIFS(СВЦЭМ!$D$33:$D$776,СВЦЭМ!$A$33:$A$776,$A41,СВЦЭМ!$B$33:$B$776,L$11)+'СЕТ СН'!$F$11+СВЦЭМ!$D$10+'СЕТ СН'!$F$6-'СЕТ СН'!$F$23</f>
        <v>903.14109702999997</v>
      </c>
      <c r="M41" s="36">
        <f>SUMIFS(СВЦЭМ!$D$33:$D$776,СВЦЭМ!$A$33:$A$776,$A41,СВЦЭМ!$B$33:$B$776,M$11)+'СЕТ СН'!$F$11+СВЦЭМ!$D$10+'СЕТ СН'!$F$6-'СЕТ СН'!$F$23</f>
        <v>897.74754105</v>
      </c>
      <c r="N41" s="36">
        <f>SUMIFS(СВЦЭМ!$D$33:$D$776,СВЦЭМ!$A$33:$A$776,$A41,СВЦЭМ!$B$33:$B$776,N$11)+'СЕТ СН'!$F$11+СВЦЭМ!$D$10+'СЕТ СН'!$F$6-'СЕТ СН'!$F$23</f>
        <v>858.56799548000004</v>
      </c>
      <c r="O41" s="36">
        <f>SUMIFS(СВЦЭМ!$D$33:$D$776,СВЦЭМ!$A$33:$A$776,$A41,СВЦЭМ!$B$33:$B$776,O$11)+'СЕТ СН'!$F$11+СВЦЭМ!$D$10+'СЕТ СН'!$F$6-'СЕТ СН'!$F$23</f>
        <v>824.73122642999999</v>
      </c>
      <c r="P41" s="36">
        <f>SUMIFS(СВЦЭМ!$D$33:$D$776,СВЦЭМ!$A$33:$A$776,$A41,СВЦЭМ!$B$33:$B$776,P$11)+'СЕТ СН'!$F$11+СВЦЭМ!$D$10+'СЕТ СН'!$F$6-'СЕТ СН'!$F$23</f>
        <v>824.77046431999997</v>
      </c>
      <c r="Q41" s="36">
        <f>SUMIFS(СВЦЭМ!$D$33:$D$776,СВЦЭМ!$A$33:$A$776,$A41,СВЦЭМ!$B$33:$B$776,Q$11)+'СЕТ СН'!$F$11+СВЦЭМ!$D$10+'СЕТ СН'!$F$6-'СЕТ СН'!$F$23</f>
        <v>825.15688002000002</v>
      </c>
      <c r="R41" s="36">
        <f>SUMIFS(СВЦЭМ!$D$33:$D$776,СВЦЭМ!$A$33:$A$776,$A41,СВЦЭМ!$B$33:$B$776,R$11)+'СЕТ СН'!$F$11+СВЦЭМ!$D$10+'СЕТ СН'!$F$6-'СЕТ СН'!$F$23</f>
        <v>816.47236038999995</v>
      </c>
      <c r="S41" s="36">
        <f>SUMIFS(СВЦЭМ!$D$33:$D$776,СВЦЭМ!$A$33:$A$776,$A41,СВЦЭМ!$B$33:$B$776,S$11)+'СЕТ СН'!$F$11+СВЦЭМ!$D$10+'СЕТ СН'!$F$6-'СЕТ СН'!$F$23</f>
        <v>815.12896022999996</v>
      </c>
      <c r="T41" s="36">
        <f>SUMIFS(СВЦЭМ!$D$33:$D$776,СВЦЭМ!$A$33:$A$776,$A41,СВЦЭМ!$B$33:$B$776,T$11)+'СЕТ СН'!$F$11+СВЦЭМ!$D$10+'СЕТ СН'!$F$6-'СЕТ СН'!$F$23</f>
        <v>799.68276000000003</v>
      </c>
      <c r="U41" s="36">
        <f>SUMIFS(СВЦЭМ!$D$33:$D$776,СВЦЭМ!$A$33:$A$776,$A41,СВЦЭМ!$B$33:$B$776,U$11)+'СЕТ СН'!$F$11+СВЦЭМ!$D$10+'СЕТ СН'!$F$6-'СЕТ СН'!$F$23</f>
        <v>807.48104848000003</v>
      </c>
      <c r="V41" s="36">
        <f>SUMIFS(СВЦЭМ!$D$33:$D$776,СВЦЭМ!$A$33:$A$776,$A41,СВЦЭМ!$B$33:$B$776,V$11)+'СЕТ СН'!$F$11+СВЦЭМ!$D$10+'СЕТ СН'!$F$6-'СЕТ СН'!$F$23</f>
        <v>805.18886845999998</v>
      </c>
      <c r="W41" s="36">
        <f>SUMIFS(СВЦЭМ!$D$33:$D$776,СВЦЭМ!$A$33:$A$776,$A41,СВЦЭМ!$B$33:$B$776,W$11)+'СЕТ СН'!$F$11+СВЦЭМ!$D$10+'СЕТ СН'!$F$6-'СЕТ СН'!$F$23</f>
        <v>805.96339480999995</v>
      </c>
      <c r="X41" s="36">
        <f>SUMIFS(СВЦЭМ!$D$33:$D$776,СВЦЭМ!$A$33:$A$776,$A41,СВЦЭМ!$B$33:$B$776,X$11)+'СЕТ СН'!$F$11+СВЦЭМ!$D$10+'СЕТ СН'!$F$6-'СЕТ СН'!$F$23</f>
        <v>829.61775437999995</v>
      </c>
      <c r="Y41" s="36">
        <f>SUMIFS(СВЦЭМ!$D$33:$D$776,СВЦЭМ!$A$33:$A$776,$A41,СВЦЭМ!$B$33:$B$776,Y$11)+'СЕТ СН'!$F$11+СВЦЭМ!$D$10+'СЕТ СН'!$F$6-'СЕТ СН'!$F$23</f>
        <v>865.40160878999995</v>
      </c>
    </row>
    <row r="42" spans="1:27" ht="15.75" x14ac:dyDescent="0.2">
      <c r="A42" s="35">
        <f t="shared" si="0"/>
        <v>43769</v>
      </c>
      <c r="B42" s="36">
        <f>SUMIFS(СВЦЭМ!$D$33:$D$776,СВЦЭМ!$A$33:$A$776,$A42,СВЦЭМ!$B$33:$B$776,B$11)+'СЕТ СН'!$F$11+СВЦЭМ!$D$10+'СЕТ СН'!$F$6-'СЕТ СН'!$F$23</f>
        <v>936.47693032999996</v>
      </c>
      <c r="C42" s="36">
        <f>SUMIFS(СВЦЭМ!$D$33:$D$776,СВЦЭМ!$A$33:$A$776,$A42,СВЦЭМ!$B$33:$B$776,C$11)+'СЕТ СН'!$F$11+СВЦЭМ!$D$10+'СЕТ СН'!$F$6-'СЕТ СН'!$F$23</f>
        <v>984.04280741000002</v>
      </c>
      <c r="D42" s="36">
        <f>SUMIFS(СВЦЭМ!$D$33:$D$776,СВЦЭМ!$A$33:$A$776,$A42,СВЦЭМ!$B$33:$B$776,D$11)+'СЕТ СН'!$F$11+СВЦЭМ!$D$10+'СЕТ СН'!$F$6-'СЕТ СН'!$F$23</f>
        <v>1005.58655269</v>
      </c>
      <c r="E42" s="36">
        <f>SUMIFS(СВЦЭМ!$D$33:$D$776,СВЦЭМ!$A$33:$A$776,$A42,СВЦЭМ!$B$33:$B$776,E$11)+'СЕТ СН'!$F$11+СВЦЭМ!$D$10+'СЕТ СН'!$F$6-'СЕТ СН'!$F$23</f>
        <v>1019.27635379</v>
      </c>
      <c r="F42" s="36">
        <f>SUMIFS(СВЦЭМ!$D$33:$D$776,СВЦЭМ!$A$33:$A$776,$A42,СВЦЭМ!$B$33:$B$776,F$11)+'СЕТ СН'!$F$11+СВЦЭМ!$D$10+'СЕТ СН'!$F$6-'СЕТ СН'!$F$23</f>
        <v>1019.33050059</v>
      </c>
      <c r="G42" s="36">
        <f>SUMIFS(СВЦЭМ!$D$33:$D$776,СВЦЭМ!$A$33:$A$776,$A42,СВЦЭМ!$B$33:$B$776,G$11)+'СЕТ СН'!$F$11+СВЦЭМ!$D$10+'СЕТ СН'!$F$6-'СЕТ СН'!$F$23</f>
        <v>993.19354611999995</v>
      </c>
      <c r="H42" s="36">
        <f>SUMIFS(СВЦЭМ!$D$33:$D$776,СВЦЭМ!$A$33:$A$776,$A42,СВЦЭМ!$B$33:$B$776,H$11)+'СЕТ СН'!$F$11+СВЦЭМ!$D$10+'СЕТ СН'!$F$6-'СЕТ СН'!$F$23</f>
        <v>949.18880491000004</v>
      </c>
      <c r="I42" s="36">
        <f>SUMIFS(СВЦЭМ!$D$33:$D$776,СВЦЭМ!$A$33:$A$776,$A42,СВЦЭМ!$B$33:$B$776,I$11)+'СЕТ СН'!$F$11+СВЦЭМ!$D$10+'СЕТ СН'!$F$6-'СЕТ СН'!$F$23</f>
        <v>916.64073981000001</v>
      </c>
      <c r="J42" s="36">
        <f>SUMIFS(СВЦЭМ!$D$33:$D$776,СВЦЭМ!$A$33:$A$776,$A42,СВЦЭМ!$B$33:$B$776,J$11)+'СЕТ СН'!$F$11+СВЦЭМ!$D$10+'СЕТ СН'!$F$6-'СЕТ СН'!$F$23</f>
        <v>918.32799369999998</v>
      </c>
      <c r="K42" s="36">
        <f>SUMIFS(СВЦЭМ!$D$33:$D$776,СВЦЭМ!$A$33:$A$776,$A42,СВЦЭМ!$B$33:$B$776,K$11)+'СЕТ СН'!$F$11+СВЦЭМ!$D$10+'СЕТ СН'!$F$6-'СЕТ СН'!$F$23</f>
        <v>898.25055584999996</v>
      </c>
      <c r="L42" s="36">
        <f>SUMIFS(СВЦЭМ!$D$33:$D$776,СВЦЭМ!$A$33:$A$776,$A42,СВЦЭМ!$B$33:$B$776,L$11)+'СЕТ СН'!$F$11+СВЦЭМ!$D$10+'СЕТ СН'!$F$6-'СЕТ СН'!$F$23</f>
        <v>899.44148362999999</v>
      </c>
      <c r="M42" s="36">
        <f>SUMIFS(СВЦЭМ!$D$33:$D$776,СВЦЭМ!$A$33:$A$776,$A42,СВЦЭМ!$B$33:$B$776,M$11)+'СЕТ СН'!$F$11+СВЦЭМ!$D$10+'СЕТ СН'!$F$6-'СЕТ СН'!$F$23</f>
        <v>901.09032450999996</v>
      </c>
      <c r="N42" s="36">
        <f>SUMIFS(СВЦЭМ!$D$33:$D$776,СВЦЭМ!$A$33:$A$776,$A42,СВЦЭМ!$B$33:$B$776,N$11)+'СЕТ СН'!$F$11+СВЦЭМ!$D$10+'СЕТ СН'!$F$6-'СЕТ СН'!$F$23</f>
        <v>865.46141106000005</v>
      </c>
      <c r="O42" s="36">
        <f>SUMIFS(СВЦЭМ!$D$33:$D$776,СВЦЭМ!$A$33:$A$776,$A42,СВЦЭМ!$B$33:$B$776,O$11)+'СЕТ СН'!$F$11+СВЦЭМ!$D$10+'СЕТ СН'!$F$6-'СЕТ СН'!$F$23</f>
        <v>826.75894014999994</v>
      </c>
      <c r="P42" s="36">
        <f>SUMIFS(СВЦЭМ!$D$33:$D$776,СВЦЭМ!$A$33:$A$776,$A42,СВЦЭМ!$B$33:$B$776,P$11)+'СЕТ СН'!$F$11+СВЦЭМ!$D$10+'СЕТ СН'!$F$6-'СЕТ СН'!$F$23</f>
        <v>838.82936291999999</v>
      </c>
      <c r="Q42" s="36">
        <f>SUMIFS(СВЦЭМ!$D$33:$D$776,СВЦЭМ!$A$33:$A$776,$A42,СВЦЭМ!$B$33:$B$776,Q$11)+'СЕТ СН'!$F$11+СВЦЭМ!$D$10+'СЕТ СН'!$F$6-'СЕТ СН'!$F$23</f>
        <v>840.11452811000004</v>
      </c>
      <c r="R42" s="36">
        <f>SUMIFS(СВЦЭМ!$D$33:$D$776,СВЦЭМ!$A$33:$A$776,$A42,СВЦЭМ!$B$33:$B$776,R$11)+'СЕТ СН'!$F$11+СВЦЭМ!$D$10+'СЕТ СН'!$F$6-'СЕТ СН'!$F$23</f>
        <v>841.90794177999999</v>
      </c>
      <c r="S42" s="36">
        <f>SUMIFS(СВЦЭМ!$D$33:$D$776,СВЦЭМ!$A$33:$A$776,$A42,СВЦЭМ!$B$33:$B$776,S$11)+'СЕТ СН'!$F$11+СВЦЭМ!$D$10+'СЕТ СН'!$F$6-'СЕТ СН'!$F$23</f>
        <v>840.10904758000004</v>
      </c>
      <c r="T42" s="36">
        <f>SUMIFS(СВЦЭМ!$D$33:$D$776,СВЦЭМ!$A$33:$A$776,$A42,СВЦЭМ!$B$33:$B$776,T$11)+'СЕТ СН'!$F$11+СВЦЭМ!$D$10+'СЕТ СН'!$F$6-'СЕТ СН'!$F$23</f>
        <v>815.00229659000001</v>
      </c>
      <c r="U42" s="36">
        <f>SUMIFS(СВЦЭМ!$D$33:$D$776,СВЦЭМ!$A$33:$A$776,$A42,СВЦЭМ!$B$33:$B$776,U$11)+'СЕТ СН'!$F$11+СВЦЭМ!$D$10+'СЕТ СН'!$F$6-'СЕТ СН'!$F$23</f>
        <v>811.36015725999994</v>
      </c>
      <c r="V42" s="36">
        <f>SUMIFS(СВЦЭМ!$D$33:$D$776,СВЦЭМ!$A$33:$A$776,$A42,СВЦЭМ!$B$33:$B$776,V$11)+'СЕТ СН'!$F$11+СВЦЭМ!$D$10+'СЕТ СН'!$F$6-'СЕТ СН'!$F$23</f>
        <v>804.00626665999994</v>
      </c>
      <c r="W42" s="36">
        <f>SUMIFS(СВЦЭМ!$D$33:$D$776,СВЦЭМ!$A$33:$A$776,$A42,СВЦЭМ!$B$33:$B$776,W$11)+'СЕТ СН'!$F$11+СВЦЭМ!$D$10+'СЕТ СН'!$F$6-'СЕТ СН'!$F$23</f>
        <v>813.88598559000002</v>
      </c>
      <c r="X42" s="36">
        <f>SUMIFS(СВЦЭМ!$D$33:$D$776,СВЦЭМ!$A$33:$A$776,$A42,СВЦЭМ!$B$33:$B$776,X$11)+'СЕТ СН'!$F$11+СВЦЭМ!$D$10+'СЕТ СН'!$F$6-'СЕТ СН'!$F$23</f>
        <v>772.36218870000005</v>
      </c>
      <c r="Y42" s="36">
        <f>SUMIFS(СВЦЭМ!$D$33:$D$776,СВЦЭМ!$A$33:$A$776,$A42,СВЦЭМ!$B$33:$B$776,Y$11)+'СЕТ СН'!$F$11+СВЦЭМ!$D$10+'СЕТ СН'!$F$6-'СЕТ СН'!$F$23</f>
        <v>810.10246671999994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01.10.2019</v>
      </c>
      <c r="B48" s="36">
        <f>SUMIFS(СВЦЭМ!$D$33:$D$776,СВЦЭМ!$A$33:$A$776,$A48,СВЦЭМ!$B$33:$B$776,B$47)+'СЕТ СН'!$G$11+СВЦЭМ!$D$10+'СЕТ СН'!$G$6-'СЕТ СН'!$G$23</f>
        <v>1234.35911362</v>
      </c>
      <c r="C48" s="36">
        <f>SUMIFS(СВЦЭМ!$D$33:$D$776,СВЦЭМ!$A$33:$A$776,$A48,СВЦЭМ!$B$33:$B$776,C$47)+'СЕТ СН'!$G$11+СВЦЭМ!$D$10+'СЕТ СН'!$G$6-'СЕТ СН'!$G$23</f>
        <v>1315.92032032</v>
      </c>
      <c r="D48" s="36">
        <f>SUMIFS(СВЦЭМ!$D$33:$D$776,СВЦЭМ!$A$33:$A$776,$A48,СВЦЭМ!$B$33:$B$776,D$47)+'СЕТ СН'!$G$11+СВЦЭМ!$D$10+'СЕТ СН'!$G$6-'СЕТ СН'!$G$23</f>
        <v>1391.73196005</v>
      </c>
      <c r="E48" s="36">
        <f>SUMIFS(СВЦЭМ!$D$33:$D$776,СВЦЭМ!$A$33:$A$776,$A48,СВЦЭМ!$B$33:$B$776,E$47)+'СЕТ СН'!$G$11+СВЦЭМ!$D$10+'СЕТ СН'!$G$6-'СЕТ СН'!$G$23</f>
        <v>1415.2760778500001</v>
      </c>
      <c r="F48" s="36">
        <f>SUMIFS(СВЦЭМ!$D$33:$D$776,СВЦЭМ!$A$33:$A$776,$A48,СВЦЭМ!$B$33:$B$776,F$47)+'СЕТ СН'!$G$11+СВЦЭМ!$D$10+'СЕТ СН'!$G$6-'СЕТ СН'!$G$23</f>
        <v>1413.6399790600001</v>
      </c>
      <c r="G48" s="36">
        <f>SUMIFS(СВЦЭМ!$D$33:$D$776,СВЦЭМ!$A$33:$A$776,$A48,СВЦЭМ!$B$33:$B$776,G$47)+'СЕТ СН'!$G$11+СВЦЭМ!$D$10+'СЕТ СН'!$G$6-'СЕТ СН'!$G$23</f>
        <v>1397.8081892300002</v>
      </c>
      <c r="H48" s="36">
        <f>SUMIFS(СВЦЭМ!$D$33:$D$776,СВЦЭМ!$A$33:$A$776,$A48,СВЦЭМ!$B$33:$B$776,H$47)+'СЕТ СН'!$G$11+СВЦЭМ!$D$10+'СЕТ СН'!$G$6-'СЕТ СН'!$G$23</f>
        <v>1329.1637078000001</v>
      </c>
      <c r="I48" s="36">
        <f>SUMIFS(СВЦЭМ!$D$33:$D$776,СВЦЭМ!$A$33:$A$776,$A48,СВЦЭМ!$B$33:$B$776,I$47)+'СЕТ СН'!$G$11+СВЦЭМ!$D$10+'СЕТ СН'!$G$6-'СЕТ СН'!$G$23</f>
        <v>1245.28003498</v>
      </c>
      <c r="J48" s="36">
        <f>SUMIFS(СВЦЭМ!$D$33:$D$776,СВЦЭМ!$A$33:$A$776,$A48,СВЦЭМ!$B$33:$B$776,J$47)+'СЕТ СН'!$G$11+СВЦЭМ!$D$10+'СЕТ СН'!$G$6-'СЕТ СН'!$G$23</f>
        <v>1239.85107855</v>
      </c>
      <c r="K48" s="36">
        <f>SUMIFS(СВЦЭМ!$D$33:$D$776,СВЦЭМ!$A$33:$A$776,$A48,СВЦЭМ!$B$33:$B$776,K$47)+'СЕТ СН'!$G$11+СВЦЭМ!$D$10+'СЕТ СН'!$G$6-'СЕТ СН'!$G$23</f>
        <v>1248.4454121900001</v>
      </c>
      <c r="L48" s="36">
        <f>SUMIFS(СВЦЭМ!$D$33:$D$776,СВЦЭМ!$A$33:$A$776,$A48,СВЦЭМ!$B$33:$B$776,L$47)+'СЕТ СН'!$G$11+СВЦЭМ!$D$10+'СЕТ СН'!$G$6-'СЕТ СН'!$G$23</f>
        <v>1245.7963927200001</v>
      </c>
      <c r="M48" s="36">
        <f>SUMIFS(СВЦЭМ!$D$33:$D$776,СВЦЭМ!$A$33:$A$776,$A48,СВЦЭМ!$B$33:$B$776,M$47)+'СЕТ СН'!$G$11+СВЦЭМ!$D$10+'СЕТ СН'!$G$6-'СЕТ СН'!$G$23</f>
        <v>1235.1399858700001</v>
      </c>
      <c r="N48" s="36">
        <f>SUMIFS(СВЦЭМ!$D$33:$D$776,СВЦЭМ!$A$33:$A$776,$A48,СВЦЭМ!$B$33:$B$776,N$47)+'СЕТ СН'!$G$11+СВЦЭМ!$D$10+'СЕТ СН'!$G$6-'СЕТ СН'!$G$23</f>
        <v>1219.9259684000001</v>
      </c>
      <c r="O48" s="36">
        <f>SUMIFS(СВЦЭМ!$D$33:$D$776,СВЦЭМ!$A$33:$A$776,$A48,СВЦЭМ!$B$33:$B$776,O$47)+'СЕТ СН'!$G$11+СВЦЭМ!$D$10+'СЕТ СН'!$G$6-'СЕТ СН'!$G$23</f>
        <v>1217.71192776</v>
      </c>
      <c r="P48" s="36">
        <f>SUMIFS(СВЦЭМ!$D$33:$D$776,СВЦЭМ!$A$33:$A$776,$A48,СВЦЭМ!$B$33:$B$776,P$47)+'СЕТ СН'!$G$11+СВЦЭМ!$D$10+'СЕТ СН'!$G$6-'СЕТ СН'!$G$23</f>
        <v>1219.2815803100002</v>
      </c>
      <c r="Q48" s="36">
        <f>SUMIFS(СВЦЭМ!$D$33:$D$776,СВЦЭМ!$A$33:$A$776,$A48,СВЦЭМ!$B$33:$B$776,Q$47)+'СЕТ СН'!$G$11+СВЦЭМ!$D$10+'СЕТ СН'!$G$6-'СЕТ СН'!$G$23</f>
        <v>1229.09214352</v>
      </c>
      <c r="R48" s="36">
        <f>SUMIFS(СВЦЭМ!$D$33:$D$776,СВЦЭМ!$A$33:$A$776,$A48,СВЦЭМ!$B$33:$B$776,R$47)+'СЕТ СН'!$G$11+СВЦЭМ!$D$10+'СЕТ СН'!$G$6-'СЕТ СН'!$G$23</f>
        <v>1228.1082338000001</v>
      </c>
      <c r="S48" s="36">
        <f>SUMIFS(СВЦЭМ!$D$33:$D$776,СВЦЭМ!$A$33:$A$776,$A48,СВЦЭМ!$B$33:$B$776,S$47)+'СЕТ СН'!$G$11+СВЦЭМ!$D$10+'СЕТ СН'!$G$6-'СЕТ СН'!$G$23</f>
        <v>1222.8237065100002</v>
      </c>
      <c r="T48" s="36">
        <f>SUMIFS(СВЦЭМ!$D$33:$D$776,СВЦЭМ!$A$33:$A$776,$A48,СВЦЭМ!$B$33:$B$776,T$47)+'СЕТ СН'!$G$11+СВЦЭМ!$D$10+'СЕТ СН'!$G$6-'СЕТ СН'!$G$23</f>
        <v>1220.36280534</v>
      </c>
      <c r="U48" s="36">
        <f>SUMIFS(СВЦЭМ!$D$33:$D$776,СВЦЭМ!$A$33:$A$776,$A48,СВЦЭМ!$B$33:$B$776,U$47)+'СЕТ СН'!$G$11+СВЦЭМ!$D$10+'СЕТ СН'!$G$6-'СЕТ СН'!$G$23</f>
        <v>1241.1013173599999</v>
      </c>
      <c r="V48" s="36">
        <f>SUMIFS(СВЦЭМ!$D$33:$D$776,СВЦЭМ!$A$33:$A$776,$A48,СВЦЭМ!$B$33:$B$776,V$47)+'СЕТ СН'!$G$11+СВЦЭМ!$D$10+'СЕТ СН'!$G$6-'СЕТ СН'!$G$23</f>
        <v>1245.51987968</v>
      </c>
      <c r="W48" s="36">
        <f>SUMIFS(СВЦЭМ!$D$33:$D$776,СВЦЭМ!$A$33:$A$776,$A48,СВЦЭМ!$B$33:$B$776,W$47)+'СЕТ СН'!$G$11+СВЦЭМ!$D$10+'СЕТ СН'!$G$6-'СЕТ СН'!$G$23</f>
        <v>1248.41736472</v>
      </c>
      <c r="X48" s="36">
        <f>SUMIFS(СВЦЭМ!$D$33:$D$776,СВЦЭМ!$A$33:$A$776,$A48,СВЦЭМ!$B$33:$B$776,X$47)+'СЕТ СН'!$G$11+СВЦЭМ!$D$10+'СЕТ СН'!$G$6-'СЕТ СН'!$G$23</f>
        <v>1239.0412068400001</v>
      </c>
      <c r="Y48" s="36">
        <f>SUMIFS(СВЦЭМ!$D$33:$D$776,СВЦЭМ!$A$33:$A$776,$A48,СВЦЭМ!$B$33:$B$776,Y$47)+'СЕТ СН'!$G$11+СВЦЭМ!$D$10+'СЕТ СН'!$G$6-'СЕТ СН'!$G$23</f>
        <v>1303.08426794</v>
      </c>
      <c r="AA48" s="45"/>
    </row>
    <row r="49" spans="1:25" ht="15.75" x14ac:dyDescent="0.2">
      <c r="A49" s="35">
        <f>A48+1</f>
        <v>43740</v>
      </c>
      <c r="B49" s="36">
        <f>SUMIFS(СВЦЭМ!$D$33:$D$776,СВЦЭМ!$A$33:$A$776,$A49,СВЦЭМ!$B$33:$B$776,B$47)+'СЕТ СН'!$G$11+СВЦЭМ!$D$10+'СЕТ СН'!$G$6-'СЕТ СН'!$G$23</f>
        <v>1347.2446969100001</v>
      </c>
      <c r="C49" s="36">
        <f>SUMIFS(СВЦЭМ!$D$33:$D$776,СВЦЭМ!$A$33:$A$776,$A49,СВЦЭМ!$B$33:$B$776,C$47)+'СЕТ СН'!$G$11+СВЦЭМ!$D$10+'СЕТ СН'!$G$6-'СЕТ СН'!$G$23</f>
        <v>1373.7485066200002</v>
      </c>
      <c r="D49" s="36">
        <f>SUMIFS(СВЦЭМ!$D$33:$D$776,СВЦЭМ!$A$33:$A$776,$A49,СВЦЭМ!$B$33:$B$776,D$47)+'СЕТ СН'!$G$11+СВЦЭМ!$D$10+'СЕТ СН'!$G$6-'СЕТ СН'!$G$23</f>
        <v>1388.07022699</v>
      </c>
      <c r="E49" s="36">
        <f>SUMIFS(СВЦЭМ!$D$33:$D$776,СВЦЭМ!$A$33:$A$776,$A49,СВЦЭМ!$B$33:$B$776,E$47)+'СЕТ СН'!$G$11+СВЦЭМ!$D$10+'СЕТ СН'!$G$6-'СЕТ СН'!$G$23</f>
        <v>1393.8797078800001</v>
      </c>
      <c r="F49" s="36">
        <f>SUMIFS(СВЦЭМ!$D$33:$D$776,СВЦЭМ!$A$33:$A$776,$A49,СВЦЭМ!$B$33:$B$776,F$47)+'СЕТ СН'!$G$11+СВЦЭМ!$D$10+'СЕТ СН'!$G$6-'СЕТ СН'!$G$23</f>
        <v>1410.43979661</v>
      </c>
      <c r="G49" s="36">
        <f>SUMIFS(СВЦЭМ!$D$33:$D$776,СВЦЭМ!$A$33:$A$776,$A49,СВЦЭМ!$B$33:$B$776,G$47)+'СЕТ СН'!$G$11+СВЦЭМ!$D$10+'СЕТ СН'!$G$6-'СЕТ СН'!$G$23</f>
        <v>1391.5259468600002</v>
      </c>
      <c r="H49" s="36">
        <f>SUMIFS(СВЦЭМ!$D$33:$D$776,СВЦЭМ!$A$33:$A$776,$A49,СВЦЭМ!$B$33:$B$776,H$47)+'СЕТ СН'!$G$11+СВЦЭМ!$D$10+'СЕТ СН'!$G$6-'СЕТ СН'!$G$23</f>
        <v>1330.2652743600001</v>
      </c>
      <c r="I49" s="36">
        <f>SUMIFS(СВЦЭМ!$D$33:$D$776,СВЦЭМ!$A$33:$A$776,$A49,СВЦЭМ!$B$33:$B$776,I$47)+'СЕТ СН'!$G$11+СВЦЭМ!$D$10+'СЕТ СН'!$G$6-'СЕТ СН'!$G$23</f>
        <v>1243.64788843</v>
      </c>
      <c r="J49" s="36">
        <f>SUMIFS(СВЦЭМ!$D$33:$D$776,СВЦЭМ!$A$33:$A$776,$A49,СВЦЭМ!$B$33:$B$776,J$47)+'СЕТ СН'!$G$11+СВЦЭМ!$D$10+'СЕТ СН'!$G$6-'СЕТ СН'!$G$23</f>
        <v>1239.22925197</v>
      </c>
      <c r="K49" s="36">
        <f>SUMIFS(СВЦЭМ!$D$33:$D$776,СВЦЭМ!$A$33:$A$776,$A49,СВЦЭМ!$B$33:$B$776,K$47)+'СЕТ СН'!$G$11+СВЦЭМ!$D$10+'СЕТ СН'!$G$6-'СЕТ СН'!$G$23</f>
        <v>1249.6688883800002</v>
      </c>
      <c r="L49" s="36">
        <f>SUMIFS(СВЦЭМ!$D$33:$D$776,СВЦЭМ!$A$33:$A$776,$A49,СВЦЭМ!$B$33:$B$776,L$47)+'СЕТ СН'!$G$11+СВЦЭМ!$D$10+'СЕТ СН'!$G$6-'СЕТ СН'!$G$23</f>
        <v>1249.9019763000001</v>
      </c>
      <c r="M49" s="36">
        <f>SUMIFS(СВЦЭМ!$D$33:$D$776,СВЦЭМ!$A$33:$A$776,$A49,СВЦЭМ!$B$33:$B$776,M$47)+'СЕТ СН'!$G$11+СВЦЭМ!$D$10+'СЕТ СН'!$G$6-'СЕТ СН'!$G$23</f>
        <v>1241.2766094799999</v>
      </c>
      <c r="N49" s="36">
        <f>SUMIFS(СВЦЭМ!$D$33:$D$776,СВЦЭМ!$A$33:$A$776,$A49,СВЦЭМ!$B$33:$B$776,N$47)+'СЕТ СН'!$G$11+СВЦЭМ!$D$10+'СЕТ СН'!$G$6-'СЕТ СН'!$G$23</f>
        <v>1236.24300616</v>
      </c>
      <c r="O49" s="36">
        <f>SUMIFS(СВЦЭМ!$D$33:$D$776,СВЦЭМ!$A$33:$A$776,$A49,СВЦЭМ!$B$33:$B$776,O$47)+'СЕТ СН'!$G$11+СВЦЭМ!$D$10+'СЕТ СН'!$G$6-'СЕТ СН'!$G$23</f>
        <v>1238.38050398</v>
      </c>
      <c r="P49" s="36">
        <f>SUMIFS(СВЦЭМ!$D$33:$D$776,СВЦЭМ!$A$33:$A$776,$A49,СВЦЭМ!$B$33:$B$776,P$47)+'СЕТ СН'!$G$11+СВЦЭМ!$D$10+'СЕТ СН'!$G$6-'СЕТ СН'!$G$23</f>
        <v>1242.3741998700002</v>
      </c>
      <c r="Q49" s="36">
        <f>SUMIFS(СВЦЭМ!$D$33:$D$776,СВЦЭМ!$A$33:$A$776,$A49,СВЦЭМ!$B$33:$B$776,Q$47)+'СЕТ СН'!$G$11+СВЦЭМ!$D$10+'СЕТ СН'!$G$6-'СЕТ СН'!$G$23</f>
        <v>1244.7722733400001</v>
      </c>
      <c r="R49" s="36">
        <f>SUMIFS(СВЦЭМ!$D$33:$D$776,СВЦЭМ!$A$33:$A$776,$A49,СВЦЭМ!$B$33:$B$776,R$47)+'СЕТ СН'!$G$11+СВЦЭМ!$D$10+'СЕТ СН'!$G$6-'СЕТ СН'!$G$23</f>
        <v>1249.48568946</v>
      </c>
      <c r="S49" s="36">
        <f>SUMIFS(СВЦЭМ!$D$33:$D$776,СВЦЭМ!$A$33:$A$776,$A49,СВЦЭМ!$B$33:$B$776,S$47)+'СЕТ СН'!$G$11+СВЦЭМ!$D$10+'СЕТ СН'!$G$6-'СЕТ СН'!$G$23</f>
        <v>1244.47391425</v>
      </c>
      <c r="T49" s="36">
        <f>SUMIFS(СВЦЭМ!$D$33:$D$776,СВЦЭМ!$A$33:$A$776,$A49,СВЦЭМ!$B$33:$B$776,T$47)+'СЕТ СН'!$G$11+СВЦЭМ!$D$10+'СЕТ СН'!$G$6-'СЕТ СН'!$G$23</f>
        <v>1249.8264814900001</v>
      </c>
      <c r="U49" s="36">
        <f>SUMIFS(СВЦЭМ!$D$33:$D$776,СВЦЭМ!$A$33:$A$776,$A49,СВЦЭМ!$B$33:$B$776,U$47)+'СЕТ СН'!$G$11+СВЦЭМ!$D$10+'СЕТ СН'!$G$6-'СЕТ СН'!$G$23</f>
        <v>1271.2863579700002</v>
      </c>
      <c r="V49" s="36">
        <f>SUMIFS(СВЦЭМ!$D$33:$D$776,СВЦЭМ!$A$33:$A$776,$A49,СВЦЭМ!$B$33:$B$776,V$47)+'СЕТ СН'!$G$11+СВЦЭМ!$D$10+'СЕТ СН'!$G$6-'СЕТ СН'!$G$23</f>
        <v>1268.9563579600001</v>
      </c>
      <c r="W49" s="36">
        <f>SUMIFS(СВЦЭМ!$D$33:$D$776,СВЦЭМ!$A$33:$A$776,$A49,СВЦЭМ!$B$33:$B$776,W$47)+'СЕТ СН'!$G$11+СВЦЭМ!$D$10+'СЕТ СН'!$G$6-'СЕТ СН'!$G$23</f>
        <v>1250.32097146</v>
      </c>
      <c r="X49" s="36">
        <f>SUMIFS(СВЦЭМ!$D$33:$D$776,СВЦЭМ!$A$33:$A$776,$A49,СВЦЭМ!$B$33:$B$776,X$47)+'СЕТ СН'!$G$11+СВЦЭМ!$D$10+'СЕТ СН'!$G$6-'СЕТ СН'!$G$23</f>
        <v>1240.4367969800001</v>
      </c>
      <c r="Y49" s="36">
        <f>SUMIFS(СВЦЭМ!$D$33:$D$776,СВЦЭМ!$A$33:$A$776,$A49,СВЦЭМ!$B$33:$B$776,Y$47)+'СЕТ СН'!$G$11+СВЦЭМ!$D$10+'СЕТ СН'!$G$6-'СЕТ СН'!$G$23</f>
        <v>1312.01772095</v>
      </c>
    </row>
    <row r="50" spans="1:25" ht="15.75" x14ac:dyDescent="0.2">
      <c r="A50" s="35">
        <f t="shared" ref="A50:A78" si="1">A49+1</f>
        <v>43741</v>
      </c>
      <c r="B50" s="36">
        <f>SUMIFS(СВЦЭМ!$D$33:$D$776,СВЦЭМ!$A$33:$A$776,$A50,СВЦЭМ!$B$33:$B$776,B$47)+'СЕТ СН'!$G$11+СВЦЭМ!$D$10+'СЕТ СН'!$G$6-'СЕТ СН'!$G$23</f>
        <v>1352.9042107</v>
      </c>
      <c r="C50" s="36">
        <f>SUMIFS(СВЦЭМ!$D$33:$D$776,СВЦЭМ!$A$33:$A$776,$A50,СВЦЭМ!$B$33:$B$776,C$47)+'СЕТ СН'!$G$11+СВЦЭМ!$D$10+'СЕТ СН'!$G$6-'СЕТ СН'!$G$23</f>
        <v>1389.8302697200002</v>
      </c>
      <c r="D50" s="36">
        <f>SUMIFS(СВЦЭМ!$D$33:$D$776,СВЦЭМ!$A$33:$A$776,$A50,СВЦЭМ!$B$33:$B$776,D$47)+'СЕТ СН'!$G$11+СВЦЭМ!$D$10+'СЕТ СН'!$G$6-'СЕТ СН'!$G$23</f>
        <v>1411.8357724100001</v>
      </c>
      <c r="E50" s="36">
        <f>SUMIFS(СВЦЭМ!$D$33:$D$776,СВЦЭМ!$A$33:$A$776,$A50,СВЦЭМ!$B$33:$B$776,E$47)+'СЕТ СН'!$G$11+СВЦЭМ!$D$10+'СЕТ СН'!$G$6-'СЕТ СН'!$G$23</f>
        <v>1417.1987742000001</v>
      </c>
      <c r="F50" s="36">
        <f>SUMIFS(СВЦЭМ!$D$33:$D$776,СВЦЭМ!$A$33:$A$776,$A50,СВЦЭМ!$B$33:$B$776,F$47)+'СЕТ СН'!$G$11+СВЦЭМ!$D$10+'СЕТ СН'!$G$6-'СЕТ СН'!$G$23</f>
        <v>1413.9968629</v>
      </c>
      <c r="G50" s="36">
        <f>SUMIFS(СВЦЭМ!$D$33:$D$776,СВЦЭМ!$A$33:$A$776,$A50,СВЦЭМ!$B$33:$B$776,G$47)+'СЕТ СН'!$G$11+СВЦЭМ!$D$10+'СЕТ СН'!$G$6-'СЕТ СН'!$G$23</f>
        <v>1398.9051623099999</v>
      </c>
      <c r="H50" s="36">
        <f>SUMIFS(СВЦЭМ!$D$33:$D$776,СВЦЭМ!$A$33:$A$776,$A50,СВЦЭМ!$B$33:$B$776,H$47)+'СЕТ СН'!$G$11+СВЦЭМ!$D$10+'СЕТ СН'!$G$6-'СЕТ СН'!$G$23</f>
        <v>1330.50227245</v>
      </c>
      <c r="I50" s="36">
        <f>SUMIFS(СВЦЭМ!$D$33:$D$776,СВЦЭМ!$A$33:$A$776,$A50,СВЦЭМ!$B$33:$B$776,I$47)+'СЕТ СН'!$G$11+СВЦЭМ!$D$10+'СЕТ СН'!$G$6-'СЕТ СН'!$G$23</f>
        <v>1251.1369852400001</v>
      </c>
      <c r="J50" s="36">
        <f>SUMIFS(СВЦЭМ!$D$33:$D$776,СВЦЭМ!$A$33:$A$776,$A50,СВЦЭМ!$B$33:$B$776,J$47)+'СЕТ СН'!$G$11+СВЦЭМ!$D$10+'СЕТ СН'!$G$6-'СЕТ СН'!$G$23</f>
        <v>1253.4486257200001</v>
      </c>
      <c r="K50" s="36">
        <f>SUMIFS(СВЦЭМ!$D$33:$D$776,СВЦЭМ!$A$33:$A$776,$A50,СВЦЭМ!$B$33:$B$776,K$47)+'СЕТ СН'!$G$11+СВЦЭМ!$D$10+'СЕТ СН'!$G$6-'СЕТ СН'!$G$23</f>
        <v>1264.65050049</v>
      </c>
      <c r="L50" s="36">
        <f>SUMIFS(СВЦЭМ!$D$33:$D$776,СВЦЭМ!$A$33:$A$776,$A50,СВЦЭМ!$B$33:$B$776,L$47)+'СЕТ СН'!$G$11+СВЦЭМ!$D$10+'СЕТ СН'!$G$6-'СЕТ СН'!$G$23</f>
        <v>1271.0045677600001</v>
      </c>
      <c r="M50" s="36">
        <f>SUMIFS(СВЦЭМ!$D$33:$D$776,СВЦЭМ!$A$33:$A$776,$A50,СВЦЭМ!$B$33:$B$776,M$47)+'СЕТ СН'!$G$11+СВЦЭМ!$D$10+'СЕТ СН'!$G$6-'СЕТ СН'!$G$23</f>
        <v>1262.4577086500001</v>
      </c>
      <c r="N50" s="36">
        <f>SUMIFS(СВЦЭМ!$D$33:$D$776,СВЦЭМ!$A$33:$A$776,$A50,СВЦЭМ!$B$33:$B$776,N$47)+'СЕТ СН'!$G$11+СВЦЭМ!$D$10+'СЕТ СН'!$G$6-'СЕТ СН'!$G$23</f>
        <v>1303.6278827199999</v>
      </c>
      <c r="O50" s="36">
        <f>SUMIFS(СВЦЭМ!$D$33:$D$776,СВЦЭМ!$A$33:$A$776,$A50,СВЦЭМ!$B$33:$B$776,O$47)+'СЕТ СН'!$G$11+СВЦЭМ!$D$10+'СЕТ СН'!$G$6-'СЕТ СН'!$G$23</f>
        <v>1352.505674</v>
      </c>
      <c r="P50" s="36">
        <f>SUMIFS(СВЦЭМ!$D$33:$D$776,СВЦЭМ!$A$33:$A$776,$A50,СВЦЭМ!$B$33:$B$776,P$47)+'СЕТ СН'!$G$11+СВЦЭМ!$D$10+'СЕТ СН'!$G$6-'СЕТ СН'!$G$23</f>
        <v>1354.33918468</v>
      </c>
      <c r="Q50" s="36">
        <f>SUMIFS(СВЦЭМ!$D$33:$D$776,СВЦЭМ!$A$33:$A$776,$A50,СВЦЭМ!$B$33:$B$776,Q$47)+'СЕТ СН'!$G$11+СВЦЭМ!$D$10+'СЕТ СН'!$G$6-'СЕТ СН'!$G$23</f>
        <v>1350.4501173200001</v>
      </c>
      <c r="R50" s="36">
        <f>SUMIFS(СВЦЭМ!$D$33:$D$776,СВЦЭМ!$A$33:$A$776,$A50,СВЦЭМ!$B$33:$B$776,R$47)+'СЕТ СН'!$G$11+СВЦЭМ!$D$10+'СЕТ СН'!$G$6-'СЕТ СН'!$G$23</f>
        <v>1298.59181184</v>
      </c>
      <c r="S50" s="36">
        <f>SUMIFS(СВЦЭМ!$D$33:$D$776,СВЦЭМ!$A$33:$A$776,$A50,СВЦЭМ!$B$33:$B$776,S$47)+'СЕТ СН'!$G$11+СВЦЭМ!$D$10+'СЕТ СН'!$G$6-'СЕТ СН'!$G$23</f>
        <v>1284.2381756499999</v>
      </c>
      <c r="T50" s="36">
        <f>SUMIFS(СВЦЭМ!$D$33:$D$776,СВЦЭМ!$A$33:$A$776,$A50,СВЦЭМ!$B$33:$B$776,T$47)+'СЕТ СН'!$G$11+СВЦЭМ!$D$10+'СЕТ СН'!$G$6-'СЕТ СН'!$G$23</f>
        <v>1272.37864519</v>
      </c>
      <c r="U50" s="36">
        <f>SUMIFS(СВЦЭМ!$D$33:$D$776,СВЦЭМ!$A$33:$A$776,$A50,СВЦЭМ!$B$33:$B$776,U$47)+'СЕТ СН'!$G$11+СВЦЭМ!$D$10+'СЕТ СН'!$G$6-'СЕТ СН'!$G$23</f>
        <v>1281.84300016</v>
      </c>
      <c r="V50" s="36">
        <f>SUMIFS(СВЦЭМ!$D$33:$D$776,СВЦЭМ!$A$33:$A$776,$A50,СВЦЭМ!$B$33:$B$776,V$47)+'СЕТ СН'!$G$11+СВЦЭМ!$D$10+'СЕТ СН'!$G$6-'СЕТ СН'!$G$23</f>
        <v>1285.6661464900001</v>
      </c>
      <c r="W50" s="36">
        <f>SUMIFS(СВЦЭМ!$D$33:$D$776,СВЦЭМ!$A$33:$A$776,$A50,СВЦЭМ!$B$33:$B$776,W$47)+'СЕТ СН'!$G$11+СВЦЭМ!$D$10+'СЕТ СН'!$G$6-'СЕТ СН'!$G$23</f>
        <v>1285.0997838799999</v>
      </c>
      <c r="X50" s="36">
        <f>SUMIFS(СВЦЭМ!$D$33:$D$776,СВЦЭМ!$A$33:$A$776,$A50,СВЦЭМ!$B$33:$B$776,X$47)+'СЕТ СН'!$G$11+СВЦЭМ!$D$10+'СЕТ СН'!$G$6-'СЕТ СН'!$G$23</f>
        <v>1253.0588584000002</v>
      </c>
      <c r="Y50" s="36">
        <f>SUMIFS(СВЦЭМ!$D$33:$D$776,СВЦЭМ!$A$33:$A$776,$A50,СВЦЭМ!$B$33:$B$776,Y$47)+'СЕТ СН'!$G$11+СВЦЭМ!$D$10+'СЕТ СН'!$G$6-'СЕТ СН'!$G$23</f>
        <v>1275.3533946800001</v>
      </c>
    </row>
    <row r="51" spans="1:25" ht="15.75" x14ac:dyDescent="0.2">
      <c r="A51" s="35">
        <f t="shared" si="1"/>
        <v>43742</v>
      </c>
      <c r="B51" s="36">
        <f>SUMIFS(СВЦЭМ!$D$33:$D$776,СВЦЭМ!$A$33:$A$776,$A51,СВЦЭМ!$B$33:$B$776,B$47)+'СЕТ СН'!$G$11+СВЦЭМ!$D$10+'СЕТ СН'!$G$6-'СЕТ СН'!$G$23</f>
        <v>1347.1509982900002</v>
      </c>
      <c r="C51" s="36">
        <f>SUMIFS(СВЦЭМ!$D$33:$D$776,СВЦЭМ!$A$33:$A$776,$A51,СВЦЭМ!$B$33:$B$776,C$47)+'СЕТ СН'!$G$11+СВЦЭМ!$D$10+'СЕТ СН'!$G$6-'СЕТ СН'!$G$23</f>
        <v>1379.0565270699999</v>
      </c>
      <c r="D51" s="36">
        <f>SUMIFS(СВЦЭМ!$D$33:$D$776,СВЦЭМ!$A$33:$A$776,$A51,СВЦЭМ!$B$33:$B$776,D$47)+'СЕТ СН'!$G$11+СВЦЭМ!$D$10+'СЕТ СН'!$G$6-'СЕТ СН'!$G$23</f>
        <v>1382.12370336</v>
      </c>
      <c r="E51" s="36">
        <f>SUMIFS(СВЦЭМ!$D$33:$D$776,СВЦЭМ!$A$33:$A$776,$A51,СВЦЭМ!$B$33:$B$776,E$47)+'СЕТ СН'!$G$11+СВЦЭМ!$D$10+'СЕТ СН'!$G$6-'СЕТ СН'!$G$23</f>
        <v>1402.5398307999999</v>
      </c>
      <c r="F51" s="36">
        <f>SUMIFS(СВЦЭМ!$D$33:$D$776,СВЦЭМ!$A$33:$A$776,$A51,СВЦЭМ!$B$33:$B$776,F$47)+'СЕТ СН'!$G$11+СВЦЭМ!$D$10+'СЕТ СН'!$G$6-'СЕТ СН'!$G$23</f>
        <v>1381.0255249100001</v>
      </c>
      <c r="G51" s="36">
        <f>SUMIFS(СВЦЭМ!$D$33:$D$776,СВЦЭМ!$A$33:$A$776,$A51,СВЦЭМ!$B$33:$B$776,G$47)+'СЕТ СН'!$G$11+СВЦЭМ!$D$10+'СЕТ СН'!$G$6-'СЕТ СН'!$G$23</f>
        <v>1356.3713090900001</v>
      </c>
      <c r="H51" s="36">
        <f>SUMIFS(СВЦЭМ!$D$33:$D$776,СВЦЭМ!$A$33:$A$776,$A51,СВЦЭМ!$B$33:$B$776,H$47)+'СЕТ СН'!$G$11+СВЦЭМ!$D$10+'СЕТ СН'!$G$6-'СЕТ СН'!$G$23</f>
        <v>1309.3318297300002</v>
      </c>
      <c r="I51" s="36">
        <f>SUMIFS(СВЦЭМ!$D$33:$D$776,СВЦЭМ!$A$33:$A$776,$A51,СВЦЭМ!$B$33:$B$776,I$47)+'СЕТ СН'!$G$11+СВЦЭМ!$D$10+'СЕТ СН'!$G$6-'СЕТ СН'!$G$23</f>
        <v>1227.5474667000001</v>
      </c>
      <c r="J51" s="36">
        <f>SUMIFS(СВЦЭМ!$D$33:$D$776,СВЦЭМ!$A$33:$A$776,$A51,СВЦЭМ!$B$33:$B$776,J$47)+'СЕТ СН'!$G$11+СВЦЭМ!$D$10+'СЕТ СН'!$G$6-'СЕТ СН'!$G$23</f>
        <v>1230.56370874</v>
      </c>
      <c r="K51" s="36">
        <f>SUMIFS(СВЦЭМ!$D$33:$D$776,СВЦЭМ!$A$33:$A$776,$A51,СВЦЭМ!$B$33:$B$776,K$47)+'СЕТ СН'!$G$11+СВЦЭМ!$D$10+'СЕТ СН'!$G$6-'СЕТ СН'!$G$23</f>
        <v>1247.40013649</v>
      </c>
      <c r="L51" s="36">
        <f>SUMIFS(СВЦЭМ!$D$33:$D$776,СВЦЭМ!$A$33:$A$776,$A51,СВЦЭМ!$B$33:$B$776,L$47)+'СЕТ СН'!$G$11+СВЦЭМ!$D$10+'СЕТ СН'!$G$6-'СЕТ СН'!$G$23</f>
        <v>1249.95107637</v>
      </c>
      <c r="M51" s="36">
        <f>SUMIFS(СВЦЭМ!$D$33:$D$776,СВЦЭМ!$A$33:$A$776,$A51,СВЦЭМ!$B$33:$B$776,M$47)+'СЕТ СН'!$G$11+СВЦЭМ!$D$10+'СЕТ СН'!$G$6-'СЕТ СН'!$G$23</f>
        <v>1242.8593366099999</v>
      </c>
      <c r="N51" s="36">
        <f>SUMIFS(СВЦЭМ!$D$33:$D$776,СВЦЭМ!$A$33:$A$776,$A51,СВЦЭМ!$B$33:$B$776,N$47)+'СЕТ СН'!$G$11+СВЦЭМ!$D$10+'СЕТ СН'!$G$6-'СЕТ СН'!$G$23</f>
        <v>1239.0226276600001</v>
      </c>
      <c r="O51" s="36">
        <f>SUMIFS(СВЦЭМ!$D$33:$D$776,СВЦЭМ!$A$33:$A$776,$A51,СВЦЭМ!$B$33:$B$776,O$47)+'СЕТ СН'!$G$11+СВЦЭМ!$D$10+'СЕТ СН'!$G$6-'СЕТ СН'!$G$23</f>
        <v>1239.27984197</v>
      </c>
      <c r="P51" s="36">
        <f>SUMIFS(СВЦЭМ!$D$33:$D$776,СВЦЭМ!$A$33:$A$776,$A51,СВЦЭМ!$B$33:$B$776,P$47)+'СЕТ СН'!$G$11+СВЦЭМ!$D$10+'СЕТ СН'!$G$6-'СЕТ СН'!$G$23</f>
        <v>1239.1671929300001</v>
      </c>
      <c r="Q51" s="36">
        <f>SUMIFS(СВЦЭМ!$D$33:$D$776,СВЦЭМ!$A$33:$A$776,$A51,СВЦЭМ!$B$33:$B$776,Q$47)+'СЕТ СН'!$G$11+СВЦЭМ!$D$10+'СЕТ СН'!$G$6-'СЕТ СН'!$G$23</f>
        <v>1237.8166045800001</v>
      </c>
      <c r="R51" s="36">
        <f>SUMIFS(СВЦЭМ!$D$33:$D$776,СВЦЭМ!$A$33:$A$776,$A51,СВЦЭМ!$B$33:$B$776,R$47)+'СЕТ СН'!$G$11+СВЦЭМ!$D$10+'СЕТ СН'!$G$6-'СЕТ СН'!$G$23</f>
        <v>1232.9727327099999</v>
      </c>
      <c r="S51" s="36">
        <f>SUMIFS(СВЦЭМ!$D$33:$D$776,СВЦЭМ!$A$33:$A$776,$A51,СВЦЭМ!$B$33:$B$776,S$47)+'СЕТ СН'!$G$11+СВЦЭМ!$D$10+'СЕТ СН'!$G$6-'СЕТ СН'!$G$23</f>
        <v>1232.2619762100001</v>
      </c>
      <c r="T51" s="36">
        <f>SUMIFS(СВЦЭМ!$D$33:$D$776,СВЦЭМ!$A$33:$A$776,$A51,СВЦЭМ!$B$33:$B$776,T$47)+'СЕТ СН'!$G$11+СВЦЭМ!$D$10+'СЕТ СН'!$G$6-'СЕТ СН'!$G$23</f>
        <v>1235.5311534500001</v>
      </c>
      <c r="U51" s="36">
        <f>SUMIFS(СВЦЭМ!$D$33:$D$776,СВЦЭМ!$A$33:$A$776,$A51,СВЦЭМ!$B$33:$B$776,U$47)+'СЕТ СН'!$G$11+СВЦЭМ!$D$10+'СЕТ СН'!$G$6-'СЕТ СН'!$G$23</f>
        <v>1251.1828563500001</v>
      </c>
      <c r="V51" s="36">
        <f>SUMIFS(СВЦЭМ!$D$33:$D$776,СВЦЭМ!$A$33:$A$776,$A51,СВЦЭМ!$B$33:$B$776,V$47)+'СЕТ СН'!$G$11+СВЦЭМ!$D$10+'СЕТ СН'!$G$6-'СЕТ СН'!$G$23</f>
        <v>1245.51824889</v>
      </c>
      <c r="W51" s="36">
        <f>SUMIFS(СВЦЭМ!$D$33:$D$776,СВЦЭМ!$A$33:$A$776,$A51,СВЦЭМ!$B$33:$B$776,W$47)+'СЕТ СН'!$G$11+СВЦЭМ!$D$10+'СЕТ СН'!$G$6-'СЕТ СН'!$G$23</f>
        <v>1228.1642783500001</v>
      </c>
      <c r="X51" s="36">
        <f>SUMIFS(СВЦЭМ!$D$33:$D$776,СВЦЭМ!$A$33:$A$776,$A51,СВЦЭМ!$B$33:$B$776,X$47)+'СЕТ СН'!$G$11+СВЦЭМ!$D$10+'СЕТ СН'!$G$6-'СЕТ СН'!$G$23</f>
        <v>1256.0308751699999</v>
      </c>
      <c r="Y51" s="36">
        <f>SUMIFS(СВЦЭМ!$D$33:$D$776,СВЦЭМ!$A$33:$A$776,$A51,СВЦЭМ!$B$33:$B$776,Y$47)+'СЕТ СН'!$G$11+СВЦЭМ!$D$10+'СЕТ СН'!$G$6-'СЕТ СН'!$G$23</f>
        <v>1317.1631862500001</v>
      </c>
    </row>
    <row r="52" spans="1:25" ht="15.75" x14ac:dyDescent="0.2">
      <c r="A52" s="35">
        <f t="shared" si="1"/>
        <v>43743</v>
      </c>
      <c r="B52" s="36">
        <f>SUMIFS(СВЦЭМ!$D$33:$D$776,СВЦЭМ!$A$33:$A$776,$A52,СВЦЭМ!$B$33:$B$776,B$47)+'СЕТ СН'!$G$11+СВЦЭМ!$D$10+'СЕТ СН'!$G$6-'СЕТ СН'!$G$23</f>
        <v>1353.8454200400001</v>
      </c>
      <c r="C52" s="36">
        <f>SUMIFS(СВЦЭМ!$D$33:$D$776,СВЦЭМ!$A$33:$A$776,$A52,СВЦЭМ!$B$33:$B$776,C$47)+'СЕТ СН'!$G$11+СВЦЭМ!$D$10+'СЕТ СН'!$G$6-'СЕТ СН'!$G$23</f>
        <v>1395.4061624800001</v>
      </c>
      <c r="D52" s="36">
        <f>SUMIFS(СВЦЭМ!$D$33:$D$776,СВЦЭМ!$A$33:$A$776,$A52,СВЦЭМ!$B$33:$B$776,D$47)+'СЕТ СН'!$G$11+СВЦЭМ!$D$10+'СЕТ СН'!$G$6-'СЕТ СН'!$G$23</f>
        <v>1406.58286348</v>
      </c>
      <c r="E52" s="36">
        <f>SUMIFS(СВЦЭМ!$D$33:$D$776,СВЦЭМ!$A$33:$A$776,$A52,СВЦЭМ!$B$33:$B$776,E$47)+'СЕТ СН'!$G$11+СВЦЭМ!$D$10+'СЕТ СН'!$G$6-'СЕТ СН'!$G$23</f>
        <v>1412.0077101500001</v>
      </c>
      <c r="F52" s="36">
        <f>SUMIFS(СВЦЭМ!$D$33:$D$776,СВЦЭМ!$A$33:$A$776,$A52,СВЦЭМ!$B$33:$B$776,F$47)+'СЕТ СН'!$G$11+СВЦЭМ!$D$10+'СЕТ СН'!$G$6-'СЕТ СН'!$G$23</f>
        <v>1402.1572888600001</v>
      </c>
      <c r="G52" s="36">
        <f>SUMIFS(СВЦЭМ!$D$33:$D$776,СВЦЭМ!$A$33:$A$776,$A52,СВЦЭМ!$B$33:$B$776,G$47)+'СЕТ СН'!$G$11+СВЦЭМ!$D$10+'СЕТ СН'!$G$6-'СЕТ СН'!$G$23</f>
        <v>1399.53082073</v>
      </c>
      <c r="H52" s="36">
        <f>SUMIFS(СВЦЭМ!$D$33:$D$776,СВЦЭМ!$A$33:$A$776,$A52,СВЦЭМ!$B$33:$B$776,H$47)+'СЕТ СН'!$G$11+СВЦЭМ!$D$10+'СЕТ СН'!$G$6-'СЕТ СН'!$G$23</f>
        <v>1369.0616523200001</v>
      </c>
      <c r="I52" s="36">
        <f>SUMIFS(СВЦЭМ!$D$33:$D$776,СВЦЭМ!$A$33:$A$776,$A52,СВЦЭМ!$B$33:$B$776,I$47)+'СЕТ СН'!$G$11+СВЦЭМ!$D$10+'СЕТ СН'!$G$6-'СЕТ СН'!$G$23</f>
        <v>1300.7953439200001</v>
      </c>
      <c r="J52" s="36">
        <f>SUMIFS(СВЦЭМ!$D$33:$D$776,СВЦЭМ!$A$33:$A$776,$A52,СВЦЭМ!$B$33:$B$776,J$47)+'СЕТ СН'!$G$11+СВЦЭМ!$D$10+'СЕТ СН'!$G$6-'СЕТ СН'!$G$23</f>
        <v>1244.17343355</v>
      </c>
      <c r="K52" s="36">
        <f>SUMIFS(СВЦЭМ!$D$33:$D$776,СВЦЭМ!$A$33:$A$776,$A52,СВЦЭМ!$B$33:$B$776,K$47)+'СЕТ СН'!$G$11+СВЦЭМ!$D$10+'СЕТ СН'!$G$6-'СЕТ СН'!$G$23</f>
        <v>1228.71014601</v>
      </c>
      <c r="L52" s="36">
        <f>SUMIFS(СВЦЭМ!$D$33:$D$776,СВЦЭМ!$A$33:$A$776,$A52,СВЦЭМ!$B$33:$B$776,L$47)+'СЕТ СН'!$G$11+СВЦЭМ!$D$10+'СЕТ СН'!$G$6-'СЕТ СН'!$G$23</f>
        <v>1238.6555383300001</v>
      </c>
      <c r="M52" s="36">
        <f>SUMIFS(СВЦЭМ!$D$33:$D$776,СВЦЭМ!$A$33:$A$776,$A52,СВЦЭМ!$B$33:$B$776,M$47)+'СЕТ СН'!$G$11+СВЦЭМ!$D$10+'СЕТ СН'!$G$6-'СЕТ СН'!$G$23</f>
        <v>1232.27651203</v>
      </c>
      <c r="N52" s="36">
        <f>SUMIFS(СВЦЭМ!$D$33:$D$776,СВЦЭМ!$A$33:$A$776,$A52,СВЦЭМ!$B$33:$B$776,N$47)+'СЕТ СН'!$G$11+СВЦЭМ!$D$10+'СЕТ СН'!$G$6-'СЕТ СН'!$G$23</f>
        <v>1231.65011185</v>
      </c>
      <c r="O52" s="36">
        <f>SUMIFS(СВЦЭМ!$D$33:$D$776,СВЦЭМ!$A$33:$A$776,$A52,СВЦЭМ!$B$33:$B$776,O$47)+'СЕТ СН'!$G$11+СВЦЭМ!$D$10+'СЕТ СН'!$G$6-'СЕТ СН'!$G$23</f>
        <v>1236.8610572</v>
      </c>
      <c r="P52" s="36">
        <f>SUMIFS(СВЦЭМ!$D$33:$D$776,СВЦЭМ!$A$33:$A$776,$A52,СВЦЭМ!$B$33:$B$776,P$47)+'СЕТ СН'!$G$11+СВЦЭМ!$D$10+'СЕТ СН'!$G$6-'СЕТ СН'!$G$23</f>
        <v>1243.8882534600002</v>
      </c>
      <c r="Q52" s="36">
        <f>SUMIFS(СВЦЭМ!$D$33:$D$776,СВЦЭМ!$A$33:$A$776,$A52,СВЦЭМ!$B$33:$B$776,Q$47)+'СЕТ СН'!$G$11+СВЦЭМ!$D$10+'СЕТ СН'!$G$6-'СЕТ СН'!$G$23</f>
        <v>1245.1766260300001</v>
      </c>
      <c r="R52" s="36">
        <f>SUMIFS(СВЦЭМ!$D$33:$D$776,СВЦЭМ!$A$33:$A$776,$A52,СВЦЭМ!$B$33:$B$776,R$47)+'СЕТ СН'!$G$11+СВЦЭМ!$D$10+'СЕТ СН'!$G$6-'СЕТ СН'!$G$23</f>
        <v>1248.1650658100002</v>
      </c>
      <c r="S52" s="36">
        <f>SUMIFS(СВЦЭМ!$D$33:$D$776,СВЦЭМ!$A$33:$A$776,$A52,СВЦЭМ!$B$33:$B$776,S$47)+'СЕТ СН'!$G$11+СВЦЭМ!$D$10+'СЕТ СН'!$G$6-'СЕТ СН'!$G$23</f>
        <v>1246.4402973000001</v>
      </c>
      <c r="T52" s="36">
        <f>SUMIFS(СВЦЭМ!$D$33:$D$776,СВЦЭМ!$A$33:$A$776,$A52,СВЦЭМ!$B$33:$B$776,T$47)+'СЕТ СН'!$G$11+СВЦЭМ!$D$10+'СЕТ СН'!$G$6-'СЕТ СН'!$G$23</f>
        <v>1239.2883487300001</v>
      </c>
      <c r="U52" s="36">
        <f>SUMIFS(СВЦЭМ!$D$33:$D$776,СВЦЭМ!$A$33:$A$776,$A52,СВЦЭМ!$B$33:$B$776,U$47)+'СЕТ СН'!$G$11+СВЦЭМ!$D$10+'СЕТ СН'!$G$6-'СЕТ СН'!$G$23</f>
        <v>1257.3773458600001</v>
      </c>
      <c r="V52" s="36">
        <f>SUMIFS(СВЦЭМ!$D$33:$D$776,СВЦЭМ!$A$33:$A$776,$A52,СВЦЭМ!$B$33:$B$776,V$47)+'СЕТ СН'!$G$11+СВЦЭМ!$D$10+'СЕТ СН'!$G$6-'СЕТ СН'!$G$23</f>
        <v>1259.3356527000001</v>
      </c>
      <c r="W52" s="36">
        <f>SUMIFS(СВЦЭМ!$D$33:$D$776,СВЦЭМ!$A$33:$A$776,$A52,СВЦЭМ!$B$33:$B$776,W$47)+'СЕТ СН'!$G$11+СВЦЭМ!$D$10+'СЕТ СН'!$G$6-'СЕТ СН'!$G$23</f>
        <v>1248.53031379</v>
      </c>
      <c r="X52" s="36">
        <f>SUMIFS(СВЦЭМ!$D$33:$D$776,СВЦЭМ!$A$33:$A$776,$A52,СВЦЭМ!$B$33:$B$776,X$47)+'СЕТ СН'!$G$11+СВЦЭМ!$D$10+'СЕТ СН'!$G$6-'СЕТ СН'!$G$23</f>
        <v>1246.64649955</v>
      </c>
      <c r="Y52" s="36">
        <f>SUMIFS(СВЦЭМ!$D$33:$D$776,СВЦЭМ!$A$33:$A$776,$A52,СВЦЭМ!$B$33:$B$776,Y$47)+'СЕТ СН'!$G$11+СВЦЭМ!$D$10+'СЕТ СН'!$G$6-'СЕТ СН'!$G$23</f>
        <v>1344.23123465</v>
      </c>
    </row>
    <row r="53" spans="1:25" ht="15.75" x14ac:dyDescent="0.2">
      <c r="A53" s="35">
        <f t="shared" si="1"/>
        <v>43744</v>
      </c>
      <c r="B53" s="36">
        <f>SUMIFS(СВЦЭМ!$D$33:$D$776,СВЦЭМ!$A$33:$A$776,$A53,СВЦЭМ!$B$33:$B$776,B$47)+'СЕТ СН'!$G$11+СВЦЭМ!$D$10+'СЕТ СН'!$G$6-'СЕТ СН'!$G$23</f>
        <v>1338.8645798</v>
      </c>
      <c r="C53" s="36">
        <f>SUMIFS(СВЦЭМ!$D$33:$D$776,СВЦЭМ!$A$33:$A$776,$A53,СВЦЭМ!$B$33:$B$776,C$47)+'СЕТ СН'!$G$11+СВЦЭМ!$D$10+'СЕТ СН'!$G$6-'СЕТ СН'!$G$23</f>
        <v>1369.2790869600001</v>
      </c>
      <c r="D53" s="36">
        <f>SUMIFS(СВЦЭМ!$D$33:$D$776,СВЦЭМ!$A$33:$A$776,$A53,СВЦЭМ!$B$33:$B$776,D$47)+'СЕТ СН'!$G$11+СВЦЭМ!$D$10+'СЕТ СН'!$G$6-'СЕТ СН'!$G$23</f>
        <v>1392.4371266600001</v>
      </c>
      <c r="E53" s="36">
        <f>SUMIFS(СВЦЭМ!$D$33:$D$776,СВЦЭМ!$A$33:$A$776,$A53,СВЦЭМ!$B$33:$B$776,E$47)+'СЕТ СН'!$G$11+СВЦЭМ!$D$10+'СЕТ СН'!$G$6-'СЕТ СН'!$G$23</f>
        <v>1401.5155250600001</v>
      </c>
      <c r="F53" s="36">
        <f>SUMIFS(СВЦЭМ!$D$33:$D$776,СВЦЭМ!$A$33:$A$776,$A53,СВЦЭМ!$B$33:$B$776,F$47)+'СЕТ СН'!$G$11+СВЦЭМ!$D$10+'СЕТ СН'!$G$6-'СЕТ СН'!$G$23</f>
        <v>1401.26339194</v>
      </c>
      <c r="G53" s="36">
        <f>SUMIFS(СВЦЭМ!$D$33:$D$776,СВЦЭМ!$A$33:$A$776,$A53,СВЦЭМ!$B$33:$B$776,G$47)+'СЕТ СН'!$G$11+СВЦЭМ!$D$10+'СЕТ СН'!$G$6-'СЕТ СН'!$G$23</f>
        <v>1401.17393034</v>
      </c>
      <c r="H53" s="36">
        <f>SUMIFS(СВЦЭМ!$D$33:$D$776,СВЦЭМ!$A$33:$A$776,$A53,СВЦЭМ!$B$33:$B$776,H$47)+'СЕТ СН'!$G$11+СВЦЭМ!$D$10+'СЕТ СН'!$G$6-'СЕТ СН'!$G$23</f>
        <v>1350.9775959900001</v>
      </c>
      <c r="I53" s="36">
        <f>SUMIFS(СВЦЭМ!$D$33:$D$776,СВЦЭМ!$A$33:$A$776,$A53,СВЦЭМ!$B$33:$B$776,I$47)+'СЕТ СН'!$G$11+СВЦЭМ!$D$10+'СЕТ СН'!$G$6-'СЕТ СН'!$G$23</f>
        <v>1270.05341346</v>
      </c>
      <c r="J53" s="36">
        <f>SUMIFS(СВЦЭМ!$D$33:$D$776,СВЦЭМ!$A$33:$A$776,$A53,СВЦЭМ!$B$33:$B$776,J$47)+'СЕТ СН'!$G$11+СВЦЭМ!$D$10+'СЕТ СН'!$G$6-'СЕТ СН'!$G$23</f>
        <v>1220.09398433</v>
      </c>
      <c r="K53" s="36">
        <f>SUMIFS(СВЦЭМ!$D$33:$D$776,СВЦЭМ!$A$33:$A$776,$A53,СВЦЭМ!$B$33:$B$776,K$47)+'СЕТ СН'!$G$11+СВЦЭМ!$D$10+'СЕТ СН'!$G$6-'СЕТ СН'!$G$23</f>
        <v>1226.4588815500001</v>
      </c>
      <c r="L53" s="36">
        <f>SUMIFS(СВЦЭМ!$D$33:$D$776,СВЦЭМ!$A$33:$A$776,$A53,СВЦЭМ!$B$33:$B$776,L$47)+'СЕТ СН'!$G$11+СВЦЭМ!$D$10+'СЕТ СН'!$G$6-'СЕТ СН'!$G$23</f>
        <v>1241.27963875</v>
      </c>
      <c r="M53" s="36">
        <f>SUMIFS(СВЦЭМ!$D$33:$D$776,СВЦЭМ!$A$33:$A$776,$A53,СВЦЭМ!$B$33:$B$776,M$47)+'СЕТ СН'!$G$11+СВЦЭМ!$D$10+'СЕТ СН'!$G$6-'СЕТ СН'!$G$23</f>
        <v>1234.30521647</v>
      </c>
      <c r="N53" s="36">
        <f>SUMIFS(СВЦЭМ!$D$33:$D$776,СВЦЭМ!$A$33:$A$776,$A53,СВЦЭМ!$B$33:$B$776,N$47)+'СЕТ СН'!$G$11+СВЦЭМ!$D$10+'СЕТ СН'!$G$6-'СЕТ СН'!$G$23</f>
        <v>1223.9015693400002</v>
      </c>
      <c r="O53" s="36">
        <f>SUMIFS(СВЦЭМ!$D$33:$D$776,СВЦЭМ!$A$33:$A$776,$A53,СВЦЭМ!$B$33:$B$776,O$47)+'СЕТ СН'!$G$11+СВЦЭМ!$D$10+'СЕТ СН'!$G$6-'СЕТ СН'!$G$23</f>
        <v>1224.8853934000001</v>
      </c>
      <c r="P53" s="36">
        <f>SUMIFS(СВЦЭМ!$D$33:$D$776,СВЦЭМ!$A$33:$A$776,$A53,СВЦЭМ!$B$33:$B$776,P$47)+'СЕТ СН'!$G$11+СВЦЭМ!$D$10+'СЕТ СН'!$G$6-'СЕТ СН'!$G$23</f>
        <v>1224.1082211299999</v>
      </c>
      <c r="Q53" s="36">
        <f>SUMIFS(СВЦЭМ!$D$33:$D$776,СВЦЭМ!$A$33:$A$776,$A53,СВЦЭМ!$B$33:$B$776,Q$47)+'СЕТ СН'!$G$11+СВЦЭМ!$D$10+'СЕТ СН'!$G$6-'СЕТ СН'!$G$23</f>
        <v>1228.2082768300002</v>
      </c>
      <c r="R53" s="36">
        <f>SUMIFS(СВЦЭМ!$D$33:$D$776,СВЦЭМ!$A$33:$A$776,$A53,СВЦЭМ!$B$33:$B$776,R$47)+'СЕТ СН'!$G$11+СВЦЭМ!$D$10+'СЕТ СН'!$G$6-'СЕТ СН'!$G$23</f>
        <v>1220.2318030400002</v>
      </c>
      <c r="S53" s="36">
        <f>SUMIFS(СВЦЭМ!$D$33:$D$776,СВЦЭМ!$A$33:$A$776,$A53,СВЦЭМ!$B$33:$B$776,S$47)+'СЕТ СН'!$G$11+СВЦЭМ!$D$10+'СЕТ СН'!$G$6-'СЕТ СН'!$G$23</f>
        <v>1228.0344740400001</v>
      </c>
      <c r="T53" s="36">
        <f>SUMIFS(СВЦЭМ!$D$33:$D$776,СВЦЭМ!$A$33:$A$776,$A53,СВЦЭМ!$B$33:$B$776,T$47)+'СЕТ СН'!$G$11+СВЦЭМ!$D$10+'СЕТ СН'!$G$6-'СЕТ СН'!$G$23</f>
        <v>1229.8776395100001</v>
      </c>
      <c r="U53" s="36">
        <f>SUMIFS(СВЦЭМ!$D$33:$D$776,СВЦЭМ!$A$33:$A$776,$A53,СВЦЭМ!$B$33:$B$776,U$47)+'СЕТ СН'!$G$11+СВЦЭМ!$D$10+'СЕТ СН'!$G$6-'СЕТ СН'!$G$23</f>
        <v>1247.12850615</v>
      </c>
      <c r="V53" s="36">
        <f>SUMIFS(СВЦЭМ!$D$33:$D$776,СВЦЭМ!$A$33:$A$776,$A53,СВЦЭМ!$B$33:$B$776,V$47)+'СЕТ СН'!$G$11+СВЦЭМ!$D$10+'СЕТ СН'!$G$6-'СЕТ СН'!$G$23</f>
        <v>1246.2308125300001</v>
      </c>
      <c r="W53" s="36">
        <f>SUMIFS(СВЦЭМ!$D$33:$D$776,СВЦЭМ!$A$33:$A$776,$A53,СВЦЭМ!$B$33:$B$776,W$47)+'СЕТ СН'!$G$11+СВЦЭМ!$D$10+'СЕТ СН'!$G$6-'СЕТ СН'!$G$23</f>
        <v>1234.3890885800001</v>
      </c>
      <c r="X53" s="36">
        <f>SUMIFS(СВЦЭМ!$D$33:$D$776,СВЦЭМ!$A$33:$A$776,$A53,СВЦЭМ!$B$33:$B$776,X$47)+'СЕТ СН'!$G$11+СВЦЭМ!$D$10+'СЕТ СН'!$G$6-'СЕТ СН'!$G$23</f>
        <v>1225.6904546300002</v>
      </c>
      <c r="Y53" s="36">
        <f>SUMIFS(СВЦЭМ!$D$33:$D$776,СВЦЭМ!$A$33:$A$776,$A53,СВЦЭМ!$B$33:$B$776,Y$47)+'СЕТ СН'!$G$11+СВЦЭМ!$D$10+'СЕТ СН'!$G$6-'СЕТ СН'!$G$23</f>
        <v>1265.2173348700001</v>
      </c>
    </row>
    <row r="54" spans="1:25" ht="15.75" x14ac:dyDescent="0.2">
      <c r="A54" s="35">
        <f t="shared" si="1"/>
        <v>43745</v>
      </c>
      <c r="B54" s="36">
        <f>SUMIFS(СВЦЭМ!$D$33:$D$776,СВЦЭМ!$A$33:$A$776,$A54,СВЦЭМ!$B$33:$B$776,B$47)+'СЕТ СН'!$G$11+СВЦЭМ!$D$10+'СЕТ СН'!$G$6-'СЕТ СН'!$G$23</f>
        <v>1358.2146996500001</v>
      </c>
      <c r="C54" s="36">
        <f>SUMIFS(СВЦЭМ!$D$33:$D$776,СВЦЭМ!$A$33:$A$776,$A54,СВЦЭМ!$B$33:$B$776,C$47)+'СЕТ СН'!$G$11+СВЦЭМ!$D$10+'СЕТ СН'!$G$6-'СЕТ СН'!$G$23</f>
        <v>1377.27807269</v>
      </c>
      <c r="D54" s="36">
        <f>SUMIFS(СВЦЭМ!$D$33:$D$776,СВЦЭМ!$A$33:$A$776,$A54,СВЦЭМ!$B$33:$B$776,D$47)+'СЕТ СН'!$G$11+СВЦЭМ!$D$10+'СЕТ СН'!$G$6-'СЕТ СН'!$G$23</f>
        <v>1391.6943032500001</v>
      </c>
      <c r="E54" s="36">
        <f>SUMIFS(СВЦЭМ!$D$33:$D$776,СВЦЭМ!$A$33:$A$776,$A54,СВЦЭМ!$B$33:$B$776,E$47)+'СЕТ СН'!$G$11+СВЦЭМ!$D$10+'СЕТ СН'!$G$6-'СЕТ СН'!$G$23</f>
        <v>1407.8497313299999</v>
      </c>
      <c r="F54" s="36">
        <f>SUMIFS(СВЦЭМ!$D$33:$D$776,СВЦЭМ!$A$33:$A$776,$A54,СВЦЭМ!$B$33:$B$776,F$47)+'СЕТ СН'!$G$11+СВЦЭМ!$D$10+'СЕТ СН'!$G$6-'СЕТ СН'!$G$23</f>
        <v>1414.8491992899999</v>
      </c>
      <c r="G54" s="36">
        <f>SUMIFS(СВЦЭМ!$D$33:$D$776,СВЦЭМ!$A$33:$A$776,$A54,СВЦЭМ!$B$33:$B$776,G$47)+'СЕТ СН'!$G$11+СВЦЭМ!$D$10+'СЕТ СН'!$G$6-'СЕТ СН'!$G$23</f>
        <v>1395.1534841</v>
      </c>
      <c r="H54" s="36">
        <f>SUMIFS(СВЦЭМ!$D$33:$D$776,СВЦЭМ!$A$33:$A$776,$A54,СВЦЭМ!$B$33:$B$776,H$47)+'СЕТ СН'!$G$11+СВЦЭМ!$D$10+'СЕТ СН'!$G$6-'СЕТ СН'!$G$23</f>
        <v>1317.7231661800001</v>
      </c>
      <c r="I54" s="36">
        <f>SUMIFS(СВЦЭМ!$D$33:$D$776,СВЦЭМ!$A$33:$A$776,$A54,СВЦЭМ!$B$33:$B$776,I$47)+'СЕТ СН'!$G$11+СВЦЭМ!$D$10+'СЕТ СН'!$G$6-'СЕТ СН'!$G$23</f>
        <v>1236.2879859499999</v>
      </c>
      <c r="J54" s="36">
        <f>SUMIFS(СВЦЭМ!$D$33:$D$776,СВЦЭМ!$A$33:$A$776,$A54,СВЦЭМ!$B$33:$B$776,J$47)+'СЕТ СН'!$G$11+СВЦЭМ!$D$10+'СЕТ СН'!$G$6-'СЕТ СН'!$G$23</f>
        <v>1223.1361208400001</v>
      </c>
      <c r="K54" s="36">
        <f>SUMIFS(СВЦЭМ!$D$33:$D$776,СВЦЭМ!$A$33:$A$776,$A54,СВЦЭМ!$B$33:$B$776,K$47)+'СЕТ СН'!$G$11+СВЦЭМ!$D$10+'СЕТ СН'!$G$6-'СЕТ СН'!$G$23</f>
        <v>1224.3379565400001</v>
      </c>
      <c r="L54" s="36">
        <f>SUMIFS(СВЦЭМ!$D$33:$D$776,СВЦЭМ!$A$33:$A$776,$A54,СВЦЭМ!$B$33:$B$776,L$47)+'СЕТ СН'!$G$11+СВЦЭМ!$D$10+'СЕТ СН'!$G$6-'СЕТ СН'!$G$23</f>
        <v>1222.5512335799999</v>
      </c>
      <c r="M54" s="36">
        <f>SUMIFS(СВЦЭМ!$D$33:$D$776,СВЦЭМ!$A$33:$A$776,$A54,СВЦЭМ!$B$33:$B$776,M$47)+'СЕТ СН'!$G$11+СВЦЭМ!$D$10+'СЕТ СН'!$G$6-'СЕТ СН'!$G$23</f>
        <v>1231.7556924</v>
      </c>
      <c r="N54" s="36">
        <f>SUMIFS(СВЦЭМ!$D$33:$D$776,СВЦЭМ!$A$33:$A$776,$A54,СВЦЭМ!$B$33:$B$776,N$47)+'СЕТ СН'!$G$11+СВЦЭМ!$D$10+'СЕТ СН'!$G$6-'СЕТ СН'!$G$23</f>
        <v>1238.47188555</v>
      </c>
      <c r="O54" s="36">
        <f>SUMIFS(СВЦЭМ!$D$33:$D$776,СВЦЭМ!$A$33:$A$776,$A54,СВЦЭМ!$B$33:$B$776,O$47)+'СЕТ СН'!$G$11+СВЦЭМ!$D$10+'СЕТ СН'!$G$6-'СЕТ СН'!$G$23</f>
        <v>1237.9319086</v>
      </c>
      <c r="P54" s="36">
        <f>SUMIFS(СВЦЭМ!$D$33:$D$776,СВЦЭМ!$A$33:$A$776,$A54,СВЦЭМ!$B$33:$B$776,P$47)+'СЕТ СН'!$G$11+СВЦЭМ!$D$10+'СЕТ СН'!$G$6-'СЕТ СН'!$G$23</f>
        <v>1236.56138695</v>
      </c>
      <c r="Q54" s="36">
        <f>SUMIFS(СВЦЭМ!$D$33:$D$776,СВЦЭМ!$A$33:$A$776,$A54,СВЦЭМ!$B$33:$B$776,Q$47)+'СЕТ СН'!$G$11+СВЦЭМ!$D$10+'СЕТ СН'!$G$6-'СЕТ СН'!$G$23</f>
        <v>1241.9644035199999</v>
      </c>
      <c r="R54" s="36">
        <f>SUMIFS(СВЦЭМ!$D$33:$D$776,СВЦЭМ!$A$33:$A$776,$A54,СВЦЭМ!$B$33:$B$776,R$47)+'СЕТ СН'!$G$11+СВЦЭМ!$D$10+'СЕТ СН'!$G$6-'СЕТ СН'!$G$23</f>
        <v>1240.4105899900001</v>
      </c>
      <c r="S54" s="36">
        <f>SUMIFS(СВЦЭМ!$D$33:$D$776,СВЦЭМ!$A$33:$A$776,$A54,СВЦЭМ!$B$33:$B$776,S$47)+'СЕТ СН'!$G$11+СВЦЭМ!$D$10+'СЕТ СН'!$G$6-'СЕТ СН'!$G$23</f>
        <v>1245.00185891</v>
      </c>
      <c r="T54" s="36">
        <f>SUMIFS(СВЦЭМ!$D$33:$D$776,СВЦЭМ!$A$33:$A$776,$A54,СВЦЭМ!$B$33:$B$776,T$47)+'СЕТ СН'!$G$11+СВЦЭМ!$D$10+'СЕТ СН'!$G$6-'СЕТ СН'!$G$23</f>
        <v>1234.7025606300001</v>
      </c>
      <c r="U54" s="36">
        <f>SUMIFS(СВЦЭМ!$D$33:$D$776,СВЦЭМ!$A$33:$A$776,$A54,СВЦЭМ!$B$33:$B$776,U$47)+'СЕТ СН'!$G$11+СВЦЭМ!$D$10+'СЕТ СН'!$G$6-'СЕТ СН'!$G$23</f>
        <v>1229.8696960000002</v>
      </c>
      <c r="V54" s="36">
        <f>SUMIFS(СВЦЭМ!$D$33:$D$776,СВЦЭМ!$A$33:$A$776,$A54,СВЦЭМ!$B$33:$B$776,V$47)+'СЕТ СН'!$G$11+СВЦЭМ!$D$10+'СЕТ СН'!$G$6-'СЕТ СН'!$G$23</f>
        <v>1223.4496699000001</v>
      </c>
      <c r="W54" s="36">
        <f>SUMIFS(СВЦЭМ!$D$33:$D$776,СВЦЭМ!$A$33:$A$776,$A54,СВЦЭМ!$B$33:$B$776,W$47)+'СЕТ СН'!$G$11+СВЦЭМ!$D$10+'СЕТ СН'!$G$6-'СЕТ СН'!$G$23</f>
        <v>1241.8790556200001</v>
      </c>
      <c r="X54" s="36">
        <f>SUMIFS(СВЦЭМ!$D$33:$D$776,СВЦЭМ!$A$33:$A$776,$A54,СВЦЭМ!$B$33:$B$776,X$47)+'СЕТ СН'!$G$11+СВЦЭМ!$D$10+'СЕТ СН'!$G$6-'СЕТ СН'!$G$23</f>
        <v>1260.7285612600001</v>
      </c>
      <c r="Y54" s="36">
        <f>SUMIFS(СВЦЭМ!$D$33:$D$776,СВЦЭМ!$A$33:$A$776,$A54,СВЦЭМ!$B$33:$B$776,Y$47)+'СЕТ СН'!$G$11+СВЦЭМ!$D$10+'СЕТ СН'!$G$6-'СЕТ СН'!$G$23</f>
        <v>1303.5509116400001</v>
      </c>
    </row>
    <row r="55" spans="1:25" ht="15.75" x14ac:dyDescent="0.2">
      <c r="A55" s="35">
        <f t="shared" si="1"/>
        <v>43746</v>
      </c>
      <c r="B55" s="36">
        <f>SUMIFS(СВЦЭМ!$D$33:$D$776,СВЦЭМ!$A$33:$A$776,$A55,СВЦЭМ!$B$33:$B$776,B$47)+'СЕТ СН'!$G$11+СВЦЭМ!$D$10+'СЕТ СН'!$G$6-'СЕТ СН'!$G$23</f>
        <v>1269.3185792100001</v>
      </c>
      <c r="C55" s="36">
        <f>SUMIFS(СВЦЭМ!$D$33:$D$776,СВЦЭМ!$A$33:$A$776,$A55,СВЦЭМ!$B$33:$B$776,C$47)+'СЕТ СН'!$G$11+СВЦЭМ!$D$10+'СЕТ СН'!$G$6-'СЕТ СН'!$G$23</f>
        <v>1324.2108697000001</v>
      </c>
      <c r="D55" s="36">
        <f>SUMIFS(СВЦЭМ!$D$33:$D$776,СВЦЭМ!$A$33:$A$776,$A55,СВЦЭМ!$B$33:$B$776,D$47)+'СЕТ СН'!$G$11+СВЦЭМ!$D$10+'СЕТ СН'!$G$6-'СЕТ СН'!$G$23</f>
        <v>1316.2809255500001</v>
      </c>
      <c r="E55" s="36">
        <f>SUMIFS(СВЦЭМ!$D$33:$D$776,СВЦЭМ!$A$33:$A$776,$A55,СВЦЭМ!$B$33:$B$776,E$47)+'СЕТ СН'!$G$11+СВЦЭМ!$D$10+'СЕТ СН'!$G$6-'СЕТ СН'!$G$23</f>
        <v>1329.6509501999999</v>
      </c>
      <c r="F55" s="36">
        <f>SUMIFS(СВЦЭМ!$D$33:$D$776,СВЦЭМ!$A$33:$A$776,$A55,СВЦЭМ!$B$33:$B$776,F$47)+'СЕТ СН'!$G$11+СВЦЭМ!$D$10+'СЕТ СН'!$G$6-'СЕТ СН'!$G$23</f>
        <v>1328.2069158200002</v>
      </c>
      <c r="G55" s="36">
        <f>SUMIFS(СВЦЭМ!$D$33:$D$776,СВЦЭМ!$A$33:$A$776,$A55,СВЦЭМ!$B$33:$B$776,G$47)+'СЕТ СН'!$G$11+СВЦЭМ!$D$10+'СЕТ СН'!$G$6-'СЕТ СН'!$G$23</f>
        <v>1317.2086193700002</v>
      </c>
      <c r="H55" s="36">
        <f>SUMIFS(СВЦЭМ!$D$33:$D$776,СВЦЭМ!$A$33:$A$776,$A55,СВЦЭМ!$B$33:$B$776,H$47)+'СЕТ СН'!$G$11+СВЦЭМ!$D$10+'СЕТ СН'!$G$6-'СЕТ СН'!$G$23</f>
        <v>1293.0652504100001</v>
      </c>
      <c r="I55" s="36">
        <f>SUMIFS(СВЦЭМ!$D$33:$D$776,СВЦЭМ!$A$33:$A$776,$A55,СВЦЭМ!$B$33:$B$776,I$47)+'СЕТ СН'!$G$11+СВЦЭМ!$D$10+'СЕТ СН'!$G$6-'СЕТ СН'!$G$23</f>
        <v>1254.0790561700001</v>
      </c>
      <c r="J55" s="36">
        <f>SUMIFS(СВЦЭМ!$D$33:$D$776,СВЦЭМ!$A$33:$A$776,$A55,СВЦЭМ!$B$33:$B$776,J$47)+'СЕТ СН'!$G$11+СВЦЭМ!$D$10+'СЕТ СН'!$G$6-'СЕТ СН'!$G$23</f>
        <v>1228.4648530600002</v>
      </c>
      <c r="K55" s="36">
        <f>SUMIFS(СВЦЭМ!$D$33:$D$776,СВЦЭМ!$A$33:$A$776,$A55,СВЦЭМ!$B$33:$B$776,K$47)+'СЕТ СН'!$G$11+СВЦЭМ!$D$10+'СЕТ СН'!$G$6-'СЕТ СН'!$G$23</f>
        <v>1230.5874117400001</v>
      </c>
      <c r="L55" s="36">
        <f>SUMIFS(СВЦЭМ!$D$33:$D$776,СВЦЭМ!$A$33:$A$776,$A55,СВЦЭМ!$B$33:$B$776,L$47)+'СЕТ СН'!$G$11+СВЦЭМ!$D$10+'СЕТ СН'!$G$6-'СЕТ СН'!$G$23</f>
        <v>1234.5283268000001</v>
      </c>
      <c r="M55" s="36">
        <f>SUMIFS(СВЦЭМ!$D$33:$D$776,СВЦЭМ!$A$33:$A$776,$A55,СВЦЭМ!$B$33:$B$776,M$47)+'СЕТ СН'!$G$11+СВЦЭМ!$D$10+'СЕТ СН'!$G$6-'СЕТ СН'!$G$23</f>
        <v>1227.3883478299999</v>
      </c>
      <c r="N55" s="36">
        <f>SUMIFS(СВЦЭМ!$D$33:$D$776,СВЦЭМ!$A$33:$A$776,$A55,СВЦЭМ!$B$33:$B$776,N$47)+'СЕТ СН'!$G$11+СВЦЭМ!$D$10+'СЕТ СН'!$G$6-'СЕТ СН'!$G$23</f>
        <v>1208.4387414100001</v>
      </c>
      <c r="O55" s="36">
        <f>SUMIFS(СВЦЭМ!$D$33:$D$776,СВЦЭМ!$A$33:$A$776,$A55,СВЦЭМ!$B$33:$B$776,O$47)+'СЕТ СН'!$G$11+СВЦЭМ!$D$10+'СЕТ СН'!$G$6-'СЕТ СН'!$G$23</f>
        <v>1181.5357243100002</v>
      </c>
      <c r="P55" s="36">
        <f>SUMIFS(СВЦЭМ!$D$33:$D$776,СВЦЭМ!$A$33:$A$776,$A55,СВЦЭМ!$B$33:$B$776,P$47)+'СЕТ СН'!$G$11+СВЦЭМ!$D$10+'СЕТ СН'!$G$6-'СЕТ СН'!$G$23</f>
        <v>1231.0897947100002</v>
      </c>
      <c r="Q55" s="36">
        <f>SUMIFS(СВЦЭМ!$D$33:$D$776,СВЦЭМ!$A$33:$A$776,$A55,СВЦЭМ!$B$33:$B$776,Q$47)+'СЕТ СН'!$G$11+СВЦЭМ!$D$10+'СЕТ СН'!$G$6-'СЕТ СН'!$G$23</f>
        <v>1277.6193252100002</v>
      </c>
      <c r="R55" s="36">
        <f>SUMIFS(СВЦЭМ!$D$33:$D$776,СВЦЭМ!$A$33:$A$776,$A55,СВЦЭМ!$B$33:$B$776,R$47)+'СЕТ СН'!$G$11+СВЦЭМ!$D$10+'СЕТ СН'!$G$6-'СЕТ СН'!$G$23</f>
        <v>1176.6530337300001</v>
      </c>
      <c r="S55" s="36">
        <f>SUMIFS(СВЦЭМ!$D$33:$D$776,СВЦЭМ!$A$33:$A$776,$A55,СВЦЭМ!$B$33:$B$776,S$47)+'СЕТ СН'!$G$11+СВЦЭМ!$D$10+'СЕТ СН'!$G$6-'СЕТ СН'!$G$23</f>
        <v>1183.1458078800001</v>
      </c>
      <c r="T55" s="36">
        <f>SUMIFS(СВЦЭМ!$D$33:$D$776,СВЦЭМ!$A$33:$A$776,$A55,СВЦЭМ!$B$33:$B$776,T$47)+'СЕТ СН'!$G$11+СВЦЭМ!$D$10+'СЕТ СН'!$G$6-'СЕТ СН'!$G$23</f>
        <v>1196.51803922</v>
      </c>
      <c r="U55" s="36">
        <f>SUMIFS(СВЦЭМ!$D$33:$D$776,СВЦЭМ!$A$33:$A$776,$A55,СВЦЭМ!$B$33:$B$776,U$47)+'СЕТ СН'!$G$11+СВЦЭМ!$D$10+'СЕТ СН'!$G$6-'СЕТ СН'!$G$23</f>
        <v>1219.1223927999999</v>
      </c>
      <c r="V55" s="36">
        <f>SUMIFS(СВЦЭМ!$D$33:$D$776,СВЦЭМ!$A$33:$A$776,$A55,СВЦЭМ!$B$33:$B$776,V$47)+'СЕТ СН'!$G$11+СВЦЭМ!$D$10+'СЕТ СН'!$G$6-'СЕТ СН'!$G$23</f>
        <v>1223.17879941</v>
      </c>
      <c r="W55" s="36">
        <f>SUMIFS(СВЦЭМ!$D$33:$D$776,СВЦЭМ!$A$33:$A$776,$A55,СВЦЭМ!$B$33:$B$776,W$47)+'СЕТ СН'!$G$11+СВЦЭМ!$D$10+'СЕТ СН'!$G$6-'СЕТ СН'!$G$23</f>
        <v>1211.5156892700002</v>
      </c>
      <c r="X55" s="36">
        <f>SUMIFS(СВЦЭМ!$D$33:$D$776,СВЦЭМ!$A$33:$A$776,$A55,СВЦЭМ!$B$33:$B$776,X$47)+'СЕТ СН'!$G$11+СВЦЭМ!$D$10+'СЕТ СН'!$G$6-'СЕТ СН'!$G$23</f>
        <v>1176.9229072400001</v>
      </c>
      <c r="Y55" s="36">
        <f>SUMIFS(СВЦЭМ!$D$33:$D$776,СВЦЭМ!$A$33:$A$776,$A55,СВЦЭМ!$B$33:$B$776,Y$47)+'СЕТ СН'!$G$11+СВЦЭМ!$D$10+'СЕТ СН'!$G$6-'СЕТ СН'!$G$23</f>
        <v>1154.6792840500002</v>
      </c>
    </row>
    <row r="56" spans="1:25" ht="15.75" x14ac:dyDescent="0.2">
      <c r="A56" s="35">
        <f t="shared" si="1"/>
        <v>43747</v>
      </c>
      <c r="B56" s="36">
        <f>SUMIFS(СВЦЭМ!$D$33:$D$776,СВЦЭМ!$A$33:$A$776,$A56,СВЦЭМ!$B$33:$B$776,B$47)+'СЕТ СН'!$G$11+СВЦЭМ!$D$10+'СЕТ СН'!$G$6-'СЕТ СН'!$G$23</f>
        <v>1289.1267796699999</v>
      </c>
      <c r="C56" s="36">
        <f>SUMIFS(СВЦЭМ!$D$33:$D$776,СВЦЭМ!$A$33:$A$776,$A56,СВЦЭМ!$B$33:$B$776,C$47)+'СЕТ СН'!$G$11+СВЦЭМ!$D$10+'СЕТ СН'!$G$6-'СЕТ СН'!$G$23</f>
        <v>1323.7246874900002</v>
      </c>
      <c r="D56" s="36">
        <f>SUMIFS(СВЦЭМ!$D$33:$D$776,СВЦЭМ!$A$33:$A$776,$A56,СВЦЭМ!$B$33:$B$776,D$47)+'СЕТ СН'!$G$11+СВЦЭМ!$D$10+'СЕТ СН'!$G$6-'СЕТ СН'!$G$23</f>
        <v>1348.5987658200002</v>
      </c>
      <c r="E56" s="36">
        <f>SUMIFS(СВЦЭМ!$D$33:$D$776,СВЦЭМ!$A$33:$A$776,$A56,СВЦЭМ!$B$33:$B$776,E$47)+'СЕТ СН'!$G$11+СВЦЭМ!$D$10+'СЕТ СН'!$G$6-'СЕТ СН'!$G$23</f>
        <v>1360.1756166800001</v>
      </c>
      <c r="F56" s="36">
        <f>SUMIFS(СВЦЭМ!$D$33:$D$776,СВЦЭМ!$A$33:$A$776,$A56,СВЦЭМ!$B$33:$B$776,F$47)+'СЕТ СН'!$G$11+СВЦЭМ!$D$10+'СЕТ СН'!$G$6-'СЕТ СН'!$G$23</f>
        <v>1362.2995766200002</v>
      </c>
      <c r="G56" s="36">
        <f>SUMIFS(СВЦЭМ!$D$33:$D$776,СВЦЭМ!$A$33:$A$776,$A56,СВЦЭМ!$B$33:$B$776,G$47)+'СЕТ СН'!$G$11+СВЦЭМ!$D$10+'СЕТ СН'!$G$6-'СЕТ СН'!$G$23</f>
        <v>1343.0854540700002</v>
      </c>
      <c r="H56" s="36">
        <f>SUMIFS(СВЦЭМ!$D$33:$D$776,СВЦЭМ!$A$33:$A$776,$A56,СВЦЭМ!$B$33:$B$776,H$47)+'СЕТ СН'!$G$11+СВЦЭМ!$D$10+'СЕТ СН'!$G$6-'СЕТ СН'!$G$23</f>
        <v>1307.05968884</v>
      </c>
      <c r="I56" s="36">
        <f>SUMIFS(СВЦЭМ!$D$33:$D$776,СВЦЭМ!$A$33:$A$776,$A56,СВЦЭМ!$B$33:$B$776,I$47)+'СЕТ СН'!$G$11+СВЦЭМ!$D$10+'СЕТ СН'!$G$6-'СЕТ СН'!$G$23</f>
        <v>1282.28177452</v>
      </c>
      <c r="J56" s="36">
        <f>SUMIFS(СВЦЭМ!$D$33:$D$776,СВЦЭМ!$A$33:$A$776,$A56,СВЦЭМ!$B$33:$B$776,J$47)+'СЕТ СН'!$G$11+СВЦЭМ!$D$10+'СЕТ СН'!$G$6-'СЕТ СН'!$G$23</f>
        <v>1287.3007759100001</v>
      </c>
      <c r="K56" s="36">
        <f>SUMIFS(СВЦЭМ!$D$33:$D$776,СВЦЭМ!$A$33:$A$776,$A56,СВЦЭМ!$B$33:$B$776,K$47)+'СЕТ СН'!$G$11+СВЦЭМ!$D$10+'СЕТ СН'!$G$6-'СЕТ СН'!$G$23</f>
        <v>1299.8151249299999</v>
      </c>
      <c r="L56" s="36">
        <f>SUMIFS(СВЦЭМ!$D$33:$D$776,СВЦЭМ!$A$33:$A$776,$A56,СВЦЭМ!$B$33:$B$776,L$47)+'СЕТ СН'!$G$11+СВЦЭМ!$D$10+'СЕТ СН'!$G$6-'СЕТ СН'!$G$23</f>
        <v>1302.0773523500002</v>
      </c>
      <c r="M56" s="36">
        <f>SUMIFS(СВЦЭМ!$D$33:$D$776,СВЦЭМ!$A$33:$A$776,$A56,СВЦЭМ!$B$33:$B$776,M$47)+'СЕТ СН'!$G$11+СВЦЭМ!$D$10+'СЕТ СН'!$G$6-'СЕТ СН'!$G$23</f>
        <v>1297.6313215499999</v>
      </c>
      <c r="N56" s="36">
        <f>SUMIFS(СВЦЭМ!$D$33:$D$776,СВЦЭМ!$A$33:$A$776,$A56,СВЦЭМ!$B$33:$B$776,N$47)+'СЕТ СН'!$G$11+СВЦЭМ!$D$10+'СЕТ СН'!$G$6-'СЕТ СН'!$G$23</f>
        <v>1250.5266906000002</v>
      </c>
      <c r="O56" s="36">
        <f>SUMIFS(СВЦЭМ!$D$33:$D$776,СВЦЭМ!$A$33:$A$776,$A56,СВЦЭМ!$B$33:$B$776,O$47)+'СЕТ СН'!$G$11+СВЦЭМ!$D$10+'СЕТ СН'!$G$6-'СЕТ СН'!$G$23</f>
        <v>1228.88573215</v>
      </c>
      <c r="P56" s="36">
        <f>SUMIFS(СВЦЭМ!$D$33:$D$776,СВЦЭМ!$A$33:$A$776,$A56,СВЦЭМ!$B$33:$B$776,P$47)+'СЕТ СН'!$G$11+СВЦЭМ!$D$10+'СЕТ СН'!$G$6-'СЕТ СН'!$G$23</f>
        <v>1230.31679945</v>
      </c>
      <c r="Q56" s="36">
        <f>SUMIFS(СВЦЭМ!$D$33:$D$776,СВЦЭМ!$A$33:$A$776,$A56,СВЦЭМ!$B$33:$B$776,Q$47)+'СЕТ СН'!$G$11+СВЦЭМ!$D$10+'СЕТ СН'!$G$6-'СЕТ СН'!$G$23</f>
        <v>1229.9437006500002</v>
      </c>
      <c r="R56" s="36">
        <f>SUMIFS(СВЦЭМ!$D$33:$D$776,СВЦЭМ!$A$33:$A$776,$A56,СВЦЭМ!$B$33:$B$776,R$47)+'СЕТ СН'!$G$11+СВЦЭМ!$D$10+'СЕТ СН'!$G$6-'СЕТ СН'!$G$23</f>
        <v>1222.0856811399999</v>
      </c>
      <c r="S56" s="36">
        <f>SUMIFS(СВЦЭМ!$D$33:$D$776,СВЦЭМ!$A$33:$A$776,$A56,СВЦЭМ!$B$33:$B$776,S$47)+'СЕТ СН'!$G$11+СВЦЭМ!$D$10+'СЕТ СН'!$G$6-'СЕТ СН'!$G$23</f>
        <v>1224.9594904400001</v>
      </c>
      <c r="T56" s="36">
        <f>SUMIFS(СВЦЭМ!$D$33:$D$776,СВЦЭМ!$A$33:$A$776,$A56,СВЦЭМ!$B$33:$B$776,T$47)+'СЕТ СН'!$G$11+СВЦЭМ!$D$10+'СЕТ СН'!$G$6-'СЕТ СН'!$G$23</f>
        <v>1247.1287440900001</v>
      </c>
      <c r="U56" s="36">
        <f>SUMIFS(СВЦЭМ!$D$33:$D$776,СВЦЭМ!$A$33:$A$776,$A56,СВЦЭМ!$B$33:$B$776,U$47)+'СЕТ СН'!$G$11+СВЦЭМ!$D$10+'СЕТ СН'!$G$6-'СЕТ СН'!$G$23</f>
        <v>1238.3398773500001</v>
      </c>
      <c r="V56" s="36">
        <f>SUMIFS(СВЦЭМ!$D$33:$D$776,СВЦЭМ!$A$33:$A$776,$A56,СВЦЭМ!$B$33:$B$776,V$47)+'СЕТ СН'!$G$11+СВЦЭМ!$D$10+'СЕТ СН'!$G$6-'СЕТ СН'!$G$23</f>
        <v>1230.66715239</v>
      </c>
      <c r="W56" s="36">
        <f>SUMIFS(СВЦЭМ!$D$33:$D$776,СВЦЭМ!$A$33:$A$776,$A56,СВЦЭМ!$B$33:$B$776,W$47)+'СЕТ СН'!$G$11+СВЦЭМ!$D$10+'СЕТ СН'!$G$6-'СЕТ СН'!$G$23</f>
        <v>1246.5437736700001</v>
      </c>
      <c r="X56" s="36">
        <f>SUMIFS(СВЦЭМ!$D$33:$D$776,СВЦЭМ!$A$33:$A$776,$A56,СВЦЭМ!$B$33:$B$776,X$47)+'СЕТ СН'!$G$11+СВЦЭМ!$D$10+'СЕТ СН'!$G$6-'СЕТ СН'!$G$23</f>
        <v>1223.9851482700001</v>
      </c>
      <c r="Y56" s="36">
        <f>SUMIFS(СВЦЭМ!$D$33:$D$776,СВЦЭМ!$A$33:$A$776,$A56,СВЦЭМ!$B$33:$B$776,Y$47)+'СЕТ СН'!$G$11+СВЦЭМ!$D$10+'СЕТ СН'!$G$6-'СЕТ СН'!$G$23</f>
        <v>1236.17346995</v>
      </c>
    </row>
    <row r="57" spans="1:25" ht="15.75" x14ac:dyDescent="0.2">
      <c r="A57" s="35">
        <f t="shared" si="1"/>
        <v>43748</v>
      </c>
      <c r="B57" s="36">
        <f>SUMIFS(СВЦЭМ!$D$33:$D$776,СВЦЭМ!$A$33:$A$776,$A57,СВЦЭМ!$B$33:$B$776,B$47)+'СЕТ СН'!$G$11+СВЦЭМ!$D$10+'СЕТ СН'!$G$6-'СЕТ СН'!$G$23</f>
        <v>1389.4820297000001</v>
      </c>
      <c r="C57" s="36">
        <f>SUMIFS(СВЦЭМ!$D$33:$D$776,СВЦЭМ!$A$33:$A$776,$A57,СВЦЭМ!$B$33:$B$776,C$47)+'СЕТ СН'!$G$11+СВЦЭМ!$D$10+'СЕТ СН'!$G$6-'СЕТ СН'!$G$23</f>
        <v>1431.20958243</v>
      </c>
      <c r="D57" s="36">
        <f>SUMIFS(СВЦЭМ!$D$33:$D$776,СВЦЭМ!$A$33:$A$776,$A57,СВЦЭМ!$B$33:$B$776,D$47)+'СЕТ СН'!$G$11+СВЦЭМ!$D$10+'СЕТ СН'!$G$6-'СЕТ СН'!$G$23</f>
        <v>1452.6198120900001</v>
      </c>
      <c r="E57" s="36">
        <f>SUMIFS(СВЦЭМ!$D$33:$D$776,СВЦЭМ!$A$33:$A$776,$A57,СВЦЭМ!$B$33:$B$776,E$47)+'СЕТ СН'!$G$11+СВЦЭМ!$D$10+'СЕТ СН'!$G$6-'СЕТ СН'!$G$23</f>
        <v>1460.4978086199999</v>
      </c>
      <c r="F57" s="36">
        <f>SUMIFS(СВЦЭМ!$D$33:$D$776,СВЦЭМ!$A$33:$A$776,$A57,СВЦЭМ!$B$33:$B$776,F$47)+'СЕТ СН'!$G$11+СВЦЭМ!$D$10+'СЕТ СН'!$G$6-'СЕТ СН'!$G$23</f>
        <v>1465.4243572300002</v>
      </c>
      <c r="G57" s="36">
        <f>SUMIFS(СВЦЭМ!$D$33:$D$776,СВЦЭМ!$A$33:$A$776,$A57,СВЦЭМ!$B$33:$B$776,G$47)+'СЕТ СН'!$G$11+СВЦЭМ!$D$10+'СЕТ СН'!$G$6-'СЕТ СН'!$G$23</f>
        <v>1447.58695463</v>
      </c>
      <c r="H57" s="36">
        <f>SUMIFS(СВЦЭМ!$D$33:$D$776,СВЦЭМ!$A$33:$A$776,$A57,СВЦЭМ!$B$33:$B$776,H$47)+'СЕТ СН'!$G$11+СВЦЭМ!$D$10+'СЕТ СН'!$G$6-'СЕТ СН'!$G$23</f>
        <v>1414.5592803700001</v>
      </c>
      <c r="I57" s="36">
        <f>SUMIFS(СВЦЭМ!$D$33:$D$776,СВЦЭМ!$A$33:$A$776,$A57,СВЦЭМ!$B$33:$B$776,I$47)+'СЕТ СН'!$G$11+СВЦЭМ!$D$10+'СЕТ СН'!$G$6-'СЕТ СН'!$G$23</f>
        <v>1327.46202984</v>
      </c>
      <c r="J57" s="36">
        <f>SUMIFS(СВЦЭМ!$D$33:$D$776,СВЦЭМ!$A$33:$A$776,$A57,СВЦЭМ!$B$33:$B$776,J$47)+'СЕТ СН'!$G$11+СВЦЭМ!$D$10+'СЕТ СН'!$G$6-'СЕТ СН'!$G$23</f>
        <v>1316.56875169</v>
      </c>
      <c r="K57" s="36">
        <f>SUMIFS(СВЦЭМ!$D$33:$D$776,СВЦЭМ!$A$33:$A$776,$A57,СВЦЭМ!$B$33:$B$776,K$47)+'СЕТ СН'!$G$11+СВЦЭМ!$D$10+'СЕТ СН'!$G$6-'СЕТ СН'!$G$23</f>
        <v>1310.5281901200001</v>
      </c>
      <c r="L57" s="36">
        <f>SUMIFS(СВЦЭМ!$D$33:$D$776,СВЦЭМ!$A$33:$A$776,$A57,СВЦЭМ!$B$33:$B$776,L$47)+'СЕТ СН'!$G$11+СВЦЭМ!$D$10+'СЕТ СН'!$G$6-'СЕТ СН'!$G$23</f>
        <v>1307.4128563600002</v>
      </c>
      <c r="M57" s="36">
        <f>SUMIFS(СВЦЭМ!$D$33:$D$776,СВЦЭМ!$A$33:$A$776,$A57,СВЦЭМ!$B$33:$B$776,M$47)+'СЕТ СН'!$G$11+СВЦЭМ!$D$10+'СЕТ СН'!$G$6-'СЕТ СН'!$G$23</f>
        <v>1313.6181177100002</v>
      </c>
      <c r="N57" s="36">
        <f>SUMIFS(СВЦЭМ!$D$33:$D$776,СВЦЭМ!$A$33:$A$776,$A57,СВЦЭМ!$B$33:$B$776,N$47)+'СЕТ СН'!$G$11+СВЦЭМ!$D$10+'СЕТ СН'!$G$6-'СЕТ СН'!$G$23</f>
        <v>1278.9512441400002</v>
      </c>
      <c r="O57" s="36">
        <f>SUMIFS(СВЦЭМ!$D$33:$D$776,СВЦЭМ!$A$33:$A$776,$A57,СВЦЭМ!$B$33:$B$776,O$47)+'СЕТ СН'!$G$11+СВЦЭМ!$D$10+'СЕТ СН'!$G$6-'СЕТ СН'!$G$23</f>
        <v>1241.1096631999999</v>
      </c>
      <c r="P57" s="36">
        <f>SUMIFS(СВЦЭМ!$D$33:$D$776,СВЦЭМ!$A$33:$A$776,$A57,СВЦЭМ!$B$33:$B$776,P$47)+'СЕТ СН'!$G$11+СВЦЭМ!$D$10+'СЕТ СН'!$G$6-'СЕТ СН'!$G$23</f>
        <v>1243.4141354000001</v>
      </c>
      <c r="Q57" s="36">
        <f>SUMIFS(СВЦЭМ!$D$33:$D$776,СВЦЭМ!$A$33:$A$776,$A57,СВЦЭМ!$B$33:$B$776,Q$47)+'СЕТ СН'!$G$11+СВЦЭМ!$D$10+'СЕТ СН'!$G$6-'СЕТ СН'!$G$23</f>
        <v>1243.1505159000001</v>
      </c>
      <c r="R57" s="36">
        <f>SUMIFS(СВЦЭМ!$D$33:$D$776,СВЦЭМ!$A$33:$A$776,$A57,СВЦЭМ!$B$33:$B$776,R$47)+'СЕТ СН'!$G$11+СВЦЭМ!$D$10+'СЕТ СН'!$G$6-'СЕТ СН'!$G$23</f>
        <v>1243.6030345300001</v>
      </c>
      <c r="S57" s="36">
        <f>SUMIFS(СВЦЭМ!$D$33:$D$776,СВЦЭМ!$A$33:$A$776,$A57,СВЦЭМ!$B$33:$B$776,S$47)+'СЕТ СН'!$G$11+СВЦЭМ!$D$10+'СЕТ СН'!$G$6-'СЕТ СН'!$G$23</f>
        <v>1252.4067424899999</v>
      </c>
      <c r="T57" s="36">
        <f>SUMIFS(СВЦЭМ!$D$33:$D$776,СВЦЭМ!$A$33:$A$776,$A57,СВЦЭМ!$B$33:$B$776,T$47)+'СЕТ СН'!$G$11+СВЦЭМ!$D$10+'СЕТ СН'!$G$6-'СЕТ СН'!$G$23</f>
        <v>1258.32237095</v>
      </c>
      <c r="U57" s="36">
        <f>SUMIFS(СВЦЭМ!$D$33:$D$776,СВЦЭМ!$A$33:$A$776,$A57,СВЦЭМ!$B$33:$B$776,U$47)+'СЕТ СН'!$G$11+СВЦЭМ!$D$10+'СЕТ СН'!$G$6-'СЕТ СН'!$G$23</f>
        <v>1273.67447597</v>
      </c>
      <c r="V57" s="36">
        <f>SUMIFS(СВЦЭМ!$D$33:$D$776,СВЦЭМ!$A$33:$A$776,$A57,СВЦЭМ!$B$33:$B$776,V$47)+'СЕТ СН'!$G$11+СВЦЭМ!$D$10+'СЕТ СН'!$G$6-'СЕТ СН'!$G$23</f>
        <v>1271.39134687</v>
      </c>
      <c r="W57" s="36">
        <f>SUMIFS(СВЦЭМ!$D$33:$D$776,СВЦЭМ!$A$33:$A$776,$A57,СВЦЭМ!$B$33:$B$776,W$47)+'СЕТ СН'!$G$11+СВЦЭМ!$D$10+'СЕТ СН'!$G$6-'СЕТ СН'!$G$23</f>
        <v>1264.7884767800001</v>
      </c>
      <c r="X57" s="36">
        <f>SUMIFS(СВЦЭМ!$D$33:$D$776,СВЦЭМ!$A$33:$A$776,$A57,СВЦЭМ!$B$33:$B$776,X$47)+'СЕТ СН'!$G$11+СВЦЭМ!$D$10+'СЕТ СН'!$G$6-'СЕТ СН'!$G$23</f>
        <v>1255.4873573499999</v>
      </c>
      <c r="Y57" s="36">
        <f>SUMIFS(СВЦЭМ!$D$33:$D$776,СВЦЭМ!$A$33:$A$776,$A57,СВЦЭМ!$B$33:$B$776,Y$47)+'СЕТ СН'!$G$11+СВЦЭМ!$D$10+'СЕТ СН'!$G$6-'СЕТ СН'!$G$23</f>
        <v>1282.7765667200001</v>
      </c>
    </row>
    <row r="58" spans="1:25" ht="15.75" x14ac:dyDescent="0.2">
      <c r="A58" s="35">
        <f t="shared" si="1"/>
        <v>43749</v>
      </c>
      <c r="B58" s="36">
        <f>SUMIFS(СВЦЭМ!$D$33:$D$776,СВЦЭМ!$A$33:$A$776,$A58,СВЦЭМ!$B$33:$B$776,B$47)+'СЕТ СН'!$G$11+СВЦЭМ!$D$10+'СЕТ СН'!$G$6-'СЕТ СН'!$G$23</f>
        <v>1346.8530875800002</v>
      </c>
      <c r="C58" s="36">
        <f>SUMIFS(СВЦЭМ!$D$33:$D$776,СВЦЭМ!$A$33:$A$776,$A58,СВЦЭМ!$B$33:$B$776,C$47)+'СЕТ СН'!$G$11+СВЦЭМ!$D$10+'СЕТ СН'!$G$6-'СЕТ СН'!$G$23</f>
        <v>1403.7042322299999</v>
      </c>
      <c r="D58" s="36">
        <f>SUMIFS(СВЦЭМ!$D$33:$D$776,СВЦЭМ!$A$33:$A$776,$A58,СВЦЭМ!$B$33:$B$776,D$47)+'СЕТ СН'!$G$11+СВЦЭМ!$D$10+'СЕТ СН'!$G$6-'СЕТ СН'!$G$23</f>
        <v>1414.5348893300002</v>
      </c>
      <c r="E58" s="36">
        <f>SUMIFS(СВЦЭМ!$D$33:$D$776,СВЦЭМ!$A$33:$A$776,$A58,СВЦЭМ!$B$33:$B$776,E$47)+'СЕТ СН'!$G$11+СВЦЭМ!$D$10+'СЕТ СН'!$G$6-'СЕТ СН'!$G$23</f>
        <v>1419.7937502499999</v>
      </c>
      <c r="F58" s="36">
        <f>SUMIFS(СВЦЭМ!$D$33:$D$776,СВЦЭМ!$A$33:$A$776,$A58,СВЦЭМ!$B$33:$B$776,F$47)+'СЕТ СН'!$G$11+СВЦЭМ!$D$10+'СЕТ СН'!$G$6-'СЕТ СН'!$G$23</f>
        <v>1414.4487941900002</v>
      </c>
      <c r="G58" s="36">
        <f>SUMIFS(СВЦЭМ!$D$33:$D$776,СВЦЭМ!$A$33:$A$776,$A58,СВЦЭМ!$B$33:$B$776,G$47)+'СЕТ СН'!$G$11+СВЦЭМ!$D$10+'СЕТ СН'!$G$6-'СЕТ СН'!$G$23</f>
        <v>1398.07612799</v>
      </c>
      <c r="H58" s="36">
        <f>SUMIFS(СВЦЭМ!$D$33:$D$776,СВЦЭМ!$A$33:$A$776,$A58,СВЦЭМ!$B$33:$B$776,H$47)+'СЕТ СН'!$G$11+СВЦЭМ!$D$10+'СЕТ СН'!$G$6-'СЕТ СН'!$G$23</f>
        <v>1356.3117629799999</v>
      </c>
      <c r="I58" s="36">
        <f>SUMIFS(СВЦЭМ!$D$33:$D$776,СВЦЭМ!$A$33:$A$776,$A58,СВЦЭМ!$B$33:$B$776,I$47)+'СЕТ СН'!$G$11+СВЦЭМ!$D$10+'СЕТ СН'!$G$6-'СЕТ СН'!$G$23</f>
        <v>1333.8932768200002</v>
      </c>
      <c r="J58" s="36">
        <f>SUMIFS(СВЦЭМ!$D$33:$D$776,СВЦЭМ!$A$33:$A$776,$A58,СВЦЭМ!$B$33:$B$776,J$47)+'СЕТ СН'!$G$11+СВЦЭМ!$D$10+'СЕТ СН'!$G$6-'СЕТ СН'!$G$23</f>
        <v>1312.9590787900001</v>
      </c>
      <c r="K58" s="36">
        <f>SUMIFS(СВЦЭМ!$D$33:$D$776,СВЦЭМ!$A$33:$A$776,$A58,СВЦЭМ!$B$33:$B$776,K$47)+'СЕТ СН'!$G$11+СВЦЭМ!$D$10+'СЕТ СН'!$G$6-'СЕТ СН'!$G$23</f>
        <v>1302.2490749000001</v>
      </c>
      <c r="L58" s="36">
        <f>SUMIFS(СВЦЭМ!$D$33:$D$776,СВЦЭМ!$A$33:$A$776,$A58,СВЦЭМ!$B$33:$B$776,L$47)+'СЕТ СН'!$G$11+СВЦЭМ!$D$10+'СЕТ СН'!$G$6-'СЕТ СН'!$G$23</f>
        <v>1302.87453534</v>
      </c>
      <c r="M58" s="36">
        <f>SUMIFS(СВЦЭМ!$D$33:$D$776,СВЦЭМ!$A$33:$A$776,$A58,СВЦЭМ!$B$33:$B$776,M$47)+'СЕТ СН'!$G$11+СВЦЭМ!$D$10+'СЕТ СН'!$G$6-'СЕТ СН'!$G$23</f>
        <v>1305.6969422300001</v>
      </c>
      <c r="N58" s="36">
        <f>SUMIFS(СВЦЭМ!$D$33:$D$776,СВЦЭМ!$A$33:$A$776,$A58,СВЦЭМ!$B$33:$B$776,N$47)+'СЕТ СН'!$G$11+СВЦЭМ!$D$10+'СЕТ СН'!$G$6-'СЕТ СН'!$G$23</f>
        <v>1276.5616722200002</v>
      </c>
      <c r="O58" s="36">
        <f>SUMIFS(СВЦЭМ!$D$33:$D$776,СВЦЭМ!$A$33:$A$776,$A58,СВЦЭМ!$B$33:$B$776,O$47)+'СЕТ СН'!$G$11+СВЦЭМ!$D$10+'СЕТ СН'!$G$6-'СЕТ СН'!$G$23</f>
        <v>1253.1917263800001</v>
      </c>
      <c r="P58" s="36">
        <f>SUMIFS(СВЦЭМ!$D$33:$D$776,СВЦЭМ!$A$33:$A$776,$A58,СВЦЭМ!$B$33:$B$776,P$47)+'СЕТ СН'!$G$11+СВЦЭМ!$D$10+'СЕТ СН'!$G$6-'СЕТ СН'!$G$23</f>
        <v>1263.99662782</v>
      </c>
      <c r="Q58" s="36">
        <f>SUMIFS(СВЦЭМ!$D$33:$D$776,СВЦЭМ!$A$33:$A$776,$A58,СВЦЭМ!$B$33:$B$776,Q$47)+'СЕТ СН'!$G$11+СВЦЭМ!$D$10+'СЕТ СН'!$G$6-'СЕТ СН'!$G$23</f>
        <v>1265.2873903</v>
      </c>
      <c r="R58" s="36">
        <f>SUMIFS(СВЦЭМ!$D$33:$D$776,СВЦЭМ!$A$33:$A$776,$A58,СВЦЭМ!$B$33:$B$776,R$47)+'СЕТ СН'!$G$11+СВЦЭМ!$D$10+'СЕТ СН'!$G$6-'СЕТ СН'!$G$23</f>
        <v>1262.0682989300001</v>
      </c>
      <c r="S58" s="36">
        <f>SUMIFS(СВЦЭМ!$D$33:$D$776,СВЦЭМ!$A$33:$A$776,$A58,СВЦЭМ!$B$33:$B$776,S$47)+'СЕТ СН'!$G$11+СВЦЭМ!$D$10+'СЕТ СН'!$G$6-'СЕТ СН'!$G$23</f>
        <v>1252.0529943400002</v>
      </c>
      <c r="T58" s="36">
        <f>SUMIFS(СВЦЭМ!$D$33:$D$776,СВЦЭМ!$A$33:$A$776,$A58,СВЦЭМ!$B$33:$B$776,T$47)+'СЕТ СН'!$G$11+СВЦЭМ!$D$10+'СЕТ СН'!$G$6-'СЕТ СН'!$G$23</f>
        <v>1238.2766995500001</v>
      </c>
      <c r="U58" s="36">
        <f>SUMIFS(СВЦЭМ!$D$33:$D$776,СВЦЭМ!$A$33:$A$776,$A58,СВЦЭМ!$B$33:$B$776,U$47)+'СЕТ СН'!$G$11+СВЦЭМ!$D$10+'СЕТ СН'!$G$6-'СЕТ СН'!$G$23</f>
        <v>1262.2929364500001</v>
      </c>
      <c r="V58" s="36">
        <f>SUMIFS(СВЦЭМ!$D$33:$D$776,СВЦЭМ!$A$33:$A$776,$A58,СВЦЭМ!$B$33:$B$776,V$47)+'СЕТ СН'!$G$11+СВЦЭМ!$D$10+'СЕТ СН'!$G$6-'СЕТ СН'!$G$23</f>
        <v>1283.64967907</v>
      </c>
      <c r="W58" s="36">
        <f>SUMIFS(СВЦЭМ!$D$33:$D$776,СВЦЭМ!$A$33:$A$776,$A58,СВЦЭМ!$B$33:$B$776,W$47)+'СЕТ СН'!$G$11+СВЦЭМ!$D$10+'СЕТ СН'!$G$6-'СЕТ СН'!$G$23</f>
        <v>1290.0397263</v>
      </c>
      <c r="X58" s="36">
        <f>SUMIFS(СВЦЭМ!$D$33:$D$776,СВЦЭМ!$A$33:$A$776,$A58,СВЦЭМ!$B$33:$B$776,X$47)+'СЕТ СН'!$G$11+СВЦЭМ!$D$10+'СЕТ СН'!$G$6-'СЕТ СН'!$G$23</f>
        <v>1293.8205322200001</v>
      </c>
      <c r="Y58" s="36">
        <f>SUMIFS(СВЦЭМ!$D$33:$D$776,СВЦЭМ!$A$33:$A$776,$A58,СВЦЭМ!$B$33:$B$776,Y$47)+'СЕТ СН'!$G$11+СВЦЭМ!$D$10+'СЕТ СН'!$G$6-'СЕТ СН'!$G$23</f>
        <v>1325.48118322</v>
      </c>
    </row>
    <row r="59" spans="1:25" ht="15.75" x14ac:dyDescent="0.2">
      <c r="A59" s="35">
        <f t="shared" si="1"/>
        <v>43750</v>
      </c>
      <c r="B59" s="36">
        <f>SUMIFS(СВЦЭМ!$D$33:$D$776,СВЦЭМ!$A$33:$A$776,$A59,СВЦЭМ!$B$33:$B$776,B$47)+'СЕТ СН'!$G$11+СВЦЭМ!$D$10+'СЕТ СН'!$G$6-'СЕТ СН'!$G$23</f>
        <v>1316.8307053399999</v>
      </c>
      <c r="C59" s="36">
        <f>SUMIFS(СВЦЭМ!$D$33:$D$776,СВЦЭМ!$A$33:$A$776,$A59,СВЦЭМ!$B$33:$B$776,C$47)+'СЕТ СН'!$G$11+СВЦЭМ!$D$10+'СЕТ СН'!$G$6-'СЕТ СН'!$G$23</f>
        <v>1315.1154713999999</v>
      </c>
      <c r="D59" s="36">
        <f>SUMIFS(СВЦЭМ!$D$33:$D$776,СВЦЭМ!$A$33:$A$776,$A59,СВЦЭМ!$B$33:$B$776,D$47)+'СЕТ СН'!$G$11+СВЦЭМ!$D$10+'СЕТ СН'!$G$6-'СЕТ СН'!$G$23</f>
        <v>1315.7676995300001</v>
      </c>
      <c r="E59" s="36">
        <f>SUMIFS(СВЦЭМ!$D$33:$D$776,СВЦЭМ!$A$33:$A$776,$A59,СВЦЭМ!$B$33:$B$776,E$47)+'СЕТ СН'!$G$11+СВЦЭМ!$D$10+'СЕТ СН'!$G$6-'СЕТ СН'!$G$23</f>
        <v>1325.78985631</v>
      </c>
      <c r="F59" s="36">
        <f>SUMIFS(СВЦЭМ!$D$33:$D$776,СВЦЭМ!$A$33:$A$776,$A59,СВЦЭМ!$B$33:$B$776,F$47)+'СЕТ СН'!$G$11+СВЦЭМ!$D$10+'СЕТ СН'!$G$6-'СЕТ СН'!$G$23</f>
        <v>1332.4965217600002</v>
      </c>
      <c r="G59" s="36">
        <f>SUMIFS(СВЦЭМ!$D$33:$D$776,СВЦЭМ!$A$33:$A$776,$A59,СВЦЭМ!$B$33:$B$776,G$47)+'СЕТ СН'!$G$11+СВЦЭМ!$D$10+'СЕТ СН'!$G$6-'СЕТ СН'!$G$23</f>
        <v>1324.5616849500002</v>
      </c>
      <c r="H59" s="36">
        <f>SUMIFS(СВЦЭМ!$D$33:$D$776,СВЦЭМ!$A$33:$A$776,$A59,СВЦЭМ!$B$33:$B$776,H$47)+'СЕТ СН'!$G$11+СВЦЭМ!$D$10+'СЕТ СН'!$G$6-'СЕТ СН'!$G$23</f>
        <v>1304.6515236600001</v>
      </c>
      <c r="I59" s="36">
        <f>SUMIFS(СВЦЭМ!$D$33:$D$776,СВЦЭМ!$A$33:$A$776,$A59,СВЦЭМ!$B$33:$B$776,I$47)+'СЕТ СН'!$G$11+СВЦЭМ!$D$10+'СЕТ СН'!$G$6-'СЕТ СН'!$G$23</f>
        <v>1335.6864470200001</v>
      </c>
      <c r="J59" s="36">
        <f>SUMIFS(СВЦЭМ!$D$33:$D$776,СВЦЭМ!$A$33:$A$776,$A59,СВЦЭМ!$B$33:$B$776,J$47)+'СЕТ СН'!$G$11+СВЦЭМ!$D$10+'СЕТ СН'!$G$6-'СЕТ СН'!$G$23</f>
        <v>1343.14783764</v>
      </c>
      <c r="K59" s="36">
        <f>SUMIFS(СВЦЭМ!$D$33:$D$776,СВЦЭМ!$A$33:$A$776,$A59,СВЦЭМ!$B$33:$B$776,K$47)+'СЕТ СН'!$G$11+СВЦЭМ!$D$10+'СЕТ СН'!$G$6-'СЕТ СН'!$G$23</f>
        <v>1345.7275712200001</v>
      </c>
      <c r="L59" s="36">
        <f>SUMIFS(СВЦЭМ!$D$33:$D$776,СВЦЭМ!$A$33:$A$776,$A59,СВЦЭМ!$B$33:$B$776,L$47)+'СЕТ СН'!$G$11+СВЦЭМ!$D$10+'СЕТ СН'!$G$6-'СЕТ СН'!$G$23</f>
        <v>1345.0899281500001</v>
      </c>
      <c r="M59" s="36">
        <f>SUMIFS(СВЦЭМ!$D$33:$D$776,СВЦЭМ!$A$33:$A$776,$A59,СВЦЭМ!$B$33:$B$776,M$47)+'СЕТ СН'!$G$11+СВЦЭМ!$D$10+'СЕТ СН'!$G$6-'СЕТ СН'!$G$23</f>
        <v>1347.7819333800001</v>
      </c>
      <c r="N59" s="36">
        <f>SUMIFS(СВЦЭМ!$D$33:$D$776,СВЦЭМ!$A$33:$A$776,$A59,СВЦЭМ!$B$33:$B$776,N$47)+'СЕТ СН'!$G$11+СВЦЭМ!$D$10+'СЕТ СН'!$G$6-'СЕТ СН'!$G$23</f>
        <v>1297.72678535</v>
      </c>
      <c r="O59" s="36">
        <f>SUMIFS(СВЦЭМ!$D$33:$D$776,СВЦЭМ!$A$33:$A$776,$A59,СВЦЭМ!$B$33:$B$776,O$47)+'СЕТ СН'!$G$11+СВЦЭМ!$D$10+'СЕТ СН'!$G$6-'СЕТ СН'!$G$23</f>
        <v>1256.90522285</v>
      </c>
      <c r="P59" s="36">
        <f>SUMIFS(СВЦЭМ!$D$33:$D$776,СВЦЭМ!$A$33:$A$776,$A59,СВЦЭМ!$B$33:$B$776,P$47)+'СЕТ СН'!$G$11+СВЦЭМ!$D$10+'СЕТ СН'!$G$6-'СЕТ СН'!$G$23</f>
        <v>1247.5754221500001</v>
      </c>
      <c r="Q59" s="36">
        <f>SUMIFS(СВЦЭМ!$D$33:$D$776,СВЦЭМ!$A$33:$A$776,$A59,СВЦЭМ!$B$33:$B$776,Q$47)+'СЕТ СН'!$G$11+СВЦЭМ!$D$10+'СЕТ СН'!$G$6-'СЕТ СН'!$G$23</f>
        <v>1242.7570466400002</v>
      </c>
      <c r="R59" s="36">
        <f>SUMIFS(СВЦЭМ!$D$33:$D$776,СВЦЭМ!$A$33:$A$776,$A59,СВЦЭМ!$B$33:$B$776,R$47)+'СЕТ СН'!$G$11+СВЦЭМ!$D$10+'СЕТ СН'!$G$6-'СЕТ СН'!$G$23</f>
        <v>1239.9075136400002</v>
      </c>
      <c r="S59" s="36">
        <f>SUMIFS(СВЦЭМ!$D$33:$D$776,СВЦЭМ!$A$33:$A$776,$A59,СВЦЭМ!$B$33:$B$776,S$47)+'СЕТ СН'!$G$11+СВЦЭМ!$D$10+'СЕТ СН'!$G$6-'СЕТ СН'!$G$23</f>
        <v>1251.4881009999999</v>
      </c>
      <c r="T59" s="36">
        <f>SUMIFS(СВЦЭМ!$D$33:$D$776,СВЦЭМ!$A$33:$A$776,$A59,СВЦЭМ!$B$33:$B$776,T$47)+'СЕТ СН'!$G$11+СВЦЭМ!$D$10+'СЕТ СН'!$G$6-'СЕТ СН'!$G$23</f>
        <v>1260.0044954099999</v>
      </c>
      <c r="U59" s="36">
        <f>SUMIFS(СВЦЭМ!$D$33:$D$776,СВЦЭМ!$A$33:$A$776,$A59,СВЦЭМ!$B$33:$B$776,U$47)+'СЕТ СН'!$G$11+СВЦЭМ!$D$10+'СЕТ СН'!$G$6-'СЕТ СН'!$G$23</f>
        <v>1215.49678438</v>
      </c>
      <c r="V59" s="36">
        <f>SUMIFS(СВЦЭМ!$D$33:$D$776,СВЦЭМ!$A$33:$A$776,$A59,СВЦЭМ!$B$33:$B$776,V$47)+'СЕТ СН'!$G$11+СВЦЭМ!$D$10+'СЕТ СН'!$G$6-'СЕТ СН'!$G$23</f>
        <v>1212.11657231</v>
      </c>
      <c r="W59" s="36">
        <f>SUMIFS(СВЦЭМ!$D$33:$D$776,СВЦЭМ!$A$33:$A$776,$A59,СВЦЭМ!$B$33:$B$776,W$47)+'СЕТ СН'!$G$11+СВЦЭМ!$D$10+'СЕТ СН'!$G$6-'СЕТ СН'!$G$23</f>
        <v>1219.24276966</v>
      </c>
      <c r="X59" s="36">
        <f>SUMIFS(СВЦЭМ!$D$33:$D$776,СВЦЭМ!$A$33:$A$776,$A59,СВЦЭМ!$B$33:$B$776,X$47)+'СЕТ СН'!$G$11+СВЦЭМ!$D$10+'СЕТ СН'!$G$6-'СЕТ СН'!$G$23</f>
        <v>1236.2736943</v>
      </c>
      <c r="Y59" s="36">
        <f>SUMIFS(СВЦЭМ!$D$33:$D$776,СВЦЭМ!$A$33:$A$776,$A59,СВЦЭМ!$B$33:$B$776,Y$47)+'СЕТ СН'!$G$11+СВЦЭМ!$D$10+'СЕТ СН'!$G$6-'СЕТ СН'!$G$23</f>
        <v>1259.82306298</v>
      </c>
    </row>
    <row r="60" spans="1:25" ht="15.75" x14ac:dyDescent="0.2">
      <c r="A60" s="35">
        <f t="shared" si="1"/>
        <v>43751</v>
      </c>
      <c r="B60" s="36">
        <f>SUMIFS(СВЦЭМ!$D$33:$D$776,СВЦЭМ!$A$33:$A$776,$A60,СВЦЭМ!$B$33:$B$776,B$47)+'СЕТ СН'!$G$11+СВЦЭМ!$D$10+'СЕТ СН'!$G$6-'СЕТ СН'!$G$23</f>
        <v>1352.8404279700001</v>
      </c>
      <c r="C60" s="36">
        <f>SUMIFS(СВЦЭМ!$D$33:$D$776,СВЦЭМ!$A$33:$A$776,$A60,СВЦЭМ!$B$33:$B$776,C$47)+'СЕТ СН'!$G$11+СВЦЭМ!$D$10+'СЕТ СН'!$G$6-'СЕТ СН'!$G$23</f>
        <v>1389.8490092000002</v>
      </c>
      <c r="D60" s="36">
        <f>SUMIFS(СВЦЭМ!$D$33:$D$776,СВЦЭМ!$A$33:$A$776,$A60,СВЦЭМ!$B$33:$B$776,D$47)+'СЕТ СН'!$G$11+СВЦЭМ!$D$10+'СЕТ СН'!$G$6-'СЕТ СН'!$G$23</f>
        <v>1409.1227509800001</v>
      </c>
      <c r="E60" s="36">
        <f>SUMIFS(СВЦЭМ!$D$33:$D$776,СВЦЭМ!$A$33:$A$776,$A60,СВЦЭМ!$B$33:$B$776,E$47)+'СЕТ СН'!$G$11+СВЦЭМ!$D$10+'СЕТ СН'!$G$6-'СЕТ СН'!$G$23</f>
        <v>1425.4439201600001</v>
      </c>
      <c r="F60" s="36">
        <f>SUMIFS(СВЦЭМ!$D$33:$D$776,СВЦЭМ!$A$33:$A$776,$A60,СВЦЭМ!$B$33:$B$776,F$47)+'СЕТ СН'!$G$11+СВЦЭМ!$D$10+'СЕТ СН'!$G$6-'СЕТ СН'!$G$23</f>
        <v>1423.36615213</v>
      </c>
      <c r="G60" s="36">
        <f>SUMIFS(СВЦЭМ!$D$33:$D$776,СВЦЭМ!$A$33:$A$776,$A60,СВЦЭМ!$B$33:$B$776,G$47)+'СЕТ СН'!$G$11+СВЦЭМ!$D$10+'СЕТ СН'!$G$6-'СЕТ СН'!$G$23</f>
        <v>1413.29402916</v>
      </c>
      <c r="H60" s="36">
        <f>SUMIFS(СВЦЭМ!$D$33:$D$776,СВЦЭМ!$A$33:$A$776,$A60,СВЦЭМ!$B$33:$B$776,H$47)+'СЕТ СН'!$G$11+СВЦЭМ!$D$10+'СЕТ СН'!$G$6-'СЕТ СН'!$G$23</f>
        <v>1385.94416929</v>
      </c>
      <c r="I60" s="36">
        <f>SUMIFS(СВЦЭМ!$D$33:$D$776,СВЦЭМ!$A$33:$A$776,$A60,СВЦЭМ!$B$33:$B$776,I$47)+'СЕТ СН'!$G$11+СВЦЭМ!$D$10+'СЕТ СН'!$G$6-'СЕТ СН'!$G$23</f>
        <v>1342.1899899</v>
      </c>
      <c r="J60" s="36">
        <f>SUMIFS(СВЦЭМ!$D$33:$D$776,СВЦЭМ!$A$33:$A$776,$A60,СВЦЭМ!$B$33:$B$776,J$47)+'СЕТ СН'!$G$11+СВЦЭМ!$D$10+'СЕТ СН'!$G$6-'СЕТ СН'!$G$23</f>
        <v>1318.96492485</v>
      </c>
      <c r="K60" s="36">
        <f>SUMIFS(СВЦЭМ!$D$33:$D$776,СВЦЭМ!$A$33:$A$776,$A60,СВЦЭМ!$B$33:$B$776,K$47)+'СЕТ СН'!$G$11+СВЦЭМ!$D$10+'СЕТ СН'!$G$6-'СЕТ СН'!$G$23</f>
        <v>1329.7232826600002</v>
      </c>
      <c r="L60" s="36">
        <f>SUMIFS(СВЦЭМ!$D$33:$D$776,СВЦЭМ!$A$33:$A$776,$A60,СВЦЭМ!$B$33:$B$776,L$47)+'СЕТ СН'!$G$11+СВЦЭМ!$D$10+'СЕТ СН'!$G$6-'СЕТ СН'!$G$23</f>
        <v>1339.2714659799999</v>
      </c>
      <c r="M60" s="36">
        <f>SUMIFS(СВЦЭМ!$D$33:$D$776,СВЦЭМ!$A$33:$A$776,$A60,СВЦЭМ!$B$33:$B$776,M$47)+'СЕТ СН'!$G$11+СВЦЭМ!$D$10+'СЕТ СН'!$G$6-'СЕТ СН'!$G$23</f>
        <v>1329.92766691</v>
      </c>
      <c r="N60" s="36">
        <f>SUMIFS(СВЦЭМ!$D$33:$D$776,СВЦЭМ!$A$33:$A$776,$A60,СВЦЭМ!$B$33:$B$776,N$47)+'СЕТ СН'!$G$11+СВЦЭМ!$D$10+'СЕТ СН'!$G$6-'СЕТ СН'!$G$23</f>
        <v>1284.87970782</v>
      </c>
      <c r="O60" s="36">
        <f>SUMIFS(СВЦЭМ!$D$33:$D$776,СВЦЭМ!$A$33:$A$776,$A60,СВЦЭМ!$B$33:$B$776,O$47)+'СЕТ СН'!$G$11+СВЦЭМ!$D$10+'СЕТ СН'!$G$6-'СЕТ СН'!$G$23</f>
        <v>1249.7302202999999</v>
      </c>
      <c r="P60" s="36">
        <f>SUMIFS(СВЦЭМ!$D$33:$D$776,СВЦЭМ!$A$33:$A$776,$A60,СВЦЭМ!$B$33:$B$776,P$47)+'СЕТ СН'!$G$11+СВЦЭМ!$D$10+'СЕТ СН'!$G$6-'СЕТ СН'!$G$23</f>
        <v>1244.4698016000002</v>
      </c>
      <c r="Q60" s="36">
        <f>SUMIFS(СВЦЭМ!$D$33:$D$776,СВЦЭМ!$A$33:$A$776,$A60,СВЦЭМ!$B$33:$B$776,Q$47)+'СЕТ СН'!$G$11+СВЦЭМ!$D$10+'СЕТ СН'!$G$6-'СЕТ СН'!$G$23</f>
        <v>1248.8105614900001</v>
      </c>
      <c r="R60" s="36">
        <f>SUMIFS(СВЦЭМ!$D$33:$D$776,СВЦЭМ!$A$33:$A$776,$A60,СВЦЭМ!$B$33:$B$776,R$47)+'СЕТ СН'!$G$11+СВЦЭМ!$D$10+'СЕТ СН'!$G$6-'СЕТ СН'!$G$23</f>
        <v>1242.11905755</v>
      </c>
      <c r="S60" s="36">
        <f>SUMIFS(СВЦЭМ!$D$33:$D$776,СВЦЭМ!$A$33:$A$776,$A60,СВЦЭМ!$B$33:$B$776,S$47)+'СЕТ СН'!$G$11+СВЦЭМ!$D$10+'СЕТ СН'!$G$6-'СЕТ СН'!$G$23</f>
        <v>1250.13512676</v>
      </c>
      <c r="T60" s="36">
        <f>SUMIFS(СВЦЭМ!$D$33:$D$776,СВЦЭМ!$A$33:$A$776,$A60,СВЦЭМ!$B$33:$B$776,T$47)+'СЕТ СН'!$G$11+СВЦЭМ!$D$10+'СЕТ СН'!$G$6-'СЕТ СН'!$G$23</f>
        <v>1262.59861445</v>
      </c>
      <c r="U60" s="36">
        <f>SUMIFS(СВЦЭМ!$D$33:$D$776,СВЦЭМ!$A$33:$A$776,$A60,СВЦЭМ!$B$33:$B$776,U$47)+'СЕТ СН'!$G$11+СВЦЭМ!$D$10+'СЕТ СН'!$G$6-'СЕТ СН'!$G$23</f>
        <v>1225.59600254</v>
      </c>
      <c r="V60" s="36">
        <f>SUMIFS(СВЦЭМ!$D$33:$D$776,СВЦЭМ!$A$33:$A$776,$A60,СВЦЭМ!$B$33:$B$776,V$47)+'СЕТ СН'!$G$11+СВЦЭМ!$D$10+'СЕТ СН'!$G$6-'СЕТ СН'!$G$23</f>
        <v>1220.4792249400002</v>
      </c>
      <c r="W60" s="36">
        <f>SUMIFS(СВЦЭМ!$D$33:$D$776,СВЦЭМ!$A$33:$A$776,$A60,СВЦЭМ!$B$33:$B$776,W$47)+'СЕТ СН'!$G$11+СВЦЭМ!$D$10+'СЕТ СН'!$G$6-'СЕТ СН'!$G$23</f>
        <v>1242.2044310800002</v>
      </c>
      <c r="X60" s="36">
        <f>SUMIFS(СВЦЭМ!$D$33:$D$776,СВЦЭМ!$A$33:$A$776,$A60,СВЦЭМ!$B$33:$B$776,X$47)+'СЕТ СН'!$G$11+СВЦЭМ!$D$10+'СЕТ СН'!$G$6-'СЕТ СН'!$G$23</f>
        <v>1263.8705376400001</v>
      </c>
      <c r="Y60" s="36">
        <f>SUMIFS(СВЦЭМ!$D$33:$D$776,СВЦЭМ!$A$33:$A$776,$A60,СВЦЭМ!$B$33:$B$776,Y$47)+'СЕТ СН'!$G$11+СВЦЭМ!$D$10+'СЕТ СН'!$G$6-'СЕТ СН'!$G$23</f>
        <v>1305.6707833400001</v>
      </c>
    </row>
    <row r="61" spans="1:25" ht="15.75" x14ac:dyDescent="0.2">
      <c r="A61" s="35">
        <f t="shared" si="1"/>
        <v>43752</v>
      </c>
      <c r="B61" s="36">
        <f>SUMIFS(СВЦЭМ!$D$33:$D$776,СВЦЭМ!$A$33:$A$776,$A61,СВЦЭМ!$B$33:$B$776,B$47)+'СЕТ СН'!$G$11+СВЦЭМ!$D$10+'СЕТ СН'!$G$6-'СЕТ СН'!$G$23</f>
        <v>1327.45944852</v>
      </c>
      <c r="C61" s="36">
        <f>SUMIFS(СВЦЭМ!$D$33:$D$776,СВЦЭМ!$A$33:$A$776,$A61,СВЦЭМ!$B$33:$B$776,C$47)+'СЕТ СН'!$G$11+СВЦЭМ!$D$10+'СЕТ СН'!$G$6-'СЕТ СН'!$G$23</f>
        <v>1369.0662611</v>
      </c>
      <c r="D61" s="36">
        <f>SUMIFS(СВЦЭМ!$D$33:$D$776,СВЦЭМ!$A$33:$A$776,$A61,СВЦЭМ!$B$33:$B$776,D$47)+'СЕТ СН'!$G$11+СВЦЭМ!$D$10+'СЕТ СН'!$G$6-'СЕТ СН'!$G$23</f>
        <v>1377.93507615</v>
      </c>
      <c r="E61" s="36">
        <f>SUMIFS(СВЦЭМ!$D$33:$D$776,СВЦЭМ!$A$33:$A$776,$A61,СВЦЭМ!$B$33:$B$776,E$47)+'СЕТ СН'!$G$11+СВЦЭМ!$D$10+'СЕТ СН'!$G$6-'СЕТ СН'!$G$23</f>
        <v>1347.8136982200001</v>
      </c>
      <c r="F61" s="36">
        <f>SUMIFS(СВЦЭМ!$D$33:$D$776,СВЦЭМ!$A$33:$A$776,$A61,СВЦЭМ!$B$33:$B$776,F$47)+'СЕТ СН'!$G$11+СВЦЭМ!$D$10+'СЕТ СН'!$G$6-'СЕТ СН'!$G$23</f>
        <v>1351.9704673599999</v>
      </c>
      <c r="G61" s="36">
        <f>SUMIFS(СВЦЭМ!$D$33:$D$776,СВЦЭМ!$A$33:$A$776,$A61,СВЦЭМ!$B$33:$B$776,G$47)+'СЕТ СН'!$G$11+СВЦЭМ!$D$10+'СЕТ СН'!$G$6-'СЕТ СН'!$G$23</f>
        <v>1350.4562788600001</v>
      </c>
      <c r="H61" s="36">
        <f>SUMIFS(СВЦЭМ!$D$33:$D$776,СВЦЭМ!$A$33:$A$776,$A61,СВЦЭМ!$B$33:$B$776,H$47)+'СЕТ СН'!$G$11+СВЦЭМ!$D$10+'СЕТ СН'!$G$6-'СЕТ СН'!$G$23</f>
        <v>1354.2137454200001</v>
      </c>
      <c r="I61" s="36">
        <f>SUMIFS(СВЦЭМ!$D$33:$D$776,СВЦЭМ!$A$33:$A$776,$A61,СВЦЭМ!$B$33:$B$776,I$47)+'СЕТ СН'!$G$11+СВЦЭМ!$D$10+'СЕТ СН'!$G$6-'СЕТ СН'!$G$23</f>
        <v>1330.4335174600001</v>
      </c>
      <c r="J61" s="36">
        <f>SUMIFS(СВЦЭМ!$D$33:$D$776,СВЦЭМ!$A$33:$A$776,$A61,СВЦЭМ!$B$33:$B$776,J$47)+'СЕТ СН'!$G$11+СВЦЭМ!$D$10+'СЕТ СН'!$G$6-'СЕТ СН'!$G$23</f>
        <v>1301.5096568700001</v>
      </c>
      <c r="K61" s="36">
        <f>SUMIFS(СВЦЭМ!$D$33:$D$776,СВЦЭМ!$A$33:$A$776,$A61,СВЦЭМ!$B$33:$B$776,K$47)+'СЕТ СН'!$G$11+СВЦЭМ!$D$10+'СЕТ СН'!$G$6-'СЕТ СН'!$G$23</f>
        <v>1287.3482925600001</v>
      </c>
      <c r="L61" s="36">
        <f>SUMIFS(СВЦЭМ!$D$33:$D$776,СВЦЭМ!$A$33:$A$776,$A61,СВЦЭМ!$B$33:$B$776,L$47)+'СЕТ СН'!$G$11+СВЦЭМ!$D$10+'СЕТ СН'!$G$6-'СЕТ СН'!$G$23</f>
        <v>1281.7440023900001</v>
      </c>
      <c r="M61" s="36">
        <f>SUMIFS(СВЦЭМ!$D$33:$D$776,СВЦЭМ!$A$33:$A$776,$A61,СВЦЭМ!$B$33:$B$776,M$47)+'СЕТ СН'!$G$11+СВЦЭМ!$D$10+'СЕТ СН'!$G$6-'СЕТ СН'!$G$23</f>
        <v>1294.2833540700001</v>
      </c>
      <c r="N61" s="36">
        <f>SUMIFS(СВЦЭМ!$D$33:$D$776,СВЦЭМ!$A$33:$A$776,$A61,СВЦЭМ!$B$33:$B$776,N$47)+'СЕТ СН'!$G$11+СВЦЭМ!$D$10+'СЕТ СН'!$G$6-'СЕТ СН'!$G$23</f>
        <v>1266.2682302000001</v>
      </c>
      <c r="O61" s="36">
        <f>SUMIFS(СВЦЭМ!$D$33:$D$776,СВЦЭМ!$A$33:$A$776,$A61,СВЦЭМ!$B$33:$B$776,O$47)+'СЕТ СН'!$G$11+СВЦЭМ!$D$10+'СЕТ СН'!$G$6-'СЕТ СН'!$G$23</f>
        <v>1258.7311895600001</v>
      </c>
      <c r="P61" s="36">
        <f>SUMIFS(СВЦЭМ!$D$33:$D$776,СВЦЭМ!$A$33:$A$776,$A61,СВЦЭМ!$B$33:$B$776,P$47)+'СЕТ СН'!$G$11+СВЦЭМ!$D$10+'СЕТ СН'!$G$6-'СЕТ СН'!$G$23</f>
        <v>1248.7586705399999</v>
      </c>
      <c r="Q61" s="36">
        <f>SUMIFS(СВЦЭМ!$D$33:$D$776,СВЦЭМ!$A$33:$A$776,$A61,СВЦЭМ!$B$33:$B$776,Q$47)+'СЕТ СН'!$G$11+СВЦЭМ!$D$10+'СЕТ СН'!$G$6-'СЕТ СН'!$G$23</f>
        <v>1253.0868698700001</v>
      </c>
      <c r="R61" s="36">
        <f>SUMIFS(СВЦЭМ!$D$33:$D$776,СВЦЭМ!$A$33:$A$776,$A61,СВЦЭМ!$B$33:$B$776,R$47)+'СЕТ СН'!$G$11+СВЦЭМ!$D$10+'СЕТ СН'!$G$6-'СЕТ СН'!$G$23</f>
        <v>1246.0250496399999</v>
      </c>
      <c r="S61" s="36">
        <f>SUMIFS(СВЦЭМ!$D$33:$D$776,СВЦЭМ!$A$33:$A$776,$A61,СВЦЭМ!$B$33:$B$776,S$47)+'СЕТ СН'!$G$11+СВЦЭМ!$D$10+'СЕТ СН'!$G$6-'СЕТ СН'!$G$23</f>
        <v>1251.3313441700002</v>
      </c>
      <c r="T61" s="36">
        <f>SUMIFS(СВЦЭМ!$D$33:$D$776,СВЦЭМ!$A$33:$A$776,$A61,СВЦЭМ!$B$33:$B$776,T$47)+'СЕТ СН'!$G$11+СВЦЭМ!$D$10+'СЕТ СН'!$G$6-'СЕТ СН'!$G$23</f>
        <v>1271.1227759400001</v>
      </c>
      <c r="U61" s="36">
        <f>SUMIFS(СВЦЭМ!$D$33:$D$776,СВЦЭМ!$A$33:$A$776,$A61,СВЦЭМ!$B$33:$B$776,U$47)+'СЕТ СН'!$G$11+СВЦЭМ!$D$10+'СЕТ СН'!$G$6-'СЕТ СН'!$G$23</f>
        <v>1215.3668745099999</v>
      </c>
      <c r="V61" s="36">
        <f>SUMIFS(СВЦЭМ!$D$33:$D$776,СВЦЭМ!$A$33:$A$776,$A61,СВЦЭМ!$B$33:$B$776,V$47)+'СЕТ СН'!$G$11+СВЦЭМ!$D$10+'СЕТ СН'!$G$6-'СЕТ СН'!$G$23</f>
        <v>1218.23435703</v>
      </c>
      <c r="W61" s="36">
        <f>SUMIFS(СВЦЭМ!$D$33:$D$776,СВЦЭМ!$A$33:$A$776,$A61,СВЦЭМ!$B$33:$B$776,W$47)+'СЕТ СН'!$G$11+СВЦЭМ!$D$10+'СЕТ СН'!$G$6-'СЕТ СН'!$G$23</f>
        <v>1240.21909701</v>
      </c>
      <c r="X61" s="36">
        <f>SUMIFS(СВЦЭМ!$D$33:$D$776,СВЦЭМ!$A$33:$A$776,$A61,СВЦЭМ!$B$33:$B$776,X$47)+'СЕТ СН'!$G$11+СВЦЭМ!$D$10+'СЕТ СН'!$G$6-'СЕТ СН'!$G$23</f>
        <v>1258.2454262700001</v>
      </c>
      <c r="Y61" s="36">
        <f>SUMIFS(СВЦЭМ!$D$33:$D$776,СВЦЭМ!$A$33:$A$776,$A61,СВЦЭМ!$B$33:$B$776,Y$47)+'СЕТ СН'!$G$11+СВЦЭМ!$D$10+'СЕТ СН'!$G$6-'СЕТ СН'!$G$23</f>
        <v>1288.7315583899999</v>
      </c>
    </row>
    <row r="62" spans="1:25" ht="15.75" x14ac:dyDescent="0.2">
      <c r="A62" s="35">
        <f t="shared" si="1"/>
        <v>43753</v>
      </c>
      <c r="B62" s="36">
        <f>SUMIFS(СВЦЭМ!$D$33:$D$776,СВЦЭМ!$A$33:$A$776,$A62,СВЦЭМ!$B$33:$B$776,B$47)+'СЕТ СН'!$G$11+СВЦЭМ!$D$10+'СЕТ СН'!$G$6-'СЕТ СН'!$G$23</f>
        <v>1351.9002349000002</v>
      </c>
      <c r="C62" s="36">
        <f>SUMIFS(СВЦЭМ!$D$33:$D$776,СВЦЭМ!$A$33:$A$776,$A62,СВЦЭМ!$B$33:$B$776,C$47)+'СЕТ СН'!$G$11+СВЦЭМ!$D$10+'СЕТ СН'!$G$6-'СЕТ СН'!$G$23</f>
        <v>1394.4682331600002</v>
      </c>
      <c r="D62" s="36">
        <f>SUMIFS(СВЦЭМ!$D$33:$D$776,СВЦЭМ!$A$33:$A$776,$A62,СВЦЭМ!$B$33:$B$776,D$47)+'СЕТ СН'!$G$11+СВЦЭМ!$D$10+'СЕТ СН'!$G$6-'СЕТ СН'!$G$23</f>
        <v>1415.8940196200001</v>
      </c>
      <c r="E62" s="36">
        <f>SUMIFS(СВЦЭМ!$D$33:$D$776,СВЦЭМ!$A$33:$A$776,$A62,СВЦЭМ!$B$33:$B$776,E$47)+'СЕТ СН'!$G$11+СВЦЭМ!$D$10+'СЕТ СН'!$G$6-'СЕТ СН'!$G$23</f>
        <v>1429.1488648</v>
      </c>
      <c r="F62" s="36">
        <f>SUMIFS(СВЦЭМ!$D$33:$D$776,СВЦЭМ!$A$33:$A$776,$A62,СВЦЭМ!$B$33:$B$776,F$47)+'СЕТ СН'!$G$11+СВЦЭМ!$D$10+'СЕТ СН'!$G$6-'СЕТ СН'!$G$23</f>
        <v>1430.24548336</v>
      </c>
      <c r="G62" s="36">
        <f>SUMIFS(СВЦЭМ!$D$33:$D$776,СВЦЭМ!$A$33:$A$776,$A62,СВЦЭМ!$B$33:$B$776,G$47)+'СЕТ СН'!$G$11+СВЦЭМ!$D$10+'СЕТ СН'!$G$6-'СЕТ СН'!$G$23</f>
        <v>1414.0781930600001</v>
      </c>
      <c r="H62" s="36">
        <f>SUMIFS(СВЦЭМ!$D$33:$D$776,СВЦЭМ!$A$33:$A$776,$A62,СВЦЭМ!$B$33:$B$776,H$47)+'СЕТ СН'!$G$11+СВЦЭМ!$D$10+'СЕТ СН'!$G$6-'СЕТ СН'!$G$23</f>
        <v>1374.1363822200001</v>
      </c>
      <c r="I62" s="36">
        <f>SUMIFS(СВЦЭМ!$D$33:$D$776,СВЦЭМ!$A$33:$A$776,$A62,СВЦЭМ!$B$33:$B$776,I$47)+'СЕТ СН'!$G$11+СВЦЭМ!$D$10+'СЕТ СН'!$G$6-'СЕТ СН'!$G$23</f>
        <v>1362.92800038</v>
      </c>
      <c r="J62" s="36">
        <f>SUMIFS(СВЦЭМ!$D$33:$D$776,СВЦЭМ!$A$33:$A$776,$A62,СВЦЭМ!$B$33:$B$776,J$47)+'СЕТ СН'!$G$11+СВЦЭМ!$D$10+'СЕТ СН'!$G$6-'СЕТ СН'!$G$23</f>
        <v>1341.81153928</v>
      </c>
      <c r="K62" s="36">
        <f>SUMIFS(СВЦЭМ!$D$33:$D$776,СВЦЭМ!$A$33:$A$776,$A62,СВЦЭМ!$B$33:$B$776,K$47)+'СЕТ СН'!$G$11+СВЦЭМ!$D$10+'СЕТ СН'!$G$6-'СЕТ СН'!$G$23</f>
        <v>1328.4189916</v>
      </c>
      <c r="L62" s="36">
        <f>SUMIFS(СВЦЭМ!$D$33:$D$776,СВЦЭМ!$A$33:$A$776,$A62,СВЦЭМ!$B$33:$B$776,L$47)+'СЕТ СН'!$G$11+СВЦЭМ!$D$10+'СЕТ СН'!$G$6-'СЕТ СН'!$G$23</f>
        <v>1332.33384516</v>
      </c>
      <c r="M62" s="36">
        <f>SUMIFS(СВЦЭМ!$D$33:$D$776,СВЦЭМ!$A$33:$A$776,$A62,СВЦЭМ!$B$33:$B$776,M$47)+'СЕТ СН'!$G$11+СВЦЭМ!$D$10+'СЕТ СН'!$G$6-'СЕТ СН'!$G$23</f>
        <v>1346.72251117</v>
      </c>
      <c r="N62" s="36">
        <f>SUMIFS(СВЦЭМ!$D$33:$D$776,СВЦЭМ!$A$33:$A$776,$A62,СВЦЭМ!$B$33:$B$776,N$47)+'СЕТ СН'!$G$11+СВЦЭМ!$D$10+'СЕТ СН'!$G$6-'СЕТ СН'!$G$23</f>
        <v>1308.2585774900001</v>
      </c>
      <c r="O62" s="36">
        <f>SUMIFS(СВЦЭМ!$D$33:$D$776,СВЦЭМ!$A$33:$A$776,$A62,СВЦЭМ!$B$33:$B$776,O$47)+'СЕТ СН'!$G$11+СВЦЭМ!$D$10+'СЕТ СН'!$G$6-'СЕТ СН'!$G$23</f>
        <v>1291.70395149</v>
      </c>
      <c r="P62" s="36">
        <f>SUMIFS(СВЦЭМ!$D$33:$D$776,СВЦЭМ!$A$33:$A$776,$A62,СВЦЭМ!$B$33:$B$776,P$47)+'СЕТ СН'!$G$11+СВЦЭМ!$D$10+'СЕТ СН'!$G$6-'СЕТ СН'!$G$23</f>
        <v>1282.7180971900002</v>
      </c>
      <c r="Q62" s="36">
        <f>SUMIFS(СВЦЭМ!$D$33:$D$776,СВЦЭМ!$A$33:$A$776,$A62,СВЦЭМ!$B$33:$B$776,Q$47)+'СЕТ СН'!$G$11+СВЦЭМ!$D$10+'СЕТ СН'!$G$6-'СЕТ СН'!$G$23</f>
        <v>1278.00957844</v>
      </c>
      <c r="R62" s="36">
        <f>SUMIFS(СВЦЭМ!$D$33:$D$776,СВЦЭМ!$A$33:$A$776,$A62,СВЦЭМ!$B$33:$B$776,R$47)+'СЕТ СН'!$G$11+СВЦЭМ!$D$10+'СЕТ СН'!$G$6-'СЕТ СН'!$G$23</f>
        <v>1274.9561803000001</v>
      </c>
      <c r="S62" s="36">
        <f>SUMIFS(СВЦЭМ!$D$33:$D$776,СВЦЭМ!$A$33:$A$776,$A62,СВЦЭМ!$B$33:$B$776,S$47)+'СЕТ СН'!$G$11+СВЦЭМ!$D$10+'СЕТ СН'!$G$6-'СЕТ СН'!$G$23</f>
        <v>1280.8856752800002</v>
      </c>
      <c r="T62" s="36">
        <f>SUMIFS(СВЦЭМ!$D$33:$D$776,СВЦЭМ!$A$33:$A$776,$A62,СВЦЭМ!$B$33:$B$776,T$47)+'СЕТ СН'!$G$11+СВЦЭМ!$D$10+'СЕТ СН'!$G$6-'СЕТ СН'!$G$23</f>
        <v>1298.5739878700001</v>
      </c>
      <c r="U62" s="36">
        <f>SUMIFS(СВЦЭМ!$D$33:$D$776,СВЦЭМ!$A$33:$A$776,$A62,СВЦЭМ!$B$33:$B$776,U$47)+'СЕТ СН'!$G$11+СВЦЭМ!$D$10+'СЕТ СН'!$G$6-'СЕТ СН'!$G$23</f>
        <v>1246.55959209</v>
      </c>
      <c r="V62" s="36">
        <f>SUMIFS(СВЦЭМ!$D$33:$D$776,СВЦЭМ!$A$33:$A$776,$A62,СВЦЭМ!$B$33:$B$776,V$47)+'СЕТ СН'!$G$11+СВЦЭМ!$D$10+'СЕТ СН'!$G$6-'СЕТ СН'!$G$23</f>
        <v>1249.3125153800001</v>
      </c>
      <c r="W62" s="36">
        <f>SUMIFS(СВЦЭМ!$D$33:$D$776,СВЦЭМ!$A$33:$A$776,$A62,СВЦЭМ!$B$33:$B$776,W$47)+'СЕТ СН'!$G$11+СВЦЭМ!$D$10+'СЕТ СН'!$G$6-'СЕТ СН'!$G$23</f>
        <v>1265.6135637100001</v>
      </c>
      <c r="X62" s="36">
        <f>SUMIFS(СВЦЭМ!$D$33:$D$776,СВЦЭМ!$A$33:$A$776,$A62,СВЦЭМ!$B$33:$B$776,X$47)+'СЕТ СН'!$G$11+СВЦЭМ!$D$10+'СЕТ СН'!$G$6-'СЕТ СН'!$G$23</f>
        <v>1258.43162495</v>
      </c>
      <c r="Y62" s="36">
        <f>SUMIFS(СВЦЭМ!$D$33:$D$776,СВЦЭМ!$A$33:$A$776,$A62,СВЦЭМ!$B$33:$B$776,Y$47)+'СЕТ СН'!$G$11+СВЦЭМ!$D$10+'СЕТ СН'!$G$6-'СЕТ СН'!$G$23</f>
        <v>1269.63402971</v>
      </c>
    </row>
    <row r="63" spans="1:25" ht="15.75" x14ac:dyDescent="0.2">
      <c r="A63" s="35">
        <f t="shared" si="1"/>
        <v>43754</v>
      </c>
      <c r="B63" s="36">
        <f>SUMIFS(СВЦЭМ!$D$33:$D$776,СВЦЭМ!$A$33:$A$776,$A63,СВЦЭМ!$B$33:$B$776,B$47)+'СЕТ СН'!$G$11+СВЦЭМ!$D$10+'СЕТ СН'!$G$6-'СЕТ СН'!$G$23</f>
        <v>1418.1125318899999</v>
      </c>
      <c r="C63" s="36">
        <f>SUMIFS(СВЦЭМ!$D$33:$D$776,СВЦЭМ!$A$33:$A$776,$A63,СВЦЭМ!$B$33:$B$776,C$47)+'СЕТ СН'!$G$11+СВЦЭМ!$D$10+'СЕТ СН'!$G$6-'СЕТ СН'!$G$23</f>
        <v>1459.64843378</v>
      </c>
      <c r="D63" s="36">
        <f>SUMIFS(СВЦЭМ!$D$33:$D$776,СВЦЭМ!$A$33:$A$776,$A63,СВЦЭМ!$B$33:$B$776,D$47)+'СЕТ СН'!$G$11+СВЦЭМ!$D$10+'СЕТ СН'!$G$6-'СЕТ СН'!$G$23</f>
        <v>1476.33531328</v>
      </c>
      <c r="E63" s="36">
        <f>SUMIFS(СВЦЭМ!$D$33:$D$776,СВЦЭМ!$A$33:$A$776,$A63,СВЦЭМ!$B$33:$B$776,E$47)+'СЕТ СН'!$G$11+СВЦЭМ!$D$10+'СЕТ СН'!$G$6-'СЕТ СН'!$G$23</f>
        <v>1483.5299135800001</v>
      </c>
      <c r="F63" s="36">
        <f>SUMIFS(СВЦЭМ!$D$33:$D$776,СВЦЭМ!$A$33:$A$776,$A63,СВЦЭМ!$B$33:$B$776,F$47)+'СЕТ СН'!$G$11+СВЦЭМ!$D$10+'СЕТ СН'!$G$6-'СЕТ СН'!$G$23</f>
        <v>1474.79390831</v>
      </c>
      <c r="G63" s="36">
        <f>SUMIFS(СВЦЭМ!$D$33:$D$776,СВЦЭМ!$A$33:$A$776,$A63,СВЦЭМ!$B$33:$B$776,G$47)+'СЕТ СН'!$G$11+СВЦЭМ!$D$10+'СЕТ СН'!$G$6-'СЕТ СН'!$G$23</f>
        <v>1441.21180441</v>
      </c>
      <c r="H63" s="36">
        <f>SUMIFS(СВЦЭМ!$D$33:$D$776,СВЦЭМ!$A$33:$A$776,$A63,СВЦЭМ!$B$33:$B$776,H$47)+'СЕТ СН'!$G$11+СВЦЭМ!$D$10+'СЕТ СН'!$G$6-'СЕТ СН'!$G$23</f>
        <v>1384.7416493999999</v>
      </c>
      <c r="I63" s="36">
        <f>SUMIFS(СВЦЭМ!$D$33:$D$776,СВЦЭМ!$A$33:$A$776,$A63,СВЦЭМ!$B$33:$B$776,I$47)+'СЕТ СН'!$G$11+СВЦЭМ!$D$10+'СЕТ СН'!$G$6-'СЕТ СН'!$G$23</f>
        <v>1338.5411064499999</v>
      </c>
      <c r="J63" s="36">
        <f>SUMIFS(СВЦЭМ!$D$33:$D$776,СВЦЭМ!$A$33:$A$776,$A63,СВЦЭМ!$B$33:$B$776,J$47)+'СЕТ СН'!$G$11+СВЦЭМ!$D$10+'СЕТ СН'!$G$6-'СЕТ СН'!$G$23</f>
        <v>1336.70794604</v>
      </c>
      <c r="K63" s="36">
        <f>SUMIFS(СВЦЭМ!$D$33:$D$776,СВЦЭМ!$A$33:$A$776,$A63,СВЦЭМ!$B$33:$B$776,K$47)+'СЕТ СН'!$G$11+СВЦЭМ!$D$10+'СЕТ СН'!$G$6-'СЕТ СН'!$G$23</f>
        <v>1335.3621925500001</v>
      </c>
      <c r="L63" s="36">
        <f>SUMIFS(СВЦЭМ!$D$33:$D$776,СВЦЭМ!$A$33:$A$776,$A63,СВЦЭМ!$B$33:$B$776,L$47)+'СЕТ СН'!$G$11+СВЦЭМ!$D$10+'СЕТ СН'!$G$6-'СЕТ СН'!$G$23</f>
        <v>1352.02476359</v>
      </c>
      <c r="M63" s="36">
        <f>SUMIFS(СВЦЭМ!$D$33:$D$776,СВЦЭМ!$A$33:$A$776,$A63,СВЦЭМ!$B$33:$B$776,M$47)+'СЕТ СН'!$G$11+СВЦЭМ!$D$10+'СЕТ СН'!$G$6-'СЕТ СН'!$G$23</f>
        <v>1353.28374429</v>
      </c>
      <c r="N63" s="36">
        <f>SUMIFS(СВЦЭМ!$D$33:$D$776,СВЦЭМ!$A$33:$A$776,$A63,СВЦЭМ!$B$33:$B$776,N$47)+'СЕТ СН'!$G$11+СВЦЭМ!$D$10+'СЕТ СН'!$G$6-'СЕТ СН'!$G$23</f>
        <v>1325.1688080700001</v>
      </c>
      <c r="O63" s="36">
        <f>SUMIFS(СВЦЭМ!$D$33:$D$776,СВЦЭМ!$A$33:$A$776,$A63,СВЦЭМ!$B$33:$B$776,O$47)+'СЕТ СН'!$G$11+СВЦЭМ!$D$10+'СЕТ СН'!$G$6-'СЕТ СН'!$G$23</f>
        <v>1291.52809548</v>
      </c>
      <c r="P63" s="36">
        <f>SUMIFS(СВЦЭМ!$D$33:$D$776,СВЦЭМ!$A$33:$A$776,$A63,СВЦЭМ!$B$33:$B$776,P$47)+'СЕТ СН'!$G$11+СВЦЭМ!$D$10+'СЕТ СН'!$G$6-'СЕТ СН'!$G$23</f>
        <v>1301.3430215000001</v>
      </c>
      <c r="Q63" s="36">
        <f>SUMIFS(СВЦЭМ!$D$33:$D$776,СВЦЭМ!$A$33:$A$776,$A63,СВЦЭМ!$B$33:$B$776,Q$47)+'СЕТ СН'!$G$11+СВЦЭМ!$D$10+'СЕТ СН'!$G$6-'СЕТ СН'!$G$23</f>
        <v>1307.65201258</v>
      </c>
      <c r="R63" s="36">
        <f>SUMIFS(СВЦЭМ!$D$33:$D$776,СВЦЭМ!$A$33:$A$776,$A63,СВЦЭМ!$B$33:$B$776,R$47)+'СЕТ СН'!$G$11+СВЦЭМ!$D$10+'СЕТ СН'!$G$6-'СЕТ СН'!$G$23</f>
        <v>1311.1405990799999</v>
      </c>
      <c r="S63" s="36">
        <f>SUMIFS(СВЦЭМ!$D$33:$D$776,СВЦЭМ!$A$33:$A$776,$A63,СВЦЭМ!$B$33:$B$776,S$47)+'СЕТ СН'!$G$11+СВЦЭМ!$D$10+'СЕТ СН'!$G$6-'СЕТ СН'!$G$23</f>
        <v>1306.5859782699999</v>
      </c>
      <c r="T63" s="36">
        <f>SUMIFS(СВЦЭМ!$D$33:$D$776,СВЦЭМ!$A$33:$A$776,$A63,СВЦЭМ!$B$33:$B$776,T$47)+'СЕТ СН'!$G$11+СВЦЭМ!$D$10+'СЕТ СН'!$G$6-'СЕТ СН'!$G$23</f>
        <v>1293.1999749800002</v>
      </c>
      <c r="U63" s="36">
        <f>SUMIFS(СВЦЭМ!$D$33:$D$776,СВЦЭМ!$A$33:$A$776,$A63,СВЦЭМ!$B$33:$B$776,U$47)+'СЕТ СН'!$G$11+СВЦЭМ!$D$10+'СЕТ СН'!$G$6-'СЕТ СН'!$G$23</f>
        <v>1312.67921299</v>
      </c>
      <c r="V63" s="36">
        <f>SUMIFS(СВЦЭМ!$D$33:$D$776,СВЦЭМ!$A$33:$A$776,$A63,СВЦЭМ!$B$33:$B$776,V$47)+'СЕТ СН'!$G$11+СВЦЭМ!$D$10+'СЕТ СН'!$G$6-'СЕТ СН'!$G$23</f>
        <v>1307.7559252800002</v>
      </c>
      <c r="W63" s="36">
        <f>SUMIFS(СВЦЭМ!$D$33:$D$776,СВЦЭМ!$A$33:$A$776,$A63,СВЦЭМ!$B$33:$B$776,W$47)+'СЕТ СН'!$G$11+СВЦЭМ!$D$10+'СЕТ СН'!$G$6-'СЕТ СН'!$G$23</f>
        <v>1293.0073260500001</v>
      </c>
      <c r="X63" s="36">
        <f>SUMIFS(СВЦЭМ!$D$33:$D$776,СВЦЭМ!$A$33:$A$776,$A63,СВЦЭМ!$B$33:$B$776,X$47)+'СЕТ СН'!$G$11+СВЦЭМ!$D$10+'СЕТ СН'!$G$6-'СЕТ СН'!$G$23</f>
        <v>1270.26775307</v>
      </c>
      <c r="Y63" s="36">
        <f>SUMIFS(СВЦЭМ!$D$33:$D$776,СВЦЭМ!$A$33:$A$776,$A63,СВЦЭМ!$B$33:$B$776,Y$47)+'СЕТ СН'!$G$11+СВЦЭМ!$D$10+'СЕТ СН'!$G$6-'СЕТ СН'!$G$23</f>
        <v>1320.0852452200002</v>
      </c>
    </row>
    <row r="64" spans="1:25" ht="15.75" x14ac:dyDescent="0.2">
      <c r="A64" s="35">
        <f t="shared" si="1"/>
        <v>43755</v>
      </c>
      <c r="B64" s="36">
        <f>SUMIFS(СВЦЭМ!$D$33:$D$776,СВЦЭМ!$A$33:$A$776,$A64,СВЦЭМ!$B$33:$B$776,B$47)+'СЕТ СН'!$G$11+СВЦЭМ!$D$10+'СЕТ СН'!$G$6-'СЕТ СН'!$G$23</f>
        <v>1395.1587190800001</v>
      </c>
      <c r="C64" s="36">
        <f>SUMIFS(СВЦЭМ!$D$33:$D$776,СВЦЭМ!$A$33:$A$776,$A64,СВЦЭМ!$B$33:$B$776,C$47)+'СЕТ СН'!$G$11+СВЦЭМ!$D$10+'СЕТ СН'!$G$6-'СЕТ СН'!$G$23</f>
        <v>1456.1406850400001</v>
      </c>
      <c r="D64" s="36">
        <f>SUMIFS(СВЦЭМ!$D$33:$D$776,СВЦЭМ!$A$33:$A$776,$A64,СВЦЭМ!$B$33:$B$776,D$47)+'СЕТ СН'!$G$11+СВЦЭМ!$D$10+'СЕТ СН'!$G$6-'СЕТ СН'!$G$23</f>
        <v>1499.3686505400001</v>
      </c>
      <c r="E64" s="36">
        <f>SUMIFS(СВЦЭМ!$D$33:$D$776,СВЦЭМ!$A$33:$A$776,$A64,СВЦЭМ!$B$33:$B$776,E$47)+'СЕТ СН'!$G$11+СВЦЭМ!$D$10+'СЕТ СН'!$G$6-'СЕТ СН'!$G$23</f>
        <v>1526.5993059100001</v>
      </c>
      <c r="F64" s="36">
        <f>SUMIFS(СВЦЭМ!$D$33:$D$776,СВЦЭМ!$A$33:$A$776,$A64,СВЦЭМ!$B$33:$B$776,F$47)+'СЕТ СН'!$G$11+СВЦЭМ!$D$10+'СЕТ СН'!$G$6-'СЕТ СН'!$G$23</f>
        <v>1535.13905492</v>
      </c>
      <c r="G64" s="36">
        <f>SUMIFS(СВЦЭМ!$D$33:$D$776,СВЦЭМ!$A$33:$A$776,$A64,СВЦЭМ!$B$33:$B$776,G$47)+'СЕТ СН'!$G$11+СВЦЭМ!$D$10+'СЕТ СН'!$G$6-'СЕТ СН'!$G$23</f>
        <v>1512.5890630700001</v>
      </c>
      <c r="H64" s="36">
        <f>SUMIFS(СВЦЭМ!$D$33:$D$776,СВЦЭМ!$A$33:$A$776,$A64,СВЦЭМ!$B$33:$B$776,H$47)+'СЕТ СН'!$G$11+СВЦЭМ!$D$10+'СЕТ СН'!$G$6-'СЕТ СН'!$G$23</f>
        <v>1460.0235986900002</v>
      </c>
      <c r="I64" s="36">
        <f>SUMIFS(СВЦЭМ!$D$33:$D$776,СВЦЭМ!$A$33:$A$776,$A64,СВЦЭМ!$B$33:$B$776,I$47)+'СЕТ СН'!$G$11+СВЦЭМ!$D$10+'СЕТ СН'!$G$6-'СЕТ СН'!$G$23</f>
        <v>1388.0749502600002</v>
      </c>
      <c r="J64" s="36">
        <f>SUMIFS(СВЦЭМ!$D$33:$D$776,СВЦЭМ!$A$33:$A$776,$A64,СВЦЭМ!$B$33:$B$776,J$47)+'СЕТ СН'!$G$11+СВЦЭМ!$D$10+'СЕТ СН'!$G$6-'СЕТ СН'!$G$23</f>
        <v>1394.4541244300001</v>
      </c>
      <c r="K64" s="36">
        <f>SUMIFS(СВЦЭМ!$D$33:$D$776,СВЦЭМ!$A$33:$A$776,$A64,СВЦЭМ!$B$33:$B$776,K$47)+'СЕТ СН'!$G$11+СВЦЭМ!$D$10+'СЕТ СН'!$G$6-'СЕТ СН'!$G$23</f>
        <v>1389.6226294100002</v>
      </c>
      <c r="L64" s="36">
        <f>SUMIFS(СВЦЭМ!$D$33:$D$776,СВЦЭМ!$A$33:$A$776,$A64,СВЦЭМ!$B$33:$B$776,L$47)+'СЕТ СН'!$G$11+СВЦЭМ!$D$10+'СЕТ СН'!$G$6-'СЕТ СН'!$G$23</f>
        <v>1385.3840983600001</v>
      </c>
      <c r="M64" s="36">
        <f>SUMIFS(СВЦЭМ!$D$33:$D$776,СВЦЭМ!$A$33:$A$776,$A64,СВЦЭМ!$B$33:$B$776,M$47)+'СЕТ СН'!$G$11+СВЦЭМ!$D$10+'СЕТ СН'!$G$6-'СЕТ СН'!$G$23</f>
        <v>1392.4192734200001</v>
      </c>
      <c r="N64" s="36">
        <f>SUMIFS(СВЦЭМ!$D$33:$D$776,СВЦЭМ!$A$33:$A$776,$A64,СВЦЭМ!$B$33:$B$776,N$47)+'СЕТ СН'!$G$11+СВЦЭМ!$D$10+'СЕТ СН'!$G$6-'СЕТ СН'!$G$23</f>
        <v>1358.1285997300001</v>
      </c>
      <c r="O64" s="36">
        <f>SUMIFS(СВЦЭМ!$D$33:$D$776,СВЦЭМ!$A$33:$A$776,$A64,СВЦЭМ!$B$33:$B$776,O$47)+'СЕТ СН'!$G$11+СВЦЭМ!$D$10+'СЕТ СН'!$G$6-'СЕТ СН'!$G$23</f>
        <v>1315.9162230699999</v>
      </c>
      <c r="P64" s="36">
        <f>SUMIFS(СВЦЭМ!$D$33:$D$776,СВЦЭМ!$A$33:$A$776,$A64,СВЦЭМ!$B$33:$B$776,P$47)+'СЕТ СН'!$G$11+СВЦЭМ!$D$10+'СЕТ СН'!$G$6-'СЕТ СН'!$G$23</f>
        <v>1322.6524109000002</v>
      </c>
      <c r="Q64" s="36">
        <f>SUMIFS(СВЦЭМ!$D$33:$D$776,СВЦЭМ!$A$33:$A$776,$A64,СВЦЭМ!$B$33:$B$776,Q$47)+'СЕТ СН'!$G$11+СВЦЭМ!$D$10+'СЕТ СН'!$G$6-'СЕТ СН'!$G$23</f>
        <v>1318.4201225300001</v>
      </c>
      <c r="R64" s="36">
        <f>SUMIFS(СВЦЭМ!$D$33:$D$776,СВЦЭМ!$A$33:$A$776,$A64,СВЦЭМ!$B$33:$B$776,R$47)+'СЕТ СН'!$G$11+СВЦЭМ!$D$10+'СЕТ СН'!$G$6-'СЕТ СН'!$G$23</f>
        <v>1321.9564816400002</v>
      </c>
      <c r="S64" s="36">
        <f>SUMIFS(СВЦЭМ!$D$33:$D$776,СВЦЭМ!$A$33:$A$776,$A64,СВЦЭМ!$B$33:$B$776,S$47)+'СЕТ СН'!$G$11+СВЦЭМ!$D$10+'СЕТ СН'!$G$6-'СЕТ СН'!$G$23</f>
        <v>1320.7623002400001</v>
      </c>
      <c r="T64" s="36">
        <f>SUMIFS(СВЦЭМ!$D$33:$D$776,СВЦЭМ!$A$33:$A$776,$A64,СВЦЭМ!$B$33:$B$776,T$47)+'СЕТ СН'!$G$11+СВЦЭМ!$D$10+'СЕТ СН'!$G$6-'СЕТ СН'!$G$23</f>
        <v>1295.9693792500002</v>
      </c>
      <c r="U64" s="36">
        <f>SUMIFS(СВЦЭМ!$D$33:$D$776,СВЦЭМ!$A$33:$A$776,$A64,СВЦЭМ!$B$33:$B$776,U$47)+'СЕТ СН'!$G$11+СВЦЭМ!$D$10+'СЕТ СН'!$G$6-'СЕТ СН'!$G$23</f>
        <v>1289.7490296400001</v>
      </c>
      <c r="V64" s="36">
        <f>SUMIFS(СВЦЭМ!$D$33:$D$776,СВЦЭМ!$A$33:$A$776,$A64,СВЦЭМ!$B$33:$B$776,V$47)+'СЕТ СН'!$G$11+СВЦЭМ!$D$10+'СЕТ СН'!$G$6-'СЕТ СН'!$G$23</f>
        <v>1278.3516032</v>
      </c>
      <c r="W64" s="36">
        <f>SUMIFS(СВЦЭМ!$D$33:$D$776,СВЦЭМ!$A$33:$A$776,$A64,СВЦЭМ!$B$33:$B$776,W$47)+'СЕТ СН'!$G$11+СВЦЭМ!$D$10+'СЕТ СН'!$G$6-'СЕТ СН'!$G$23</f>
        <v>1285.74595288</v>
      </c>
      <c r="X64" s="36">
        <f>SUMIFS(СВЦЭМ!$D$33:$D$776,СВЦЭМ!$A$33:$A$776,$A64,СВЦЭМ!$B$33:$B$776,X$47)+'СЕТ СН'!$G$11+СВЦЭМ!$D$10+'СЕТ СН'!$G$6-'СЕТ СН'!$G$23</f>
        <v>1305.8966808700002</v>
      </c>
      <c r="Y64" s="36">
        <f>SUMIFS(СВЦЭМ!$D$33:$D$776,СВЦЭМ!$A$33:$A$776,$A64,СВЦЭМ!$B$33:$B$776,Y$47)+'СЕТ СН'!$G$11+СВЦЭМ!$D$10+'СЕТ СН'!$G$6-'СЕТ СН'!$G$23</f>
        <v>1350.0521969900001</v>
      </c>
    </row>
    <row r="65" spans="1:26" ht="15.75" x14ac:dyDescent="0.2">
      <c r="A65" s="35">
        <f t="shared" si="1"/>
        <v>43756</v>
      </c>
      <c r="B65" s="36">
        <f>SUMIFS(СВЦЭМ!$D$33:$D$776,СВЦЭМ!$A$33:$A$776,$A65,СВЦЭМ!$B$33:$B$776,B$47)+'СЕТ СН'!$G$11+СВЦЭМ!$D$10+'СЕТ СН'!$G$6-'СЕТ СН'!$G$23</f>
        <v>1465.8527271600001</v>
      </c>
      <c r="C65" s="36">
        <f>SUMIFS(СВЦЭМ!$D$33:$D$776,СВЦЭМ!$A$33:$A$776,$A65,СВЦЭМ!$B$33:$B$776,C$47)+'СЕТ СН'!$G$11+СВЦЭМ!$D$10+'СЕТ СН'!$G$6-'СЕТ СН'!$G$23</f>
        <v>1467.0580118500002</v>
      </c>
      <c r="D65" s="36">
        <f>SUMIFS(СВЦЭМ!$D$33:$D$776,СВЦЭМ!$A$33:$A$776,$A65,СВЦЭМ!$B$33:$B$776,D$47)+'СЕТ СН'!$G$11+СВЦЭМ!$D$10+'СЕТ СН'!$G$6-'СЕТ СН'!$G$23</f>
        <v>1489.80583133</v>
      </c>
      <c r="E65" s="36">
        <f>SUMIFS(СВЦЭМ!$D$33:$D$776,СВЦЭМ!$A$33:$A$776,$A65,СВЦЭМ!$B$33:$B$776,E$47)+'СЕТ СН'!$G$11+СВЦЭМ!$D$10+'СЕТ СН'!$G$6-'СЕТ СН'!$G$23</f>
        <v>1499.1339401600001</v>
      </c>
      <c r="F65" s="36">
        <f>SUMIFS(СВЦЭМ!$D$33:$D$776,СВЦЭМ!$A$33:$A$776,$A65,СВЦЭМ!$B$33:$B$776,F$47)+'СЕТ СН'!$G$11+СВЦЭМ!$D$10+'СЕТ СН'!$G$6-'СЕТ СН'!$G$23</f>
        <v>1498.7697163500002</v>
      </c>
      <c r="G65" s="36">
        <f>SUMIFS(СВЦЭМ!$D$33:$D$776,СВЦЭМ!$A$33:$A$776,$A65,СВЦЭМ!$B$33:$B$776,G$47)+'СЕТ СН'!$G$11+СВЦЭМ!$D$10+'СЕТ СН'!$G$6-'СЕТ СН'!$G$23</f>
        <v>1474.4637670699999</v>
      </c>
      <c r="H65" s="36">
        <f>SUMIFS(СВЦЭМ!$D$33:$D$776,СВЦЭМ!$A$33:$A$776,$A65,СВЦЭМ!$B$33:$B$776,H$47)+'СЕТ СН'!$G$11+СВЦЭМ!$D$10+'СЕТ СН'!$G$6-'СЕТ СН'!$G$23</f>
        <v>1418.9789139500001</v>
      </c>
      <c r="I65" s="36">
        <f>SUMIFS(СВЦЭМ!$D$33:$D$776,СВЦЭМ!$A$33:$A$776,$A65,СВЦЭМ!$B$33:$B$776,I$47)+'СЕТ СН'!$G$11+СВЦЭМ!$D$10+'СЕТ СН'!$G$6-'СЕТ СН'!$G$23</f>
        <v>1355.7345482000001</v>
      </c>
      <c r="J65" s="36">
        <f>SUMIFS(СВЦЭМ!$D$33:$D$776,СВЦЭМ!$A$33:$A$776,$A65,СВЦЭМ!$B$33:$B$776,J$47)+'СЕТ СН'!$G$11+СВЦЭМ!$D$10+'СЕТ СН'!$G$6-'СЕТ СН'!$G$23</f>
        <v>1342.89147856</v>
      </c>
      <c r="K65" s="36">
        <f>SUMIFS(СВЦЭМ!$D$33:$D$776,СВЦЭМ!$A$33:$A$776,$A65,СВЦЭМ!$B$33:$B$776,K$47)+'СЕТ СН'!$G$11+СВЦЭМ!$D$10+'СЕТ СН'!$G$6-'СЕТ СН'!$G$23</f>
        <v>1338.11936184</v>
      </c>
      <c r="L65" s="36">
        <f>SUMIFS(СВЦЭМ!$D$33:$D$776,СВЦЭМ!$A$33:$A$776,$A65,СВЦЭМ!$B$33:$B$776,L$47)+'СЕТ СН'!$G$11+СВЦЭМ!$D$10+'СЕТ СН'!$G$6-'СЕТ СН'!$G$23</f>
        <v>1344.5993862</v>
      </c>
      <c r="M65" s="36">
        <f>SUMIFS(СВЦЭМ!$D$33:$D$776,СВЦЭМ!$A$33:$A$776,$A65,СВЦЭМ!$B$33:$B$776,M$47)+'СЕТ СН'!$G$11+СВЦЭМ!$D$10+'СЕТ СН'!$G$6-'СЕТ СН'!$G$23</f>
        <v>1351.5022969199999</v>
      </c>
      <c r="N65" s="36">
        <f>SUMIFS(СВЦЭМ!$D$33:$D$776,СВЦЭМ!$A$33:$A$776,$A65,СВЦЭМ!$B$33:$B$776,N$47)+'СЕТ СН'!$G$11+СВЦЭМ!$D$10+'СЕТ СН'!$G$6-'СЕТ СН'!$G$23</f>
        <v>1321.66991566</v>
      </c>
      <c r="O65" s="36">
        <f>SUMIFS(СВЦЭМ!$D$33:$D$776,СВЦЭМ!$A$33:$A$776,$A65,СВЦЭМ!$B$33:$B$776,O$47)+'СЕТ СН'!$G$11+СВЦЭМ!$D$10+'СЕТ СН'!$G$6-'СЕТ СН'!$G$23</f>
        <v>1286.3494525000001</v>
      </c>
      <c r="P65" s="36">
        <f>SUMIFS(СВЦЭМ!$D$33:$D$776,СВЦЭМ!$A$33:$A$776,$A65,СВЦЭМ!$B$33:$B$776,P$47)+'СЕТ СН'!$G$11+СВЦЭМ!$D$10+'СЕТ СН'!$G$6-'СЕТ СН'!$G$23</f>
        <v>1296.94108768</v>
      </c>
      <c r="Q65" s="36">
        <f>SUMIFS(СВЦЭМ!$D$33:$D$776,СВЦЭМ!$A$33:$A$776,$A65,СВЦЭМ!$B$33:$B$776,Q$47)+'СЕТ СН'!$G$11+СВЦЭМ!$D$10+'СЕТ СН'!$G$6-'СЕТ СН'!$G$23</f>
        <v>1302.36004458</v>
      </c>
      <c r="R65" s="36">
        <f>SUMIFS(СВЦЭМ!$D$33:$D$776,СВЦЭМ!$A$33:$A$776,$A65,СВЦЭМ!$B$33:$B$776,R$47)+'СЕТ СН'!$G$11+СВЦЭМ!$D$10+'СЕТ СН'!$G$6-'СЕТ СН'!$G$23</f>
        <v>1292.2003495399999</v>
      </c>
      <c r="S65" s="36">
        <f>SUMIFS(СВЦЭМ!$D$33:$D$776,СВЦЭМ!$A$33:$A$776,$A65,СВЦЭМ!$B$33:$B$776,S$47)+'СЕТ СН'!$G$11+СВЦЭМ!$D$10+'СЕТ СН'!$G$6-'СЕТ СН'!$G$23</f>
        <v>1282.4830077900001</v>
      </c>
      <c r="T65" s="36">
        <f>SUMIFS(СВЦЭМ!$D$33:$D$776,СВЦЭМ!$A$33:$A$776,$A65,СВЦЭМ!$B$33:$B$776,T$47)+'СЕТ СН'!$G$11+СВЦЭМ!$D$10+'СЕТ СН'!$G$6-'СЕТ СН'!$G$23</f>
        <v>1285.8843804799999</v>
      </c>
      <c r="U65" s="36">
        <f>SUMIFS(СВЦЭМ!$D$33:$D$776,СВЦЭМ!$A$33:$A$776,$A65,СВЦЭМ!$B$33:$B$776,U$47)+'СЕТ СН'!$G$11+СВЦЭМ!$D$10+'СЕТ СН'!$G$6-'СЕТ СН'!$G$23</f>
        <v>1287.86448243</v>
      </c>
      <c r="V65" s="36">
        <f>SUMIFS(СВЦЭМ!$D$33:$D$776,СВЦЭМ!$A$33:$A$776,$A65,СВЦЭМ!$B$33:$B$776,V$47)+'СЕТ СН'!$G$11+СВЦЭМ!$D$10+'СЕТ СН'!$G$6-'СЕТ СН'!$G$23</f>
        <v>1281.72961455</v>
      </c>
      <c r="W65" s="36">
        <f>SUMIFS(СВЦЭМ!$D$33:$D$776,СВЦЭМ!$A$33:$A$776,$A65,СВЦЭМ!$B$33:$B$776,W$47)+'СЕТ СН'!$G$11+СВЦЭМ!$D$10+'СЕТ СН'!$G$6-'СЕТ СН'!$G$23</f>
        <v>1303.6305937100001</v>
      </c>
      <c r="X65" s="36">
        <f>SUMIFS(СВЦЭМ!$D$33:$D$776,СВЦЭМ!$A$33:$A$776,$A65,СВЦЭМ!$B$33:$B$776,X$47)+'СЕТ СН'!$G$11+СВЦЭМ!$D$10+'СЕТ СН'!$G$6-'СЕТ СН'!$G$23</f>
        <v>1320.76050979</v>
      </c>
      <c r="Y65" s="36">
        <f>SUMIFS(СВЦЭМ!$D$33:$D$776,СВЦЭМ!$A$33:$A$776,$A65,СВЦЭМ!$B$33:$B$776,Y$47)+'СЕТ СН'!$G$11+СВЦЭМ!$D$10+'СЕТ СН'!$G$6-'СЕТ СН'!$G$23</f>
        <v>1367.14697836</v>
      </c>
    </row>
    <row r="66" spans="1:26" ht="15.75" x14ac:dyDescent="0.2">
      <c r="A66" s="35">
        <f t="shared" si="1"/>
        <v>43757</v>
      </c>
      <c r="B66" s="36">
        <f>SUMIFS(СВЦЭМ!$D$33:$D$776,СВЦЭМ!$A$33:$A$776,$A66,СВЦЭМ!$B$33:$B$776,B$47)+'СЕТ СН'!$G$11+СВЦЭМ!$D$10+'СЕТ СН'!$G$6-'СЕТ СН'!$G$23</f>
        <v>1412.2899800600001</v>
      </c>
      <c r="C66" s="36">
        <f>SUMIFS(СВЦЭМ!$D$33:$D$776,СВЦЭМ!$A$33:$A$776,$A66,СВЦЭМ!$B$33:$B$776,C$47)+'СЕТ СН'!$G$11+СВЦЭМ!$D$10+'СЕТ СН'!$G$6-'СЕТ СН'!$G$23</f>
        <v>1462.3267484200001</v>
      </c>
      <c r="D66" s="36">
        <f>SUMIFS(СВЦЭМ!$D$33:$D$776,СВЦЭМ!$A$33:$A$776,$A66,СВЦЭМ!$B$33:$B$776,D$47)+'СЕТ СН'!$G$11+СВЦЭМ!$D$10+'СЕТ СН'!$G$6-'СЕТ СН'!$G$23</f>
        <v>1457.6536855600002</v>
      </c>
      <c r="E66" s="36">
        <f>SUMIFS(СВЦЭМ!$D$33:$D$776,СВЦЭМ!$A$33:$A$776,$A66,СВЦЭМ!$B$33:$B$776,E$47)+'СЕТ СН'!$G$11+СВЦЭМ!$D$10+'СЕТ СН'!$G$6-'СЕТ СН'!$G$23</f>
        <v>1456.56093523</v>
      </c>
      <c r="F66" s="36">
        <f>SUMIFS(СВЦЭМ!$D$33:$D$776,СВЦЭМ!$A$33:$A$776,$A66,СВЦЭМ!$B$33:$B$776,F$47)+'СЕТ СН'!$G$11+СВЦЭМ!$D$10+'СЕТ СН'!$G$6-'СЕТ СН'!$G$23</f>
        <v>1450.9489172900001</v>
      </c>
      <c r="G66" s="36">
        <f>SUMIFS(СВЦЭМ!$D$33:$D$776,СВЦЭМ!$A$33:$A$776,$A66,СВЦЭМ!$B$33:$B$776,G$47)+'СЕТ СН'!$G$11+СВЦЭМ!$D$10+'СЕТ СН'!$G$6-'СЕТ СН'!$G$23</f>
        <v>1439.73658501</v>
      </c>
      <c r="H66" s="36">
        <f>SUMIFS(СВЦЭМ!$D$33:$D$776,СВЦЭМ!$A$33:$A$776,$A66,СВЦЭМ!$B$33:$B$776,H$47)+'СЕТ СН'!$G$11+СВЦЭМ!$D$10+'СЕТ СН'!$G$6-'СЕТ СН'!$G$23</f>
        <v>1407.5857127200002</v>
      </c>
      <c r="I66" s="36">
        <f>SUMIFS(СВЦЭМ!$D$33:$D$776,СВЦЭМ!$A$33:$A$776,$A66,СВЦЭМ!$B$33:$B$776,I$47)+'СЕТ СН'!$G$11+СВЦЭМ!$D$10+'СЕТ СН'!$G$6-'СЕТ СН'!$G$23</f>
        <v>1378.9047667200002</v>
      </c>
      <c r="J66" s="36">
        <f>SUMIFS(СВЦЭМ!$D$33:$D$776,СВЦЭМ!$A$33:$A$776,$A66,СВЦЭМ!$B$33:$B$776,J$47)+'СЕТ СН'!$G$11+СВЦЭМ!$D$10+'СЕТ СН'!$G$6-'СЕТ СН'!$G$23</f>
        <v>1350.2866761400001</v>
      </c>
      <c r="K66" s="36">
        <f>SUMIFS(СВЦЭМ!$D$33:$D$776,СВЦЭМ!$A$33:$A$776,$A66,СВЦЭМ!$B$33:$B$776,K$47)+'СЕТ СН'!$G$11+СВЦЭМ!$D$10+'СЕТ СН'!$G$6-'СЕТ СН'!$G$23</f>
        <v>1341.1220799900002</v>
      </c>
      <c r="L66" s="36">
        <f>SUMIFS(СВЦЭМ!$D$33:$D$776,СВЦЭМ!$A$33:$A$776,$A66,СВЦЭМ!$B$33:$B$776,L$47)+'СЕТ СН'!$G$11+СВЦЭМ!$D$10+'СЕТ СН'!$G$6-'СЕТ СН'!$G$23</f>
        <v>1327.9364521299999</v>
      </c>
      <c r="M66" s="36">
        <f>SUMIFS(СВЦЭМ!$D$33:$D$776,СВЦЭМ!$A$33:$A$776,$A66,СВЦЭМ!$B$33:$B$776,M$47)+'СЕТ СН'!$G$11+СВЦЭМ!$D$10+'СЕТ СН'!$G$6-'СЕТ СН'!$G$23</f>
        <v>1322.8026155900002</v>
      </c>
      <c r="N66" s="36">
        <f>SUMIFS(СВЦЭМ!$D$33:$D$776,СВЦЭМ!$A$33:$A$776,$A66,СВЦЭМ!$B$33:$B$776,N$47)+'СЕТ СН'!$G$11+СВЦЭМ!$D$10+'СЕТ СН'!$G$6-'СЕТ СН'!$G$23</f>
        <v>1307.3330720500001</v>
      </c>
      <c r="O66" s="36">
        <f>SUMIFS(СВЦЭМ!$D$33:$D$776,СВЦЭМ!$A$33:$A$776,$A66,СВЦЭМ!$B$33:$B$776,O$47)+'СЕТ СН'!$G$11+СВЦЭМ!$D$10+'СЕТ СН'!$G$6-'СЕТ СН'!$G$23</f>
        <v>1284.5348281500001</v>
      </c>
      <c r="P66" s="36">
        <f>SUMIFS(СВЦЭМ!$D$33:$D$776,СВЦЭМ!$A$33:$A$776,$A66,СВЦЭМ!$B$33:$B$776,P$47)+'СЕТ СН'!$G$11+СВЦЭМ!$D$10+'СЕТ СН'!$G$6-'СЕТ СН'!$G$23</f>
        <v>1293.3768610500001</v>
      </c>
      <c r="Q66" s="36">
        <f>SUMIFS(СВЦЭМ!$D$33:$D$776,СВЦЭМ!$A$33:$A$776,$A66,СВЦЭМ!$B$33:$B$776,Q$47)+'СЕТ СН'!$G$11+СВЦЭМ!$D$10+'СЕТ СН'!$G$6-'СЕТ СН'!$G$23</f>
        <v>1296.5092541399999</v>
      </c>
      <c r="R66" s="36">
        <f>SUMIFS(СВЦЭМ!$D$33:$D$776,СВЦЭМ!$A$33:$A$776,$A66,СВЦЭМ!$B$33:$B$776,R$47)+'СЕТ СН'!$G$11+СВЦЭМ!$D$10+'СЕТ СН'!$G$6-'СЕТ СН'!$G$23</f>
        <v>1286.9585618999999</v>
      </c>
      <c r="S66" s="36">
        <f>SUMIFS(СВЦЭМ!$D$33:$D$776,СВЦЭМ!$A$33:$A$776,$A66,СВЦЭМ!$B$33:$B$776,S$47)+'СЕТ СН'!$G$11+СВЦЭМ!$D$10+'СЕТ СН'!$G$6-'СЕТ СН'!$G$23</f>
        <v>1279.7446105700001</v>
      </c>
      <c r="T66" s="36">
        <f>SUMIFS(СВЦЭМ!$D$33:$D$776,СВЦЭМ!$A$33:$A$776,$A66,СВЦЭМ!$B$33:$B$776,T$47)+'СЕТ СН'!$G$11+СВЦЭМ!$D$10+'СЕТ СН'!$G$6-'СЕТ СН'!$G$23</f>
        <v>1265.04775479</v>
      </c>
      <c r="U66" s="36">
        <f>SUMIFS(СВЦЭМ!$D$33:$D$776,СВЦЭМ!$A$33:$A$776,$A66,СВЦЭМ!$B$33:$B$776,U$47)+'СЕТ СН'!$G$11+СВЦЭМ!$D$10+'СЕТ СН'!$G$6-'СЕТ СН'!$G$23</f>
        <v>1280.88956805</v>
      </c>
      <c r="V66" s="36">
        <f>SUMIFS(СВЦЭМ!$D$33:$D$776,СВЦЭМ!$A$33:$A$776,$A66,СВЦЭМ!$B$33:$B$776,V$47)+'СЕТ СН'!$G$11+СВЦЭМ!$D$10+'СЕТ СН'!$G$6-'СЕТ СН'!$G$23</f>
        <v>1269.2724617700001</v>
      </c>
      <c r="W66" s="36">
        <f>SUMIFS(СВЦЭМ!$D$33:$D$776,СВЦЭМ!$A$33:$A$776,$A66,СВЦЭМ!$B$33:$B$776,W$47)+'СЕТ СН'!$G$11+СВЦЭМ!$D$10+'СЕТ СН'!$G$6-'СЕТ СН'!$G$23</f>
        <v>1277.85077191</v>
      </c>
      <c r="X66" s="36">
        <f>SUMIFS(СВЦЭМ!$D$33:$D$776,СВЦЭМ!$A$33:$A$776,$A66,СВЦЭМ!$B$33:$B$776,X$47)+'СЕТ СН'!$G$11+СВЦЭМ!$D$10+'СЕТ СН'!$G$6-'СЕТ СН'!$G$23</f>
        <v>1298.0778616699999</v>
      </c>
      <c r="Y66" s="36">
        <f>SUMIFS(СВЦЭМ!$D$33:$D$776,СВЦЭМ!$A$33:$A$776,$A66,СВЦЭМ!$B$33:$B$776,Y$47)+'СЕТ СН'!$G$11+СВЦЭМ!$D$10+'СЕТ СН'!$G$6-'СЕТ СН'!$G$23</f>
        <v>1348.5463098800001</v>
      </c>
    </row>
    <row r="67" spans="1:26" ht="15.75" x14ac:dyDescent="0.2">
      <c r="A67" s="35">
        <f t="shared" si="1"/>
        <v>43758</v>
      </c>
      <c r="B67" s="36">
        <f>SUMIFS(СВЦЭМ!$D$33:$D$776,СВЦЭМ!$A$33:$A$776,$A67,СВЦЭМ!$B$33:$B$776,B$47)+'СЕТ СН'!$G$11+СВЦЭМ!$D$10+'СЕТ СН'!$G$6-'СЕТ СН'!$G$23</f>
        <v>1407.1484799499999</v>
      </c>
      <c r="C67" s="36">
        <f>SUMIFS(СВЦЭМ!$D$33:$D$776,СВЦЭМ!$A$33:$A$776,$A67,СВЦЭМ!$B$33:$B$776,C$47)+'СЕТ СН'!$G$11+СВЦЭМ!$D$10+'СЕТ СН'!$G$6-'СЕТ СН'!$G$23</f>
        <v>1449.2108764300001</v>
      </c>
      <c r="D67" s="36">
        <f>SUMIFS(СВЦЭМ!$D$33:$D$776,СВЦЭМ!$A$33:$A$776,$A67,СВЦЭМ!$B$33:$B$776,D$47)+'СЕТ СН'!$G$11+СВЦЭМ!$D$10+'СЕТ СН'!$G$6-'СЕТ СН'!$G$23</f>
        <v>1471.4140071400002</v>
      </c>
      <c r="E67" s="36">
        <f>SUMIFS(СВЦЭМ!$D$33:$D$776,СВЦЭМ!$A$33:$A$776,$A67,СВЦЭМ!$B$33:$B$776,E$47)+'СЕТ СН'!$G$11+СВЦЭМ!$D$10+'СЕТ СН'!$G$6-'СЕТ СН'!$G$23</f>
        <v>1478.6547323200002</v>
      </c>
      <c r="F67" s="36">
        <f>SUMIFS(СВЦЭМ!$D$33:$D$776,СВЦЭМ!$A$33:$A$776,$A67,СВЦЭМ!$B$33:$B$776,F$47)+'СЕТ СН'!$G$11+СВЦЭМ!$D$10+'СЕТ СН'!$G$6-'СЕТ СН'!$G$23</f>
        <v>1477.8418066200002</v>
      </c>
      <c r="G67" s="36">
        <f>SUMIFS(СВЦЭМ!$D$33:$D$776,СВЦЭМ!$A$33:$A$776,$A67,СВЦЭМ!$B$33:$B$776,G$47)+'СЕТ СН'!$G$11+СВЦЭМ!$D$10+'СЕТ СН'!$G$6-'СЕТ СН'!$G$23</f>
        <v>1453.66659751</v>
      </c>
      <c r="H67" s="36">
        <f>SUMIFS(СВЦЭМ!$D$33:$D$776,СВЦЭМ!$A$33:$A$776,$A67,СВЦЭМ!$B$33:$B$776,H$47)+'СЕТ СН'!$G$11+СВЦЭМ!$D$10+'СЕТ СН'!$G$6-'СЕТ СН'!$G$23</f>
        <v>1442.81465299</v>
      </c>
      <c r="I67" s="36">
        <f>SUMIFS(СВЦЭМ!$D$33:$D$776,СВЦЭМ!$A$33:$A$776,$A67,СВЦЭМ!$B$33:$B$776,I$47)+'СЕТ СН'!$G$11+СВЦЭМ!$D$10+'СЕТ СН'!$G$6-'СЕТ СН'!$G$23</f>
        <v>1415.1989972400002</v>
      </c>
      <c r="J67" s="36">
        <f>SUMIFS(СВЦЭМ!$D$33:$D$776,СВЦЭМ!$A$33:$A$776,$A67,СВЦЭМ!$B$33:$B$776,J$47)+'СЕТ СН'!$G$11+СВЦЭМ!$D$10+'СЕТ СН'!$G$6-'СЕТ СН'!$G$23</f>
        <v>1357.5034507</v>
      </c>
      <c r="K67" s="36">
        <f>SUMIFS(СВЦЭМ!$D$33:$D$776,СВЦЭМ!$A$33:$A$776,$A67,СВЦЭМ!$B$33:$B$776,K$47)+'СЕТ СН'!$G$11+СВЦЭМ!$D$10+'СЕТ СН'!$G$6-'СЕТ СН'!$G$23</f>
        <v>1332.4855211500001</v>
      </c>
      <c r="L67" s="36">
        <f>SUMIFS(СВЦЭМ!$D$33:$D$776,СВЦЭМ!$A$33:$A$776,$A67,СВЦЭМ!$B$33:$B$776,L$47)+'СЕТ СН'!$G$11+СВЦЭМ!$D$10+'СЕТ СН'!$G$6-'СЕТ СН'!$G$23</f>
        <v>1337.0132382300001</v>
      </c>
      <c r="M67" s="36">
        <f>SUMIFS(СВЦЭМ!$D$33:$D$776,СВЦЭМ!$A$33:$A$776,$A67,СВЦЭМ!$B$33:$B$776,M$47)+'СЕТ СН'!$G$11+СВЦЭМ!$D$10+'СЕТ СН'!$G$6-'СЕТ СН'!$G$23</f>
        <v>1340.18833391</v>
      </c>
      <c r="N67" s="36">
        <f>SUMIFS(СВЦЭМ!$D$33:$D$776,СВЦЭМ!$A$33:$A$776,$A67,СВЦЭМ!$B$33:$B$776,N$47)+'СЕТ СН'!$G$11+СВЦЭМ!$D$10+'СЕТ СН'!$G$6-'СЕТ СН'!$G$23</f>
        <v>1298.4616334100001</v>
      </c>
      <c r="O67" s="36">
        <f>SUMIFS(СВЦЭМ!$D$33:$D$776,СВЦЭМ!$A$33:$A$776,$A67,СВЦЭМ!$B$33:$B$776,O$47)+'СЕТ СН'!$G$11+СВЦЭМ!$D$10+'СЕТ СН'!$G$6-'СЕТ СН'!$G$23</f>
        <v>1290.6503761500001</v>
      </c>
      <c r="P67" s="36">
        <f>SUMIFS(СВЦЭМ!$D$33:$D$776,СВЦЭМ!$A$33:$A$776,$A67,СВЦЭМ!$B$33:$B$776,P$47)+'СЕТ СН'!$G$11+СВЦЭМ!$D$10+'СЕТ СН'!$G$6-'СЕТ СН'!$G$23</f>
        <v>1298.8355627200001</v>
      </c>
      <c r="Q67" s="36">
        <f>SUMIFS(СВЦЭМ!$D$33:$D$776,СВЦЭМ!$A$33:$A$776,$A67,СВЦЭМ!$B$33:$B$776,Q$47)+'СЕТ СН'!$G$11+СВЦЭМ!$D$10+'СЕТ СН'!$G$6-'СЕТ СН'!$G$23</f>
        <v>1295.9288722900001</v>
      </c>
      <c r="R67" s="36">
        <f>SUMIFS(СВЦЭМ!$D$33:$D$776,СВЦЭМ!$A$33:$A$776,$A67,СВЦЭМ!$B$33:$B$776,R$47)+'СЕТ СН'!$G$11+СВЦЭМ!$D$10+'СЕТ СН'!$G$6-'СЕТ СН'!$G$23</f>
        <v>1296.9139902000002</v>
      </c>
      <c r="S67" s="36">
        <f>SUMIFS(СВЦЭМ!$D$33:$D$776,СВЦЭМ!$A$33:$A$776,$A67,СВЦЭМ!$B$33:$B$776,S$47)+'СЕТ СН'!$G$11+СВЦЭМ!$D$10+'СЕТ СН'!$G$6-'СЕТ СН'!$G$23</f>
        <v>1292.3134034</v>
      </c>
      <c r="T67" s="36">
        <f>SUMIFS(СВЦЭМ!$D$33:$D$776,СВЦЭМ!$A$33:$A$776,$A67,СВЦЭМ!$B$33:$B$776,T$47)+'СЕТ СН'!$G$11+СВЦЭМ!$D$10+'СЕТ СН'!$G$6-'СЕТ СН'!$G$23</f>
        <v>1283.3124560000001</v>
      </c>
      <c r="U67" s="36">
        <f>SUMIFS(СВЦЭМ!$D$33:$D$776,СВЦЭМ!$A$33:$A$776,$A67,СВЦЭМ!$B$33:$B$776,U$47)+'СЕТ СН'!$G$11+СВЦЭМ!$D$10+'СЕТ СН'!$G$6-'СЕТ СН'!$G$23</f>
        <v>1288.3169085100001</v>
      </c>
      <c r="V67" s="36">
        <f>SUMIFS(СВЦЭМ!$D$33:$D$776,СВЦЭМ!$A$33:$A$776,$A67,СВЦЭМ!$B$33:$B$776,V$47)+'СЕТ СН'!$G$11+СВЦЭМ!$D$10+'СЕТ СН'!$G$6-'СЕТ СН'!$G$23</f>
        <v>1274.2927554600001</v>
      </c>
      <c r="W67" s="36">
        <f>SUMIFS(СВЦЭМ!$D$33:$D$776,СВЦЭМ!$A$33:$A$776,$A67,СВЦЭМ!$B$33:$B$776,W$47)+'СЕТ СН'!$G$11+СВЦЭМ!$D$10+'СЕТ СН'!$G$6-'СЕТ СН'!$G$23</f>
        <v>1267.04105955</v>
      </c>
      <c r="X67" s="36">
        <f>SUMIFS(СВЦЭМ!$D$33:$D$776,СВЦЭМ!$A$33:$A$776,$A67,СВЦЭМ!$B$33:$B$776,X$47)+'СЕТ СН'!$G$11+СВЦЭМ!$D$10+'СЕТ СН'!$G$6-'СЕТ СН'!$G$23</f>
        <v>1276.10550702</v>
      </c>
      <c r="Y67" s="36">
        <f>SUMIFS(СВЦЭМ!$D$33:$D$776,СВЦЭМ!$A$33:$A$776,$A67,СВЦЭМ!$B$33:$B$776,Y$47)+'СЕТ СН'!$G$11+СВЦЭМ!$D$10+'СЕТ СН'!$G$6-'СЕТ СН'!$G$23</f>
        <v>1323.6082041899999</v>
      </c>
    </row>
    <row r="68" spans="1:26" ht="15.75" x14ac:dyDescent="0.2">
      <c r="A68" s="35">
        <f t="shared" si="1"/>
        <v>43759</v>
      </c>
      <c r="B68" s="36">
        <f>SUMIFS(СВЦЭМ!$D$33:$D$776,СВЦЭМ!$A$33:$A$776,$A68,СВЦЭМ!$B$33:$B$776,B$47)+'СЕТ СН'!$G$11+СВЦЭМ!$D$10+'СЕТ СН'!$G$6-'СЕТ СН'!$G$23</f>
        <v>1423.90816877</v>
      </c>
      <c r="C68" s="36">
        <f>SUMIFS(СВЦЭМ!$D$33:$D$776,СВЦЭМ!$A$33:$A$776,$A68,СВЦЭМ!$B$33:$B$776,C$47)+'СЕТ СН'!$G$11+СВЦЭМ!$D$10+'СЕТ СН'!$G$6-'СЕТ СН'!$G$23</f>
        <v>1467.4778358399999</v>
      </c>
      <c r="D68" s="36">
        <f>SUMIFS(СВЦЭМ!$D$33:$D$776,СВЦЭМ!$A$33:$A$776,$A68,СВЦЭМ!$B$33:$B$776,D$47)+'СЕТ СН'!$G$11+СВЦЭМ!$D$10+'СЕТ СН'!$G$6-'СЕТ СН'!$G$23</f>
        <v>1488.3474584300002</v>
      </c>
      <c r="E68" s="36">
        <f>SUMIFS(СВЦЭМ!$D$33:$D$776,СВЦЭМ!$A$33:$A$776,$A68,СВЦЭМ!$B$33:$B$776,E$47)+'СЕТ СН'!$G$11+СВЦЭМ!$D$10+'СЕТ СН'!$G$6-'СЕТ СН'!$G$23</f>
        <v>1494.54353717</v>
      </c>
      <c r="F68" s="36">
        <f>SUMIFS(СВЦЭМ!$D$33:$D$776,СВЦЭМ!$A$33:$A$776,$A68,СВЦЭМ!$B$33:$B$776,F$47)+'СЕТ СН'!$G$11+СВЦЭМ!$D$10+'СЕТ СН'!$G$6-'СЕТ СН'!$G$23</f>
        <v>1493.2120782100001</v>
      </c>
      <c r="G68" s="36">
        <f>SUMIFS(СВЦЭМ!$D$33:$D$776,СВЦЭМ!$A$33:$A$776,$A68,СВЦЭМ!$B$33:$B$776,G$47)+'СЕТ СН'!$G$11+СВЦЭМ!$D$10+'СЕТ СН'!$G$6-'СЕТ СН'!$G$23</f>
        <v>1469.55790256</v>
      </c>
      <c r="H68" s="36">
        <f>SUMIFS(СВЦЭМ!$D$33:$D$776,СВЦЭМ!$A$33:$A$776,$A68,СВЦЭМ!$B$33:$B$776,H$47)+'СЕТ СН'!$G$11+СВЦЭМ!$D$10+'СЕТ СН'!$G$6-'СЕТ СН'!$G$23</f>
        <v>1435.6320828200001</v>
      </c>
      <c r="I68" s="36">
        <f>SUMIFS(СВЦЭМ!$D$33:$D$776,СВЦЭМ!$A$33:$A$776,$A68,СВЦЭМ!$B$33:$B$776,I$47)+'СЕТ СН'!$G$11+СВЦЭМ!$D$10+'СЕТ СН'!$G$6-'СЕТ СН'!$G$23</f>
        <v>1395.31697663</v>
      </c>
      <c r="J68" s="36">
        <f>SUMIFS(СВЦЭМ!$D$33:$D$776,СВЦЭМ!$A$33:$A$776,$A68,СВЦЭМ!$B$33:$B$776,J$47)+'СЕТ СН'!$G$11+СВЦЭМ!$D$10+'СЕТ СН'!$G$6-'СЕТ СН'!$G$23</f>
        <v>1377.8233226000002</v>
      </c>
      <c r="K68" s="36">
        <f>SUMIFS(СВЦЭМ!$D$33:$D$776,СВЦЭМ!$A$33:$A$776,$A68,СВЦЭМ!$B$33:$B$776,K$47)+'СЕТ СН'!$G$11+СВЦЭМ!$D$10+'СЕТ СН'!$G$6-'СЕТ СН'!$G$23</f>
        <v>1366.27894674</v>
      </c>
      <c r="L68" s="36">
        <f>SUMIFS(СВЦЭМ!$D$33:$D$776,СВЦЭМ!$A$33:$A$776,$A68,СВЦЭМ!$B$33:$B$776,L$47)+'СЕТ СН'!$G$11+СВЦЭМ!$D$10+'СЕТ СН'!$G$6-'СЕТ СН'!$G$23</f>
        <v>1355.5776764699999</v>
      </c>
      <c r="M68" s="36">
        <f>SUMIFS(СВЦЭМ!$D$33:$D$776,СВЦЭМ!$A$33:$A$776,$A68,СВЦЭМ!$B$33:$B$776,M$47)+'СЕТ СН'!$G$11+СВЦЭМ!$D$10+'СЕТ СН'!$G$6-'СЕТ СН'!$G$23</f>
        <v>1358.8978409800002</v>
      </c>
      <c r="N68" s="36">
        <f>SUMIFS(СВЦЭМ!$D$33:$D$776,СВЦЭМ!$A$33:$A$776,$A68,СВЦЭМ!$B$33:$B$776,N$47)+'СЕТ СН'!$G$11+СВЦЭМ!$D$10+'СЕТ СН'!$G$6-'СЕТ СН'!$G$23</f>
        <v>1319.6959407200002</v>
      </c>
      <c r="O68" s="36">
        <f>SUMIFS(СВЦЭМ!$D$33:$D$776,СВЦЭМ!$A$33:$A$776,$A68,СВЦЭМ!$B$33:$B$776,O$47)+'СЕТ СН'!$G$11+СВЦЭМ!$D$10+'СЕТ СН'!$G$6-'СЕТ СН'!$G$23</f>
        <v>1284.5498037699999</v>
      </c>
      <c r="P68" s="36">
        <f>SUMIFS(СВЦЭМ!$D$33:$D$776,СВЦЭМ!$A$33:$A$776,$A68,СВЦЭМ!$B$33:$B$776,P$47)+'СЕТ СН'!$G$11+СВЦЭМ!$D$10+'СЕТ СН'!$G$6-'СЕТ СН'!$G$23</f>
        <v>1287.42830116</v>
      </c>
      <c r="Q68" s="36">
        <f>SUMIFS(СВЦЭМ!$D$33:$D$776,СВЦЭМ!$A$33:$A$776,$A68,СВЦЭМ!$B$33:$B$776,Q$47)+'СЕТ СН'!$G$11+СВЦЭМ!$D$10+'СЕТ СН'!$G$6-'СЕТ СН'!$G$23</f>
        <v>1288.19131545</v>
      </c>
      <c r="R68" s="36">
        <f>SUMIFS(СВЦЭМ!$D$33:$D$776,СВЦЭМ!$A$33:$A$776,$A68,СВЦЭМ!$B$33:$B$776,R$47)+'СЕТ СН'!$G$11+СВЦЭМ!$D$10+'СЕТ СН'!$G$6-'СЕТ СН'!$G$23</f>
        <v>1284.6203318900002</v>
      </c>
      <c r="S68" s="36">
        <f>SUMIFS(СВЦЭМ!$D$33:$D$776,СВЦЭМ!$A$33:$A$776,$A68,СВЦЭМ!$B$33:$B$776,S$47)+'СЕТ СН'!$G$11+СВЦЭМ!$D$10+'СЕТ СН'!$G$6-'СЕТ СН'!$G$23</f>
        <v>1289.09589527</v>
      </c>
      <c r="T68" s="36">
        <f>SUMIFS(СВЦЭМ!$D$33:$D$776,СВЦЭМ!$A$33:$A$776,$A68,СВЦЭМ!$B$33:$B$776,T$47)+'СЕТ СН'!$G$11+СВЦЭМ!$D$10+'СЕТ СН'!$G$6-'СЕТ СН'!$G$23</f>
        <v>1279.0469348900001</v>
      </c>
      <c r="U68" s="36">
        <f>SUMIFS(СВЦЭМ!$D$33:$D$776,СВЦЭМ!$A$33:$A$776,$A68,СВЦЭМ!$B$33:$B$776,U$47)+'СЕТ СН'!$G$11+СВЦЭМ!$D$10+'СЕТ СН'!$G$6-'СЕТ СН'!$G$23</f>
        <v>1276.34551063</v>
      </c>
      <c r="V68" s="36">
        <f>SUMIFS(СВЦЭМ!$D$33:$D$776,СВЦЭМ!$A$33:$A$776,$A68,СВЦЭМ!$B$33:$B$776,V$47)+'СЕТ СН'!$G$11+СВЦЭМ!$D$10+'СЕТ СН'!$G$6-'СЕТ СН'!$G$23</f>
        <v>1273.33917858</v>
      </c>
      <c r="W68" s="36">
        <f>SUMIFS(СВЦЭМ!$D$33:$D$776,СВЦЭМ!$A$33:$A$776,$A68,СВЦЭМ!$B$33:$B$776,W$47)+'СЕТ СН'!$G$11+СВЦЭМ!$D$10+'СЕТ СН'!$G$6-'СЕТ СН'!$G$23</f>
        <v>1301.44832808</v>
      </c>
      <c r="X68" s="36">
        <f>SUMIFS(СВЦЭМ!$D$33:$D$776,СВЦЭМ!$A$33:$A$776,$A68,СВЦЭМ!$B$33:$B$776,X$47)+'СЕТ СН'!$G$11+СВЦЭМ!$D$10+'СЕТ СН'!$G$6-'СЕТ СН'!$G$23</f>
        <v>1307.1098439800001</v>
      </c>
      <c r="Y68" s="36">
        <f>SUMIFS(СВЦЭМ!$D$33:$D$776,СВЦЭМ!$A$33:$A$776,$A68,СВЦЭМ!$B$33:$B$776,Y$47)+'СЕТ СН'!$G$11+СВЦЭМ!$D$10+'СЕТ СН'!$G$6-'СЕТ СН'!$G$23</f>
        <v>1352.5065904799999</v>
      </c>
    </row>
    <row r="69" spans="1:26" ht="15.75" x14ac:dyDescent="0.2">
      <c r="A69" s="35">
        <f t="shared" si="1"/>
        <v>43760</v>
      </c>
      <c r="B69" s="36">
        <f>SUMIFS(СВЦЭМ!$D$33:$D$776,СВЦЭМ!$A$33:$A$776,$A69,СВЦЭМ!$B$33:$B$776,B$47)+'СЕТ СН'!$G$11+СВЦЭМ!$D$10+'СЕТ СН'!$G$6-'СЕТ СН'!$G$23</f>
        <v>1455.9940000900001</v>
      </c>
      <c r="C69" s="36">
        <f>SUMIFS(СВЦЭМ!$D$33:$D$776,СВЦЭМ!$A$33:$A$776,$A69,СВЦЭМ!$B$33:$B$776,C$47)+'СЕТ СН'!$G$11+СВЦЭМ!$D$10+'СЕТ СН'!$G$6-'СЕТ СН'!$G$23</f>
        <v>1498.1606712400001</v>
      </c>
      <c r="D69" s="36">
        <f>SUMIFS(СВЦЭМ!$D$33:$D$776,СВЦЭМ!$A$33:$A$776,$A69,СВЦЭМ!$B$33:$B$776,D$47)+'СЕТ СН'!$G$11+СВЦЭМ!$D$10+'СЕТ СН'!$G$6-'СЕТ СН'!$G$23</f>
        <v>1517.8623625800001</v>
      </c>
      <c r="E69" s="36">
        <f>SUMIFS(СВЦЭМ!$D$33:$D$776,СВЦЭМ!$A$33:$A$776,$A69,СВЦЭМ!$B$33:$B$776,E$47)+'СЕТ СН'!$G$11+СВЦЭМ!$D$10+'СЕТ СН'!$G$6-'СЕТ СН'!$G$23</f>
        <v>1517.2369719500002</v>
      </c>
      <c r="F69" s="36">
        <f>SUMIFS(СВЦЭМ!$D$33:$D$776,СВЦЭМ!$A$33:$A$776,$A69,СВЦЭМ!$B$33:$B$776,F$47)+'СЕТ СН'!$G$11+СВЦЭМ!$D$10+'СЕТ СН'!$G$6-'СЕТ СН'!$G$23</f>
        <v>1513.2548203400002</v>
      </c>
      <c r="G69" s="36">
        <f>SUMIFS(СВЦЭМ!$D$33:$D$776,СВЦЭМ!$A$33:$A$776,$A69,СВЦЭМ!$B$33:$B$776,G$47)+'СЕТ СН'!$G$11+СВЦЭМ!$D$10+'СЕТ СН'!$G$6-'СЕТ СН'!$G$23</f>
        <v>1494.9351059700002</v>
      </c>
      <c r="H69" s="36">
        <f>SUMIFS(СВЦЭМ!$D$33:$D$776,СВЦЭМ!$A$33:$A$776,$A69,СВЦЭМ!$B$33:$B$776,H$47)+'СЕТ СН'!$G$11+СВЦЭМ!$D$10+'СЕТ СН'!$G$6-'СЕТ СН'!$G$23</f>
        <v>1431.4460950299999</v>
      </c>
      <c r="I69" s="36">
        <f>SUMIFS(СВЦЭМ!$D$33:$D$776,СВЦЭМ!$A$33:$A$776,$A69,СВЦЭМ!$B$33:$B$776,I$47)+'СЕТ СН'!$G$11+СВЦЭМ!$D$10+'СЕТ СН'!$G$6-'СЕТ СН'!$G$23</f>
        <v>1386.22445498</v>
      </c>
      <c r="J69" s="36">
        <f>SUMIFS(СВЦЭМ!$D$33:$D$776,СВЦЭМ!$A$33:$A$776,$A69,СВЦЭМ!$B$33:$B$776,J$47)+'СЕТ СН'!$G$11+СВЦЭМ!$D$10+'СЕТ СН'!$G$6-'СЕТ СН'!$G$23</f>
        <v>1366.8571427700001</v>
      </c>
      <c r="K69" s="36">
        <f>SUMIFS(СВЦЭМ!$D$33:$D$776,СВЦЭМ!$A$33:$A$776,$A69,СВЦЭМ!$B$33:$B$776,K$47)+'СЕТ СН'!$G$11+СВЦЭМ!$D$10+'СЕТ СН'!$G$6-'СЕТ СН'!$G$23</f>
        <v>1346.9277662700001</v>
      </c>
      <c r="L69" s="36">
        <f>SUMIFS(СВЦЭМ!$D$33:$D$776,СВЦЭМ!$A$33:$A$776,$A69,СВЦЭМ!$B$33:$B$776,L$47)+'СЕТ СН'!$G$11+СВЦЭМ!$D$10+'СЕТ СН'!$G$6-'СЕТ СН'!$G$23</f>
        <v>1346.2585775800001</v>
      </c>
      <c r="M69" s="36">
        <f>SUMIFS(СВЦЭМ!$D$33:$D$776,СВЦЭМ!$A$33:$A$776,$A69,СВЦЭМ!$B$33:$B$776,M$47)+'СЕТ СН'!$G$11+СВЦЭМ!$D$10+'СЕТ СН'!$G$6-'СЕТ СН'!$G$23</f>
        <v>1352.17887154</v>
      </c>
      <c r="N69" s="36">
        <f>SUMIFS(СВЦЭМ!$D$33:$D$776,СВЦЭМ!$A$33:$A$776,$A69,СВЦЭМ!$B$33:$B$776,N$47)+'СЕТ СН'!$G$11+СВЦЭМ!$D$10+'СЕТ СН'!$G$6-'СЕТ СН'!$G$23</f>
        <v>1318.1205646600001</v>
      </c>
      <c r="O69" s="36">
        <f>SUMIFS(СВЦЭМ!$D$33:$D$776,СВЦЭМ!$A$33:$A$776,$A69,СВЦЭМ!$B$33:$B$776,O$47)+'СЕТ СН'!$G$11+СВЦЭМ!$D$10+'СЕТ СН'!$G$6-'СЕТ СН'!$G$23</f>
        <v>1302.4617607700002</v>
      </c>
      <c r="P69" s="36">
        <f>SUMIFS(СВЦЭМ!$D$33:$D$776,СВЦЭМ!$A$33:$A$776,$A69,СВЦЭМ!$B$33:$B$776,P$47)+'СЕТ СН'!$G$11+СВЦЭМ!$D$10+'СЕТ СН'!$G$6-'СЕТ СН'!$G$23</f>
        <v>1308.5171323100001</v>
      </c>
      <c r="Q69" s="36">
        <f>SUMIFS(СВЦЭМ!$D$33:$D$776,СВЦЭМ!$A$33:$A$776,$A69,СВЦЭМ!$B$33:$B$776,Q$47)+'СЕТ СН'!$G$11+СВЦЭМ!$D$10+'СЕТ СН'!$G$6-'СЕТ СН'!$G$23</f>
        <v>1312.9842315200001</v>
      </c>
      <c r="R69" s="36">
        <f>SUMIFS(СВЦЭМ!$D$33:$D$776,СВЦЭМ!$A$33:$A$776,$A69,СВЦЭМ!$B$33:$B$776,R$47)+'СЕТ СН'!$G$11+СВЦЭМ!$D$10+'СЕТ СН'!$G$6-'СЕТ СН'!$G$23</f>
        <v>1301.32795308</v>
      </c>
      <c r="S69" s="36">
        <f>SUMIFS(СВЦЭМ!$D$33:$D$776,СВЦЭМ!$A$33:$A$776,$A69,СВЦЭМ!$B$33:$B$776,S$47)+'СЕТ СН'!$G$11+СВЦЭМ!$D$10+'СЕТ СН'!$G$6-'СЕТ СН'!$G$23</f>
        <v>1286.78479092</v>
      </c>
      <c r="T69" s="36">
        <f>SUMIFS(СВЦЭМ!$D$33:$D$776,СВЦЭМ!$A$33:$A$776,$A69,СВЦЭМ!$B$33:$B$776,T$47)+'СЕТ СН'!$G$11+СВЦЭМ!$D$10+'СЕТ СН'!$G$6-'СЕТ СН'!$G$23</f>
        <v>1261.64566001</v>
      </c>
      <c r="U69" s="36">
        <f>SUMIFS(СВЦЭМ!$D$33:$D$776,СВЦЭМ!$A$33:$A$776,$A69,СВЦЭМ!$B$33:$B$776,U$47)+'СЕТ СН'!$G$11+СВЦЭМ!$D$10+'СЕТ СН'!$G$6-'СЕТ СН'!$G$23</f>
        <v>1247.8787088300001</v>
      </c>
      <c r="V69" s="36">
        <f>SUMIFS(СВЦЭМ!$D$33:$D$776,СВЦЭМ!$A$33:$A$776,$A69,СВЦЭМ!$B$33:$B$776,V$47)+'СЕТ СН'!$G$11+СВЦЭМ!$D$10+'СЕТ СН'!$G$6-'СЕТ СН'!$G$23</f>
        <v>1249.8259548400001</v>
      </c>
      <c r="W69" s="36">
        <f>SUMIFS(СВЦЭМ!$D$33:$D$776,СВЦЭМ!$A$33:$A$776,$A69,СВЦЭМ!$B$33:$B$776,W$47)+'СЕТ СН'!$G$11+СВЦЭМ!$D$10+'СЕТ СН'!$G$6-'СЕТ СН'!$G$23</f>
        <v>1257.3913355100001</v>
      </c>
      <c r="X69" s="36">
        <f>SUMIFS(СВЦЭМ!$D$33:$D$776,СВЦЭМ!$A$33:$A$776,$A69,СВЦЭМ!$B$33:$B$776,X$47)+'СЕТ СН'!$G$11+СВЦЭМ!$D$10+'СЕТ СН'!$G$6-'СЕТ СН'!$G$23</f>
        <v>1284.5391539000002</v>
      </c>
      <c r="Y69" s="36">
        <f>SUMIFS(СВЦЭМ!$D$33:$D$776,СВЦЭМ!$A$33:$A$776,$A69,СВЦЭМ!$B$33:$B$776,Y$47)+'СЕТ СН'!$G$11+СВЦЭМ!$D$10+'СЕТ СН'!$G$6-'СЕТ СН'!$G$23</f>
        <v>1339.2577257900002</v>
      </c>
    </row>
    <row r="70" spans="1:26" ht="15.75" x14ac:dyDescent="0.2">
      <c r="A70" s="35">
        <f t="shared" si="1"/>
        <v>43761</v>
      </c>
      <c r="B70" s="36">
        <f>SUMIFS(СВЦЭМ!$D$33:$D$776,СВЦЭМ!$A$33:$A$776,$A70,СВЦЭМ!$B$33:$B$776,B$47)+'СЕТ СН'!$G$11+СВЦЭМ!$D$10+'СЕТ СН'!$G$6-'СЕТ СН'!$G$23</f>
        <v>1422.9144002100002</v>
      </c>
      <c r="C70" s="36">
        <f>SUMIFS(СВЦЭМ!$D$33:$D$776,СВЦЭМ!$A$33:$A$776,$A70,СВЦЭМ!$B$33:$B$776,C$47)+'СЕТ СН'!$G$11+СВЦЭМ!$D$10+'СЕТ СН'!$G$6-'СЕТ СН'!$G$23</f>
        <v>1455.7739505899999</v>
      </c>
      <c r="D70" s="36">
        <f>SUMIFS(СВЦЭМ!$D$33:$D$776,СВЦЭМ!$A$33:$A$776,$A70,СВЦЭМ!$B$33:$B$776,D$47)+'СЕТ СН'!$G$11+СВЦЭМ!$D$10+'СЕТ СН'!$G$6-'СЕТ СН'!$G$23</f>
        <v>1470.9648515600002</v>
      </c>
      <c r="E70" s="36">
        <f>SUMIFS(СВЦЭМ!$D$33:$D$776,СВЦЭМ!$A$33:$A$776,$A70,СВЦЭМ!$B$33:$B$776,E$47)+'СЕТ СН'!$G$11+СВЦЭМ!$D$10+'СЕТ СН'!$G$6-'СЕТ СН'!$G$23</f>
        <v>1495.6742860100001</v>
      </c>
      <c r="F70" s="36">
        <f>SUMIFS(СВЦЭМ!$D$33:$D$776,СВЦЭМ!$A$33:$A$776,$A70,СВЦЭМ!$B$33:$B$776,F$47)+'СЕТ СН'!$G$11+СВЦЭМ!$D$10+'СЕТ СН'!$G$6-'СЕТ СН'!$G$23</f>
        <v>1507.4103352300001</v>
      </c>
      <c r="G70" s="36">
        <f>SUMIFS(СВЦЭМ!$D$33:$D$776,СВЦЭМ!$A$33:$A$776,$A70,СВЦЭМ!$B$33:$B$776,G$47)+'СЕТ СН'!$G$11+СВЦЭМ!$D$10+'СЕТ СН'!$G$6-'СЕТ СН'!$G$23</f>
        <v>1482.6688204100001</v>
      </c>
      <c r="H70" s="36">
        <f>SUMIFS(СВЦЭМ!$D$33:$D$776,СВЦЭМ!$A$33:$A$776,$A70,СВЦЭМ!$B$33:$B$776,H$47)+'СЕТ СН'!$G$11+СВЦЭМ!$D$10+'СЕТ СН'!$G$6-'СЕТ СН'!$G$23</f>
        <v>1424.0063220300001</v>
      </c>
      <c r="I70" s="36">
        <f>SUMIFS(СВЦЭМ!$D$33:$D$776,СВЦЭМ!$A$33:$A$776,$A70,СВЦЭМ!$B$33:$B$776,I$47)+'СЕТ СН'!$G$11+СВЦЭМ!$D$10+'СЕТ СН'!$G$6-'СЕТ СН'!$G$23</f>
        <v>1378.9219237299999</v>
      </c>
      <c r="J70" s="36">
        <f>SUMIFS(СВЦЭМ!$D$33:$D$776,СВЦЭМ!$A$33:$A$776,$A70,СВЦЭМ!$B$33:$B$776,J$47)+'СЕТ СН'!$G$11+СВЦЭМ!$D$10+'СЕТ СН'!$G$6-'СЕТ СН'!$G$23</f>
        <v>1359.3792178799999</v>
      </c>
      <c r="K70" s="36">
        <f>SUMIFS(СВЦЭМ!$D$33:$D$776,СВЦЭМ!$A$33:$A$776,$A70,СВЦЭМ!$B$33:$B$776,K$47)+'СЕТ СН'!$G$11+СВЦЭМ!$D$10+'СЕТ СН'!$G$6-'СЕТ СН'!$G$23</f>
        <v>1346.33389044</v>
      </c>
      <c r="L70" s="36">
        <f>SUMIFS(СВЦЭМ!$D$33:$D$776,СВЦЭМ!$A$33:$A$776,$A70,СВЦЭМ!$B$33:$B$776,L$47)+'СЕТ СН'!$G$11+СВЦЭМ!$D$10+'СЕТ СН'!$G$6-'СЕТ СН'!$G$23</f>
        <v>1347.4556596500001</v>
      </c>
      <c r="M70" s="36">
        <f>SUMIFS(СВЦЭМ!$D$33:$D$776,СВЦЭМ!$A$33:$A$776,$A70,СВЦЭМ!$B$33:$B$776,M$47)+'СЕТ СН'!$G$11+СВЦЭМ!$D$10+'СЕТ СН'!$G$6-'СЕТ СН'!$G$23</f>
        <v>1351.6845866200001</v>
      </c>
      <c r="N70" s="36">
        <f>SUMIFS(СВЦЭМ!$D$33:$D$776,СВЦЭМ!$A$33:$A$776,$A70,СВЦЭМ!$B$33:$B$776,N$47)+'СЕТ СН'!$G$11+СВЦЭМ!$D$10+'СЕТ СН'!$G$6-'СЕТ СН'!$G$23</f>
        <v>1331.75070355</v>
      </c>
      <c r="O70" s="36">
        <f>SUMIFS(СВЦЭМ!$D$33:$D$776,СВЦЭМ!$A$33:$A$776,$A70,СВЦЭМ!$B$33:$B$776,O$47)+'СЕТ СН'!$G$11+СВЦЭМ!$D$10+'СЕТ СН'!$G$6-'СЕТ СН'!$G$23</f>
        <v>1317.5232500900001</v>
      </c>
      <c r="P70" s="36">
        <f>SUMIFS(СВЦЭМ!$D$33:$D$776,СВЦЭМ!$A$33:$A$776,$A70,СВЦЭМ!$B$33:$B$776,P$47)+'СЕТ СН'!$G$11+СВЦЭМ!$D$10+'СЕТ СН'!$G$6-'СЕТ СН'!$G$23</f>
        <v>1316.4999240300001</v>
      </c>
      <c r="Q70" s="36">
        <f>SUMIFS(СВЦЭМ!$D$33:$D$776,СВЦЭМ!$A$33:$A$776,$A70,СВЦЭМ!$B$33:$B$776,Q$47)+'СЕТ СН'!$G$11+СВЦЭМ!$D$10+'СЕТ СН'!$G$6-'СЕТ СН'!$G$23</f>
        <v>1312.5087400100001</v>
      </c>
      <c r="R70" s="36">
        <f>SUMIFS(СВЦЭМ!$D$33:$D$776,СВЦЭМ!$A$33:$A$776,$A70,СВЦЭМ!$B$33:$B$776,R$47)+'СЕТ СН'!$G$11+СВЦЭМ!$D$10+'СЕТ СН'!$G$6-'СЕТ СН'!$G$23</f>
        <v>1307.6020964899999</v>
      </c>
      <c r="S70" s="36">
        <f>SUMIFS(СВЦЭМ!$D$33:$D$776,СВЦЭМ!$A$33:$A$776,$A70,СВЦЭМ!$B$33:$B$776,S$47)+'СЕТ СН'!$G$11+СВЦЭМ!$D$10+'СЕТ СН'!$G$6-'СЕТ СН'!$G$23</f>
        <v>1309.2571947000001</v>
      </c>
      <c r="T70" s="36">
        <f>SUMIFS(СВЦЭМ!$D$33:$D$776,СВЦЭМ!$A$33:$A$776,$A70,СВЦЭМ!$B$33:$B$776,T$47)+'СЕТ СН'!$G$11+СВЦЭМ!$D$10+'СЕТ СН'!$G$6-'СЕТ СН'!$G$23</f>
        <v>1289.61927971</v>
      </c>
      <c r="U70" s="36">
        <f>SUMIFS(СВЦЭМ!$D$33:$D$776,СВЦЭМ!$A$33:$A$776,$A70,СВЦЭМ!$B$33:$B$776,U$47)+'СЕТ СН'!$G$11+СВЦЭМ!$D$10+'СЕТ СН'!$G$6-'СЕТ СН'!$G$23</f>
        <v>1245.48682259</v>
      </c>
      <c r="V70" s="36">
        <f>SUMIFS(СВЦЭМ!$D$33:$D$776,СВЦЭМ!$A$33:$A$776,$A70,СВЦЭМ!$B$33:$B$776,V$47)+'СЕТ СН'!$G$11+СВЦЭМ!$D$10+'СЕТ СН'!$G$6-'СЕТ СН'!$G$23</f>
        <v>1243.7710071800002</v>
      </c>
      <c r="W70" s="36">
        <f>SUMIFS(СВЦЭМ!$D$33:$D$776,СВЦЭМ!$A$33:$A$776,$A70,СВЦЭМ!$B$33:$B$776,W$47)+'СЕТ СН'!$G$11+СВЦЭМ!$D$10+'СЕТ СН'!$G$6-'СЕТ СН'!$G$23</f>
        <v>1256.2176462500001</v>
      </c>
      <c r="X70" s="36">
        <f>SUMIFS(СВЦЭМ!$D$33:$D$776,СВЦЭМ!$A$33:$A$776,$A70,СВЦЭМ!$B$33:$B$776,X$47)+'СЕТ СН'!$G$11+СВЦЭМ!$D$10+'СЕТ СН'!$G$6-'СЕТ СН'!$G$23</f>
        <v>1282.22247915</v>
      </c>
      <c r="Y70" s="36">
        <f>SUMIFS(СВЦЭМ!$D$33:$D$776,СВЦЭМ!$A$33:$A$776,$A70,СВЦЭМ!$B$33:$B$776,Y$47)+'СЕТ СН'!$G$11+СВЦЭМ!$D$10+'СЕТ СН'!$G$6-'СЕТ СН'!$G$23</f>
        <v>1329.8431035399999</v>
      </c>
    </row>
    <row r="71" spans="1:26" ht="15.75" x14ac:dyDescent="0.2">
      <c r="A71" s="35">
        <f t="shared" si="1"/>
        <v>43762</v>
      </c>
      <c r="B71" s="36">
        <f>SUMIFS(СВЦЭМ!$D$33:$D$776,СВЦЭМ!$A$33:$A$776,$A71,СВЦЭМ!$B$33:$B$776,B$47)+'СЕТ СН'!$G$11+СВЦЭМ!$D$10+'СЕТ СН'!$G$6-'СЕТ СН'!$G$23</f>
        <v>1429.0822042899999</v>
      </c>
      <c r="C71" s="36">
        <f>SUMIFS(СВЦЭМ!$D$33:$D$776,СВЦЭМ!$A$33:$A$776,$A71,СВЦЭМ!$B$33:$B$776,C$47)+'СЕТ СН'!$G$11+СВЦЭМ!$D$10+'СЕТ СН'!$G$6-'СЕТ СН'!$G$23</f>
        <v>1475.4299773100001</v>
      </c>
      <c r="D71" s="36">
        <f>SUMIFS(СВЦЭМ!$D$33:$D$776,СВЦЭМ!$A$33:$A$776,$A71,СВЦЭМ!$B$33:$B$776,D$47)+'СЕТ СН'!$G$11+СВЦЭМ!$D$10+'СЕТ СН'!$G$6-'СЕТ СН'!$G$23</f>
        <v>1491.77515883</v>
      </c>
      <c r="E71" s="36">
        <f>SUMIFS(СВЦЭМ!$D$33:$D$776,СВЦЭМ!$A$33:$A$776,$A71,СВЦЭМ!$B$33:$B$776,E$47)+'СЕТ СН'!$G$11+СВЦЭМ!$D$10+'СЕТ СН'!$G$6-'СЕТ СН'!$G$23</f>
        <v>1501.04452511</v>
      </c>
      <c r="F71" s="36">
        <f>SUMIFS(СВЦЭМ!$D$33:$D$776,СВЦЭМ!$A$33:$A$776,$A71,СВЦЭМ!$B$33:$B$776,F$47)+'СЕТ СН'!$G$11+СВЦЭМ!$D$10+'СЕТ СН'!$G$6-'СЕТ СН'!$G$23</f>
        <v>1499.4089527800002</v>
      </c>
      <c r="G71" s="36">
        <f>SUMIFS(СВЦЭМ!$D$33:$D$776,СВЦЭМ!$A$33:$A$776,$A71,СВЦЭМ!$B$33:$B$776,G$47)+'СЕТ СН'!$G$11+СВЦЭМ!$D$10+'СЕТ СН'!$G$6-'СЕТ СН'!$G$23</f>
        <v>1472.99966851</v>
      </c>
      <c r="H71" s="36">
        <f>SUMIFS(СВЦЭМ!$D$33:$D$776,СВЦЭМ!$A$33:$A$776,$A71,СВЦЭМ!$B$33:$B$776,H$47)+'СЕТ СН'!$G$11+СВЦЭМ!$D$10+'СЕТ СН'!$G$6-'СЕТ СН'!$G$23</f>
        <v>1412.46609822</v>
      </c>
      <c r="I71" s="36">
        <f>SUMIFS(СВЦЭМ!$D$33:$D$776,СВЦЭМ!$A$33:$A$776,$A71,СВЦЭМ!$B$33:$B$776,I$47)+'СЕТ СН'!$G$11+СВЦЭМ!$D$10+'СЕТ СН'!$G$6-'СЕТ СН'!$G$23</f>
        <v>1371.3801223999999</v>
      </c>
      <c r="J71" s="36">
        <f>SUMIFS(СВЦЭМ!$D$33:$D$776,СВЦЭМ!$A$33:$A$776,$A71,СВЦЭМ!$B$33:$B$776,J$47)+'СЕТ СН'!$G$11+СВЦЭМ!$D$10+'СЕТ СН'!$G$6-'СЕТ СН'!$G$23</f>
        <v>1362.9597907699999</v>
      </c>
      <c r="K71" s="36">
        <f>SUMIFS(СВЦЭМ!$D$33:$D$776,СВЦЭМ!$A$33:$A$776,$A71,СВЦЭМ!$B$33:$B$776,K$47)+'СЕТ СН'!$G$11+СВЦЭМ!$D$10+'СЕТ СН'!$G$6-'СЕТ СН'!$G$23</f>
        <v>1361.6417244600002</v>
      </c>
      <c r="L71" s="36">
        <f>SUMIFS(СВЦЭМ!$D$33:$D$776,СВЦЭМ!$A$33:$A$776,$A71,СВЦЭМ!$B$33:$B$776,L$47)+'СЕТ СН'!$G$11+СВЦЭМ!$D$10+'СЕТ СН'!$G$6-'СЕТ СН'!$G$23</f>
        <v>1368.7817057299999</v>
      </c>
      <c r="M71" s="36">
        <f>SUMIFS(СВЦЭМ!$D$33:$D$776,СВЦЭМ!$A$33:$A$776,$A71,СВЦЭМ!$B$33:$B$776,M$47)+'СЕТ СН'!$G$11+СВЦЭМ!$D$10+'СЕТ СН'!$G$6-'СЕТ СН'!$G$23</f>
        <v>1368.1846170200001</v>
      </c>
      <c r="N71" s="36">
        <f>SUMIFS(СВЦЭМ!$D$33:$D$776,СВЦЭМ!$A$33:$A$776,$A71,СВЦЭМ!$B$33:$B$776,N$47)+'СЕТ СН'!$G$11+СВЦЭМ!$D$10+'СЕТ СН'!$G$6-'СЕТ СН'!$G$23</f>
        <v>1336.8540842900002</v>
      </c>
      <c r="O71" s="36">
        <f>SUMIFS(СВЦЭМ!$D$33:$D$776,СВЦЭМ!$A$33:$A$776,$A71,СВЦЭМ!$B$33:$B$776,O$47)+'СЕТ СН'!$G$11+СВЦЭМ!$D$10+'СЕТ СН'!$G$6-'СЕТ СН'!$G$23</f>
        <v>1301.83973575</v>
      </c>
      <c r="P71" s="36">
        <f>SUMIFS(СВЦЭМ!$D$33:$D$776,СВЦЭМ!$A$33:$A$776,$A71,СВЦЭМ!$B$33:$B$776,P$47)+'СЕТ СН'!$G$11+СВЦЭМ!$D$10+'СЕТ СН'!$G$6-'СЕТ СН'!$G$23</f>
        <v>1308.6242001400001</v>
      </c>
      <c r="Q71" s="36">
        <f>SUMIFS(СВЦЭМ!$D$33:$D$776,СВЦЭМ!$A$33:$A$776,$A71,СВЦЭМ!$B$33:$B$776,Q$47)+'СЕТ СН'!$G$11+СВЦЭМ!$D$10+'СЕТ СН'!$G$6-'СЕТ СН'!$G$23</f>
        <v>1307.3289994300001</v>
      </c>
      <c r="R71" s="36">
        <f>SUMIFS(СВЦЭМ!$D$33:$D$776,СВЦЭМ!$A$33:$A$776,$A71,СВЦЭМ!$B$33:$B$776,R$47)+'СЕТ СН'!$G$11+СВЦЭМ!$D$10+'СЕТ СН'!$G$6-'СЕТ СН'!$G$23</f>
        <v>1298.7545331599999</v>
      </c>
      <c r="S71" s="36">
        <f>SUMIFS(СВЦЭМ!$D$33:$D$776,СВЦЭМ!$A$33:$A$776,$A71,СВЦЭМ!$B$33:$B$776,S$47)+'СЕТ СН'!$G$11+СВЦЭМ!$D$10+'СЕТ СН'!$G$6-'СЕТ СН'!$G$23</f>
        <v>1294.10354927</v>
      </c>
      <c r="T71" s="36">
        <f>SUMIFS(СВЦЭМ!$D$33:$D$776,СВЦЭМ!$A$33:$A$776,$A71,СВЦЭМ!$B$33:$B$776,T$47)+'СЕТ СН'!$G$11+СВЦЭМ!$D$10+'СЕТ СН'!$G$6-'СЕТ СН'!$G$23</f>
        <v>1293.2920638600001</v>
      </c>
      <c r="U71" s="36">
        <f>SUMIFS(СВЦЭМ!$D$33:$D$776,СВЦЭМ!$A$33:$A$776,$A71,СВЦЭМ!$B$33:$B$776,U$47)+'СЕТ СН'!$G$11+СВЦЭМ!$D$10+'СЕТ СН'!$G$6-'СЕТ СН'!$G$23</f>
        <v>1270.8116766100002</v>
      </c>
      <c r="V71" s="36">
        <f>SUMIFS(СВЦЭМ!$D$33:$D$776,СВЦЭМ!$A$33:$A$776,$A71,СВЦЭМ!$B$33:$B$776,V$47)+'СЕТ СН'!$G$11+СВЦЭМ!$D$10+'СЕТ СН'!$G$6-'СЕТ СН'!$G$23</f>
        <v>1267.00872585</v>
      </c>
      <c r="W71" s="36">
        <f>SUMIFS(СВЦЭМ!$D$33:$D$776,СВЦЭМ!$A$33:$A$776,$A71,СВЦЭМ!$B$33:$B$776,W$47)+'СЕТ СН'!$G$11+СВЦЭМ!$D$10+'СЕТ СН'!$G$6-'СЕТ СН'!$G$23</f>
        <v>1272.3496806500002</v>
      </c>
      <c r="X71" s="36">
        <f>SUMIFS(СВЦЭМ!$D$33:$D$776,СВЦЭМ!$A$33:$A$776,$A71,СВЦЭМ!$B$33:$B$776,X$47)+'СЕТ СН'!$G$11+СВЦЭМ!$D$10+'СЕТ СН'!$G$6-'СЕТ СН'!$G$23</f>
        <v>1279.2406809399999</v>
      </c>
      <c r="Y71" s="36">
        <f>SUMIFS(СВЦЭМ!$D$33:$D$776,СВЦЭМ!$A$33:$A$776,$A71,СВЦЭМ!$B$33:$B$776,Y$47)+'СЕТ СН'!$G$11+СВЦЭМ!$D$10+'СЕТ СН'!$G$6-'СЕТ СН'!$G$23</f>
        <v>1317.1200415500002</v>
      </c>
    </row>
    <row r="72" spans="1:26" ht="15.75" x14ac:dyDescent="0.2">
      <c r="A72" s="35">
        <f t="shared" si="1"/>
        <v>43763</v>
      </c>
      <c r="B72" s="36">
        <f>SUMIFS(СВЦЭМ!$D$33:$D$776,СВЦЭМ!$A$33:$A$776,$A72,СВЦЭМ!$B$33:$B$776,B$47)+'СЕТ СН'!$G$11+СВЦЭМ!$D$10+'СЕТ СН'!$G$6-'СЕТ СН'!$G$23</f>
        <v>1423.4754008</v>
      </c>
      <c r="C72" s="36">
        <f>SUMIFS(СВЦЭМ!$D$33:$D$776,СВЦЭМ!$A$33:$A$776,$A72,СВЦЭМ!$B$33:$B$776,C$47)+'СЕТ СН'!$G$11+СВЦЭМ!$D$10+'СЕТ СН'!$G$6-'СЕТ СН'!$G$23</f>
        <v>1470.7338437000001</v>
      </c>
      <c r="D72" s="36">
        <f>SUMIFS(СВЦЭМ!$D$33:$D$776,СВЦЭМ!$A$33:$A$776,$A72,СВЦЭМ!$B$33:$B$776,D$47)+'СЕТ СН'!$G$11+СВЦЭМ!$D$10+'СЕТ СН'!$G$6-'СЕТ СН'!$G$23</f>
        <v>1487.9237889400001</v>
      </c>
      <c r="E72" s="36">
        <f>SUMIFS(СВЦЭМ!$D$33:$D$776,СВЦЭМ!$A$33:$A$776,$A72,СВЦЭМ!$B$33:$B$776,E$47)+'СЕТ СН'!$G$11+СВЦЭМ!$D$10+'СЕТ СН'!$G$6-'СЕТ СН'!$G$23</f>
        <v>1495.5178557300001</v>
      </c>
      <c r="F72" s="36">
        <f>SUMIFS(СВЦЭМ!$D$33:$D$776,СВЦЭМ!$A$33:$A$776,$A72,СВЦЭМ!$B$33:$B$776,F$47)+'СЕТ СН'!$G$11+СВЦЭМ!$D$10+'СЕТ СН'!$G$6-'СЕТ СН'!$G$23</f>
        <v>1487.1645754800002</v>
      </c>
      <c r="G72" s="36">
        <f>SUMIFS(СВЦЭМ!$D$33:$D$776,СВЦЭМ!$A$33:$A$776,$A72,СВЦЭМ!$B$33:$B$776,G$47)+'СЕТ СН'!$G$11+СВЦЭМ!$D$10+'СЕТ СН'!$G$6-'СЕТ СН'!$G$23</f>
        <v>1455.1882398500002</v>
      </c>
      <c r="H72" s="36">
        <f>SUMIFS(СВЦЭМ!$D$33:$D$776,СВЦЭМ!$A$33:$A$776,$A72,СВЦЭМ!$B$33:$B$776,H$47)+'СЕТ СН'!$G$11+СВЦЭМ!$D$10+'СЕТ СН'!$G$6-'СЕТ СН'!$G$23</f>
        <v>1408.43075432</v>
      </c>
      <c r="I72" s="36">
        <f>SUMIFS(СВЦЭМ!$D$33:$D$776,СВЦЭМ!$A$33:$A$776,$A72,СВЦЭМ!$B$33:$B$776,I$47)+'СЕТ СН'!$G$11+СВЦЭМ!$D$10+'СЕТ СН'!$G$6-'СЕТ СН'!$G$23</f>
        <v>1384.4410634999999</v>
      </c>
      <c r="J72" s="36">
        <f>SUMIFS(СВЦЭМ!$D$33:$D$776,СВЦЭМ!$A$33:$A$776,$A72,СВЦЭМ!$B$33:$B$776,J$47)+'СЕТ СН'!$G$11+СВЦЭМ!$D$10+'СЕТ СН'!$G$6-'СЕТ СН'!$G$23</f>
        <v>1373.60352734</v>
      </c>
      <c r="K72" s="36">
        <f>SUMIFS(СВЦЭМ!$D$33:$D$776,СВЦЭМ!$A$33:$A$776,$A72,СВЦЭМ!$B$33:$B$776,K$47)+'СЕТ СН'!$G$11+СВЦЭМ!$D$10+'СЕТ СН'!$G$6-'СЕТ СН'!$G$23</f>
        <v>1357.1754916100001</v>
      </c>
      <c r="L72" s="36">
        <f>SUMIFS(СВЦЭМ!$D$33:$D$776,СВЦЭМ!$A$33:$A$776,$A72,СВЦЭМ!$B$33:$B$776,L$47)+'СЕТ СН'!$G$11+СВЦЭМ!$D$10+'СЕТ СН'!$G$6-'СЕТ СН'!$G$23</f>
        <v>1361.71995823</v>
      </c>
      <c r="M72" s="36">
        <f>SUMIFS(СВЦЭМ!$D$33:$D$776,СВЦЭМ!$A$33:$A$776,$A72,СВЦЭМ!$B$33:$B$776,M$47)+'СЕТ СН'!$G$11+СВЦЭМ!$D$10+'СЕТ СН'!$G$6-'СЕТ СН'!$G$23</f>
        <v>1376.2343843399999</v>
      </c>
      <c r="N72" s="36">
        <f>SUMIFS(СВЦЭМ!$D$33:$D$776,СВЦЭМ!$A$33:$A$776,$A72,СВЦЭМ!$B$33:$B$776,N$47)+'СЕТ СН'!$G$11+СВЦЭМ!$D$10+'СЕТ СН'!$G$6-'СЕТ СН'!$G$23</f>
        <v>1347.9195773599999</v>
      </c>
      <c r="O72" s="36">
        <f>SUMIFS(СВЦЭМ!$D$33:$D$776,СВЦЭМ!$A$33:$A$776,$A72,СВЦЭМ!$B$33:$B$776,O$47)+'СЕТ СН'!$G$11+СВЦЭМ!$D$10+'СЕТ СН'!$G$6-'СЕТ СН'!$G$23</f>
        <v>1311.3056870200001</v>
      </c>
      <c r="P72" s="36">
        <f>SUMIFS(СВЦЭМ!$D$33:$D$776,СВЦЭМ!$A$33:$A$776,$A72,СВЦЭМ!$B$33:$B$776,P$47)+'СЕТ СН'!$G$11+СВЦЭМ!$D$10+'СЕТ СН'!$G$6-'СЕТ СН'!$G$23</f>
        <v>1309.7829906900001</v>
      </c>
      <c r="Q72" s="36">
        <f>SUMIFS(СВЦЭМ!$D$33:$D$776,СВЦЭМ!$A$33:$A$776,$A72,СВЦЭМ!$B$33:$B$776,Q$47)+'СЕТ СН'!$G$11+СВЦЭМ!$D$10+'СЕТ СН'!$G$6-'СЕТ СН'!$G$23</f>
        <v>1296.8274737400002</v>
      </c>
      <c r="R72" s="36">
        <f>SUMIFS(СВЦЭМ!$D$33:$D$776,СВЦЭМ!$A$33:$A$776,$A72,СВЦЭМ!$B$33:$B$776,R$47)+'СЕТ СН'!$G$11+СВЦЭМ!$D$10+'СЕТ СН'!$G$6-'СЕТ СН'!$G$23</f>
        <v>1302.1459742400002</v>
      </c>
      <c r="S72" s="36">
        <f>SUMIFS(СВЦЭМ!$D$33:$D$776,СВЦЭМ!$A$33:$A$776,$A72,СВЦЭМ!$B$33:$B$776,S$47)+'СЕТ СН'!$G$11+СВЦЭМ!$D$10+'СЕТ СН'!$G$6-'СЕТ СН'!$G$23</f>
        <v>1305.9281150500001</v>
      </c>
      <c r="T72" s="36">
        <f>SUMIFS(СВЦЭМ!$D$33:$D$776,СВЦЭМ!$A$33:$A$776,$A72,СВЦЭМ!$B$33:$B$776,T$47)+'СЕТ СН'!$G$11+СВЦЭМ!$D$10+'СЕТ СН'!$G$6-'СЕТ СН'!$G$23</f>
        <v>1318.4014517700002</v>
      </c>
      <c r="U72" s="36">
        <f>SUMIFS(СВЦЭМ!$D$33:$D$776,СВЦЭМ!$A$33:$A$776,$A72,СВЦЭМ!$B$33:$B$776,U$47)+'СЕТ СН'!$G$11+СВЦЭМ!$D$10+'СЕТ СН'!$G$6-'СЕТ СН'!$G$23</f>
        <v>1328.7318569900001</v>
      </c>
      <c r="V72" s="36">
        <f>SUMIFS(СВЦЭМ!$D$33:$D$776,СВЦЭМ!$A$33:$A$776,$A72,СВЦЭМ!$B$33:$B$776,V$47)+'СЕТ СН'!$G$11+СВЦЭМ!$D$10+'СЕТ СН'!$G$6-'СЕТ СН'!$G$23</f>
        <v>1318.9130361500002</v>
      </c>
      <c r="W72" s="36">
        <f>SUMIFS(СВЦЭМ!$D$33:$D$776,СВЦЭМ!$A$33:$A$776,$A72,СВЦЭМ!$B$33:$B$776,W$47)+'СЕТ СН'!$G$11+СВЦЭМ!$D$10+'СЕТ СН'!$G$6-'СЕТ СН'!$G$23</f>
        <v>1309.4179277799999</v>
      </c>
      <c r="X72" s="36">
        <f>SUMIFS(СВЦЭМ!$D$33:$D$776,СВЦЭМ!$A$33:$A$776,$A72,СВЦЭМ!$B$33:$B$776,X$47)+'СЕТ СН'!$G$11+СВЦЭМ!$D$10+'СЕТ СН'!$G$6-'СЕТ СН'!$G$23</f>
        <v>1299.36498218</v>
      </c>
      <c r="Y72" s="36">
        <f>SUMIFS(СВЦЭМ!$D$33:$D$776,СВЦЭМ!$A$33:$A$776,$A72,СВЦЭМ!$B$33:$B$776,Y$47)+'СЕТ СН'!$G$11+СВЦЭМ!$D$10+'СЕТ СН'!$G$6-'СЕТ СН'!$G$23</f>
        <v>1333.83818612</v>
      </c>
    </row>
    <row r="73" spans="1:26" ht="15.75" x14ac:dyDescent="0.2">
      <c r="A73" s="35">
        <f t="shared" si="1"/>
        <v>43764</v>
      </c>
      <c r="B73" s="36">
        <f>SUMIFS(СВЦЭМ!$D$33:$D$776,СВЦЭМ!$A$33:$A$776,$A73,СВЦЭМ!$B$33:$B$776,B$47)+'СЕТ СН'!$G$11+СВЦЭМ!$D$10+'СЕТ СН'!$G$6-'СЕТ СН'!$G$23</f>
        <v>1400.9166105200002</v>
      </c>
      <c r="C73" s="36">
        <f>SUMIFS(СВЦЭМ!$D$33:$D$776,СВЦЭМ!$A$33:$A$776,$A73,СВЦЭМ!$B$33:$B$776,C$47)+'СЕТ СН'!$G$11+СВЦЭМ!$D$10+'СЕТ СН'!$G$6-'СЕТ СН'!$G$23</f>
        <v>1438.77241319</v>
      </c>
      <c r="D73" s="36">
        <f>SUMIFS(СВЦЭМ!$D$33:$D$776,СВЦЭМ!$A$33:$A$776,$A73,СВЦЭМ!$B$33:$B$776,D$47)+'СЕТ СН'!$G$11+СВЦЭМ!$D$10+'СЕТ СН'!$G$6-'СЕТ СН'!$G$23</f>
        <v>1461.21114502</v>
      </c>
      <c r="E73" s="36">
        <f>SUMIFS(СВЦЭМ!$D$33:$D$776,СВЦЭМ!$A$33:$A$776,$A73,СВЦЭМ!$B$33:$B$776,E$47)+'СЕТ СН'!$G$11+СВЦЭМ!$D$10+'СЕТ СН'!$G$6-'СЕТ СН'!$G$23</f>
        <v>1465.9804715099999</v>
      </c>
      <c r="F73" s="36">
        <f>SUMIFS(СВЦЭМ!$D$33:$D$776,СВЦЭМ!$A$33:$A$776,$A73,СВЦЭМ!$B$33:$B$776,F$47)+'СЕТ СН'!$G$11+СВЦЭМ!$D$10+'СЕТ СН'!$G$6-'СЕТ СН'!$G$23</f>
        <v>1457.0608440300002</v>
      </c>
      <c r="G73" s="36">
        <f>SUMIFS(СВЦЭМ!$D$33:$D$776,СВЦЭМ!$A$33:$A$776,$A73,СВЦЭМ!$B$33:$B$776,G$47)+'СЕТ СН'!$G$11+СВЦЭМ!$D$10+'СЕТ СН'!$G$6-'СЕТ СН'!$G$23</f>
        <v>1431.35891143</v>
      </c>
      <c r="H73" s="36">
        <f>SUMIFS(СВЦЭМ!$D$33:$D$776,СВЦЭМ!$A$33:$A$776,$A73,СВЦЭМ!$B$33:$B$776,H$47)+'СЕТ СН'!$G$11+СВЦЭМ!$D$10+'СЕТ СН'!$G$6-'СЕТ СН'!$G$23</f>
        <v>1414.4418352500002</v>
      </c>
      <c r="I73" s="36">
        <f>SUMIFS(СВЦЭМ!$D$33:$D$776,СВЦЭМ!$A$33:$A$776,$A73,СВЦЭМ!$B$33:$B$776,I$47)+'СЕТ СН'!$G$11+СВЦЭМ!$D$10+'СЕТ СН'!$G$6-'СЕТ СН'!$G$23</f>
        <v>1393.51748679</v>
      </c>
      <c r="J73" s="36">
        <f>SUMIFS(СВЦЭМ!$D$33:$D$776,СВЦЭМ!$A$33:$A$776,$A73,СВЦЭМ!$B$33:$B$776,J$47)+'СЕТ СН'!$G$11+СВЦЭМ!$D$10+'СЕТ СН'!$G$6-'СЕТ СН'!$G$23</f>
        <v>1370.7956467399999</v>
      </c>
      <c r="K73" s="36">
        <f>SUMIFS(СВЦЭМ!$D$33:$D$776,СВЦЭМ!$A$33:$A$776,$A73,СВЦЭМ!$B$33:$B$776,K$47)+'СЕТ СН'!$G$11+СВЦЭМ!$D$10+'СЕТ СН'!$G$6-'СЕТ СН'!$G$23</f>
        <v>1358.9864672000001</v>
      </c>
      <c r="L73" s="36">
        <f>SUMIFS(СВЦЭМ!$D$33:$D$776,СВЦЭМ!$A$33:$A$776,$A73,СВЦЭМ!$B$33:$B$776,L$47)+'СЕТ СН'!$G$11+СВЦЭМ!$D$10+'СЕТ СН'!$G$6-'СЕТ СН'!$G$23</f>
        <v>1360.4554518099999</v>
      </c>
      <c r="M73" s="36">
        <f>SUMIFS(СВЦЭМ!$D$33:$D$776,СВЦЭМ!$A$33:$A$776,$A73,СВЦЭМ!$B$33:$B$776,M$47)+'СЕТ СН'!$G$11+СВЦЭМ!$D$10+'СЕТ СН'!$G$6-'СЕТ СН'!$G$23</f>
        <v>1358.12461177</v>
      </c>
      <c r="N73" s="36">
        <f>SUMIFS(СВЦЭМ!$D$33:$D$776,СВЦЭМ!$A$33:$A$776,$A73,СВЦЭМ!$B$33:$B$776,N$47)+'СЕТ СН'!$G$11+СВЦЭМ!$D$10+'СЕТ СН'!$G$6-'СЕТ СН'!$G$23</f>
        <v>1327.9035789500001</v>
      </c>
      <c r="O73" s="36">
        <f>SUMIFS(СВЦЭМ!$D$33:$D$776,СВЦЭМ!$A$33:$A$776,$A73,СВЦЭМ!$B$33:$B$776,O$47)+'СЕТ СН'!$G$11+СВЦЭМ!$D$10+'СЕТ СН'!$G$6-'СЕТ СН'!$G$23</f>
        <v>1294.44212036</v>
      </c>
      <c r="P73" s="36">
        <f>SUMIFS(СВЦЭМ!$D$33:$D$776,СВЦЭМ!$A$33:$A$776,$A73,СВЦЭМ!$B$33:$B$776,P$47)+'СЕТ СН'!$G$11+СВЦЭМ!$D$10+'СЕТ СН'!$G$6-'СЕТ СН'!$G$23</f>
        <v>1295.6094248500001</v>
      </c>
      <c r="Q73" s="36">
        <f>SUMIFS(СВЦЭМ!$D$33:$D$776,СВЦЭМ!$A$33:$A$776,$A73,СВЦЭМ!$B$33:$B$776,Q$47)+'СЕТ СН'!$G$11+СВЦЭМ!$D$10+'СЕТ СН'!$G$6-'СЕТ СН'!$G$23</f>
        <v>1289.8956946400001</v>
      </c>
      <c r="R73" s="36">
        <f>SUMIFS(СВЦЭМ!$D$33:$D$776,СВЦЭМ!$A$33:$A$776,$A73,СВЦЭМ!$B$33:$B$776,R$47)+'СЕТ СН'!$G$11+СВЦЭМ!$D$10+'СЕТ СН'!$G$6-'СЕТ СН'!$G$23</f>
        <v>1292.56565963</v>
      </c>
      <c r="S73" s="36">
        <f>SUMIFS(СВЦЭМ!$D$33:$D$776,СВЦЭМ!$A$33:$A$776,$A73,СВЦЭМ!$B$33:$B$776,S$47)+'СЕТ СН'!$G$11+СВЦЭМ!$D$10+'СЕТ СН'!$G$6-'СЕТ СН'!$G$23</f>
        <v>1295.8734594800001</v>
      </c>
      <c r="T73" s="36">
        <f>SUMIFS(СВЦЭМ!$D$33:$D$776,СВЦЭМ!$A$33:$A$776,$A73,СВЦЭМ!$B$33:$B$776,T$47)+'СЕТ СН'!$G$11+СВЦЭМ!$D$10+'СЕТ СН'!$G$6-'СЕТ СН'!$G$23</f>
        <v>1303.1499159099999</v>
      </c>
      <c r="U73" s="36">
        <f>SUMIFS(СВЦЭМ!$D$33:$D$776,СВЦЭМ!$A$33:$A$776,$A73,СВЦЭМ!$B$33:$B$776,U$47)+'СЕТ СН'!$G$11+СВЦЭМ!$D$10+'СЕТ СН'!$G$6-'СЕТ СН'!$G$23</f>
        <v>1311.9519806200001</v>
      </c>
      <c r="V73" s="36">
        <f>SUMIFS(СВЦЭМ!$D$33:$D$776,СВЦЭМ!$A$33:$A$776,$A73,СВЦЭМ!$B$33:$B$776,V$47)+'СЕТ СН'!$G$11+СВЦЭМ!$D$10+'СЕТ СН'!$G$6-'СЕТ СН'!$G$23</f>
        <v>1305.8771482900002</v>
      </c>
      <c r="W73" s="36">
        <f>SUMIFS(СВЦЭМ!$D$33:$D$776,СВЦЭМ!$A$33:$A$776,$A73,СВЦЭМ!$B$33:$B$776,W$47)+'СЕТ СН'!$G$11+СВЦЭМ!$D$10+'СЕТ СН'!$G$6-'СЕТ СН'!$G$23</f>
        <v>1301.92334486</v>
      </c>
      <c r="X73" s="36">
        <f>SUMIFS(СВЦЭМ!$D$33:$D$776,СВЦЭМ!$A$33:$A$776,$A73,СВЦЭМ!$B$33:$B$776,X$47)+'СЕТ СН'!$G$11+СВЦЭМ!$D$10+'СЕТ СН'!$G$6-'СЕТ СН'!$G$23</f>
        <v>1308.81032749</v>
      </c>
      <c r="Y73" s="36">
        <f>SUMIFS(СВЦЭМ!$D$33:$D$776,СВЦЭМ!$A$33:$A$776,$A73,СВЦЭМ!$B$33:$B$776,Y$47)+'СЕТ СН'!$G$11+СВЦЭМ!$D$10+'СЕТ СН'!$G$6-'СЕТ СН'!$G$23</f>
        <v>1343.84455905</v>
      </c>
    </row>
    <row r="74" spans="1:26" ht="15.75" x14ac:dyDescent="0.2">
      <c r="A74" s="35">
        <f t="shared" si="1"/>
        <v>43765</v>
      </c>
      <c r="B74" s="36">
        <f>SUMIFS(СВЦЭМ!$D$33:$D$776,СВЦЭМ!$A$33:$A$776,$A74,СВЦЭМ!$B$33:$B$776,B$47)+'СЕТ СН'!$G$11+СВЦЭМ!$D$10+'СЕТ СН'!$G$6-'СЕТ СН'!$G$23</f>
        <v>1437.7067700100001</v>
      </c>
      <c r="C74" s="36">
        <f>SUMIFS(СВЦЭМ!$D$33:$D$776,СВЦЭМ!$A$33:$A$776,$A74,СВЦЭМ!$B$33:$B$776,C$47)+'СЕТ СН'!$G$11+СВЦЭМ!$D$10+'СЕТ СН'!$G$6-'СЕТ СН'!$G$23</f>
        <v>1448.4433708199999</v>
      </c>
      <c r="D74" s="36">
        <f>SUMIFS(СВЦЭМ!$D$33:$D$776,СВЦЭМ!$A$33:$A$776,$A74,СВЦЭМ!$B$33:$B$776,D$47)+'СЕТ СН'!$G$11+СВЦЭМ!$D$10+'СЕТ СН'!$G$6-'СЕТ СН'!$G$23</f>
        <v>1447.8726030600001</v>
      </c>
      <c r="E74" s="36">
        <f>SUMIFS(СВЦЭМ!$D$33:$D$776,СВЦЭМ!$A$33:$A$776,$A74,СВЦЭМ!$B$33:$B$776,E$47)+'СЕТ СН'!$G$11+СВЦЭМ!$D$10+'СЕТ СН'!$G$6-'СЕТ СН'!$G$23</f>
        <v>1459.3280850800002</v>
      </c>
      <c r="F74" s="36">
        <f>SUMIFS(СВЦЭМ!$D$33:$D$776,СВЦЭМ!$A$33:$A$776,$A74,СВЦЭМ!$B$33:$B$776,F$47)+'СЕТ СН'!$G$11+СВЦЭМ!$D$10+'СЕТ СН'!$G$6-'СЕТ СН'!$G$23</f>
        <v>1458.5786977400001</v>
      </c>
      <c r="G74" s="36">
        <f>SUMIFS(СВЦЭМ!$D$33:$D$776,СВЦЭМ!$A$33:$A$776,$A74,СВЦЭМ!$B$33:$B$776,G$47)+'СЕТ СН'!$G$11+СВЦЭМ!$D$10+'СЕТ СН'!$G$6-'СЕТ СН'!$G$23</f>
        <v>1442.8615635400001</v>
      </c>
      <c r="H74" s="36">
        <f>SUMIFS(СВЦЭМ!$D$33:$D$776,СВЦЭМ!$A$33:$A$776,$A74,СВЦЭМ!$B$33:$B$776,H$47)+'СЕТ СН'!$G$11+СВЦЭМ!$D$10+'СЕТ СН'!$G$6-'СЕТ СН'!$G$23</f>
        <v>1419.2021508500002</v>
      </c>
      <c r="I74" s="36">
        <f>SUMIFS(СВЦЭМ!$D$33:$D$776,СВЦЭМ!$A$33:$A$776,$A74,СВЦЭМ!$B$33:$B$776,I$47)+'СЕТ СН'!$G$11+СВЦЭМ!$D$10+'СЕТ СН'!$G$6-'СЕТ СН'!$G$23</f>
        <v>1396.4416657199999</v>
      </c>
      <c r="J74" s="36">
        <f>SUMIFS(СВЦЭМ!$D$33:$D$776,СВЦЭМ!$A$33:$A$776,$A74,СВЦЭМ!$B$33:$B$776,J$47)+'СЕТ СН'!$G$11+СВЦЭМ!$D$10+'СЕТ СН'!$G$6-'СЕТ СН'!$G$23</f>
        <v>1380.5509387100001</v>
      </c>
      <c r="K74" s="36">
        <f>SUMIFS(СВЦЭМ!$D$33:$D$776,СВЦЭМ!$A$33:$A$776,$A74,СВЦЭМ!$B$33:$B$776,K$47)+'СЕТ СН'!$G$11+СВЦЭМ!$D$10+'СЕТ СН'!$G$6-'СЕТ СН'!$G$23</f>
        <v>1347.90577029</v>
      </c>
      <c r="L74" s="36">
        <f>SUMIFS(СВЦЭМ!$D$33:$D$776,СВЦЭМ!$A$33:$A$776,$A74,СВЦЭМ!$B$33:$B$776,L$47)+'СЕТ СН'!$G$11+СВЦЭМ!$D$10+'СЕТ СН'!$G$6-'СЕТ СН'!$G$23</f>
        <v>1347.2543456600001</v>
      </c>
      <c r="M74" s="36">
        <f>SUMIFS(СВЦЭМ!$D$33:$D$776,СВЦЭМ!$A$33:$A$776,$A74,СВЦЭМ!$B$33:$B$776,M$47)+'СЕТ СН'!$G$11+СВЦЭМ!$D$10+'СЕТ СН'!$G$6-'СЕТ СН'!$G$23</f>
        <v>1338.7435911100001</v>
      </c>
      <c r="N74" s="36">
        <f>SUMIFS(СВЦЭМ!$D$33:$D$776,СВЦЭМ!$A$33:$A$776,$A74,СВЦЭМ!$B$33:$B$776,N$47)+'СЕТ СН'!$G$11+СВЦЭМ!$D$10+'СЕТ СН'!$G$6-'СЕТ СН'!$G$23</f>
        <v>1307.6854994099999</v>
      </c>
      <c r="O74" s="36">
        <f>SUMIFS(СВЦЭМ!$D$33:$D$776,СВЦЭМ!$A$33:$A$776,$A74,СВЦЭМ!$B$33:$B$776,O$47)+'СЕТ СН'!$G$11+СВЦЭМ!$D$10+'СЕТ СН'!$G$6-'СЕТ СН'!$G$23</f>
        <v>1288.6004308400002</v>
      </c>
      <c r="P74" s="36">
        <f>SUMIFS(СВЦЭМ!$D$33:$D$776,СВЦЭМ!$A$33:$A$776,$A74,СВЦЭМ!$B$33:$B$776,P$47)+'СЕТ СН'!$G$11+СВЦЭМ!$D$10+'СЕТ СН'!$G$6-'СЕТ СН'!$G$23</f>
        <v>1301.3830663399999</v>
      </c>
      <c r="Q74" s="36">
        <f>SUMIFS(СВЦЭМ!$D$33:$D$776,СВЦЭМ!$A$33:$A$776,$A74,СВЦЭМ!$B$33:$B$776,Q$47)+'СЕТ СН'!$G$11+СВЦЭМ!$D$10+'СЕТ СН'!$G$6-'СЕТ СН'!$G$23</f>
        <v>1299.8012127000002</v>
      </c>
      <c r="R74" s="36">
        <f>SUMIFS(СВЦЭМ!$D$33:$D$776,СВЦЭМ!$A$33:$A$776,$A74,СВЦЭМ!$B$33:$B$776,R$47)+'СЕТ СН'!$G$11+СВЦЭМ!$D$10+'СЕТ СН'!$G$6-'СЕТ СН'!$G$23</f>
        <v>1287.8602971099999</v>
      </c>
      <c r="S74" s="36">
        <f>SUMIFS(СВЦЭМ!$D$33:$D$776,СВЦЭМ!$A$33:$A$776,$A74,СВЦЭМ!$B$33:$B$776,S$47)+'СЕТ СН'!$G$11+СВЦЭМ!$D$10+'СЕТ СН'!$G$6-'СЕТ СН'!$G$23</f>
        <v>1294.0944377400001</v>
      </c>
      <c r="T74" s="36">
        <f>SUMIFS(СВЦЭМ!$D$33:$D$776,СВЦЭМ!$A$33:$A$776,$A74,СВЦЭМ!$B$33:$B$776,T$47)+'СЕТ СН'!$G$11+СВЦЭМ!$D$10+'СЕТ СН'!$G$6-'СЕТ СН'!$G$23</f>
        <v>1284.0840779499999</v>
      </c>
      <c r="U74" s="36">
        <f>SUMIFS(СВЦЭМ!$D$33:$D$776,СВЦЭМ!$A$33:$A$776,$A74,СВЦЭМ!$B$33:$B$776,U$47)+'СЕТ СН'!$G$11+СВЦЭМ!$D$10+'СЕТ СН'!$G$6-'СЕТ СН'!$G$23</f>
        <v>1275.0861721900001</v>
      </c>
      <c r="V74" s="36">
        <f>SUMIFS(СВЦЭМ!$D$33:$D$776,СВЦЭМ!$A$33:$A$776,$A74,СВЦЭМ!$B$33:$B$776,V$47)+'СЕТ СН'!$G$11+СВЦЭМ!$D$10+'СЕТ СН'!$G$6-'СЕТ СН'!$G$23</f>
        <v>1275.7730830700002</v>
      </c>
      <c r="W74" s="36">
        <f>SUMIFS(СВЦЭМ!$D$33:$D$776,СВЦЭМ!$A$33:$A$776,$A74,СВЦЭМ!$B$33:$B$776,W$47)+'СЕТ СН'!$G$11+СВЦЭМ!$D$10+'СЕТ СН'!$G$6-'СЕТ СН'!$G$23</f>
        <v>1292.4639942700001</v>
      </c>
      <c r="X74" s="36">
        <f>SUMIFS(СВЦЭМ!$D$33:$D$776,СВЦЭМ!$A$33:$A$776,$A74,СВЦЭМ!$B$33:$B$776,X$47)+'СЕТ СН'!$G$11+СВЦЭМ!$D$10+'СЕТ СН'!$G$6-'СЕТ СН'!$G$23</f>
        <v>1287.5616102600002</v>
      </c>
      <c r="Y74" s="36">
        <f>SUMIFS(СВЦЭМ!$D$33:$D$776,СВЦЭМ!$A$33:$A$776,$A74,СВЦЭМ!$B$33:$B$776,Y$47)+'СЕТ СН'!$G$11+СВЦЭМ!$D$10+'СЕТ СН'!$G$6-'СЕТ СН'!$G$23</f>
        <v>1318.9716235200001</v>
      </c>
    </row>
    <row r="75" spans="1:26" ht="15.75" x14ac:dyDescent="0.2">
      <c r="A75" s="35">
        <f t="shared" si="1"/>
        <v>43766</v>
      </c>
      <c r="B75" s="36">
        <f>SUMIFS(СВЦЭМ!$D$33:$D$776,СВЦЭМ!$A$33:$A$776,$A75,СВЦЭМ!$B$33:$B$776,B$47)+'СЕТ СН'!$G$11+СВЦЭМ!$D$10+'СЕТ СН'!$G$6-'СЕТ СН'!$G$23</f>
        <v>1406.9475822600002</v>
      </c>
      <c r="C75" s="36">
        <f>SUMIFS(СВЦЭМ!$D$33:$D$776,СВЦЭМ!$A$33:$A$776,$A75,СВЦЭМ!$B$33:$B$776,C$47)+'СЕТ СН'!$G$11+СВЦЭМ!$D$10+'СЕТ СН'!$G$6-'СЕТ СН'!$G$23</f>
        <v>1454.06971527</v>
      </c>
      <c r="D75" s="36">
        <f>SUMIFS(СВЦЭМ!$D$33:$D$776,СВЦЭМ!$A$33:$A$776,$A75,СВЦЭМ!$B$33:$B$776,D$47)+'СЕТ СН'!$G$11+СВЦЭМ!$D$10+'СЕТ СН'!$G$6-'СЕТ СН'!$G$23</f>
        <v>1469.3138750600001</v>
      </c>
      <c r="E75" s="36">
        <f>SUMIFS(СВЦЭМ!$D$33:$D$776,СВЦЭМ!$A$33:$A$776,$A75,СВЦЭМ!$B$33:$B$776,E$47)+'СЕТ СН'!$G$11+СВЦЭМ!$D$10+'СЕТ СН'!$G$6-'СЕТ СН'!$G$23</f>
        <v>1472.93517838</v>
      </c>
      <c r="F75" s="36">
        <f>SUMIFS(СВЦЭМ!$D$33:$D$776,СВЦЭМ!$A$33:$A$776,$A75,СВЦЭМ!$B$33:$B$776,F$47)+'СЕТ СН'!$G$11+СВЦЭМ!$D$10+'СЕТ СН'!$G$6-'СЕТ СН'!$G$23</f>
        <v>1471.64298067</v>
      </c>
      <c r="G75" s="36">
        <f>SUMIFS(СВЦЭМ!$D$33:$D$776,СВЦЭМ!$A$33:$A$776,$A75,СВЦЭМ!$B$33:$B$776,G$47)+'СЕТ СН'!$G$11+СВЦЭМ!$D$10+'СЕТ СН'!$G$6-'СЕТ СН'!$G$23</f>
        <v>1452.74956922</v>
      </c>
      <c r="H75" s="36">
        <f>SUMIFS(СВЦЭМ!$D$33:$D$776,СВЦЭМ!$A$33:$A$776,$A75,СВЦЭМ!$B$33:$B$776,H$47)+'СЕТ СН'!$G$11+СВЦЭМ!$D$10+'СЕТ СН'!$G$6-'СЕТ СН'!$G$23</f>
        <v>1415.2280166999999</v>
      </c>
      <c r="I75" s="36">
        <f>SUMIFS(СВЦЭМ!$D$33:$D$776,СВЦЭМ!$A$33:$A$776,$A75,СВЦЭМ!$B$33:$B$776,I$47)+'СЕТ СН'!$G$11+СВЦЭМ!$D$10+'СЕТ СН'!$G$6-'СЕТ СН'!$G$23</f>
        <v>1394.78998907</v>
      </c>
      <c r="J75" s="36">
        <f>SUMIFS(СВЦЭМ!$D$33:$D$776,СВЦЭМ!$A$33:$A$776,$A75,СВЦЭМ!$B$33:$B$776,J$47)+'СЕТ СН'!$G$11+СВЦЭМ!$D$10+'СЕТ СН'!$G$6-'СЕТ СН'!$G$23</f>
        <v>1393.2508964600001</v>
      </c>
      <c r="K75" s="36">
        <f>SUMIFS(СВЦЭМ!$D$33:$D$776,СВЦЭМ!$A$33:$A$776,$A75,СВЦЭМ!$B$33:$B$776,K$47)+'СЕТ СН'!$G$11+СВЦЭМ!$D$10+'СЕТ СН'!$G$6-'СЕТ СН'!$G$23</f>
        <v>1354.70273671</v>
      </c>
      <c r="L75" s="36">
        <f>SUMIFS(СВЦЭМ!$D$33:$D$776,СВЦЭМ!$A$33:$A$776,$A75,СВЦЭМ!$B$33:$B$776,L$47)+'СЕТ СН'!$G$11+СВЦЭМ!$D$10+'СЕТ СН'!$G$6-'СЕТ СН'!$G$23</f>
        <v>1357.1528913400002</v>
      </c>
      <c r="M75" s="36">
        <f>SUMIFS(СВЦЭМ!$D$33:$D$776,СВЦЭМ!$A$33:$A$776,$A75,СВЦЭМ!$B$33:$B$776,M$47)+'СЕТ СН'!$G$11+СВЦЭМ!$D$10+'СЕТ СН'!$G$6-'СЕТ СН'!$G$23</f>
        <v>1362.89869576</v>
      </c>
      <c r="N75" s="36">
        <f>SUMIFS(СВЦЭМ!$D$33:$D$776,СВЦЭМ!$A$33:$A$776,$A75,СВЦЭМ!$B$33:$B$776,N$47)+'СЕТ СН'!$G$11+СВЦЭМ!$D$10+'СЕТ СН'!$G$6-'СЕТ СН'!$G$23</f>
        <v>1331.8779614099999</v>
      </c>
      <c r="O75" s="36">
        <f>SUMIFS(СВЦЭМ!$D$33:$D$776,СВЦЭМ!$A$33:$A$776,$A75,СВЦЭМ!$B$33:$B$776,O$47)+'СЕТ СН'!$G$11+СВЦЭМ!$D$10+'СЕТ СН'!$G$6-'СЕТ СН'!$G$23</f>
        <v>1304.01241992</v>
      </c>
      <c r="P75" s="36">
        <f>SUMIFS(СВЦЭМ!$D$33:$D$776,СВЦЭМ!$A$33:$A$776,$A75,СВЦЭМ!$B$33:$B$776,P$47)+'СЕТ СН'!$G$11+СВЦЭМ!$D$10+'СЕТ СН'!$G$6-'СЕТ СН'!$G$23</f>
        <v>1309.13778017</v>
      </c>
      <c r="Q75" s="36">
        <f>SUMIFS(СВЦЭМ!$D$33:$D$776,СВЦЭМ!$A$33:$A$776,$A75,СВЦЭМ!$B$33:$B$776,Q$47)+'СЕТ СН'!$G$11+СВЦЭМ!$D$10+'СЕТ СН'!$G$6-'СЕТ СН'!$G$23</f>
        <v>1305.6173364900001</v>
      </c>
      <c r="R75" s="36">
        <f>SUMIFS(СВЦЭМ!$D$33:$D$776,СВЦЭМ!$A$33:$A$776,$A75,СВЦЭМ!$B$33:$B$776,R$47)+'СЕТ СН'!$G$11+СВЦЭМ!$D$10+'СЕТ СН'!$G$6-'СЕТ СН'!$G$23</f>
        <v>1300.2001853900001</v>
      </c>
      <c r="S75" s="36">
        <f>SUMIFS(СВЦЭМ!$D$33:$D$776,СВЦЭМ!$A$33:$A$776,$A75,СВЦЭМ!$B$33:$B$776,S$47)+'СЕТ СН'!$G$11+СВЦЭМ!$D$10+'СЕТ СН'!$G$6-'СЕТ СН'!$G$23</f>
        <v>1309.92297448</v>
      </c>
      <c r="T75" s="36">
        <f>SUMIFS(СВЦЭМ!$D$33:$D$776,СВЦЭМ!$A$33:$A$776,$A75,СВЦЭМ!$B$33:$B$776,T$47)+'СЕТ СН'!$G$11+СВЦЭМ!$D$10+'СЕТ СН'!$G$6-'СЕТ СН'!$G$23</f>
        <v>1301.5043295600001</v>
      </c>
      <c r="U75" s="36">
        <f>SUMIFS(СВЦЭМ!$D$33:$D$776,СВЦЭМ!$A$33:$A$776,$A75,СВЦЭМ!$B$33:$B$776,U$47)+'СЕТ СН'!$G$11+СВЦЭМ!$D$10+'СЕТ СН'!$G$6-'СЕТ СН'!$G$23</f>
        <v>1309.3626669800001</v>
      </c>
      <c r="V75" s="36">
        <f>SUMIFS(СВЦЭМ!$D$33:$D$776,СВЦЭМ!$A$33:$A$776,$A75,СВЦЭМ!$B$33:$B$776,V$47)+'СЕТ СН'!$G$11+СВЦЭМ!$D$10+'СЕТ СН'!$G$6-'СЕТ СН'!$G$23</f>
        <v>1310.0185201100001</v>
      </c>
      <c r="W75" s="36">
        <f>SUMIFS(СВЦЭМ!$D$33:$D$776,СВЦЭМ!$A$33:$A$776,$A75,СВЦЭМ!$B$33:$B$776,W$47)+'СЕТ СН'!$G$11+СВЦЭМ!$D$10+'СЕТ СН'!$G$6-'СЕТ СН'!$G$23</f>
        <v>1322.7489647900002</v>
      </c>
      <c r="X75" s="36">
        <f>SUMIFS(СВЦЭМ!$D$33:$D$776,СВЦЭМ!$A$33:$A$776,$A75,СВЦЭМ!$B$33:$B$776,X$47)+'СЕТ СН'!$G$11+СВЦЭМ!$D$10+'СЕТ СН'!$G$6-'СЕТ СН'!$G$23</f>
        <v>1350.1184751200001</v>
      </c>
      <c r="Y75" s="36">
        <f>SUMIFS(СВЦЭМ!$D$33:$D$776,СВЦЭМ!$A$33:$A$776,$A75,СВЦЭМ!$B$33:$B$776,Y$47)+'СЕТ СН'!$G$11+СВЦЭМ!$D$10+'СЕТ СН'!$G$6-'СЕТ СН'!$G$23</f>
        <v>1400.8427542300001</v>
      </c>
    </row>
    <row r="76" spans="1:26" ht="15.75" x14ac:dyDescent="0.2">
      <c r="A76" s="35">
        <f t="shared" si="1"/>
        <v>43767</v>
      </c>
      <c r="B76" s="36">
        <f>SUMIFS(СВЦЭМ!$D$33:$D$776,СВЦЭМ!$A$33:$A$776,$A76,СВЦЭМ!$B$33:$B$776,B$47)+'СЕТ СН'!$G$11+СВЦЭМ!$D$10+'СЕТ СН'!$G$6-'СЕТ СН'!$G$23</f>
        <v>1450.5309810700001</v>
      </c>
      <c r="C76" s="36">
        <f>SUMIFS(СВЦЭМ!$D$33:$D$776,СВЦЭМ!$A$33:$A$776,$A76,СВЦЭМ!$B$33:$B$776,C$47)+'СЕТ СН'!$G$11+СВЦЭМ!$D$10+'СЕТ СН'!$G$6-'СЕТ СН'!$G$23</f>
        <v>1484.0549514200002</v>
      </c>
      <c r="D76" s="36">
        <f>SUMIFS(СВЦЭМ!$D$33:$D$776,СВЦЭМ!$A$33:$A$776,$A76,СВЦЭМ!$B$33:$B$776,D$47)+'СЕТ СН'!$G$11+СВЦЭМ!$D$10+'СЕТ СН'!$G$6-'СЕТ СН'!$G$23</f>
        <v>1504.3505119400002</v>
      </c>
      <c r="E76" s="36">
        <f>SUMIFS(СВЦЭМ!$D$33:$D$776,СВЦЭМ!$A$33:$A$776,$A76,СВЦЭМ!$B$33:$B$776,E$47)+'СЕТ СН'!$G$11+СВЦЭМ!$D$10+'СЕТ СН'!$G$6-'СЕТ СН'!$G$23</f>
        <v>1518.70588092</v>
      </c>
      <c r="F76" s="36">
        <f>SUMIFS(СВЦЭМ!$D$33:$D$776,СВЦЭМ!$A$33:$A$776,$A76,СВЦЭМ!$B$33:$B$776,F$47)+'СЕТ СН'!$G$11+СВЦЭМ!$D$10+'СЕТ СН'!$G$6-'СЕТ СН'!$G$23</f>
        <v>1507.7539553000001</v>
      </c>
      <c r="G76" s="36">
        <f>SUMIFS(СВЦЭМ!$D$33:$D$776,СВЦЭМ!$A$33:$A$776,$A76,СВЦЭМ!$B$33:$B$776,G$47)+'СЕТ СН'!$G$11+СВЦЭМ!$D$10+'СЕТ СН'!$G$6-'СЕТ СН'!$G$23</f>
        <v>1482.7755016400001</v>
      </c>
      <c r="H76" s="36">
        <f>SUMIFS(СВЦЭМ!$D$33:$D$776,СВЦЭМ!$A$33:$A$776,$A76,СВЦЭМ!$B$33:$B$776,H$47)+'СЕТ СН'!$G$11+СВЦЭМ!$D$10+'СЕТ СН'!$G$6-'СЕТ СН'!$G$23</f>
        <v>1439.8592455100002</v>
      </c>
      <c r="I76" s="36">
        <f>SUMIFS(СВЦЭМ!$D$33:$D$776,СВЦЭМ!$A$33:$A$776,$A76,СВЦЭМ!$B$33:$B$776,I$47)+'СЕТ СН'!$G$11+СВЦЭМ!$D$10+'СЕТ СН'!$G$6-'СЕТ СН'!$G$23</f>
        <v>1414.0793637700001</v>
      </c>
      <c r="J76" s="36">
        <f>SUMIFS(СВЦЭМ!$D$33:$D$776,СВЦЭМ!$A$33:$A$776,$A76,СВЦЭМ!$B$33:$B$776,J$47)+'СЕТ СН'!$G$11+СВЦЭМ!$D$10+'СЕТ СН'!$G$6-'СЕТ СН'!$G$23</f>
        <v>1405.8453619900001</v>
      </c>
      <c r="K76" s="36">
        <f>SUMIFS(СВЦЭМ!$D$33:$D$776,СВЦЭМ!$A$33:$A$776,$A76,СВЦЭМ!$B$33:$B$776,K$47)+'СЕТ СН'!$G$11+СВЦЭМ!$D$10+'СЕТ СН'!$G$6-'СЕТ СН'!$G$23</f>
        <v>1376.7010527000002</v>
      </c>
      <c r="L76" s="36">
        <f>SUMIFS(СВЦЭМ!$D$33:$D$776,СВЦЭМ!$A$33:$A$776,$A76,СВЦЭМ!$B$33:$B$776,L$47)+'СЕТ СН'!$G$11+СВЦЭМ!$D$10+'СЕТ СН'!$G$6-'СЕТ СН'!$G$23</f>
        <v>1384.0030301700001</v>
      </c>
      <c r="M76" s="36">
        <f>SUMIFS(СВЦЭМ!$D$33:$D$776,СВЦЭМ!$A$33:$A$776,$A76,СВЦЭМ!$B$33:$B$776,M$47)+'СЕТ СН'!$G$11+СВЦЭМ!$D$10+'СЕТ СН'!$G$6-'СЕТ СН'!$G$23</f>
        <v>1382.5413974600001</v>
      </c>
      <c r="N76" s="36">
        <f>SUMIFS(СВЦЭМ!$D$33:$D$776,СВЦЭМ!$A$33:$A$776,$A76,СВЦЭМ!$B$33:$B$776,N$47)+'СЕТ СН'!$G$11+СВЦЭМ!$D$10+'СЕТ СН'!$G$6-'СЕТ СН'!$G$23</f>
        <v>1347.57970176</v>
      </c>
      <c r="O76" s="36">
        <f>SUMIFS(СВЦЭМ!$D$33:$D$776,СВЦЭМ!$A$33:$A$776,$A76,СВЦЭМ!$B$33:$B$776,O$47)+'СЕТ СН'!$G$11+СВЦЭМ!$D$10+'СЕТ СН'!$G$6-'СЕТ СН'!$G$23</f>
        <v>1322.7403708000002</v>
      </c>
      <c r="P76" s="36">
        <f>SUMIFS(СВЦЭМ!$D$33:$D$776,СВЦЭМ!$A$33:$A$776,$A76,СВЦЭМ!$B$33:$B$776,P$47)+'СЕТ СН'!$G$11+СВЦЭМ!$D$10+'СЕТ СН'!$G$6-'СЕТ СН'!$G$23</f>
        <v>1324.8394206400001</v>
      </c>
      <c r="Q76" s="36">
        <f>SUMIFS(СВЦЭМ!$D$33:$D$776,СВЦЭМ!$A$33:$A$776,$A76,СВЦЭМ!$B$33:$B$776,Q$47)+'СЕТ СН'!$G$11+СВЦЭМ!$D$10+'СЕТ СН'!$G$6-'СЕТ СН'!$G$23</f>
        <v>1324.23178018</v>
      </c>
      <c r="R76" s="36">
        <f>SUMIFS(СВЦЭМ!$D$33:$D$776,СВЦЭМ!$A$33:$A$776,$A76,СВЦЭМ!$B$33:$B$776,R$47)+'СЕТ СН'!$G$11+СВЦЭМ!$D$10+'СЕТ СН'!$G$6-'СЕТ СН'!$G$23</f>
        <v>1315.8625765900001</v>
      </c>
      <c r="S76" s="36">
        <f>SUMIFS(СВЦЭМ!$D$33:$D$776,СВЦЭМ!$A$33:$A$776,$A76,СВЦЭМ!$B$33:$B$776,S$47)+'СЕТ СН'!$G$11+СВЦЭМ!$D$10+'СЕТ СН'!$G$6-'СЕТ СН'!$G$23</f>
        <v>1322.9442375200001</v>
      </c>
      <c r="T76" s="36">
        <f>SUMIFS(СВЦЭМ!$D$33:$D$776,СВЦЭМ!$A$33:$A$776,$A76,СВЦЭМ!$B$33:$B$776,T$47)+'СЕТ СН'!$G$11+СВЦЭМ!$D$10+'СЕТ СН'!$G$6-'СЕТ СН'!$G$23</f>
        <v>1313.6941595000001</v>
      </c>
      <c r="U76" s="36">
        <f>SUMIFS(СВЦЭМ!$D$33:$D$776,СВЦЭМ!$A$33:$A$776,$A76,СВЦЭМ!$B$33:$B$776,U$47)+'СЕТ СН'!$G$11+СВЦЭМ!$D$10+'СЕТ СН'!$G$6-'СЕТ СН'!$G$23</f>
        <v>1303.9883667500001</v>
      </c>
      <c r="V76" s="36">
        <f>SUMIFS(СВЦЭМ!$D$33:$D$776,СВЦЭМ!$A$33:$A$776,$A76,СВЦЭМ!$B$33:$B$776,V$47)+'СЕТ СН'!$G$11+СВЦЭМ!$D$10+'СЕТ СН'!$G$6-'СЕТ СН'!$G$23</f>
        <v>1295.92503207</v>
      </c>
      <c r="W76" s="36">
        <f>SUMIFS(СВЦЭМ!$D$33:$D$776,СВЦЭМ!$A$33:$A$776,$A76,СВЦЭМ!$B$33:$B$776,W$47)+'СЕТ СН'!$G$11+СВЦЭМ!$D$10+'СЕТ СН'!$G$6-'СЕТ СН'!$G$23</f>
        <v>1307.6209967</v>
      </c>
      <c r="X76" s="36">
        <f>SUMIFS(СВЦЭМ!$D$33:$D$776,СВЦЭМ!$A$33:$A$776,$A76,СВЦЭМ!$B$33:$B$776,X$47)+'СЕТ СН'!$G$11+СВЦЭМ!$D$10+'СЕТ СН'!$G$6-'СЕТ СН'!$G$23</f>
        <v>1313.7634840999999</v>
      </c>
      <c r="Y76" s="36">
        <f>SUMIFS(СВЦЭМ!$D$33:$D$776,СВЦЭМ!$A$33:$A$776,$A76,СВЦЭМ!$B$33:$B$776,Y$47)+'СЕТ СН'!$G$11+СВЦЭМ!$D$10+'СЕТ СН'!$G$6-'СЕТ СН'!$G$23</f>
        <v>1353.07805424</v>
      </c>
    </row>
    <row r="77" spans="1:26" ht="15.75" x14ac:dyDescent="0.2">
      <c r="A77" s="35">
        <f t="shared" si="1"/>
        <v>43768</v>
      </c>
      <c r="B77" s="36">
        <f>SUMIFS(СВЦЭМ!$D$33:$D$776,СВЦЭМ!$A$33:$A$776,$A77,СВЦЭМ!$B$33:$B$776,B$47)+'СЕТ СН'!$G$11+СВЦЭМ!$D$10+'СЕТ СН'!$G$6-'СЕТ СН'!$G$23</f>
        <v>1456.63031445</v>
      </c>
      <c r="C77" s="36">
        <f>SUMIFS(СВЦЭМ!$D$33:$D$776,СВЦЭМ!$A$33:$A$776,$A77,СВЦЭМ!$B$33:$B$776,C$47)+'СЕТ СН'!$G$11+СВЦЭМ!$D$10+'СЕТ СН'!$G$6-'СЕТ СН'!$G$23</f>
        <v>1501.3577561100001</v>
      </c>
      <c r="D77" s="36">
        <f>SUMIFS(СВЦЭМ!$D$33:$D$776,СВЦЭМ!$A$33:$A$776,$A77,СВЦЭМ!$B$33:$B$776,D$47)+'СЕТ СН'!$G$11+СВЦЭМ!$D$10+'СЕТ СН'!$G$6-'СЕТ СН'!$G$23</f>
        <v>1522.82992242</v>
      </c>
      <c r="E77" s="36">
        <f>SUMIFS(СВЦЭМ!$D$33:$D$776,СВЦЭМ!$A$33:$A$776,$A77,СВЦЭМ!$B$33:$B$776,E$47)+'СЕТ СН'!$G$11+СВЦЭМ!$D$10+'СЕТ СН'!$G$6-'СЕТ СН'!$G$23</f>
        <v>1530.4574726599999</v>
      </c>
      <c r="F77" s="36">
        <f>SUMIFS(СВЦЭМ!$D$33:$D$776,СВЦЭМ!$A$33:$A$776,$A77,СВЦЭМ!$B$33:$B$776,F$47)+'СЕТ СН'!$G$11+СВЦЭМ!$D$10+'СЕТ СН'!$G$6-'СЕТ СН'!$G$23</f>
        <v>1528.65617359</v>
      </c>
      <c r="G77" s="36">
        <f>SUMIFS(СВЦЭМ!$D$33:$D$776,СВЦЭМ!$A$33:$A$776,$A77,СВЦЭМ!$B$33:$B$776,G$47)+'СЕТ СН'!$G$11+СВЦЭМ!$D$10+'СЕТ СН'!$G$6-'СЕТ СН'!$G$23</f>
        <v>1505.5967239000001</v>
      </c>
      <c r="H77" s="36">
        <f>SUMIFS(СВЦЭМ!$D$33:$D$776,СВЦЭМ!$A$33:$A$776,$A77,СВЦЭМ!$B$33:$B$776,H$47)+'СЕТ СН'!$G$11+СВЦЭМ!$D$10+'СЕТ СН'!$G$6-'СЕТ СН'!$G$23</f>
        <v>1455.71515548</v>
      </c>
      <c r="I77" s="36">
        <f>SUMIFS(СВЦЭМ!$D$33:$D$776,СВЦЭМ!$A$33:$A$776,$A77,СВЦЭМ!$B$33:$B$776,I$47)+'СЕТ СН'!$G$11+СВЦЭМ!$D$10+'СЕТ СН'!$G$6-'СЕТ СН'!$G$23</f>
        <v>1420.6294914</v>
      </c>
      <c r="J77" s="36">
        <f>SUMIFS(СВЦЭМ!$D$33:$D$776,СВЦЭМ!$A$33:$A$776,$A77,СВЦЭМ!$B$33:$B$776,J$47)+'СЕТ СН'!$G$11+СВЦЭМ!$D$10+'СЕТ СН'!$G$6-'СЕТ СН'!$G$23</f>
        <v>1418.5167986500001</v>
      </c>
      <c r="K77" s="36">
        <f>SUMIFS(СВЦЭМ!$D$33:$D$776,СВЦЭМ!$A$33:$A$776,$A77,СВЦЭМ!$B$33:$B$776,K$47)+'СЕТ СН'!$G$11+СВЦЭМ!$D$10+'СЕТ СН'!$G$6-'СЕТ СН'!$G$23</f>
        <v>1407.94052659</v>
      </c>
      <c r="L77" s="36">
        <f>SUMIFS(СВЦЭМ!$D$33:$D$776,СВЦЭМ!$A$33:$A$776,$A77,СВЦЭМ!$B$33:$B$776,L$47)+'СЕТ СН'!$G$11+СВЦЭМ!$D$10+'СЕТ СН'!$G$6-'СЕТ СН'!$G$23</f>
        <v>1410.3210970300001</v>
      </c>
      <c r="M77" s="36">
        <f>SUMIFS(СВЦЭМ!$D$33:$D$776,СВЦЭМ!$A$33:$A$776,$A77,СВЦЭМ!$B$33:$B$776,M$47)+'СЕТ СН'!$G$11+СВЦЭМ!$D$10+'СЕТ СН'!$G$6-'СЕТ СН'!$G$23</f>
        <v>1404.9275410499999</v>
      </c>
      <c r="N77" s="36">
        <f>SUMIFS(СВЦЭМ!$D$33:$D$776,СВЦЭМ!$A$33:$A$776,$A77,СВЦЭМ!$B$33:$B$776,N$47)+'СЕТ СН'!$G$11+СВЦЭМ!$D$10+'СЕТ СН'!$G$6-'СЕТ СН'!$G$23</f>
        <v>1365.7479954800001</v>
      </c>
      <c r="O77" s="36">
        <f>SUMIFS(СВЦЭМ!$D$33:$D$776,СВЦЭМ!$A$33:$A$776,$A77,СВЦЭМ!$B$33:$B$776,O$47)+'СЕТ СН'!$G$11+СВЦЭМ!$D$10+'СЕТ СН'!$G$6-'СЕТ СН'!$G$23</f>
        <v>1331.9112264300002</v>
      </c>
      <c r="P77" s="36">
        <f>SUMIFS(СВЦЭМ!$D$33:$D$776,СВЦЭМ!$A$33:$A$776,$A77,СВЦЭМ!$B$33:$B$776,P$47)+'СЕТ СН'!$G$11+СВЦЭМ!$D$10+'СЕТ СН'!$G$6-'СЕТ СН'!$G$23</f>
        <v>1331.95046432</v>
      </c>
      <c r="Q77" s="36">
        <f>SUMIFS(СВЦЭМ!$D$33:$D$776,СВЦЭМ!$A$33:$A$776,$A77,СВЦЭМ!$B$33:$B$776,Q$47)+'СЕТ СН'!$G$11+СВЦЭМ!$D$10+'СЕТ СН'!$G$6-'СЕТ СН'!$G$23</f>
        <v>1332.3368800200001</v>
      </c>
      <c r="R77" s="36">
        <f>SUMIFS(СВЦЭМ!$D$33:$D$776,СВЦЭМ!$A$33:$A$776,$A77,СВЦЭМ!$B$33:$B$776,R$47)+'СЕТ СН'!$G$11+СВЦЭМ!$D$10+'СЕТ СН'!$G$6-'СЕТ СН'!$G$23</f>
        <v>1323.65236039</v>
      </c>
      <c r="S77" s="36">
        <f>SUMIFS(СВЦЭМ!$D$33:$D$776,СВЦЭМ!$A$33:$A$776,$A77,СВЦЭМ!$B$33:$B$776,S$47)+'СЕТ СН'!$G$11+СВЦЭМ!$D$10+'СЕТ СН'!$G$6-'СЕТ СН'!$G$23</f>
        <v>1322.3089602300001</v>
      </c>
      <c r="T77" s="36">
        <f>SUMIFS(СВЦЭМ!$D$33:$D$776,СВЦЭМ!$A$33:$A$776,$A77,СВЦЭМ!$B$33:$B$776,T$47)+'СЕТ СН'!$G$11+СВЦЭМ!$D$10+'СЕТ СН'!$G$6-'СЕТ СН'!$G$23</f>
        <v>1306.86276</v>
      </c>
      <c r="U77" s="36">
        <f>SUMIFS(СВЦЭМ!$D$33:$D$776,СВЦЭМ!$A$33:$A$776,$A77,СВЦЭМ!$B$33:$B$776,U$47)+'СЕТ СН'!$G$11+СВЦЭМ!$D$10+'СЕТ СН'!$G$6-'СЕТ СН'!$G$23</f>
        <v>1314.6610484800001</v>
      </c>
      <c r="V77" s="36">
        <f>SUMIFS(СВЦЭМ!$D$33:$D$776,СВЦЭМ!$A$33:$A$776,$A77,СВЦЭМ!$B$33:$B$776,V$47)+'СЕТ СН'!$G$11+СВЦЭМ!$D$10+'СЕТ СН'!$G$6-'СЕТ СН'!$G$23</f>
        <v>1312.3688684600002</v>
      </c>
      <c r="W77" s="36">
        <f>SUMIFS(СВЦЭМ!$D$33:$D$776,СВЦЭМ!$A$33:$A$776,$A77,СВЦЭМ!$B$33:$B$776,W$47)+'СЕТ СН'!$G$11+СВЦЭМ!$D$10+'СЕТ СН'!$G$6-'СЕТ СН'!$G$23</f>
        <v>1313.14339481</v>
      </c>
      <c r="X77" s="36">
        <f>SUMIFS(СВЦЭМ!$D$33:$D$776,СВЦЭМ!$A$33:$A$776,$A77,СВЦЭМ!$B$33:$B$776,X$47)+'СЕТ СН'!$G$11+СВЦЭМ!$D$10+'СЕТ СН'!$G$6-'СЕТ СН'!$G$23</f>
        <v>1336.79775438</v>
      </c>
      <c r="Y77" s="36">
        <f>SUMIFS(СВЦЭМ!$D$33:$D$776,СВЦЭМ!$A$33:$A$776,$A77,СВЦЭМ!$B$33:$B$776,Y$47)+'СЕТ СН'!$G$11+СВЦЭМ!$D$10+'СЕТ СН'!$G$6-'СЕТ СН'!$G$23</f>
        <v>1372.58160879</v>
      </c>
    </row>
    <row r="78" spans="1:26" ht="15.75" x14ac:dyDescent="0.2">
      <c r="A78" s="35">
        <f t="shared" si="1"/>
        <v>43769</v>
      </c>
      <c r="B78" s="36">
        <f>SUMIFS(СВЦЭМ!$D$33:$D$776,СВЦЭМ!$A$33:$A$776,$A78,СВЦЭМ!$B$33:$B$776,B$47)+'СЕТ СН'!$G$11+СВЦЭМ!$D$10+'СЕТ СН'!$G$6-'СЕТ СН'!$G$23</f>
        <v>1443.65693033</v>
      </c>
      <c r="C78" s="36">
        <f>SUMIFS(СВЦЭМ!$D$33:$D$776,СВЦЭМ!$A$33:$A$776,$A78,СВЦЭМ!$B$33:$B$776,C$47)+'СЕТ СН'!$G$11+СВЦЭМ!$D$10+'СЕТ СН'!$G$6-'СЕТ СН'!$G$23</f>
        <v>1491.2228074100001</v>
      </c>
      <c r="D78" s="36">
        <f>SUMIFS(СВЦЭМ!$D$33:$D$776,СВЦЭМ!$A$33:$A$776,$A78,СВЦЭМ!$B$33:$B$776,D$47)+'СЕТ СН'!$G$11+СВЦЭМ!$D$10+'СЕТ СН'!$G$6-'СЕТ СН'!$G$23</f>
        <v>1512.76655269</v>
      </c>
      <c r="E78" s="36">
        <f>SUMIFS(СВЦЭМ!$D$33:$D$776,СВЦЭМ!$A$33:$A$776,$A78,СВЦЭМ!$B$33:$B$776,E$47)+'СЕТ СН'!$G$11+СВЦЭМ!$D$10+'СЕТ СН'!$G$6-'СЕТ СН'!$G$23</f>
        <v>1526.4563537900001</v>
      </c>
      <c r="F78" s="36">
        <f>SUMIFS(СВЦЭМ!$D$33:$D$776,СВЦЭМ!$A$33:$A$776,$A78,СВЦЭМ!$B$33:$B$776,F$47)+'СЕТ СН'!$G$11+СВЦЭМ!$D$10+'СЕТ СН'!$G$6-'СЕТ СН'!$G$23</f>
        <v>1526.51050059</v>
      </c>
      <c r="G78" s="36">
        <f>SUMIFS(СВЦЭМ!$D$33:$D$776,СВЦЭМ!$A$33:$A$776,$A78,СВЦЭМ!$B$33:$B$776,G$47)+'СЕТ СН'!$G$11+СВЦЭМ!$D$10+'СЕТ СН'!$G$6-'СЕТ СН'!$G$23</f>
        <v>1500.3735461199999</v>
      </c>
      <c r="H78" s="36">
        <f>SUMIFS(СВЦЭМ!$D$33:$D$776,СВЦЭМ!$A$33:$A$776,$A78,СВЦЭМ!$B$33:$B$776,H$47)+'СЕТ СН'!$G$11+СВЦЭМ!$D$10+'СЕТ СН'!$G$6-'СЕТ СН'!$G$23</f>
        <v>1456.3688049100001</v>
      </c>
      <c r="I78" s="36">
        <f>SUMIFS(СВЦЭМ!$D$33:$D$776,СВЦЭМ!$A$33:$A$776,$A78,СВЦЭМ!$B$33:$B$776,I$47)+'СЕТ СН'!$G$11+СВЦЭМ!$D$10+'СЕТ СН'!$G$6-'СЕТ СН'!$G$23</f>
        <v>1423.8207398100001</v>
      </c>
      <c r="J78" s="36">
        <f>SUMIFS(СВЦЭМ!$D$33:$D$776,СВЦЭМ!$A$33:$A$776,$A78,СВЦЭМ!$B$33:$B$776,J$47)+'СЕТ СН'!$G$11+СВЦЭМ!$D$10+'СЕТ СН'!$G$6-'СЕТ СН'!$G$23</f>
        <v>1425.5079937</v>
      </c>
      <c r="K78" s="36">
        <f>SUMIFS(СВЦЭМ!$D$33:$D$776,СВЦЭМ!$A$33:$A$776,$A78,СВЦЭМ!$B$33:$B$776,K$47)+'СЕТ СН'!$G$11+СВЦЭМ!$D$10+'СЕТ СН'!$G$6-'СЕТ СН'!$G$23</f>
        <v>1405.43055585</v>
      </c>
      <c r="L78" s="36">
        <f>SUMIFS(СВЦЭМ!$D$33:$D$776,СВЦЭМ!$A$33:$A$776,$A78,СВЦЭМ!$B$33:$B$776,L$47)+'СЕТ СН'!$G$11+СВЦЭМ!$D$10+'СЕТ СН'!$G$6-'СЕТ СН'!$G$23</f>
        <v>1406.6214836300001</v>
      </c>
      <c r="M78" s="36">
        <f>SUMIFS(СВЦЭМ!$D$33:$D$776,СВЦЭМ!$A$33:$A$776,$A78,СВЦЭМ!$B$33:$B$776,M$47)+'СЕТ СН'!$G$11+СВЦЭМ!$D$10+'СЕТ СН'!$G$6-'СЕТ СН'!$G$23</f>
        <v>1408.2703245100001</v>
      </c>
      <c r="N78" s="36">
        <f>SUMIFS(СВЦЭМ!$D$33:$D$776,СВЦЭМ!$A$33:$A$776,$A78,СВЦЭМ!$B$33:$B$776,N$47)+'СЕТ СН'!$G$11+СВЦЭМ!$D$10+'СЕТ СН'!$G$6-'СЕТ СН'!$G$23</f>
        <v>1372.6414110600001</v>
      </c>
      <c r="O78" s="36">
        <f>SUMIFS(СВЦЭМ!$D$33:$D$776,СВЦЭМ!$A$33:$A$776,$A78,СВЦЭМ!$B$33:$B$776,O$47)+'СЕТ СН'!$G$11+СВЦЭМ!$D$10+'СЕТ СН'!$G$6-'СЕТ СН'!$G$23</f>
        <v>1333.93894015</v>
      </c>
      <c r="P78" s="36">
        <f>SUMIFS(СВЦЭМ!$D$33:$D$776,СВЦЭМ!$A$33:$A$776,$A78,СВЦЭМ!$B$33:$B$776,P$47)+'СЕТ СН'!$G$11+СВЦЭМ!$D$10+'СЕТ СН'!$G$6-'СЕТ СН'!$G$23</f>
        <v>1346.0093629200001</v>
      </c>
      <c r="Q78" s="36">
        <f>SUMIFS(СВЦЭМ!$D$33:$D$776,СВЦЭМ!$A$33:$A$776,$A78,СВЦЭМ!$B$33:$B$776,Q$47)+'СЕТ СН'!$G$11+СВЦЭМ!$D$10+'СЕТ СН'!$G$6-'СЕТ СН'!$G$23</f>
        <v>1347.2945281100001</v>
      </c>
      <c r="R78" s="36">
        <f>SUMIFS(СВЦЭМ!$D$33:$D$776,СВЦЭМ!$A$33:$A$776,$A78,СВЦЭМ!$B$33:$B$776,R$47)+'СЕТ СН'!$G$11+СВЦЭМ!$D$10+'СЕТ СН'!$G$6-'СЕТ СН'!$G$23</f>
        <v>1349.0879417800002</v>
      </c>
      <c r="S78" s="36">
        <f>SUMIFS(СВЦЭМ!$D$33:$D$776,СВЦЭМ!$A$33:$A$776,$A78,СВЦЭМ!$B$33:$B$776,S$47)+'СЕТ СН'!$G$11+СВЦЭМ!$D$10+'СЕТ СН'!$G$6-'СЕТ СН'!$G$23</f>
        <v>1347.28904758</v>
      </c>
      <c r="T78" s="36">
        <f>SUMIFS(СВЦЭМ!$D$33:$D$776,СВЦЭМ!$A$33:$A$776,$A78,СВЦЭМ!$B$33:$B$776,T$47)+'СЕТ СН'!$G$11+СВЦЭМ!$D$10+'СЕТ СН'!$G$6-'СЕТ СН'!$G$23</f>
        <v>1322.1822965900001</v>
      </c>
      <c r="U78" s="36">
        <f>SUMIFS(СВЦЭМ!$D$33:$D$776,СВЦЭМ!$A$33:$A$776,$A78,СВЦЭМ!$B$33:$B$776,U$47)+'СЕТ СН'!$G$11+СВЦЭМ!$D$10+'СЕТ СН'!$G$6-'СЕТ СН'!$G$23</f>
        <v>1318.5401572599999</v>
      </c>
      <c r="V78" s="36">
        <f>SUMIFS(СВЦЭМ!$D$33:$D$776,СВЦЭМ!$A$33:$A$776,$A78,СВЦЭМ!$B$33:$B$776,V$47)+'СЕТ СН'!$G$11+СВЦЭМ!$D$10+'СЕТ СН'!$G$6-'СЕТ СН'!$G$23</f>
        <v>1311.18626666</v>
      </c>
      <c r="W78" s="36">
        <f>SUMIFS(СВЦЭМ!$D$33:$D$776,СВЦЭМ!$A$33:$A$776,$A78,СВЦЭМ!$B$33:$B$776,W$47)+'СЕТ СН'!$G$11+СВЦЭМ!$D$10+'СЕТ СН'!$G$6-'СЕТ СН'!$G$23</f>
        <v>1321.0659855900001</v>
      </c>
      <c r="X78" s="36">
        <f>SUMIFS(СВЦЭМ!$D$33:$D$776,СВЦЭМ!$A$33:$A$776,$A78,СВЦЭМ!$B$33:$B$776,X$47)+'СЕТ СН'!$G$11+СВЦЭМ!$D$10+'СЕТ СН'!$G$6-'СЕТ СН'!$G$23</f>
        <v>1279.5421887000002</v>
      </c>
      <c r="Y78" s="36">
        <f>SUMIFS(СВЦЭМ!$D$33:$D$776,СВЦЭМ!$A$33:$A$776,$A78,СВЦЭМ!$B$33:$B$776,Y$47)+'СЕТ СН'!$G$11+СВЦЭМ!$D$10+'СЕТ СН'!$G$6-'СЕТ СН'!$G$23</f>
        <v>1317.28246672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01.10.2019</v>
      </c>
      <c r="B84" s="36">
        <f>SUMIFS(СВЦЭМ!$D$33:$D$776,СВЦЭМ!$A$33:$A$776,$A84,СВЦЭМ!$B$33:$B$776,B$83)+'СЕТ СН'!$H$11+СВЦЭМ!$D$10+'СЕТ СН'!$H$6-'СЕТ СН'!$H$23</f>
        <v>1053.86911362</v>
      </c>
      <c r="C84" s="36">
        <f>SUMIFS(СВЦЭМ!$D$33:$D$776,СВЦЭМ!$A$33:$A$776,$A84,СВЦЭМ!$B$33:$B$776,C$83)+'СЕТ СН'!$H$11+СВЦЭМ!$D$10+'СЕТ СН'!$H$6-'СЕТ СН'!$H$23</f>
        <v>1135.4303203200002</v>
      </c>
      <c r="D84" s="36">
        <f>SUMIFS(СВЦЭМ!$D$33:$D$776,СВЦЭМ!$A$33:$A$776,$A84,СВЦЭМ!$B$33:$B$776,D$83)+'СЕТ СН'!$H$11+СВЦЭМ!$D$10+'СЕТ СН'!$H$6-'СЕТ СН'!$H$23</f>
        <v>1211.2419600500002</v>
      </c>
      <c r="E84" s="36">
        <f>SUMIFS(СВЦЭМ!$D$33:$D$776,СВЦЭМ!$A$33:$A$776,$A84,СВЦЭМ!$B$33:$B$776,E$83)+'СЕТ СН'!$H$11+СВЦЭМ!$D$10+'СЕТ СН'!$H$6-'СЕТ СН'!$H$23</f>
        <v>1234.7860778500001</v>
      </c>
      <c r="F84" s="36">
        <f>SUMIFS(СВЦЭМ!$D$33:$D$776,СВЦЭМ!$A$33:$A$776,$A84,СВЦЭМ!$B$33:$B$776,F$83)+'СЕТ СН'!$H$11+СВЦЭМ!$D$10+'СЕТ СН'!$H$6-'СЕТ СН'!$H$23</f>
        <v>1233.1499790600001</v>
      </c>
      <c r="G84" s="36">
        <f>SUMIFS(СВЦЭМ!$D$33:$D$776,СВЦЭМ!$A$33:$A$776,$A84,СВЦЭМ!$B$33:$B$776,G$83)+'СЕТ СН'!$H$11+СВЦЭМ!$D$10+'СЕТ СН'!$H$6-'СЕТ СН'!$H$23</f>
        <v>1217.3181892299999</v>
      </c>
      <c r="H84" s="36">
        <f>SUMIFS(СВЦЭМ!$D$33:$D$776,СВЦЭМ!$A$33:$A$776,$A84,СВЦЭМ!$B$33:$B$776,H$83)+'СЕТ СН'!$H$11+СВЦЭМ!$D$10+'СЕТ СН'!$H$6-'СЕТ СН'!$H$23</f>
        <v>1148.6737078000001</v>
      </c>
      <c r="I84" s="36">
        <f>SUMIFS(СВЦЭМ!$D$33:$D$776,СВЦЭМ!$A$33:$A$776,$A84,СВЦЭМ!$B$33:$B$776,I$83)+'СЕТ СН'!$H$11+СВЦЭМ!$D$10+'СЕТ СН'!$H$6-'СЕТ СН'!$H$23</f>
        <v>1064.7900349800002</v>
      </c>
      <c r="J84" s="36">
        <f>SUMIFS(СВЦЭМ!$D$33:$D$776,СВЦЭМ!$A$33:$A$776,$A84,СВЦЭМ!$B$33:$B$776,J$83)+'СЕТ СН'!$H$11+СВЦЭМ!$D$10+'СЕТ СН'!$H$6-'СЕТ СН'!$H$23</f>
        <v>1059.36107855</v>
      </c>
      <c r="K84" s="36">
        <f>SUMIFS(СВЦЭМ!$D$33:$D$776,СВЦЭМ!$A$33:$A$776,$A84,СВЦЭМ!$B$33:$B$776,K$83)+'СЕТ СН'!$H$11+СВЦЭМ!$D$10+'СЕТ СН'!$H$6-'СЕТ СН'!$H$23</f>
        <v>1067.9554121900001</v>
      </c>
      <c r="L84" s="36">
        <f>SUMIFS(СВЦЭМ!$D$33:$D$776,СВЦЭМ!$A$33:$A$776,$A84,СВЦЭМ!$B$33:$B$776,L$83)+'СЕТ СН'!$H$11+СВЦЭМ!$D$10+'СЕТ СН'!$H$6-'СЕТ СН'!$H$23</f>
        <v>1065.3063927200001</v>
      </c>
      <c r="M84" s="36">
        <f>SUMIFS(СВЦЭМ!$D$33:$D$776,СВЦЭМ!$A$33:$A$776,$A84,СВЦЭМ!$B$33:$B$776,M$83)+'СЕТ СН'!$H$11+СВЦЭМ!$D$10+'СЕТ СН'!$H$6-'СЕТ СН'!$H$23</f>
        <v>1054.6499858699999</v>
      </c>
      <c r="N84" s="36">
        <f>SUMIFS(СВЦЭМ!$D$33:$D$776,СВЦЭМ!$A$33:$A$776,$A84,СВЦЭМ!$B$33:$B$776,N$83)+'СЕТ СН'!$H$11+СВЦЭМ!$D$10+'СЕТ СН'!$H$6-'СЕТ СН'!$H$23</f>
        <v>1039.4359684000001</v>
      </c>
      <c r="O84" s="36">
        <f>SUMIFS(СВЦЭМ!$D$33:$D$776,СВЦЭМ!$A$33:$A$776,$A84,СВЦЭМ!$B$33:$B$776,O$83)+'СЕТ СН'!$H$11+СВЦЭМ!$D$10+'СЕТ СН'!$H$6-'СЕТ СН'!$H$23</f>
        <v>1037.2219277600002</v>
      </c>
      <c r="P84" s="36">
        <f>SUMIFS(СВЦЭМ!$D$33:$D$776,СВЦЭМ!$A$33:$A$776,$A84,СВЦЭМ!$B$33:$B$776,P$83)+'СЕТ СН'!$H$11+СВЦЭМ!$D$10+'СЕТ СН'!$H$6-'СЕТ СН'!$H$23</f>
        <v>1038.79158031</v>
      </c>
      <c r="Q84" s="36">
        <f>SUMIFS(СВЦЭМ!$D$33:$D$776,СВЦЭМ!$A$33:$A$776,$A84,СВЦЭМ!$B$33:$B$776,Q$83)+'СЕТ СН'!$H$11+СВЦЭМ!$D$10+'СЕТ СН'!$H$6-'СЕТ СН'!$H$23</f>
        <v>1048.60214352</v>
      </c>
      <c r="R84" s="36">
        <f>SUMIFS(СВЦЭМ!$D$33:$D$776,СВЦЭМ!$A$33:$A$776,$A84,СВЦЭМ!$B$33:$B$776,R$83)+'СЕТ СН'!$H$11+СВЦЭМ!$D$10+'СЕТ СН'!$H$6-'СЕТ СН'!$H$23</f>
        <v>1047.6182338000001</v>
      </c>
      <c r="S84" s="36">
        <f>SUMIFS(СВЦЭМ!$D$33:$D$776,СВЦЭМ!$A$33:$A$776,$A84,СВЦЭМ!$B$33:$B$776,S$83)+'СЕТ СН'!$H$11+СВЦЭМ!$D$10+'СЕТ СН'!$H$6-'СЕТ СН'!$H$23</f>
        <v>1042.33370651</v>
      </c>
      <c r="T84" s="36">
        <f>SUMIFS(СВЦЭМ!$D$33:$D$776,СВЦЭМ!$A$33:$A$776,$A84,СВЦЭМ!$B$33:$B$776,T$83)+'СЕТ СН'!$H$11+СВЦЭМ!$D$10+'СЕТ СН'!$H$6-'СЕТ СН'!$H$23</f>
        <v>1039.87280534</v>
      </c>
      <c r="U84" s="36">
        <f>SUMIFS(СВЦЭМ!$D$33:$D$776,СВЦЭМ!$A$33:$A$776,$A84,СВЦЭМ!$B$33:$B$776,U$83)+'СЕТ СН'!$H$11+СВЦЭМ!$D$10+'СЕТ СН'!$H$6-'СЕТ СН'!$H$23</f>
        <v>1060.6113173600002</v>
      </c>
      <c r="V84" s="36">
        <f>SUMIFS(СВЦЭМ!$D$33:$D$776,СВЦЭМ!$A$33:$A$776,$A84,СВЦЭМ!$B$33:$B$776,V$83)+'СЕТ СН'!$H$11+СВЦЭМ!$D$10+'СЕТ СН'!$H$6-'СЕТ СН'!$H$23</f>
        <v>1065.02987968</v>
      </c>
      <c r="W84" s="36">
        <f>SUMIFS(СВЦЭМ!$D$33:$D$776,СВЦЭМ!$A$33:$A$776,$A84,СВЦЭМ!$B$33:$B$776,W$83)+'СЕТ СН'!$H$11+СВЦЭМ!$D$10+'СЕТ СН'!$H$6-'СЕТ СН'!$H$23</f>
        <v>1067.92736472</v>
      </c>
      <c r="X84" s="36">
        <f>SUMIFS(СВЦЭМ!$D$33:$D$776,СВЦЭМ!$A$33:$A$776,$A84,СВЦЭМ!$B$33:$B$776,X$83)+'СЕТ СН'!$H$11+СВЦЭМ!$D$10+'СЕТ СН'!$H$6-'СЕТ СН'!$H$23</f>
        <v>1058.5512068400001</v>
      </c>
      <c r="Y84" s="36">
        <f>SUMIFS(СВЦЭМ!$D$33:$D$776,СВЦЭМ!$A$33:$A$776,$A84,СВЦЭМ!$B$33:$B$776,Y$83)+'СЕТ СН'!$H$11+СВЦЭМ!$D$10+'СЕТ СН'!$H$6-'СЕТ СН'!$H$23</f>
        <v>1122.59426794</v>
      </c>
      <c r="AA84" s="45"/>
    </row>
    <row r="85" spans="1:27" ht="15.75" x14ac:dyDescent="0.2">
      <c r="A85" s="35">
        <f>A84+1</f>
        <v>43740</v>
      </c>
      <c r="B85" s="36">
        <f>SUMIFS(СВЦЭМ!$D$33:$D$776,СВЦЭМ!$A$33:$A$776,$A85,СВЦЭМ!$B$33:$B$776,B$83)+'СЕТ СН'!$H$11+СВЦЭМ!$D$10+'СЕТ СН'!$H$6-'СЕТ СН'!$H$23</f>
        <v>1166.7546969099999</v>
      </c>
      <c r="C85" s="36">
        <f>SUMIFS(СВЦЭМ!$D$33:$D$776,СВЦЭМ!$A$33:$A$776,$A85,СВЦЭМ!$B$33:$B$776,C$83)+'СЕТ СН'!$H$11+СВЦЭМ!$D$10+'СЕТ СН'!$H$6-'СЕТ СН'!$H$23</f>
        <v>1193.2585066199999</v>
      </c>
      <c r="D85" s="36">
        <f>SUMIFS(СВЦЭМ!$D$33:$D$776,СВЦЭМ!$A$33:$A$776,$A85,СВЦЭМ!$B$33:$B$776,D$83)+'СЕТ СН'!$H$11+СВЦЭМ!$D$10+'СЕТ СН'!$H$6-'СЕТ СН'!$H$23</f>
        <v>1207.58022699</v>
      </c>
      <c r="E85" s="36">
        <f>SUMIFS(СВЦЭМ!$D$33:$D$776,СВЦЭМ!$A$33:$A$776,$A85,СВЦЭМ!$B$33:$B$776,E$83)+'СЕТ СН'!$H$11+СВЦЭМ!$D$10+'СЕТ СН'!$H$6-'СЕТ СН'!$H$23</f>
        <v>1213.3897078800001</v>
      </c>
      <c r="F85" s="36">
        <f>SUMIFS(СВЦЭМ!$D$33:$D$776,СВЦЭМ!$A$33:$A$776,$A85,СВЦЭМ!$B$33:$B$776,F$83)+'СЕТ СН'!$H$11+СВЦЭМ!$D$10+'СЕТ СН'!$H$6-'СЕТ СН'!$H$23</f>
        <v>1229.94979661</v>
      </c>
      <c r="G85" s="36">
        <f>SUMIFS(СВЦЭМ!$D$33:$D$776,СВЦЭМ!$A$33:$A$776,$A85,СВЦЭМ!$B$33:$B$776,G$83)+'СЕТ СН'!$H$11+СВЦЭМ!$D$10+'СЕТ СН'!$H$6-'СЕТ СН'!$H$23</f>
        <v>1211.03594686</v>
      </c>
      <c r="H85" s="36">
        <f>SUMIFS(СВЦЭМ!$D$33:$D$776,СВЦЭМ!$A$33:$A$776,$A85,СВЦЭМ!$B$33:$B$776,H$83)+'СЕТ СН'!$H$11+СВЦЭМ!$D$10+'СЕТ СН'!$H$6-'СЕТ СН'!$H$23</f>
        <v>1149.7752743599999</v>
      </c>
      <c r="I85" s="36">
        <f>SUMIFS(СВЦЭМ!$D$33:$D$776,СВЦЭМ!$A$33:$A$776,$A85,СВЦЭМ!$B$33:$B$776,I$83)+'СЕТ СН'!$H$11+СВЦЭМ!$D$10+'СЕТ СН'!$H$6-'СЕТ СН'!$H$23</f>
        <v>1063.1578884300002</v>
      </c>
      <c r="J85" s="36">
        <f>SUMIFS(СВЦЭМ!$D$33:$D$776,СВЦЭМ!$A$33:$A$776,$A85,СВЦЭМ!$B$33:$B$776,J$83)+'СЕТ СН'!$H$11+СВЦЭМ!$D$10+'СЕТ СН'!$H$6-'СЕТ СН'!$H$23</f>
        <v>1058.7392519700002</v>
      </c>
      <c r="K85" s="36">
        <f>SUMIFS(СВЦЭМ!$D$33:$D$776,СВЦЭМ!$A$33:$A$776,$A85,СВЦЭМ!$B$33:$B$776,K$83)+'СЕТ СН'!$H$11+СВЦЭМ!$D$10+'СЕТ СН'!$H$6-'СЕТ СН'!$H$23</f>
        <v>1069.17888838</v>
      </c>
      <c r="L85" s="36">
        <f>SUMIFS(СВЦЭМ!$D$33:$D$776,СВЦЭМ!$A$33:$A$776,$A85,СВЦЭМ!$B$33:$B$776,L$83)+'СЕТ СН'!$H$11+СВЦЭМ!$D$10+'СЕТ СН'!$H$6-'СЕТ СН'!$H$23</f>
        <v>1069.4119762999999</v>
      </c>
      <c r="M85" s="36">
        <f>SUMIFS(СВЦЭМ!$D$33:$D$776,СВЦЭМ!$A$33:$A$776,$A85,СВЦЭМ!$B$33:$B$776,M$83)+'СЕТ СН'!$H$11+СВЦЭМ!$D$10+'СЕТ СН'!$H$6-'СЕТ СН'!$H$23</f>
        <v>1060.7866094800002</v>
      </c>
      <c r="N85" s="36">
        <f>SUMIFS(СВЦЭМ!$D$33:$D$776,СВЦЭМ!$A$33:$A$776,$A85,СВЦЭМ!$B$33:$B$776,N$83)+'СЕТ СН'!$H$11+СВЦЭМ!$D$10+'СЕТ СН'!$H$6-'СЕТ СН'!$H$23</f>
        <v>1055.75300616</v>
      </c>
      <c r="O85" s="36">
        <f>SUMIFS(СВЦЭМ!$D$33:$D$776,СВЦЭМ!$A$33:$A$776,$A85,СВЦЭМ!$B$33:$B$776,O$83)+'СЕТ СН'!$H$11+СВЦЭМ!$D$10+'СЕТ СН'!$H$6-'СЕТ СН'!$H$23</f>
        <v>1057.8905039800002</v>
      </c>
      <c r="P85" s="36">
        <f>SUMIFS(СВЦЭМ!$D$33:$D$776,СВЦЭМ!$A$33:$A$776,$A85,СВЦЭМ!$B$33:$B$776,P$83)+'СЕТ СН'!$H$11+СВЦЭМ!$D$10+'СЕТ СН'!$H$6-'СЕТ СН'!$H$23</f>
        <v>1061.88419987</v>
      </c>
      <c r="Q85" s="36">
        <f>SUMIFS(СВЦЭМ!$D$33:$D$776,СВЦЭМ!$A$33:$A$776,$A85,СВЦЭМ!$B$33:$B$776,Q$83)+'СЕТ СН'!$H$11+СВЦЭМ!$D$10+'СЕТ СН'!$H$6-'СЕТ СН'!$H$23</f>
        <v>1064.2822733400001</v>
      </c>
      <c r="R85" s="36">
        <f>SUMIFS(СВЦЭМ!$D$33:$D$776,СВЦЭМ!$A$33:$A$776,$A85,СВЦЭМ!$B$33:$B$776,R$83)+'СЕТ СН'!$H$11+СВЦЭМ!$D$10+'СЕТ СН'!$H$6-'СЕТ СН'!$H$23</f>
        <v>1068.99568946</v>
      </c>
      <c r="S85" s="36">
        <f>SUMIFS(СВЦЭМ!$D$33:$D$776,СВЦЭМ!$A$33:$A$776,$A85,СВЦЭМ!$B$33:$B$776,S$83)+'СЕТ СН'!$H$11+СВЦЭМ!$D$10+'СЕТ СН'!$H$6-'СЕТ СН'!$H$23</f>
        <v>1063.98391425</v>
      </c>
      <c r="T85" s="36">
        <f>SUMIFS(СВЦЭМ!$D$33:$D$776,СВЦЭМ!$A$33:$A$776,$A85,СВЦЭМ!$B$33:$B$776,T$83)+'СЕТ СН'!$H$11+СВЦЭМ!$D$10+'СЕТ СН'!$H$6-'СЕТ СН'!$H$23</f>
        <v>1069.3364814900001</v>
      </c>
      <c r="U85" s="36">
        <f>SUMIFS(СВЦЭМ!$D$33:$D$776,СВЦЭМ!$A$33:$A$776,$A85,СВЦЭМ!$B$33:$B$776,U$83)+'СЕТ СН'!$H$11+СВЦЭМ!$D$10+'СЕТ СН'!$H$6-'СЕТ СН'!$H$23</f>
        <v>1090.7963579699999</v>
      </c>
      <c r="V85" s="36">
        <f>SUMIFS(СВЦЭМ!$D$33:$D$776,СВЦЭМ!$A$33:$A$776,$A85,СВЦЭМ!$B$33:$B$776,V$83)+'СЕТ СН'!$H$11+СВЦЭМ!$D$10+'СЕТ СН'!$H$6-'СЕТ СН'!$H$23</f>
        <v>1088.4663579600001</v>
      </c>
      <c r="W85" s="36">
        <f>SUMIFS(СВЦЭМ!$D$33:$D$776,СВЦЭМ!$A$33:$A$776,$A85,СВЦЭМ!$B$33:$B$776,W$83)+'СЕТ СН'!$H$11+СВЦЭМ!$D$10+'СЕТ СН'!$H$6-'СЕТ СН'!$H$23</f>
        <v>1069.83097146</v>
      </c>
      <c r="X85" s="36">
        <f>SUMIFS(СВЦЭМ!$D$33:$D$776,СВЦЭМ!$A$33:$A$776,$A85,СВЦЭМ!$B$33:$B$776,X$83)+'СЕТ СН'!$H$11+СВЦЭМ!$D$10+'СЕТ СН'!$H$6-'СЕТ СН'!$H$23</f>
        <v>1059.94679698</v>
      </c>
      <c r="Y85" s="36">
        <f>SUMIFS(СВЦЭМ!$D$33:$D$776,СВЦЭМ!$A$33:$A$776,$A85,СВЦЭМ!$B$33:$B$776,Y$83)+'СЕТ СН'!$H$11+СВЦЭМ!$D$10+'СЕТ СН'!$H$6-'СЕТ СН'!$H$23</f>
        <v>1131.52772095</v>
      </c>
    </row>
    <row r="86" spans="1:27" ht="15.75" x14ac:dyDescent="0.2">
      <c r="A86" s="35">
        <f t="shared" ref="A86:A114" si="2">A85+1</f>
        <v>43741</v>
      </c>
      <c r="B86" s="36">
        <f>SUMIFS(СВЦЭМ!$D$33:$D$776,СВЦЭМ!$A$33:$A$776,$A86,СВЦЭМ!$B$33:$B$776,B$83)+'СЕТ СН'!$H$11+СВЦЭМ!$D$10+'СЕТ СН'!$H$6-'СЕТ СН'!$H$23</f>
        <v>1172.4142107</v>
      </c>
      <c r="C86" s="36">
        <f>SUMIFS(СВЦЭМ!$D$33:$D$776,СВЦЭМ!$A$33:$A$776,$A86,СВЦЭМ!$B$33:$B$776,C$83)+'СЕТ СН'!$H$11+СВЦЭМ!$D$10+'СЕТ СН'!$H$6-'СЕТ СН'!$H$23</f>
        <v>1209.3402697199999</v>
      </c>
      <c r="D86" s="36">
        <f>SUMIFS(СВЦЭМ!$D$33:$D$776,СВЦЭМ!$A$33:$A$776,$A86,СВЦЭМ!$B$33:$B$776,D$83)+'СЕТ СН'!$H$11+СВЦЭМ!$D$10+'СЕТ СН'!$H$6-'СЕТ СН'!$H$23</f>
        <v>1231.3457724099999</v>
      </c>
      <c r="E86" s="36">
        <f>SUMIFS(СВЦЭМ!$D$33:$D$776,СВЦЭМ!$A$33:$A$776,$A86,СВЦЭМ!$B$33:$B$776,E$83)+'СЕТ СН'!$H$11+СВЦЭМ!$D$10+'СЕТ СН'!$H$6-'СЕТ СН'!$H$23</f>
        <v>1236.7087741999999</v>
      </c>
      <c r="F86" s="36">
        <f>SUMIFS(СВЦЭМ!$D$33:$D$776,СВЦЭМ!$A$33:$A$776,$A86,СВЦЭМ!$B$33:$B$776,F$83)+'СЕТ СН'!$H$11+СВЦЭМ!$D$10+'СЕТ СН'!$H$6-'СЕТ СН'!$H$23</f>
        <v>1233.5068629000002</v>
      </c>
      <c r="G86" s="36">
        <f>SUMIFS(СВЦЭМ!$D$33:$D$776,СВЦЭМ!$A$33:$A$776,$A86,СВЦЭМ!$B$33:$B$776,G$83)+'СЕТ СН'!$H$11+СВЦЭМ!$D$10+'СЕТ СН'!$H$6-'СЕТ СН'!$H$23</f>
        <v>1218.4151623100001</v>
      </c>
      <c r="H86" s="36">
        <f>SUMIFS(СВЦЭМ!$D$33:$D$776,СВЦЭМ!$A$33:$A$776,$A86,СВЦЭМ!$B$33:$B$776,H$83)+'СЕТ СН'!$H$11+СВЦЭМ!$D$10+'СЕТ СН'!$H$6-'СЕТ СН'!$H$23</f>
        <v>1150.0122724500002</v>
      </c>
      <c r="I86" s="36">
        <f>SUMIFS(СВЦЭМ!$D$33:$D$776,СВЦЭМ!$A$33:$A$776,$A86,СВЦЭМ!$B$33:$B$776,I$83)+'СЕТ СН'!$H$11+СВЦЭМ!$D$10+'СЕТ СН'!$H$6-'СЕТ СН'!$H$23</f>
        <v>1070.64698524</v>
      </c>
      <c r="J86" s="36">
        <f>SUMIFS(СВЦЭМ!$D$33:$D$776,СВЦЭМ!$A$33:$A$776,$A86,СВЦЭМ!$B$33:$B$776,J$83)+'СЕТ СН'!$H$11+СВЦЭМ!$D$10+'СЕТ СН'!$H$6-'СЕТ СН'!$H$23</f>
        <v>1072.9586257200001</v>
      </c>
      <c r="K86" s="36">
        <f>SUMIFS(СВЦЭМ!$D$33:$D$776,СВЦЭМ!$A$33:$A$776,$A86,СВЦЭМ!$B$33:$B$776,K$83)+'СЕТ СН'!$H$11+СВЦЭМ!$D$10+'СЕТ СН'!$H$6-'СЕТ СН'!$H$23</f>
        <v>1084.16050049</v>
      </c>
      <c r="L86" s="36">
        <f>SUMIFS(СВЦЭМ!$D$33:$D$776,СВЦЭМ!$A$33:$A$776,$A86,СВЦЭМ!$B$33:$B$776,L$83)+'СЕТ СН'!$H$11+СВЦЭМ!$D$10+'СЕТ СН'!$H$6-'СЕТ СН'!$H$23</f>
        <v>1090.5145677600001</v>
      </c>
      <c r="M86" s="36">
        <f>SUMIFS(СВЦЭМ!$D$33:$D$776,СВЦЭМ!$A$33:$A$776,$A86,СВЦЭМ!$B$33:$B$776,M$83)+'СЕТ СН'!$H$11+СВЦЭМ!$D$10+'СЕТ СН'!$H$6-'СЕТ СН'!$H$23</f>
        <v>1081.9677086500001</v>
      </c>
      <c r="N86" s="36">
        <f>SUMIFS(СВЦЭМ!$D$33:$D$776,СВЦЭМ!$A$33:$A$776,$A86,СВЦЭМ!$B$33:$B$776,N$83)+'СЕТ СН'!$H$11+СВЦЭМ!$D$10+'СЕТ СН'!$H$6-'СЕТ СН'!$H$23</f>
        <v>1123.1378827200001</v>
      </c>
      <c r="O86" s="36">
        <f>SUMIFS(СВЦЭМ!$D$33:$D$776,СВЦЭМ!$A$33:$A$776,$A86,СВЦЭМ!$B$33:$B$776,O$83)+'СЕТ СН'!$H$11+СВЦЭМ!$D$10+'СЕТ СН'!$H$6-'СЕТ СН'!$H$23</f>
        <v>1172.015674</v>
      </c>
      <c r="P86" s="36">
        <f>SUMIFS(СВЦЭМ!$D$33:$D$776,СВЦЭМ!$A$33:$A$776,$A86,СВЦЭМ!$B$33:$B$776,P$83)+'СЕТ СН'!$H$11+СВЦЭМ!$D$10+'СЕТ СН'!$H$6-'СЕТ СН'!$H$23</f>
        <v>1173.84918468</v>
      </c>
      <c r="Q86" s="36">
        <f>SUMIFS(СВЦЭМ!$D$33:$D$776,СВЦЭМ!$A$33:$A$776,$A86,СВЦЭМ!$B$33:$B$776,Q$83)+'СЕТ СН'!$H$11+СВЦЭМ!$D$10+'СЕТ СН'!$H$6-'СЕТ СН'!$H$23</f>
        <v>1169.9601173199999</v>
      </c>
      <c r="R86" s="36">
        <f>SUMIFS(СВЦЭМ!$D$33:$D$776,СВЦЭМ!$A$33:$A$776,$A86,СВЦЭМ!$B$33:$B$776,R$83)+'СЕТ СН'!$H$11+СВЦЭМ!$D$10+'СЕТ СН'!$H$6-'СЕТ СН'!$H$23</f>
        <v>1118.1018118400002</v>
      </c>
      <c r="S86" s="36">
        <f>SUMIFS(СВЦЭМ!$D$33:$D$776,СВЦЭМ!$A$33:$A$776,$A86,СВЦЭМ!$B$33:$B$776,S$83)+'СЕТ СН'!$H$11+СВЦЭМ!$D$10+'СЕТ СН'!$H$6-'СЕТ СН'!$H$23</f>
        <v>1103.7481756500001</v>
      </c>
      <c r="T86" s="36">
        <f>SUMIFS(СВЦЭМ!$D$33:$D$776,СВЦЭМ!$A$33:$A$776,$A86,СВЦЭМ!$B$33:$B$776,T$83)+'СЕТ СН'!$H$11+СВЦЭМ!$D$10+'СЕТ СН'!$H$6-'СЕТ СН'!$H$23</f>
        <v>1091.88864519</v>
      </c>
      <c r="U86" s="36">
        <f>SUMIFS(СВЦЭМ!$D$33:$D$776,СВЦЭМ!$A$33:$A$776,$A86,СВЦЭМ!$B$33:$B$776,U$83)+'СЕТ СН'!$H$11+СВЦЭМ!$D$10+'СЕТ СН'!$H$6-'СЕТ СН'!$H$23</f>
        <v>1101.3530001600002</v>
      </c>
      <c r="V86" s="36">
        <f>SUMIFS(СВЦЭМ!$D$33:$D$776,СВЦЭМ!$A$33:$A$776,$A86,СВЦЭМ!$B$33:$B$776,V$83)+'СЕТ СН'!$H$11+СВЦЭМ!$D$10+'СЕТ СН'!$H$6-'СЕТ СН'!$H$23</f>
        <v>1105.1761464900001</v>
      </c>
      <c r="W86" s="36">
        <f>SUMIFS(СВЦЭМ!$D$33:$D$776,СВЦЭМ!$A$33:$A$776,$A86,СВЦЭМ!$B$33:$B$776,W$83)+'СЕТ СН'!$H$11+СВЦЭМ!$D$10+'СЕТ СН'!$H$6-'СЕТ СН'!$H$23</f>
        <v>1104.6097838800001</v>
      </c>
      <c r="X86" s="36">
        <f>SUMIFS(СВЦЭМ!$D$33:$D$776,СВЦЭМ!$A$33:$A$776,$A86,СВЦЭМ!$B$33:$B$776,X$83)+'СЕТ СН'!$H$11+СВЦЭМ!$D$10+'СЕТ СН'!$H$6-'СЕТ СН'!$H$23</f>
        <v>1072.5688584</v>
      </c>
      <c r="Y86" s="36">
        <f>SUMIFS(СВЦЭМ!$D$33:$D$776,СВЦЭМ!$A$33:$A$776,$A86,СВЦЭМ!$B$33:$B$776,Y$83)+'СЕТ СН'!$H$11+СВЦЭМ!$D$10+'СЕТ СН'!$H$6-'СЕТ СН'!$H$23</f>
        <v>1094.8633946800001</v>
      </c>
    </row>
    <row r="87" spans="1:27" ht="15.75" x14ac:dyDescent="0.2">
      <c r="A87" s="35">
        <f t="shared" si="2"/>
        <v>43742</v>
      </c>
      <c r="B87" s="36">
        <f>SUMIFS(СВЦЭМ!$D$33:$D$776,СВЦЭМ!$A$33:$A$776,$A87,СВЦЭМ!$B$33:$B$776,B$83)+'СЕТ СН'!$H$11+СВЦЭМ!$D$10+'СЕТ СН'!$H$6-'СЕТ СН'!$H$23</f>
        <v>1166.66099829</v>
      </c>
      <c r="C87" s="36">
        <f>SUMIFS(СВЦЭМ!$D$33:$D$776,СВЦЭМ!$A$33:$A$776,$A87,СВЦЭМ!$B$33:$B$776,C$83)+'СЕТ СН'!$H$11+СВЦЭМ!$D$10+'СЕТ СН'!$H$6-'СЕТ СН'!$H$23</f>
        <v>1198.5665270700001</v>
      </c>
      <c r="D87" s="36">
        <f>SUMIFS(СВЦЭМ!$D$33:$D$776,СВЦЭМ!$A$33:$A$776,$A87,СВЦЭМ!$B$33:$B$776,D$83)+'СЕТ СН'!$H$11+СВЦЭМ!$D$10+'СЕТ СН'!$H$6-'СЕТ СН'!$H$23</f>
        <v>1201.63370336</v>
      </c>
      <c r="E87" s="36">
        <f>SUMIFS(СВЦЭМ!$D$33:$D$776,СВЦЭМ!$A$33:$A$776,$A87,СВЦЭМ!$B$33:$B$776,E$83)+'СЕТ СН'!$H$11+СВЦЭМ!$D$10+'СЕТ СН'!$H$6-'СЕТ СН'!$H$23</f>
        <v>1222.0498308000001</v>
      </c>
      <c r="F87" s="36">
        <f>SUMIFS(СВЦЭМ!$D$33:$D$776,СВЦЭМ!$A$33:$A$776,$A87,СВЦЭМ!$B$33:$B$776,F$83)+'СЕТ СН'!$H$11+СВЦЭМ!$D$10+'СЕТ СН'!$H$6-'СЕТ СН'!$H$23</f>
        <v>1200.53552491</v>
      </c>
      <c r="G87" s="36">
        <f>SUMIFS(СВЦЭМ!$D$33:$D$776,СВЦЭМ!$A$33:$A$776,$A87,СВЦЭМ!$B$33:$B$776,G$83)+'СЕТ СН'!$H$11+СВЦЭМ!$D$10+'СЕТ СН'!$H$6-'СЕТ СН'!$H$23</f>
        <v>1175.8813090900001</v>
      </c>
      <c r="H87" s="36">
        <f>SUMIFS(СВЦЭМ!$D$33:$D$776,СВЦЭМ!$A$33:$A$776,$A87,СВЦЭМ!$B$33:$B$776,H$83)+'СЕТ СН'!$H$11+СВЦЭМ!$D$10+'СЕТ СН'!$H$6-'СЕТ СН'!$H$23</f>
        <v>1128.84182973</v>
      </c>
      <c r="I87" s="36">
        <f>SUMIFS(СВЦЭМ!$D$33:$D$776,СВЦЭМ!$A$33:$A$776,$A87,СВЦЭМ!$B$33:$B$776,I$83)+'СЕТ СН'!$H$11+СВЦЭМ!$D$10+'СЕТ СН'!$H$6-'СЕТ СН'!$H$23</f>
        <v>1047.0574667000001</v>
      </c>
      <c r="J87" s="36">
        <f>SUMIFS(СВЦЭМ!$D$33:$D$776,СВЦЭМ!$A$33:$A$776,$A87,СВЦЭМ!$B$33:$B$776,J$83)+'СЕТ СН'!$H$11+СВЦЭМ!$D$10+'СЕТ СН'!$H$6-'СЕТ СН'!$H$23</f>
        <v>1050.07370874</v>
      </c>
      <c r="K87" s="36">
        <f>SUMIFS(СВЦЭМ!$D$33:$D$776,СВЦЭМ!$A$33:$A$776,$A87,СВЦЭМ!$B$33:$B$776,K$83)+'СЕТ СН'!$H$11+СВЦЭМ!$D$10+'СЕТ СН'!$H$6-'СЕТ СН'!$H$23</f>
        <v>1066.91013649</v>
      </c>
      <c r="L87" s="36">
        <f>SUMIFS(СВЦЭМ!$D$33:$D$776,СВЦЭМ!$A$33:$A$776,$A87,СВЦЭМ!$B$33:$B$776,L$83)+'СЕТ СН'!$H$11+СВЦЭМ!$D$10+'СЕТ СН'!$H$6-'СЕТ СН'!$H$23</f>
        <v>1069.46107637</v>
      </c>
      <c r="M87" s="36">
        <f>SUMIFS(СВЦЭМ!$D$33:$D$776,СВЦЭМ!$A$33:$A$776,$A87,СВЦЭМ!$B$33:$B$776,M$83)+'СЕТ СН'!$H$11+СВЦЭМ!$D$10+'СЕТ СН'!$H$6-'СЕТ СН'!$H$23</f>
        <v>1062.3693366100001</v>
      </c>
      <c r="N87" s="36">
        <f>SUMIFS(СВЦЭМ!$D$33:$D$776,СВЦЭМ!$A$33:$A$776,$A87,СВЦЭМ!$B$33:$B$776,N$83)+'СЕТ СН'!$H$11+СВЦЭМ!$D$10+'СЕТ СН'!$H$6-'СЕТ СН'!$H$23</f>
        <v>1058.5326276599999</v>
      </c>
      <c r="O87" s="36">
        <f>SUMIFS(СВЦЭМ!$D$33:$D$776,СВЦЭМ!$A$33:$A$776,$A87,СВЦЭМ!$B$33:$B$776,O$83)+'СЕТ СН'!$H$11+СВЦЭМ!$D$10+'СЕТ СН'!$H$6-'СЕТ СН'!$H$23</f>
        <v>1058.78984197</v>
      </c>
      <c r="P87" s="36">
        <f>SUMIFS(СВЦЭМ!$D$33:$D$776,СВЦЭМ!$A$33:$A$776,$A87,СВЦЭМ!$B$33:$B$776,P$83)+'СЕТ СН'!$H$11+СВЦЭМ!$D$10+'СЕТ СН'!$H$6-'СЕТ СН'!$H$23</f>
        <v>1058.67719293</v>
      </c>
      <c r="Q87" s="36">
        <f>SUMIFS(СВЦЭМ!$D$33:$D$776,СВЦЭМ!$A$33:$A$776,$A87,СВЦЭМ!$B$33:$B$776,Q$83)+'СЕТ СН'!$H$11+СВЦЭМ!$D$10+'СЕТ СН'!$H$6-'СЕТ СН'!$H$23</f>
        <v>1057.3266045800001</v>
      </c>
      <c r="R87" s="36">
        <f>SUMIFS(СВЦЭМ!$D$33:$D$776,СВЦЭМ!$A$33:$A$776,$A87,СВЦЭМ!$B$33:$B$776,R$83)+'СЕТ СН'!$H$11+СВЦЭМ!$D$10+'СЕТ СН'!$H$6-'СЕТ СН'!$H$23</f>
        <v>1052.4827327100002</v>
      </c>
      <c r="S87" s="36">
        <f>SUMIFS(СВЦЭМ!$D$33:$D$776,СВЦЭМ!$A$33:$A$776,$A87,СВЦЭМ!$B$33:$B$776,S$83)+'СЕТ СН'!$H$11+СВЦЭМ!$D$10+'СЕТ СН'!$H$6-'СЕТ СН'!$H$23</f>
        <v>1051.77197621</v>
      </c>
      <c r="T87" s="36">
        <f>SUMIFS(СВЦЭМ!$D$33:$D$776,СВЦЭМ!$A$33:$A$776,$A87,СВЦЭМ!$B$33:$B$776,T$83)+'СЕТ СН'!$H$11+СВЦЭМ!$D$10+'СЕТ СН'!$H$6-'СЕТ СН'!$H$23</f>
        <v>1055.0411534499999</v>
      </c>
      <c r="U87" s="36">
        <f>SUMIFS(СВЦЭМ!$D$33:$D$776,СВЦЭМ!$A$33:$A$776,$A87,СВЦЭМ!$B$33:$B$776,U$83)+'СЕТ СН'!$H$11+СВЦЭМ!$D$10+'СЕТ СН'!$H$6-'СЕТ СН'!$H$23</f>
        <v>1070.6928563500001</v>
      </c>
      <c r="V87" s="36">
        <f>SUMIFS(СВЦЭМ!$D$33:$D$776,СВЦЭМ!$A$33:$A$776,$A87,СВЦЭМ!$B$33:$B$776,V$83)+'СЕТ СН'!$H$11+СВЦЭМ!$D$10+'СЕТ СН'!$H$6-'СЕТ СН'!$H$23</f>
        <v>1065.0282488900002</v>
      </c>
      <c r="W87" s="36">
        <f>SUMIFS(СВЦЭМ!$D$33:$D$776,СВЦЭМ!$A$33:$A$776,$A87,СВЦЭМ!$B$33:$B$776,W$83)+'СЕТ СН'!$H$11+СВЦЭМ!$D$10+'СЕТ СН'!$H$6-'СЕТ СН'!$H$23</f>
        <v>1047.6742783499999</v>
      </c>
      <c r="X87" s="36">
        <f>SUMIFS(СВЦЭМ!$D$33:$D$776,СВЦЭМ!$A$33:$A$776,$A87,СВЦЭМ!$B$33:$B$776,X$83)+'СЕТ СН'!$H$11+СВЦЭМ!$D$10+'СЕТ СН'!$H$6-'СЕТ СН'!$H$23</f>
        <v>1075.5408751700002</v>
      </c>
      <c r="Y87" s="36">
        <f>SUMIFS(СВЦЭМ!$D$33:$D$776,СВЦЭМ!$A$33:$A$776,$A87,СВЦЭМ!$B$33:$B$776,Y$83)+'СЕТ СН'!$H$11+СВЦЭМ!$D$10+'СЕТ СН'!$H$6-'СЕТ СН'!$H$23</f>
        <v>1136.6731862500001</v>
      </c>
    </row>
    <row r="88" spans="1:27" ht="15.75" x14ac:dyDescent="0.2">
      <c r="A88" s="35">
        <f t="shared" si="2"/>
        <v>43743</v>
      </c>
      <c r="B88" s="36">
        <f>SUMIFS(СВЦЭМ!$D$33:$D$776,СВЦЭМ!$A$33:$A$776,$A88,СВЦЭМ!$B$33:$B$776,B$83)+'СЕТ СН'!$H$11+СВЦЭМ!$D$10+'СЕТ СН'!$H$6-'СЕТ СН'!$H$23</f>
        <v>1173.3554200399999</v>
      </c>
      <c r="C88" s="36">
        <f>SUMIFS(СВЦЭМ!$D$33:$D$776,СВЦЭМ!$A$33:$A$776,$A88,СВЦЭМ!$B$33:$B$776,C$83)+'СЕТ СН'!$H$11+СВЦЭМ!$D$10+'СЕТ СН'!$H$6-'СЕТ СН'!$H$23</f>
        <v>1214.9161624799999</v>
      </c>
      <c r="D88" s="36">
        <f>SUMIFS(СВЦЭМ!$D$33:$D$776,СВЦЭМ!$A$33:$A$776,$A88,СВЦЭМ!$B$33:$B$776,D$83)+'СЕТ СН'!$H$11+СВЦЭМ!$D$10+'СЕТ СН'!$H$6-'СЕТ СН'!$H$23</f>
        <v>1226.09286348</v>
      </c>
      <c r="E88" s="36">
        <f>SUMIFS(СВЦЭМ!$D$33:$D$776,СВЦЭМ!$A$33:$A$776,$A88,СВЦЭМ!$B$33:$B$776,E$83)+'СЕТ СН'!$H$11+СВЦЭМ!$D$10+'СЕТ СН'!$H$6-'СЕТ СН'!$H$23</f>
        <v>1231.5177101500001</v>
      </c>
      <c r="F88" s="36">
        <f>SUMIFS(СВЦЭМ!$D$33:$D$776,СВЦЭМ!$A$33:$A$776,$A88,СВЦЭМ!$B$33:$B$776,F$83)+'СЕТ СН'!$H$11+СВЦЭМ!$D$10+'СЕТ СН'!$H$6-'СЕТ СН'!$H$23</f>
        <v>1221.6672888600001</v>
      </c>
      <c r="G88" s="36">
        <f>SUMIFS(СВЦЭМ!$D$33:$D$776,СВЦЭМ!$A$33:$A$776,$A88,СВЦЭМ!$B$33:$B$776,G$83)+'СЕТ СН'!$H$11+СВЦЭМ!$D$10+'СЕТ СН'!$H$6-'СЕТ СН'!$H$23</f>
        <v>1219.0408207300002</v>
      </c>
      <c r="H88" s="36">
        <f>SUMIFS(СВЦЭМ!$D$33:$D$776,СВЦЭМ!$A$33:$A$776,$A88,СВЦЭМ!$B$33:$B$776,H$83)+'СЕТ СН'!$H$11+СВЦЭМ!$D$10+'СЕТ СН'!$H$6-'СЕТ СН'!$H$23</f>
        <v>1188.5716523199999</v>
      </c>
      <c r="I88" s="36">
        <f>SUMIFS(СВЦЭМ!$D$33:$D$776,СВЦЭМ!$A$33:$A$776,$A88,СВЦЭМ!$B$33:$B$776,I$83)+'СЕТ СН'!$H$11+СВЦЭМ!$D$10+'СЕТ СН'!$H$6-'СЕТ СН'!$H$23</f>
        <v>1120.30534392</v>
      </c>
      <c r="J88" s="36">
        <f>SUMIFS(СВЦЭМ!$D$33:$D$776,СВЦЭМ!$A$33:$A$776,$A88,СВЦЭМ!$B$33:$B$776,J$83)+'СЕТ СН'!$H$11+СВЦЭМ!$D$10+'СЕТ СН'!$H$6-'СЕТ СН'!$H$23</f>
        <v>1063.68343355</v>
      </c>
      <c r="K88" s="36">
        <f>SUMIFS(СВЦЭМ!$D$33:$D$776,СВЦЭМ!$A$33:$A$776,$A88,СВЦЭМ!$B$33:$B$776,K$83)+'СЕТ СН'!$H$11+СВЦЭМ!$D$10+'СЕТ СН'!$H$6-'СЕТ СН'!$H$23</f>
        <v>1048.22014601</v>
      </c>
      <c r="L88" s="36">
        <f>SUMIFS(СВЦЭМ!$D$33:$D$776,СВЦЭМ!$A$33:$A$776,$A88,СВЦЭМ!$B$33:$B$776,L$83)+'СЕТ СН'!$H$11+СВЦЭМ!$D$10+'СЕТ СН'!$H$6-'СЕТ СН'!$H$23</f>
        <v>1058.1655383299999</v>
      </c>
      <c r="M88" s="36">
        <f>SUMIFS(СВЦЭМ!$D$33:$D$776,СВЦЭМ!$A$33:$A$776,$A88,СВЦЭМ!$B$33:$B$776,M$83)+'СЕТ СН'!$H$11+СВЦЭМ!$D$10+'СЕТ СН'!$H$6-'СЕТ СН'!$H$23</f>
        <v>1051.78651203</v>
      </c>
      <c r="N88" s="36">
        <f>SUMIFS(СВЦЭМ!$D$33:$D$776,СВЦЭМ!$A$33:$A$776,$A88,СВЦЭМ!$B$33:$B$776,N$83)+'СЕТ СН'!$H$11+СВЦЭМ!$D$10+'СЕТ СН'!$H$6-'СЕТ СН'!$H$23</f>
        <v>1051.16011185</v>
      </c>
      <c r="O88" s="36">
        <f>SUMIFS(СВЦЭМ!$D$33:$D$776,СВЦЭМ!$A$33:$A$776,$A88,СВЦЭМ!$B$33:$B$776,O$83)+'СЕТ СН'!$H$11+СВЦЭМ!$D$10+'СЕТ СН'!$H$6-'СЕТ СН'!$H$23</f>
        <v>1056.3710572</v>
      </c>
      <c r="P88" s="36">
        <f>SUMIFS(СВЦЭМ!$D$33:$D$776,СВЦЭМ!$A$33:$A$776,$A88,СВЦЭМ!$B$33:$B$776,P$83)+'СЕТ СН'!$H$11+СВЦЭМ!$D$10+'СЕТ СН'!$H$6-'СЕТ СН'!$H$23</f>
        <v>1063.39825346</v>
      </c>
      <c r="Q88" s="36">
        <f>SUMIFS(СВЦЭМ!$D$33:$D$776,СВЦЭМ!$A$33:$A$776,$A88,СВЦЭМ!$B$33:$B$776,Q$83)+'СЕТ СН'!$H$11+СВЦЭМ!$D$10+'СЕТ СН'!$H$6-'СЕТ СН'!$H$23</f>
        <v>1064.6866260300001</v>
      </c>
      <c r="R88" s="36">
        <f>SUMIFS(СВЦЭМ!$D$33:$D$776,СВЦЭМ!$A$33:$A$776,$A88,СВЦЭМ!$B$33:$B$776,R$83)+'СЕТ СН'!$H$11+СВЦЭМ!$D$10+'СЕТ СН'!$H$6-'СЕТ СН'!$H$23</f>
        <v>1067.67506581</v>
      </c>
      <c r="S88" s="36">
        <f>SUMIFS(СВЦЭМ!$D$33:$D$776,СВЦЭМ!$A$33:$A$776,$A88,СВЦЭМ!$B$33:$B$776,S$83)+'СЕТ СН'!$H$11+СВЦЭМ!$D$10+'СЕТ СН'!$H$6-'СЕТ СН'!$H$23</f>
        <v>1065.9502973000001</v>
      </c>
      <c r="T88" s="36">
        <f>SUMIFS(СВЦЭМ!$D$33:$D$776,СВЦЭМ!$A$33:$A$776,$A88,СВЦЭМ!$B$33:$B$776,T$83)+'СЕТ СН'!$H$11+СВЦЭМ!$D$10+'СЕТ СН'!$H$6-'СЕТ СН'!$H$23</f>
        <v>1058.79834873</v>
      </c>
      <c r="U88" s="36">
        <f>SUMIFS(СВЦЭМ!$D$33:$D$776,СВЦЭМ!$A$33:$A$776,$A88,СВЦЭМ!$B$33:$B$776,U$83)+'СЕТ СН'!$H$11+СВЦЭМ!$D$10+'СЕТ СН'!$H$6-'СЕТ СН'!$H$23</f>
        <v>1076.8873458600001</v>
      </c>
      <c r="V88" s="36">
        <f>SUMIFS(СВЦЭМ!$D$33:$D$776,СВЦЭМ!$A$33:$A$776,$A88,СВЦЭМ!$B$33:$B$776,V$83)+'СЕТ СН'!$H$11+СВЦЭМ!$D$10+'СЕТ СН'!$H$6-'СЕТ СН'!$H$23</f>
        <v>1078.8456527000001</v>
      </c>
      <c r="W88" s="36">
        <f>SUMIFS(СВЦЭМ!$D$33:$D$776,СВЦЭМ!$A$33:$A$776,$A88,СВЦЭМ!$B$33:$B$776,W$83)+'СЕТ СН'!$H$11+СВЦЭМ!$D$10+'СЕТ СН'!$H$6-'СЕТ СН'!$H$23</f>
        <v>1068.04031379</v>
      </c>
      <c r="X88" s="36">
        <f>SUMIFS(СВЦЭМ!$D$33:$D$776,СВЦЭМ!$A$33:$A$776,$A88,СВЦЭМ!$B$33:$B$776,X$83)+'СЕТ СН'!$H$11+СВЦЭМ!$D$10+'СЕТ СН'!$H$6-'СЕТ СН'!$H$23</f>
        <v>1066.15649955</v>
      </c>
      <c r="Y88" s="36">
        <f>SUMIFS(СВЦЭМ!$D$33:$D$776,СВЦЭМ!$A$33:$A$776,$A88,СВЦЭМ!$B$33:$B$776,Y$83)+'СЕТ СН'!$H$11+СВЦЭМ!$D$10+'СЕТ СН'!$H$6-'СЕТ СН'!$H$23</f>
        <v>1163.74123465</v>
      </c>
    </row>
    <row r="89" spans="1:27" ht="15.75" x14ac:dyDescent="0.2">
      <c r="A89" s="35">
        <f t="shared" si="2"/>
        <v>43744</v>
      </c>
      <c r="B89" s="36">
        <f>SUMIFS(СВЦЭМ!$D$33:$D$776,СВЦЭМ!$A$33:$A$776,$A89,СВЦЭМ!$B$33:$B$776,B$83)+'СЕТ СН'!$H$11+СВЦЭМ!$D$10+'СЕТ СН'!$H$6-'СЕТ СН'!$H$23</f>
        <v>1158.3745798</v>
      </c>
      <c r="C89" s="36">
        <f>SUMIFS(СВЦЭМ!$D$33:$D$776,СВЦЭМ!$A$33:$A$776,$A89,СВЦЭМ!$B$33:$B$776,C$83)+'СЕТ СН'!$H$11+СВЦЭМ!$D$10+'СЕТ СН'!$H$6-'СЕТ СН'!$H$23</f>
        <v>1188.7890869600001</v>
      </c>
      <c r="D89" s="36">
        <f>SUMIFS(СВЦЭМ!$D$33:$D$776,СВЦЭМ!$A$33:$A$776,$A89,СВЦЭМ!$B$33:$B$776,D$83)+'СЕТ СН'!$H$11+СВЦЭМ!$D$10+'СЕТ СН'!$H$6-'СЕТ СН'!$H$23</f>
        <v>1211.9471266600001</v>
      </c>
      <c r="E89" s="36">
        <f>SUMIFS(СВЦЭМ!$D$33:$D$776,СВЦЭМ!$A$33:$A$776,$A89,СВЦЭМ!$B$33:$B$776,E$83)+'СЕТ СН'!$H$11+СВЦЭМ!$D$10+'СЕТ СН'!$H$6-'СЕТ СН'!$H$23</f>
        <v>1221.0255250600001</v>
      </c>
      <c r="F89" s="36">
        <f>SUMIFS(СВЦЭМ!$D$33:$D$776,СВЦЭМ!$A$33:$A$776,$A89,СВЦЭМ!$B$33:$B$776,F$83)+'СЕТ СН'!$H$11+СВЦЭМ!$D$10+'СЕТ СН'!$H$6-'СЕТ СН'!$H$23</f>
        <v>1220.77339194</v>
      </c>
      <c r="G89" s="36">
        <f>SUMIFS(СВЦЭМ!$D$33:$D$776,СВЦЭМ!$A$33:$A$776,$A89,СВЦЭМ!$B$33:$B$776,G$83)+'СЕТ СН'!$H$11+СВЦЭМ!$D$10+'СЕТ СН'!$H$6-'СЕТ СН'!$H$23</f>
        <v>1220.6839303400002</v>
      </c>
      <c r="H89" s="36">
        <f>SUMIFS(СВЦЭМ!$D$33:$D$776,СВЦЭМ!$A$33:$A$776,$A89,СВЦЭМ!$B$33:$B$776,H$83)+'СЕТ СН'!$H$11+СВЦЭМ!$D$10+'СЕТ СН'!$H$6-'СЕТ СН'!$H$23</f>
        <v>1170.48759599</v>
      </c>
      <c r="I89" s="36">
        <f>SUMIFS(СВЦЭМ!$D$33:$D$776,СВЦЭМ!$A$33:$A$776,$A89,СВЦЭМ!$B$33:$B$776,I$83)+'СЕТ СН'!$H$11+СВЦЭМ!$D$10+'СЕТ СН'!$H$6-'СЕТ СН'!$H$23</f>
        <v>1089.56341346</v>
      </c>
      <c r="J89" s="36">
        <f>SUMIFS(СВЦЭМ!$D$33:$D$776,СВЦЭМ!$A$33:$A$776,$A89,СВЦЭМ!$B$33:$B$776,J$83)+'СЕТ СН'!$H$11+СВЦЭМ!$D$10+'СЕТ СН'!$H$6-'СЕТ СН'!$H$23</f>
        <v>1039.60398433</v>
      </c>
      <c r="K89" s="36">
        <f>SUMIFS(СВЦЭМ!$D$33:$D$776,СВЦЭМ!$A$33:$A$776,$A89,СВЦЭМ!$B$33:$B$776,K$83)+'СЕТ СН'!$H$11+СВЦЭМ!$D$10+'СЕТ СН'!$H$6-'СЕТ СН'!$H$23</f>
        <v>1045.9688815499999</v>
      </c>
      <c r="L89" s="36">
        <f>SUMIFS(СВЦЭМ!$D$33:$D$776,СВЦЭМ!$A$33:$A$776,$A89,СВЦЭМ!$B$33:$B$776,L$83)+'СЕТ СН'!$H$11+СВЦЭМ!$D$10+'СЕТ СН'!$H$6-'СЕТ СН'!$H$23</f>
        <v>1060.78963875</v>
      </c>
      <c r="M89" s="36">
        <f>SUMIFS(СВЦЭМ!$D$33:$D$776,СВЦЭМ!$A$33:$A$776,$A89,СВЦЭМ!$B$33:$B$776,M$83)+'СЕТ СН'!$H$11+СВЦЭМ!$D$10+'СЕТ СН'!$H$6-'СЕТ СН'!$H$23</f>
        <v>1053.81521647</v>
      </c>
      <c r="N89" s="36">
        <f>SUMIFS(СВЦЭМ!$D$33:$D$776,СВЦЭМ!$A$33:$A$776,$A89,СВЦЭМ!$B$33:$B$776,N$83)+'СЕТ СН'!$H$11+СВЦЭМ!$D$10+'СЕТ СН'!$H$6-'СЕТ СН'!$H$23</f>
        <v>1043.4115693399999</v>
      </c>
      <c r="O89" s="36">
        <f>SUMIFS(СВЦЭМ!$D$33:$D$776,СВЦЭМ!$A$33:$A$776,$A89,СВЦЭМ!$B$33:$B$776,O$83)+'СЕТ СН'!$H$11+СВЦЭМ!$D$10+'СЕТ СН'!$H$6-'СЕТ СН'!$H$23</f>
        <v>1044.3953934000001</v>
      </c>
      <c r="P89" s="36">
        <f>SUMIFS(СВЦЭМ!$D$33:$D$776,СВЦЭМ!$A$33:$A$776,$A89,СВЦЭМ!$B$33:$B$776,P$83)+'СЕТ СН'!$H$11+СВЦЭМ!$D$10+'СЕТ СН'!$H$6-'СЕТ СН'!$H$23</f>
        <v>1043.6182211300002</v>
      </c>
      <c r="Q89" s="36">
        <f>SUMIFS(СВЦЭМ!$D$33:$D$776,СВЦЭМ!$A$33:$A$776,$A89,СВЦЭМ!$B$33:$B$776,Q$83)+'СЕТ СН'!$H$11+СВЦЭМ!$D$10+'СЕТ СН'!$H$6-'СЕТ СН'!$H$23</f>
        <v>1047.7182768299999</v>
      </c>
      <c r="R89" s="36">
        <f>SUMIFS(СВЦЭМ!$D$33:$D$776,СВЦЭМ!$A$33:$A$776,$A89,СВЦЭМ!$B$33:$B$776,R$83)+'СЕТ СН'!$H$11+СВЦЭМ!$D$10+'СЕТ СН'!$H$6-'СЕТ СН'!$H$23</f>
        <v>1039.7418030399999</v>
      </c>
      <c r="S89" s="36">
        <f>SUMIFS(СВЦЭМ!$D$33:$D$776,СВЦЭМ!$A$33:$A$776,$A89,СВЦЭМ!$B$33:$B$776,S$83)+'СЕТ СН'!$H$11+СВЦЭМ!$D$10+'СЕТ СН'!$H$6-'СЕТ СН'!$H$23</f>
        <v>1047.5444740400001</v>
      </c>
      <c r="T89" s="36">
        <f>SUMIFS(СВЦЭМ!$D$33:$D$776,СВЦЭМ!$A$33:$A$776,$A89,СВЦЭМ!$B$33:$B$776,T$83)+'СЕТ СН'!$H$11+СВЦЭМ!$D$10+'СЕТ СН'!$H$6-'СЕТ СН'!$H$23</f>
        <v>1049.3876395100001</v>
      </c>
      <c r="U89" s="36">
        <f>SUMIFS(СВЦЭМ!$D$33:$D$776,СВЦЭМ!$A$33:$A$776,$A89,СВЦЭМ!$B$33:$B$776,U$83)+'СЕТ СН'!$H$11+СВЦЭМ!$D$10+'СЕТ СН'!$H$6-'СЕТ СН'!$H$23</f>
        <v>1066.63850615</v>
      </c>
      <c r="V89" s="36">
        <f>SUMIFS(СВЦЭМ!$D$33:$D$776,СВЦЭМ!$A$33:$A$776,$A89,СВЦЭМ!$B$33:$B$776,V$83)+'СЕТ СН'!$H$11+СВЦЭМ!$D$10+'СЕТ СН'!$H$6-'СЕТ СН'!$H$23</f>
        <v>1065.7408125300001</v>
      </c>
      <c r="W89" s="36">
        <f>SUMIFS(СВЦЭМ!$D$33:$D$776,СВЦЭМ!$A$33:$A$776,$A89,СВЦЭМ!$B$33:$B$776,W$83)+'СЕТ СН'!$H$11+СВЦЭМ!$D$10+'СЕТ СН'!$H$6-'СЕТ СН'!$H$23</f>
        <v>1053.8990885799999</v>
      </c>
      <c r="X89" s="36">
        <f>SUMIFS(СВЦЭМ!$D$33:$D$776,СВЦЭМ!$A$33:$A$776,$A89,СВЦЭМ!$B$33:$B$776,X$83)+'СЕТ СН'!$H$11+СВЦЭМ!$D$10+'СЕТ СН'!$H$6-'СЕТ СН'!$H$23</f>
        <v>1045.20045463</v>
      </c>
      <c r="Y89" s="36">
        <f>SUMIFS(СВЦЭМ!$D$33:$D$776,СВЦЭМ!$A$33:$A$776,$A89,СВЦЭМ!$B$33:$B$776,Y$83)+'СЕТ СН'!$H$11+СВЦЭМ!$D$10+'СЕТ СН'!$H$6-'СЕТ СН'!$H$23</f>
        <v>1084.72733487</v>
      </c>
    </row>
    <row r="90" spans="1:27" ht="15.75" x14ac:dyDescent="0.2">
      <c r="A90" s="35">
        <f t="shared" si="2"/>
        <v>43745</v>
      </c>
      <c r="B90" s="36">
        <f>SUMIFS(СВЦЭМ!$D$33:$D$776,СВЦЭМ!$A$33:$A$776,$A90,СВЦЭМ!$B$33:$B$776,B$83)+'СЕТ СН'!$H$11+СВЦЭМ!$D$10+'СЕТ СН'!$H$6-'СЕТ СН'!$H$23</f>
        <v>1177.72469965</v>
      </c>
      <c r="C90" s="36">
        <f>SUMIFS(СВЦЭМ!$D$33:$D$776,СВЦЭМ!$A$33:$A$776,$A90,СВЦЭМ!$B$33:$B$776,C$83)+'СЕТ СН'!$H$11+СВЦЭМ!$D$10+'СЕТ СН'!$H$6-'СЕТ СН'!$H$23</f>
        <v>1196.78807269</v>
      </c>
      <c r="D90" s="36">
        <f>SUMIFS(СВЦЭМ!$D$33:$D$776,СВЦЭМ!$A$33:$A$776,$A90,СВЦЭМ!$B$33:$B$776,D$83)+'СЕТ СН'!$H$11+СВЦЭМ!$D$10+'СЕТ СН'!$H$6-'СЕТ СН'!$H$23</f>
        <v>1211.2043032500001</v>
      </c>
      <c r="E90" s="36">
        <f>SUMIFS(СВЦЭМ!$D$33:$D$776,СВЦЭМ!$A$33:$A$776,$A90,СВЦЭМ!$B$33:$B$776,E$83)+'СЕТ СН'!$H$11+СВЦЭМ!$D$10+'СЕТ СН'!$H$6-'СЕТ СН'!$H$23</f>
        <v>1227.3597313300002</v>
      </c>
      <c r="F90" s="36">
        <f>SUMIFS(СВЦЭМ!$D$33:$D$776,СВЦЭМ!$A$33:$A$776,$A90,СВЦЭМ!$B$33:$B$776,F$83)+'СЕТ СН'!$H$11+СВЦЭМ!$D$10+'СЕТ СН'!$H$6-'СЕТ СН'!$H$23</f>
        <v>1234.3591992900001</v>
      </c>
      <c r="G90" s="36">
        <f>SUMIFS(СВЦЭМ!$D$33:$D$776,СВЦЭМ!$A$33:$A$776,$A90,СВЦЭМ!$B$33:$B$776,G$83)+'СЕТ СН'!$H$11+СВЦЭМ!$D$10+'СЕТ СН'!$H$6-'СЕТ СН'!$H$23</f>
        <v>1214.6634841</v>
      </c>
      <c r="H90" s="36">
        <f>SUMIFS(СВЦЭМ!$D$33:$D$776,СВЦЭМ!$A$33:$A$776,$A90,СВЦЭМ!$B$33:$B$776,H$83)+'СЕТ СН'!$H$11+СВЦЭМ!$D$10+'СЕТ СН'!$H$6-'СЕТ СН'!$H$23</f>
        <v>1137.2331661799999</v>
      </c>
      <c r="I90" s="36">
        <f>SUMIFS(СВЦЭМ!$D$33:$D$776,СВЦЭМ!$A$33:$A$776,$A90,СВЦЭМ!$B$33:$B$776,I$83)+'СЕТ СН'!$H$11+СВЦЭМ!$D$10+'СЕТ СН'!$H$6-'СЕТ СН'!$H$23</f>
        <v>1055.7979859500001</v>
      </c>
      <c r="J90" s="36">
        <f>SUMIFS(СВЦЭМ!$D$33:$D$776,СВЦЭМ!$A$33:$A$776,$A90,СВЦЭМ!$B$33:$B$776,J$83)+'СЕТ СН'!$H$11+СВЦЭМ!$D$10+'СЕТ СН'!$H$6-'СЕТ СН'!$H$23</f>
        <v>1042.6461208400001</v>
      </c>
      <c r="K90" s="36">
        <f>SUMIFS(СВЦЭМ!$D$33:$D$776,СВЦЭМ!$A$33:$A$776,$A90,СВЦЭМ!$B$33:$B$776,K$83)+'СЕТ СН'!$H$11+СВЦЭМ!$D$10+'СЕТ СН'!$H$6-'СЕТ СН'!$H$23</f>
        <v>1043.84795654</v>
      </c>
      <c r="L90" s="36">
        <f>SUMIFS(СВЦЭМ!$D$33:$D$776,СВЦЭМ!$A$33:$A$776,$A90,СВЦЭМ!$B$33:$B$776,L$83)+'СЕТ СН'!$H$11+СВЦЭМ!$D$10+'СЕТ СН'!$H$6-'СЕТ СН'!$H$23</f>
        <v>1042.0612335800001</v>
      </c>
      <c r="M90" s="36">
        <f>SUMIFS(СВЦЭМ!$D$33:$D$776,СВЦЭМ!$A$33:$A$776,$A90,СВЦЭМ!$B$33:$B$776,M$83)+'СЕТ СН'!$H$11+СВЦЭМ!$D$10+'СЕТ СН'!$H$6-'СЕТ СН'!$H$23</f>
        <v>1051.2656924</v>
      </c>
      <c r="N90" s="36">
        <f>SUMIFS(СВЦЭМ!$D$33:$D$776,СВЦЭМ!$A$33:$A$776,$A90,СВЦЭМ!$B$33:$B$776,N$83)+'СЕТ СН'!$H$11+СВЦЭМ!$D$10+'СЕТ СН'!$H$6-'СЕТ СН'!$H$23</f>
        <v>1057.98188555</v>
      </c>
      <c r="O90" s="36">
        <f>SUMIFS(СВЦЭМ!$D$33:$D$776,СВЦЭМ!$A$33:$A$776,$A90,СВЦЭМ!$B$33:$B$776,O$83)+'СЕТ СН'!$H$11+СВЦЭМ!$D$10+'СЕТ СН'!$H$6-'СЕТ СН'!$H$23</f>
        <v>1057.4419086</v>
      </c>
      <c r="P90" s="36">
        <f>SUMIFS(СВЦЭМ!$D$33:$D$776,СВЦЭМ!$A$33:$A$776,$A90,СВЦЭМ!$B$33:$B$776,P$83)+'СЕТ СН'!$H$11+СВЦЭМ!$D$10+'СЕТ СН'!$H$6-'СЕТ СН'!$H$23</f>
        <v>1056.07138695</v>
      </c>
      <c r="Q90" s="36">
        <f>SUMIFS(СВЦЭМ!$D$33:$D$776,СВЦЭМ!$A$33:$A$776,$A90,СВЦЭМ!$B$33:$B$776,Q$83)+'СЕТ СН'!$H$11+СВЦЭМ!$D$10+'СЕТ СН'!$H$6-'СЕТ СН'!$H$23</f>
        <v>1061.4744035200001</v>
      </c>
      <c r="R90" s="36">
        <f>SUMIFS(СВЦЭМ!$D$33:$D$776,СВЦЭМ!$A$33:$A$776,$A90,СВЦЭМ!$B$33:$B$776,R$83)+'СЕТ СН'!$H$11+СВЦЭМ!$D$10+'СЕТ СН'!$H$6-'СЕТ СН'!$H$23</f>
        <v>1059.9205899900001</v>
      </c>
      <c r="S90" s="36">
        <f>SUMIFS(СВЦЭМ!$D$33:$D$776,СВЦЭМ!$A$33:$A$776,$A90,СВЦЭМ!$B$33:$B$776,S$83)+'СЕТ СН'!$H$11+СВЦЭМ!$D$10+'СЕТ СН'!$H$6-'СЕТ СН'!$H$23</f>
        <v>1064.51185891</v>
      </c>
      <c r="T90" s="36">
        <f>SUMIFS(СВЦЭМ!$D$33:$D$776,СВЦЭМ!$A$33:$A$776,$A90,СВЦЭМ!$B$33:$B$776,T$83)+'СЕТ СН'!$H$11+СВЦЭМ!$D$10+'СЕТ СН'!$H$6-'СЕТ СН'!$H$23</f>
        <v>1054.2125606300001</v>
      </c>
      <c r="U90" s="36">
        <f>SUMIFS(СВЦЭМ!$D$33:$D$776,СВЦЭМ!$A$33:$A$776,$A90,СВЦЭМ!$B$33:$B$776,U$83)+'СЕТ СН'!$H$11+СВЦЭМ!$D$10+'СЕТ СН'!$H$6-'СЕТ СН'!$H$23</f>
        <v>1049.379696</v>
      </c>
      <c r="V90" s="36">
        <f>SUMIFS(СВЦЭМ!$D$33:$D$776,СВЦЭМ!$A$33:$A$776,$A90,СВЦЭМ!$B$33:$B$776,V$83)+'СЕТ СН'!$H$11+СВЦЭМ!$D$10+'СЕТ СН'!$H$6-'СЕТ СН'!$H$23</f>
        <v>1042.9596698999999</v>
      </c>
      <c r="W90" s="36">
        <f>SUMIFS(СВЦЭМ!$D$33:$D$776,СВЦЭМ!$A$33:$A$776,$A90,СВЦЭМ!$B$33:$B$776,W$83)+'СЕТ СН'!$H$11+СВЦЭМ!$D$10+'СЕТ СН'!$H$6-'СЕТ СН'!$H$23</f>
        <v>1061.3890556199999</v>
      </c>
      <c r="X90" s="36">
        <f>SUMIFS(СВЦЭМ!$D$33:$D$776,СВЦЭМ!$A$33:$A$776,$A90,СВЦЭМ!$B$33:$B$776,X$83)+'СЕТ СН'!$H$11+СВЦЭМ!$D$10+'СЕТ СН'!$H$6-'СЕТ СН'!$H$23</f>
        <v>1080.2385612600001</v>
      </c>
      <c r="Y90" s="36">
        <f>SUMIFS(СВЦЭМ!$D$33:$D$776,СВЦЭМ!$A$33:$A$776,$A90,СВЦЭМ!$B$33:$B$776,Y$83)+'СЕТ СН'!$H$11+СВЦЭМ!$D$10+'СЕТ СН'!$H$6-'СЕТ СН'!$H$23</f>
        <v>1123.0609116400001</v>
      </c>
    </row>
    <row r="91" spans="1:27" ht="15.75" x14ac:dyDescent="0.2">
      <c r="A91" s="35">
        <f t="shared" si="2"/>
        <v>43746</v>
      </c>
      <c r="B91" s="36">
        <f>SUMIFS(СВЦЭМ!$D$33:$D$776,СВЦЭМ!$A$33:$A$776,$A91,СВЦЭМ!$B$33:$B$776,B$83)+'СЕТ СН'!$H$11+СВЦЭМ!$D$10+'СЕТ СН'!$H$6-'СЕТ СН'!$H$23</f>
        <v>1088.82857921</v>
      </c>
      <c r="C91" s="36">
        <f>SUMIFS(СВЦЭМ!$D$33:$D$776,СВЦЭМ!$A$33:$A$776,$A91,СВЦЭМ!$B$33:$B$776,C$83)+'СЕТ СН'!$H$11+СВЦЭМ!$D$10+'СЕТ СН'!$H$6-'СЕТ СН'!$H$23</f>
        <v>1143.7208697000001</v>
      </c>
      <c r="D91" s="36">
        <f>SUMIFS(СВЦЭМ!$D$33:$D$776,СВЦЭМ!$A$33:$A$776,$A91,СВЦЭМ!$B$33:$B$776,D$83)+'СЕТ СН'!$H$11+СВЦЭМ!$D$10+'СЕТ СН'!$H$6-'СЕТ СН'!$H$23</f>
        <v>1135.7909255499999</v>
      </c>
      <c r="E91" s="36">
        <f>SUMIFS(СВЦЭМ!$D$33:$D$776,СВЦЭМ!$A$33:$A$776,$A91,СВЦЭМ!$B$33:$B$776,E$83)+'СЕТ СН'!$H$11+СВЦЭМ!$D$10+'СЕТ СН'!$H$6-'СЕТ СН'!$H$23</f>
        <v>1149.1609502000001</v>
      </c>
      <c r="F91" s="36">
        <f>SUMIFS(СВЦЭМ!$D$33:$D$776,СВЦЭМ!$A$33:$A$776,$A91,СВЦЭМ!$B$33:$B$776,F$83)+'СЕТ СН'!$H$11+СВЦЭМ!$D$10+'СЕТ СН'!$H$6-'СЕТ СН'!$H$23</f>
        <v>1147.7169158199999</v>
      </c>
      <c r="G91" s="36">
        <f>SUMIFS(СВЦЭМ!$D$33:$D$776,СВЦЭМ!$A$33:$A$776,$A91,СВЦЭМ!$B$33:$B$776,G$83)+'СЕТ СН'!$H$11+СВЦЭМ!$D$10+'СЕТ СН'!$H$6-'СЕТ СН'!$H$23</f>
        <v>1136.7186193699999</v>
      </c>
      <c r="H91" s="36">
        <f>SUMIFS(СВЦЭМ!$D$33:$D$776,СВЦЭМ!$A$33:$A$776,$A91,СВЦЭМ!$B$33:$B$776,H$83)+'СЕТ СН'!$H$11+СВЦЭМ!$D$10+'СЕТ СН'!$H$6-'СЕТ СН'!$H$23</f>
        <v>1112.5752504100001</v>
      </c>
      <c r="I91" s="36">
        <f>SUMIFS(СВЦЭМ!$D$33:$D$776,СВЦЭМ!$A$33:$A$776,$A91,СВЦЭМ!$B$33:$B$776,I$83)+'СЕТ СН'!$H$11+СВЦЭМ!$D$10+'СЕТ СН'!$H$6-'СЕТ СН'!$H$23</f>
        <v>1073.58905617</v>
      </c>
      <c r="J91" s="36">
        <f>SUMIFS(СВЦЭМ!$D$33:$D$776,СВЦЭМ!$A$33:$A$776,$A91,СВЦЭМ!$B$33:$B$776,J$83)+'СЕТ СН'!$H$11+СВЦЭМ!$D$10+'СЕТ СН'!$H$6-'СЕТ СН'!$H$23</f>
        <v>1047.97485306</v>
      </c>
      <c r="K91" s="36">
        <f>SUMIFS(СВЦЭМ!$D$33:$D$776,СВЦЭМ!$A$33:$A$776,$A91,СВЦЭМ!$B$33:$B$776,K$83)+'СЕТ СН'!$H$11+СВЦЭМ!$D$10+'СЕТ СН'!$H$6-'СЕТ СН'!$H$23</f>
        <v>1050.0974117400001</v>
      </c>
      <c r="L91" s="36">
        <f>SUMIFS(СВЦЭМ!$D$33:$D$776,СВЦЭМ!$A$33:$A$776,$A91,СВЦЭМ!$B$33:$B$776,L$83)+'СЕТ СН'!$H$11+СВЦЭМ!$D$10+'СЕТ СН'!$H$6-'СЕТ СН'!$H$23</f>
        <v>1054.0383268</v>
      </c>
      <c r="M91" s="36">
        <f>SUMIFS(СВЦЭМ!$D$33:$D$776,СВЦЭМ!$A$33:$A$776,$A91,СВЦЭМ!$B$33:$B$776,M$83)+'СЕТ СН'!$H$11+СВЦЭМ!$D$10+'СЕТ СН'!$H$6-'СЕТ СН'!$H$23</f>
        <v>1046.8983478300001</v>
      </c>
      <c r="N91" s="36">
        <f>SUMIFS(СВЦЭМ!$D$33:$D$776,СВЦЭМ!$A$33:$A$776,$A91,СВЦЭМ!$B$33:$B$776,N$83)+'СЕТ СН'!$H$11+СВЦЭМ!$D$10+'СЕТ СН'!$H$6-'СЕТ СН'!$H$23</f>
        <v>1027.9487414099999</v>
      </c>
      <c r="O91" s="36">
        <f>SUMIFS(СВЦЭМ!$D$33:$D$776,СВЦЭМ!$A$33:$A$776,$A91,СВЦЭМ!$B$33:$B$776,O$83)+'СЕТ СН'!$H$11+СВЦЭМ!$D$10+'СЕТ СН'!$H$6-'СЕТ СН'!$H$23</f>
        <v>1001.0457243100001</v>
      </c>
      <c r="P91" s="36">
        <f>SUMIFS(СВЦЭМ!$D$33:$D$776,СВЦЭМ!$A$33:$A$776,$A91,СВЦЭМ!$B$33:$B$776,P$83)+'СЕТ СН'!$H$11+СВЦЭМ!$D$10+'СЕТ СН'!$H$6-'СЕТ СН'!$H$23</f>
        <v>1050.59979471</v>
      </c>
      <c r="Q91" s="36">
        <f>SUMIFS(СВЦЭМ!$D$33:$D$776,СВЦЭМ!$A$33:$A$776,$A91,СВЦЭМ!$B$33:$B$776,Q$83)+'СЕТ СН'!$H$11+СВЦЭМ!$D$10+'СЕТ СН'!$H$6-'СЕТ СН'!$H$23</f>
        <v>1097.1293252099999</v>
      </c>
      <c r="R91" s="36">
        <f>SUMIFS(СВЦЭМ!$D$33:$D$776,СВЦЭМ!$A$33:$A$776,$A91,СВЦЭМ!$B$33:$B$776,R$83)+'СЕТ СН'!$H$11+СВЦЭМ!$D$10+'СЕТ СН'!$H$6-'СЕТ СН'!$H$23</f>
        <v>996.16303373000005</v>
      </c>
      <c r="S91" s="36">
        <f>SUMIFS(СВЦЭМ!$D$33:$D$776,СВЦЭМ!$A$33:$A$776,$A91,СВЦЭМ!$B$33:$B$776,S$83)+'СЕТ СН'!$H$11+СВЦЭМ!$D$10+'СЕТ СН'!$H$6-'СЕТ СН'!$H$23</f>
        <v>1002.65580788</v>
      </c>
      <c r="T91" s="36">
        <f>SUMIFS(СВЦЭМ!$D$33:$D$776,СВЦЭМ!$A$33:$A$776,$A91,СВЦЭМ!$B$33:$B$776,T$83)+'СЕТ СН'!$H$11+СВЦЭМ!$D$10+'СЕТ СН'!$H$6-'СЕТ СН'!$H$23</f>
        <v>1016.0280392200001</v>
      </c>
      <c r="U91" s="36">
        <f>SUMIFS(СВЦЭМ!$D$33:$D$776,СВЦЭМ!$A$33:$A$776,$A91,СВЦЭМ!$B$33:$B$776,U$83)+'СЕТ СН'!$H$11+СВЦЭМ!$D$10+'СЕТ СН'!$H$6-'СЕТ СН'!$H$23</f>
        <v>1038.6323928000002</v>
      </c>
      <c r="V91" s="36">
        <f>SUMIFS(СВЦЭМ!$D$33:$D$776,СВЦЭМ!$A$33:$A$776,$A91,СВЦЭМ!$B$33:$B$776,V$83)+'СЕТ СН'!$H$11+СВЦЭМ!$D$10+'СЕТ СН'!$H$6-'СЕТ СН'!$H$23</f>
        <v>1042.68879941</v>
      </c>
      <c r="W91" s="36">
        <f>SUMIFS(СВЦЭМ!$D$33:$D$776,СВЦЭМ!$A$33:$A$776,$A91,СВЦЭМ!$B$33:$B$776,W$83)+'СЕТ СН'!$H$11+СВЦЭМ!$D$10+'СЕТ СН'!$H$6-'СЕТ СН'!$H$23</f>
        <v>1031.0256892699999</v>
      </c>
      <c r="X91" s="36">
        <f>SUMIFS(СВЦЭМ!$D$33:$D$776,СВЦЭМ!$A$33:$A$776,$A91,СВЦЭМ!$B$33:$B$776,X$83)+'СЕТ СН'!$H$11+СВЦЭМ!$D$10+'СЕТ СН'!$H$6-'СЕТ СН'!$H$23</f>
        <v>996.43290724000008</v>
      </c>
      <c r="Y91" s="36">
        <f>SUMIFS(СВЦЭМ!$D$33:$D$776,СВЦЭМ!$A$33:$A$776,$A91,СВЦЭМ!$B$33:$B$776,Y$83)+'СЕТ СН'!$H$11+СВЦЭМ!$D$10+'СЕТ СН'!$H$6-'СЕТ СН'!$H$23</f>
        <v>974.18928405000008</v>
      </c>
    </row>
    <row r="92" spans="1:27" ht="15.75" x14ac:dyDescent="0.2">
      <c r="A92" s="35">
        <f t="shared" si="2"/>
        <v>43747</v>
      </c>
      <c r="B92" s="36">
        <f>SUMIFS(СВЦЭМ!$D$33:$D$776,СВЦЭМ!$A$33:$A$776,$A92,СВЦЭМ!$B$33:$B$776,B$83)+'СЕТ СН'!$H$11+СВЦЭМ!$D$10+'СЕТ СН'!$H$6-'СЕТ СН'!$H$23</f>
        <v>1108.6367796700001</v>
      </c>
      <c r="C92" s="36">
        <f>SUMIFS(СВЦЭМ!$D$33:$D$776,СВЦЭМ!$A$33:$A$776,$A92,СВЦЭМ!$B$33:$B$776,C$83)+'СЕТ СН'!$H$11+СВЦЭМ!$D$10+'СЕТ СН'!$H$6-'СЕТ СН'!$H$23</f>
        <v>1143.2346874899999</v>
      </c>
      <c r="D92" s="36">
        <f>SUMIFS(СВЦЭМ!$D$33:$D$776,СВЦЭМ!$A$33:$A$776,$A92,СВЦЭМ!$B$33:$B$776,D$83)+'СЕТ СН'!$H$11+СВЦЭМ!$D$10+'СЕТ СН'!$H$6-'СЕТ СН'!$H$23</f>
        <v>1168.1087658199999</v>
      </c>
      <c r="E92" s="36">
        <f>SUMIFS(СВЦЭМ!$D$33:$D$776,СВЦЭМ!$A$33:$A$776,$A92,СВЦЭМ!$B$33:$B$776,E$83)+'СЕТ СН'!$H$11+СВЦЭМ!$D$10+'СЕТ СН'!$H$6-'СЕТ СН'!$H$23</f>
        <v>1179.6856166800001</v>
      </c>
      <c r="F92" s="36">
        <f>SUMIFS(СВЦЭМ!$D$33:$D$776,СВЦЭМ!$A$33:$A$776,$A92,СВЦЭМ!$B$33:$B$776,F$83)+'СЕТ СН'!$H$11+СВЦЭМ!$D$10+'СЕТ СН'!$H$6-'СЕТ СН'!$H$23</f>
        <v>1181.8095766199999</v>
      </c>
      <c r="G92" s="36">
        <f>SUMIFS(СВЦЭМ!$D$33:$D$776,СВЦЭМ!$A$33:$A$776,$A92,СВЦЭМ!$B$33:$B$776,G$83)+'СЕТ СН'!$H$11+СВЦЭМ!$D$10+'СЕТ СН'!$H$6-'СЕТ СН'!$H$23</f>
        <v>1162.59545407</v>
      </c>
      <c r="H92" s="36">
        <f>SUMIFS(СВЦЭМ!$D$33:$D$776,СВЦЭМ!$A$33:$A$776,$A92,СВЦЭМ!$B$33:$B$776,H$83)+'СЕТ СН'!$H$11+СВЦЭМ!$D$10+'СЕТ СН'!$H$6-'СЕТ СН'!$H$23</f>
        <v>1126.56968884</v>
      </c>
      <c r="I92" s="36">
        <f>SUMIFS(СВЦЭМ!$D$33:$D$776,СВЦЭМ!$A$33:$A$776,$A92,СВЦЭМ!$B$33:$B$776,I$83)+'СЕТ СН'!$H$11+СВЦЭМ!$D$10+'СЕТ СН'!$H$6-'СЕТ СН'!$H$23</f>
        <v>1101.79177452</v>
      </c>
      <c r="J92" s="36">
        <f>SUMIFS(СВЦЭМ!$D$33:$D$776,СВЦЭМ!$A$33:$A$776,$A92,СВЦЭМ!$B$33:$B$776,J$83)+'СЕТ СН'!$H$11+СВЦЭМ!$D$10+'СЕТ СН'!$H$6-'СЕТ СН'!$H$23</f>
        <v>1106.8107759100001</v>
      </c>
      <c r="K92" s="36">
        <f>SUMIFS(СВЦЭМ!$D$33:$D$776,СВЦЭМ!$A$33:$A$776,$A92,СВЦЭМ!$B$33:$B$776,K$83)+'СЕТ СН'!$H$11+СВЦЭМ!$D$10+'СЕТ СН'!$H$6-'СЕТ СН'!$H$23</f>
        <v>1119.3251249300001</v>
      </c>
      <c r="L92" s="36">
        <f>SUMIFS(СВЦЭМ!$D$33:$D$776,СВЦЭМ!$A$33:$A$776,$A92,СВЦЭМ!$B$33:$B$776,L$83)+'СЕТ СН'!$H$11+СВЦЭМ!$D$10+'СЕТ СН'!$H$6-'СЕТ СН'!$H$23</f>
        <v>1121.5873523499999</v>
      </c>
      <c r="M92" s="36">
        <f>SUMIFS(СВЦЭМ!$D$33:$D$776,СВЦЭМ!$A$33:$A$776,$A92,СВЦЭМ!$B$33:$B$776,M$83)+'СЕТ СН'!$H$11+СВЦЭМ!$D$10+'СЕТ СН'!$H$6-'СЕТ СН'!$H$23</f>
        <v>1117.1413215500002</v>
      </c>
      <c r="N92" s="36">
        <f>SUMIFS(СВЦЭМ!$D$33:$D$776,СВЦЭМ!$A$33:$A$776,$A92,СВЦЭМ!$B$33:$B$776,N$83)+'СЕТ СН'!$H$11+СВЦЭМ!$D$10+'СЕТ СН'!$H$6-'СЕТ СН'!$H$23</f>
        <v>1070.0366905999999</v>
      </c>
      <c r="O92" s="36">
        <f>SUMIFS(СВЦЭМ!$D$33:$D$776,СВЦЭМ!$A$33:$A$776,$A92,СВЦЭМ!$B$33:$B$776,O$83)+'СЕТ СН'!$H$11+СВЦЭМ!$D$10+'СЕТ СН'!$H$6-'СЕТ СН'!$H$23</f>
        <v>1048.3957321500002</v>
      </c>
      <c r="P92" s="36">
        <f>SUMIFS(СВЦЭМ!$D$33:$D$776,СВЦЭМ!$A$33:$A$776,$A92,СВЦЭМ!$B$33:$B$776,P$83)+'СЕТ СН'!$H$11+СВЦЭМ!$D$10+'СЕТ СН'!$H$6-'СЕТ СН'!$H$23</f>
        <v>1049.8267994500002</v>
      </c>
      <c r="Q92" s="36">
        <f>SUMIFS(СВЦЭМ!$D$33:$D$776,СВЦЭМ!$A$33:$A$776,$A92,СВЦЭМ!$B$33:$B$776,Q$83)+'СЕТ СН'!$H$11+СВЦЭМ!$D$10+'СЕТ СН'!$H$6-'СЕТ СН'!$H$23</f>
        <v>1049.45370065</v>
      </c>
      <c r="R92" s="36">
        <f>SUMIFS(СВЦЭМ!$D$33:$D$776,СВЦЭМ!$A$33:$A$776,$A92,СВЦЭМ!$B$33:$B$776,R$83)+'СЕТ СН'!$H$11+СВЦЭМ!$D$10+'СЕТ СН'!$H$6-'СЕТ СН'!$H$23</f>
        <v>1041.5956811400001</v>
      </c>
      <c r="S92" s="36">
        <f>SUMIFS(СВЦЭМ!$D$33:$D$776,СВЦЭМ!$A$33:$A$776,$A92,СВЦЭМ!$B$33:$B$776,S$83)+'СЕТ СН'!$H$11+СВЦЭМ!$D$10+'СЕТ СН'!$H$6-'СЕТ СН'!$H$23</f>
        <v>1044.4694904400001</v>
      </c>
      <c r="T92" s="36">
        <f>SUMIFS(СВЦЭМ!$D$33:$D$776,СВЦЭМ!$A$33:$A$776,$A92,СВЦЭМ!$B$33:$B$776,T$83)+'СЕТ СН'!$H$11+СВЦЭМ!$D$10+'СЕТ СН'!$H$6-'СЕТ СН'!$H$23</f>
        <v>1066.63874409</v>
      </c>
      <c r="U92" s="36">
        <f>SUMIFS(СВЦЭМ!$D$33:$D$776,СВЦЭМ!$A$33:$A$776,$A92,СВЦЭМ!$B$33:$B$776,U$83)+'СЕТ СН'!$H$11+СВЦЭМ!$D$10+'СЕТ СН'!$H$6-'СЕТ СН'!$H$23</f>
        <v>1057.84987735</v>
      </c>
      <c r="V92" s="36">
        <f>SUMIFS(СВЦЭМ!$D$33:$D$776,СВЦЭМ!$A$33:$A$776,$A92,СВЦЭМ!$B$33:$B$776,V$83)+'СЕТ СН'!$H$11+СВЦЭМ!$D$10+'СЕТ СН'!$H$6-'СЕТ СН'!$H$23</f>
        <v>1050.1771523900002</v>
      </c>
      <c r="W92" s="36">
        <f>SUMIFS(СВЦЭМ!$D$33:$D$776,СВЦЭМ!$A$33:$A$776,$A92,СВЦЭМ!$B$33:$B$776,W$83)+'СЕТ СН'!$H$11+СВЦЭМ!$D$10+'СЕТ СН'!$H$6-'СЕТ СН'!$H$23</f>
        <v>1066.0537736700001</v>
      </c>
      <c r="X92" s="36">
        <f>SUMIFS(СВЦЭМ!$D$33:$D$776,СВЦЭМ!$A$33:$A$776,$A92,СВЦЭМ!$B$33:$B$776,X$83)+'СЕТ СН'!$H$11+СВЦЭМ!$D$10+'СЕТ СН'!$H$6-'СЕТ СН'!$H$23</f>
        <v>1043.4951482700001</v>
      </c>
      <c r="Y92" s="36">
        <f>SUMIFS(СВЦЭМ!$D$33:$D$776,СВЦЭМ!$A$33:$A$776,$A92,СВЦЭМ!$B$33:$B$776,Y$83)+'СЕТ СН'!$H$11+СВЦЭМ!$D$10+'СЕТ СН'!$H$6-'СЕТ СН'!$H$23</f>
        <v>1055.68346995</v>
      </c>
    </row>
    <row r="93" spans="1:27" ht="15.75" x14ac:dyDescent="0.2">
      <c r="A93" s="35">
        <f t="shared" si="2"/>
        <v>43748</v>
      </c>
      <c r="B93" s="36">
        <f>SUMIFS(СВЦЭМ!$D$33:$D$776,СВЦЭМ!$A$33:$A$776,$A93,СВЦЭМ!$B$33:$B$776,B$83)+'СЕТ СН'!$H$11+СВЦЭМ!$D$10+'СЕТ СН'!$H$6-'СЕТ СН'!$H$23</f>
        <v>1208.9920297000001</v>
      </c>
      <c r="C93" s="36">
        <f>SUMIFS(СВЦЭМ!$D$33:$D$776,СВЦЭМ!$A$33:$A$776,$A93,СВЦЭМ!$B$33:$B$776,C$83)+'СЕТ СН'!$H$11+СВЦЭМ!$D$10+'СЕТ СН'!$H$6-'СЕТ СН'!$H$23</f>
        <v>1250.7195824300002</v>
      </c>
      <c r="D93" s="36">
        <f>SUMIFS(СВЦЭМ!$D$33:$D$776,СВЦЭМ!$A$33:$A$776,$A93,СВЦЭМ!$B$33:$B$776,D$83)+'СЕТ СН'!$H$11+СВЦЭМ!$D$10+'СЕТ СН'!$H$6-'СЕТ СН'!$H$23</f>
        <v>1272.1298120900001</v>
      </c>
      <c r="E93" s="36">
        <f>SUMIFS(СВЦЭМ!$D$33:$D$776,СВЦЭМ!$A$33:$A$776,$A93,СВЦЭМ!$B$33:$B$776,E$83)+'СЕТ СН'!$H$11+СВЦЭМ!$D$10+'СЕТ СН'!$H$6-'СЕТ СН'!$H$23</f>
        <v>1280.0078086200001</v>
      </c>
      <c r="F93" s="36">
        <f>SUMIFS(СВЦЭМ!$D$33:$D$776,СВЦЭМ!$A$33:$A$776,$A93,СВЦЭМ!$B$33:$B$776,F$83)+'СЕТ СН'!$H$11+СВЦЭМ!$D$10+'СЕТ СН'!$H$6-'СЕТ СН'!$H$23</f>
        <v>1284.9343572299999</v>
      </c>
      <c r="G93" s="36">
        <f>SUMIFS(СВЦЭМ!$D$33:$D$776,СВЦЭМ!$A$33:$A$776,$A93,СВЦЭМ!$B$33:$B$776,G$83)+'СЕТ СН'!$H$11+СВЦЭМ!$D$10+'СЕТ СН'!$H$6-'СЕТ СН'!$H$23</f>
        <v>1267.09695463</v>
      </c>
      <c r="H93" s="36">
        <f>SUMIFS(СВЦЭМ!$D$33:$D$776,СВЦЭМ!$A$33:$A$776,$A93,СВЦЭМ!$B$33:$B$776,H$83)+'СЕТ СН'!$H$11+СВЦЭМ!$D$10+'СЕТ СН'!$H$6-'СЕТ СН'!$H$23</f>
        <v>1234.0692803699999</v>
      </c>
      <c r="I93" s="36">
        <f>SUMIFS(СВЦЭМ!$D$33:$D$776,СВЦЭМ!$A$33:$A$776,$A93,СВЦЭМ!$B$33:$B$776,I$83)+'СЕТ СН'!$H$11+СВЦЭМ!$D$10+'СЕТ СН'!$H$6-'СЕТ СН'!$H$23</f>
        <v>1146.97202984</v>
      </c>
      <c r="J93" s="36">
        <f>SUMIFS(СВЦЭМ!$D$33:$D$776,СВЦЭМ!$A$33:$A$776,$A93,СВЦЭМ!$B$33:$B$776,J$83)+'СЕТ СН'!$H$11+СВЦЭМ!$D$10+'СЕТ СН'!$H$6-'СЕТ СН'!$H$23</f>
        <v>1136.07875169</v>
      </c>
      <c r="K93" s="36">
        <f>SUMIFS(СВЦЭМ!$D$33:$D$776,СВЦЭМ!$A$33:$A$776,$A93,СВЦЭМ!$B$33:$B$776,K$83)+'СЕТ СН'!$H$11+СВЦЭМ!$D$10+'СЕТ СН'!$H$6-'СЕТ СН'!$H$23</f>
        <v>1130.0381901200001</v>
      </c>
      <c r="L93" s="36">
        <f>SUMIFS(СВЦЭМ!$D$33:$D$776,СВЦЭМ!$A$33:$A$776,$A93,СВЦЭМ!$B$33:$B$776,L$83)+'СЕТ СН'!$H$11+СВЦЭМ!$D$10+'СЕТ СН'!$H$6-'СЕТ СН'!$H$23</f>
        <v>1126.92285636</v>
      </c>
      <c r="M93" s="36">
        <f>SUMIFS(СВЦЭМ!$D$33:$D$776,СВЦЭМ!$A$33:$A$776,$A93,СВЦЭМ!$B$33:$B$776,M$83)+'СЕТ СН'!$H$11+СВЦЭМ!$D$10+'СЕТ СН'!$H$6-'СЕТ СН'!$H$23</f>
        <v>1133.12811771</v>
      </c>
      <c r="N93" s="36">
        <f>SUMIFS(СВЦЭМ!$D$33:$D$776,СВЦЭМ!$A$33:$A$776,$A93,СВЦЭМ!$B$33:$B$776,N$83)+'СЕТ СН'!$H$11+СВЦЭМ!$D$10+'СЕТ СН'!$H$6-'СЕТ СН'!$H$23</f>
        <v>1098.46124414</v>
      </c>
      <c r="O93" s="36">
        <f>SUMIFS(СВЦЭМ!$D$33:$D$776,СВЦЭМ!$A$33:$A$776,$A93,СВЦЭМ!$B$33:$B$776,O$83)+'СЕТ СН'!$H$11+СВЦЭМ!$D$10+'СЕТ СН'!$H$6-'СЕТ СН'!$H$23</f>
        <v>1060.6196632000001</v>
      </c>
      <c r="P93" s="36">
        <f>SUMIFS(СВЦЭМ!$D$33:$D$776,СВЦЭМ!$A$33:$A$776,$A93,СВЦЭМ!$B$33:$B$776,P$83)+'СЕТ СН'!$H$11+СВЦЭМ!$D$10+'СЕТ СН'!$H$6-'СЕТ СН'!$H$23</f>
        <v>1062.9241354000001</v>
      </c>
      <c r="Q93" s="36">
        <f>SUMIFS(СВЦЭМ!$D$33:$D$776,СВЦЭМ!$A$33:$A$776,$A93,СВЦЭМ!$B$33:$B$776,Q$83)+'СЕТ СН'!$H$11+СВЦЭМ!$D$10+'СЕТ СН'!$H$6-'СЕТ СН'!$H$23</f>
        <v>1062.6605159000001</v>
      </c>
      <c r="R93" s="36">
        <f>SUMIFS(СВЦЭМ!$D$33:$D$776,СВЦЭМ!$A$33:$A$776,$A93,СВЦЭМ!$B$33:$B$776,R$83)+'СЕТ СН'!$H$11+СВЦЭМ!$D$10+'СЕТ СН'!$H$6-'СЕТ СН'!$H$23</f>
        <v>1063.11303453</v>
      </c>
      <c r="S93" s="36">
        <f>SUMIFS(СВЦЭМ!$D$33:$D$776,СВЦЭМ!$A$33:$A$776,$A93,СВЦЭМ!$B$33:$B$776,S$83)+'СЕТ СН'!$H$11+СВЦЭМ!$D$10+'СЕТ СН'!$H$6-'СЕТ СН'!$H$23</f>
        <v>1071.9167424900002</v>
      </c>
      <c r="T93" s="36">
        <f>SUMIFS(СВЦЭМ!$D$33:$D$776,СВЦЭМ!$A$33:$A$776,$A93,СВЦЭМ!$B$33:$B$776,T$83)+'СЕТ СН'!$H$11+СВЦЭМ!$D$10+'СЕТ СН'!$H$6-'СЕТ СН'!$H$23</f>
        <v>1077.83237095</v>
      </c>
      <c r="U93" s="36">
        <f>SUMIFS(СВЦЭМ!$D$33:$D$776,СВЦЭМ!$A$33:$A$776,$A93,СВЦЭМ!$B$33:$B$776,U$83)+'СЕТ СН'!$H$11+СВЦЭМ!$D$10+'СЕТ СН'!$H$6-'СЕТ СН'!$H$23</f>
        <v>1093.18447597</v>
      </c>
      <c r="V93" s="36">
        <f>SUMIFS(СВЦЭМ!$D$33:$D$776,СВЦЭМ!$A$33:$A$776,$A93,СВЦЭМ!$B$33:$B$776,V$83)+'СЕТ СН'!$H$11+СВЦЭМ!$D$10+'СЕТ СН'!$H$6-'СЕТ СН'!$H$23</f>
        <v>1090.90134687</v>
      </c>
      <c r="W93" s="36">
        <f>SUMIFS(СВЦЭМ!$D$33:$D$776,СВЦЭМ!$A$33:$A$776,$A93,СВЦЭМ!$B$33:$B$776,W$83)+'СЕТ СН'!$H$11+СВЦЭМ!$D$10+'СЕТ СН'!$H$6-'СЕТ СН'!$H$23</f>
        <v>1084.2984767800001</v>
      </c>
      <c r="X93" s="36">
        <f>SUMIFS(СВЦЭМ!$D$33:$D$776,СВЦЭМ!$A$33:$A$776,$A93,СВЦЭМ!$B$33:$B$776,X$83)+'СЕТ СН'!$H$11+СВЦЭМ!$D$10+'СЕТ СН'!$H$6-'СЕТ СН'!$H$23</f>
        <v>1074.9973573500001</v>
      </c>
      <c r="Y93" s="36">
        <f>SUMIFS(СВЦЭМ!$D$33:$D$776,СВЦЭМ!$A$33:$A$776,$A93,СВЦЭМ!$B$33:$B$776,Y$83)+'СЕТ СН'!$H$11+СВЦЭМ!$D$10+'СЕТ СН'!$H$6-'СЕТ СН'!$H$23</f>
        <v>1102.2865667199999</v>
      </c>
    </row>
    <row r="94" spans="1:27" ht="15.75" x14ac:dyDescent="0.2">
      <c r="A94" s="35">
        <f t="shared" si="2"/>
        <v>43749</v>
      </c>
      <c r="B94" s="36">
        <f>SUMIFS(СВЦЭМ!$D$33:$D$776,СВЦЭМ!$A$33:$A$776,$A94,СВЦЭМ!$B$33:$B$776,B$83)+'СЕТ СН'!$H$11+СВЦЭМ!$D$10+'СЕТ СН'!$H$6-'СЕТ СН'!$H$23</f>
        <v>1166.36308758</v>
      </c>
      <c r="C94" s="36">
        <f>SUMIFS(СВЦЭМ!$D$33:$D$776,СВЦЭМ!$A$33:$A$776,$A94,СВЦЭМ!$B$33:$B$776,C$83)+'СЕТ СН'!$H$11+СВЦЭМ!$D$10+'СЕТ СН'!$H$6-'СЕТ СН'!$H$23</f>
        <v>1223.2142322300001</v>
      </c>
      <c r="D94" s="36">
        <f>SUMIFS(СВЦЭМ!$D$33:$D$776,СВЦЭМ!$A$33:$A$776,$A94,СВЦЭМ!$B$33:$B$776,D$83)+'СЕТ СН'!$H$11+СВЦЭМ!$D$10+'СЕТ СН'!$H$6-'СЕТ СН'!$H$23</f>
        <v>1234.0448893299999</v>
      </c>
      <c r="E94" s="36">
        <f>SUMIFS(СВЦЭМ!$D$33:$D$776,СВЦЭМ!$A$33:$A$776,$A94,СВЦЭМ!$B$33:$B$776,E$83)+'СЕТ СН'!$H$11+СВЦЭМ!$D$10+'СЕТ СН'!$H$6-'СЕТ СН'!$H$23</f>
        <v>1239.3037502500001</v>
      </c>
      <c r="F94" s="36">
        <f>SUMIFS(СВЦЭМ!$D$33:$D$776,СВЦЭМ!$A$33:$A$776,$A94,СВЦЭМ!$B$33:$B$776,F$83)+'СЕТ СН'!$H$11+СВЦЭМ!$D$10+'СЕТ СН'!$H$6-'СЕТ СН'!$H$23</f>
        <v>1233.9587941899999</v>
      </c>
      <c r="G94" s="36">
        <f>SUMIFS(СВЦЭМ!$D$33:$D$776,СВЦЭМ!$A$33:$A$776,$A94,СВЦЭМ!$B$33:$B$776,G$83)+'СЕТ СН'!$H$11+СВЦЭМ!$D$10+'СЕТ СН'!$H$6-'СЕТ СН'!$H$23</f>
        <v>1217.58612799</v>
      </c>
      <c r="H94" s="36">
        <f>SUMIFS(СВЦЭМ!$D$33:$D$776,СВЦЭМ!$A$33:$A$776,$A94,СВЦЭМ!$B$33:$B$776,H$83)+'СЕТ СН'!$H$11+СВЦЭМ!$D$10+'СЕТ СН'!$H$6-'СЕТ СН'!$H$23</f>
        <v>1175.8217629800001</v>
      </c>
      <c r="I94" s="36">
        <f>SUMIFS(СВЦЭМ!$D$33:$D$776,СВЦЭМ!$A$33:$A$776,$A94,СВЦЭМ!$B$33:$B$776,I$83)+'СЕТ СН'!$H$11+СВЦЭМ!$D$10+'СЕТ СН'!$H$6-'СЕТ СН'!$H$23</f>
        <v>1153.40327682</v>
      </c>
      <c r="J94" s="36">
        <f>SUMIFS(СВЦЭМ!$D$33:$D$776,СВЦЭМ!$A$33:$A$776,$A94,СВЦЭМ!$B$33:$B$776,J$83)+'СЕТ СН'!$H$11+СВЦЭМ!$D$10+'СЕТ СН'!$H$6-'СЕТ СН'!$H$23</f>
        <v>1132.4690787899999</v>
      </c>
      <c r="K94" s="36">
        <f>SUMIFS(СВЦЭМ!$D$33:$D$776,СВЦЭМ!$A$33:$A$776,$A94,СВЦЭМ!$B$33:$B$776,K$83)+'СЕТ СН'!$H$11+СВЦЭМ!$D$10+'СЕТ СН'!$H$6-'СЕТ СН'!$H$23</f>
        <v>1121.7590749000001</v>
      </c>
      <c r="L94" s="36">
        <f>SUMIFS(СВЦЭМ!$D$33:$D$776,СВЦЭМ!$A$33:$A$776,$A94,СВЦЭМ!$B$33:$B$776,L$83)+'СЕТ СН'!$H$11+СВЦЭМ!$D$10+'СЕТ СН'!$H$6-'СЕТ СН'!$H$23</f>
        <v>1122.3845353400002</v>
      </c>
      <c r="M94" s="36">
        <f>SUMIFS(СВЦЭМ!$D$33:$D$776,СВЦЭМ!$A$33:$A$776,$A94,СВЦЭМ!$B$33:$B$776,M$83)+'СЕТ СН'!$H$11+СВЦЭМ!$D$10+'СЕТ СН'!$H$6-'СЕТ СН'!$H$23</f>
        <v>1125.2069422300001</v>
      </c>
      <c r="N94" s="36">
        <f>SUMIFS(СВЦЭМ!$D$33:$D$776,СВЦЭМ!$A$33:$A$776,$A94,СВЦЭМ!$B$33:$B$776,N$83)+'СЕТ СН'!$H$11+СВЦЭМ!$D$10+'СЕТ СН'!$H$6-'СЕТ СН'!$H$23</f>
        <v>1096.07167222</v>
      </c>
      <c r="O94" s="36">
        <f>SUMIFS(СВЦЭМ!$D$33:$D$776,СВЦЭМ!$A$33:$A$776,$A94,СВЦЭМ!$B$33:$B$776,O$83)+'СЕТ СН'!$H$11+СВЦЭМ!$D$10+'СЕТ СН'!$H$6-'СЕТ СН'!$H$23</f>
        <v>1072.7017263800001</v>
      </c>
      <c r="P94" s="36">
        <f>SUMIFS(СВЦЭМ!$D$33:$D$776,СВЦЭМ!$A$33:$A$776,$A94,СВЦЭМ!$B$33:$B$776,P$83)+'СЕТ СН'!$H$11+СВЦЭМ!$D$10+'СЕТ СН'!$H$6-'СЕТ СН'!$H$23</f>
        <v>1083.5066278200002</v>
      </c>
      <c r="Q94" s="36">
        <f>SUMIFS(СВЦЭМ!$D$33:$D$776,СВЦЭМ!$A$33:$A$776,$A94,СВЦЭМ!$B$33:$B$776,Q$83)+'СЕТ СН'!$H$11+СВЦЭМ!$D$10+'СЕТ СН'!$H$6-'СЕТ СН'!$H$23</f>
        <v>1084.7973903000002</v>
      </c>
      <c r="R94" s="36">
        <f>SUMIFS(СВЦЭМ!$D$33:$D$776,СВЦЭМ!$A$33:$A$776,$A94,СВЦЭМ!$B$33:$B$776,R$83)+'СЕТ СН'!$H$11+СВЦЭМ!$D$10+'СЕТ СН'!$H$6-'СЕТ СН'!$H$23</f>
        <v>1081.5782989300001</v>
      </c>
      <c r="S94" s="36">
        <f>SUMIFS(СВЦЭМ!$D$33:$D$776,СВЦЭМ!$A$33:$A$776,$A94,СВЦЭМ!$B$33:$B$776,S$83)+'СЕТ СН'!$H$11+СВЦЭМ!$D$10+'СЕТ СН'!$H$6-'СЕТ СН'!$H$23</f>
        <v>1071.5629943399999</v>
      </c>
      <c r="T94" s="36">
        <f>SUMIFS(СВЦЭМ!$D$33:$D$776,СВЦЭМ!$A$33:$A$776,$A94,СВЦЭМ!$B$33:$B$776,T$83)+'СЕТ СН'!$H$11+СВЦЭМ!$D$10+'СЕТ СН'!$H$6-'СЕТ СН'!$H$23</f>
        <v>1057.7866995500001</v>
      </c>
      <c r="U94" s="36">
        <f>SUMIFS(СВЦЭМ!$D$33:$D$776,СВЦЭМ!$A$33:$A$776,$A94,СВЦЭМ!$B$33:$B$776,U$83)+'СЕТ СН'!$H$11+СВЦЭМ!$D$10+'СЕТ СН'!$H$6-'СЕТ СН'!$H$23</f>
        <v>1081.8029364500001</v>
      </c>
      <c r="V94" s="36">
        <f>SUMIFS(СВЦЭМ!$D$33:$D$776,СВЦЭМ!$A$33:$A$776,$A94,СВЦЭМ!$B$33:$B$776,V$83)+'СЕТ СН'!$H$11+СВЦЭМ!$D$10+'СЕТ СН'!$H$6-'СЕТ СН'!$H$23</f>
        <v>1103.15967907</v>
      </c>
      <c r="W94" s="36">
        <f>SUMIFS(СВЦЭМ!$D$33:$D$776,СВЦЭМ!$A$33:$A$776,$A94,СВЦЭМ!$B$33:$B$776,W$83)+'СЕТ СН'!$H$11+СВЦЭМ!$D$10+'СЕТ СН'!$H$6-'СЕТ СН'!$H$23</f>
        <v>1109.5497263000002</v>
      </c>
      <c r="X94" s="36">
        <f>SUMIFS(СВЦЭМ!$D$33:$D$776,СВЦЭМ!$A$33:$A$776,$A94,СВЦЭМ!$B$33:$B$776,X$83)+'СЕТ СН'!$H$11+СВЦЭМ!$D$10+'СЕТ СН'!$H$6-'СЕТ СН'!$H$23</f>
        <v>1113.3305322199999</v>
      </c>
      <c r="Y94" s="36">
        <f>SUMIFS(СВЦЭМ!$D$33:$D$776,СВЦЭМ!$A$33:$A$776,$A94,СВЦЭМ!$B$33:$B$776,Y$83)+'СЕТ СН'!$H$11+СВЦЭМ!$D$10+'СЕТ СН'!$H$6-'СЕТ СН'!$H$23</f>
        <v>1144.99118322</v>
      </c>
    </row>
    <row r="95" spans="1:27" ht="15.75" x14ac:dyDescent="0.2">
      <c r="A95" s="35">
        <f t="shared" si="2"/>
        <v>43750</v>
      </c>
      <c r="B95" s="36">
        <f>SUMIFS(СВЦЭМ!$D$33:$D$776,СВЦЭМ!$A$33:$A$776,$A95,СВЦЭМ!$B$33:$B$776,B$83)+'СЕТ СН'!$H$11+СВЦЭМ!$D$10+'СЕТ СН'!$H$6-'СЕТ СН'!$H$23</f>
        <v>1136.3407053400001</v>
      </c>
      <c r="C95" s="36">
        <f>SUMIFS(СВЦЭМ!$D$33:$D$776,СВЦЭМ!$A$33:$A$776,$A95,СВЦЭМ!$B$33:$B$776,C$83)+'СЕТ СН'!$H$11+СВЦЭМ!$D$10+'СЕТ СН'!$H$6-'СЕТ СН'!$H$23</f>
        <v>1134.6254714000002</v>
      </c>
      <c r="D95" s="36">
        <f>SUMIFS(СВЦЭМ!$D$33:$D$776,СВЦЭМ!$A$33:$A$776,$A95,СВЦЭМ!$B$33:$B$776,D$83)+'СЕТ СН'!$H$11+СВЦЭМ!$D$10+'СЕТ СН'!$H$6-'СЕТ СН'!$H$23</f>
        <v>1135.2776995300001</v>
      </c>
      <c r="E95" s="36">
        <f>SUMIFS(СВЦЭМ!$D$33:$D$776,СВЦЭМ!$A$33:$A$776,$A95,СВЦЭМ!$B$33:$B$776,E$83)+'СЕТ СН'!$H$11+СВЦЭМ!$D$10+'СЕТ СН'!$H$6-'СЕТ СН'!$H$23</f>
        <v>1145.29985631</v>
      </c>
      <c r="F95" s="36">
        <f>SUMIFS(СВЦЭМ!$D$33:$D$776,СВЦЭМ!$A$33:$A$776,$A95,СВЦЭМ!$B$33:$B$776,F$83)+'СЕТ СН'!$H$11+СВЦЭМ!$D$10+'СЕТ СН'!$H$6-'СЕТ СН'!$H$23</f>
        <v>1152.0065217599999</v>
      </c>
      <c r="G95" s="36">
        <f>SUMIFS(СВЦЭМ!$D$33:$D$776,СВЦЭМ!$A$33:$A$776,$A95,СВЦЭМ!$B$33:$B$776,G$83)+'СЕТ СН'!$H$11+СВЦЭМ!$D$10+'СЕТ СН'!$H$6-'СЕТ СН'!$H$23</f>
        <v>1144.07168495</v>
      </c>
      <c r="H95" s="36">
        <f>SUMIFS(СВЦЭМ!$D$33:$D$776,СВЦЭМ!$A$33:$A$776,$A95,СВЦЭМ!$B$33:$B$776,H$83)+'СЕТ СН'!$H$11+СВЦЭМ!$D$10+'СЕТ СН'!$H$6-'СЕТ СН'!$H$23</f>
        <v>1124.1615236600001</v>
      </c>
      <c r="I95" s="36">
        <f>SUMIFS(СВЦЭМ!$D$33:$D$776,СВЦЭМ!$A$33:$A$776,$A95,СВЦЭМ!$B$33:$B$776,I$83)+'СЕТ СН'!$H$11+СВЦЭМ!$D$10+'СЕТ СН'!$H$6-'СЕТ СН'!$H$23</f>
        <v>1155.1964470200001</v>
      </c>
      <c r="J95" s="36">
        <f>SUMIFS(СВЦЭМ!$D$33:$D$776,СВЦЭМ!$A$33:$A$776,$A95,СВЦЭМ!$B$33:$B$776,J$83)+'СЕТ СН'!$H$11+СВЦЭМ!$D$10+'СЕТ СН'!$H$6-'СЕТ СН'!$H$23</f>
        <v>1162.65783764</v>
      </c>
      <c r="K95" s="36">
        <f>SUMIFS(СВЦЭМ!$D$33:$D$776,СВЦЭМ!$A$33:$A$776,$A95,СВЦЭМ!$B$33:$B$776,K$83)+'СЕТ СН'!$H$11+СВЦЭМ!$D$10+'СЕТ СН'!$H$6-'СЕТ СН'!$H$23</f>
        <v>1165.2375712200001</v>
      </c>
      <c r="L95" s="36">
        <f>SUMIFS(СВЦЭМ!$D$33:$D$776,СВЦЭМ!$A$33:$A$776,$A95,СВЦЭМ!$B$33:$B$776,L$83)+'СЕТ СН'!$H$11+СВЦЭМ!$D$10+'СЕТ СН'!$H$6-'СЕТ СН'!$H$23</f>
        <v>1164.5999281500001</v>
      </c>
      <c r="M95" s="36">
        <f>SUMIFS(СВЦЭМ!$D$33:$D$776,СВЦЭМ!$A$33:$A$776,$A95,СВЦЭМ!$B$33:$B$776,M$83)+'СЕТ СН'!$H$11+СВЦЭМ!$D$10+'СЕТ СН'!$H$6-'СЕТ СН'!$H$23</f>
        <v>1167.29193338</v>
      </c>
      <c r="N95" s="36">
        <f>SUMIFS(СВЦЭМ!$D$33:$D$776,СВЦЭМ!$A$33:$A$776,$A95,СВЦЭМ!$B$33:$B$776,N$83)+'СЕТ СН'!$H$11+СВЦЭМ!$D$10+'СЕТ СН'!$H$6-'СЕТ СН'!$H$23</f>
        <v>1117.23678535</v>
      </c>
      <c r="O95" s="36">
        <f>SUMIFS(СВЦЭМ!$D$33:$D$776,СВЦЭМ!$A$33:$A$776,$A95,СВЦЭМ!$B$33:$B$776,O$83)+'СЕТ СН'!$H$11+СВЦЭМ!$D$10+'СЕТ СН'!$H$6-'СЕТ СН'!$H$23</f>
        <v>1076.4152228500002</v>
      </c>
      <c r="P95" s="36">
        <f>SUMIFS(СВЦЭМ!$D$33:$D$776,СВЦЭМ!$A$33:$A$776,$A95,СВЦЭМ!$B$33:$B$776,P$83)+'СЕТ СН'!$H$11+СВЦЭМ!$D$10+'СЕТ СН'!$H$6-'СЕТ СН'!$H$23</f>
        <v>1067.0854221499999</v>
      </c>
      <c r="Q95" s="36">
        <f>SUMIFS(СВЦЭМ!$D$33:$D$776,СВЦЭМ!$A$33:$A$776,$A95,СВЦЭМ!$B$33:$B$776,Q$83)+'СЕТ СН'!$H$11+СВЦЭМ!$D$10+'СЕТ СН'!$H$6-'СЕТ СН'!$H$23</f>
        <v>1062.26704664</v>
      </c>
      <c r="R95" s="36">
        <f>SUMIFS(СВЦЭМ!$D$33:$D$776,СВЦЭМ!$A$33:$A$776,$A95,СВЦЭМ!$B$33:$B$776,R$83)+'СЕТ СН'!$H$11+СВЦЭМ!$D$10+'СЕТ СН'!$H$6-'СЕТ СН'!$H$23</f>
        <v>1059.4175136399999</v>
      </c>
      <c r="S95" s="36">
        <f>SUMIFS(СВЦЭМ!$D$33:$D$776,СВЦЭМ!$A$33:$A$776,$A95,СВЦЭМ!$B$33:$B$776,S$83)+'СЕТ СН'!$H$11+СВЦЭМ!$D$10+'СЕТ СН'!$H$6-'СЕТ СН'!$H$23</f>
        <v>1070.9981010000001</v>
      </c>
      <c r="T95" s="36">
        <f>SUMIFS(СВЦЭМ!$D$33:$D$776,СВЦЭМ!$A$33:$A$776,$A95,СВЦЭМ!$B$33:$B$776,T$83)+'СЕТ СН'!$H$11+СВЦЭМ!$D$10+'СЕТ СН'!$H$6-'СЕТ СН'!$H$23</f>
        <v>1079.5144954100001</v>
      </c>
      <c r="U95" s="36">
        <f>SUMIFS(СВЦЭМ!$D$33:$D$776,СВЦЭМ!$A$33:$A$776,$A95,СВЦЭМ!$B$33:$B$776,U$83)+'СЕТ СН'!$H$11+СВЦЭМ!$D$10+'СЕТ СН'!$H$6-'СЕТ СН'!$H$23</f>
        <v>1035.00678438</v>
      </c>
      <c r="V95" s="36">
        <f>SUMIFS(СВЦЭМ!$D$33:$D$776,СВЦЭМ!$A$33:$A$776,$A95,СВЦЭМ!$B$33:$B$776,V$83)+'СЕТ СН'!$H$11+СВЦЭМ!$D$10+'СЕТ СН'!$H$6-'СЕТ СН'!$H$23</f>
        <v>1031.62657231</v>
      </c>
      <c r="W95" s="36">
        <f>SUMIFS(СВЦЭМ!$D$33:$D$776,СВЦЭМ!$A$33:$A$776,$A95,СВЦЭМ!$B$33:$B$776,W$83)+'СЕТ СН'!$H$11+СВЦЭМ!$D$10+'СЕТ СН'!$H$6-'СЕТ СН'!$H$23</f>
        <v>1038.75276966</v>
      </c>
      <c r="X95" s="36">
        <f>SUMIFS(СВЦЭМ!$D$33:$D$776,СВЦЭМ!$A$33:$A$776,$A95,СВЦЭМ!$B$33:$B$776,X$83)+'СЕТ СН'!$H$11+СВЦЭМ!$D$10+'СЕТ СН'!$H$6-'СЕТ СН'!$H$23</f>
        <v>1055.7836943000002</v>
      </c>
      <c r="Y95" s="36">
        <f>SUMIFS(СВЦЭМ!$D$33:$D$776,СВЦЭМ!$A$33:$A$776,$A95,СВЦЭМ!$B$33:$B$776,Y$83)+'СЕТ СН'!$H$11+СВЦЭМ!$D$10+'СЕТ СН'!$H$6-'СЕТ СН'!$H$23</f>
        <v>1079.33306298</v>
      </c>
    </row>
    <row r="96" spans="1:27" ht="15.75" x14ac:dyDescent="0.2">
      <c r="A96" s="35">
        <f t="shared" si="2"/>
        <v>43751</v>
      </c>
      <c r="B96" s="36">
        <f>SUMIFS(СВЦЭМ!$D$33:$D$776,СВЦЭМ!$A$33:$A$776,$A96,СВЦЭМ!$B$33:$B$776,B$83)+'СЕТ СН'!$H$11+СВЦЭМ!$D$10+'СЕТ СН'!$H$6-'СЕТ СН'!$H$23</f>
        <v>1172.3504279700001</v>
      </c>
      <c r="C96" s="36">
        <f>SUMIFS(СВЦЭМ!$D$33:$D$776,СВЦЭМ!$A$33:$A$776,$A96,СВЦЭМ!$B$33:$B$776,C$83)+'СЕТ СН'!$H$11+СВЦЭМ!$D$10+'СЕТ СН'!$H$6-'СЕТ СН'!$H$23</f>
        <v>1209.3590091999999</v>
      </c>
      <c r="D96" s="36">
        <f>SUMIFS(СВЦЭМ!$D$33:$D$776,СВЦЭМ!$A$33:$A$776,$A96,СВЦЭМ!$B$33:$B$776,D$83)+'СЕТ СН'!$H$11+СВЦЭМ!$D$10+'СЕТ СН'!$H$6-'СЕТ СН'!$H$23</f>
        <v>1228.6327509800001</v>
      </c>
      <c r="E96" s="36">
        <f>SUMIFS(СВЦЭМ!$D$33:$D$776,СВЦЭМ!$A$33:$A$776,$A96,СВЦЭМ!$B$33:$B$776,E$83)+'СЕТ СН'!$H$11+СВЦЭМ!$D$10+'СЕТ СН'!$H$6-'СЕТ СН'!$H$23</f>
        <v>1244.9539201600001</v>
      </c>
      <c r="F96" s="36">
        <f>SUMIFS(СВЦЭМ!$D$33:$D$776,СВЦЭМ!$A$33:$A$776,$A96,СВЦЭМ!$B$33:$B$776,F$83)+'СЕТ СН'!$H$11+СВЦЭМ!$D$10+'СЕТ СН'!$H$6-'СЕТ СН'!$H$23</f>
        <v>1242.87615213</v>
      </c>
      <c r="G96" s="36">
        <f>SUMIFS(СВЦЭМ!$D$33:$D$776,СВЦЭМ!$A$33:$A$776,$A96,СВЦЭМ!$B$33:$B$776,G$83)+'СЕТ СН'!$H$11+СВЦЭМ!$D$10+'СЕТ СН'!$H$6-'СЕТ СН'!$H$23</f>
        <v>1232.80402916</v>
      </c>
      <c r="H96" s="36">
        <f>SUMIFS(СВЦЭМ!$D$33:$D$776,СВЦЭМ!$A$33:$A$776,$A96,СВЦЭМ!$B$33:$B$776,H$83)+'СЕТ СН'!$H$11+СВЦЭМ!$D$10+'СЕТ СН'!$H$6-'СЕТ СН'!$H$23</f>
        <v>1205.4541692900002</v>
      </c>
      <c r="I96" s="36">
        <f>SUMIFS(СВЦЭМ!$D$33:$D$776,СВЦЭМ!$A$33:$A$776,$A96,СВЦЭМ!$B$33:$B$776,I$83)+'СЕТ СН'!$H$11+СВЦЭМ!$D$10+'СЕТ СН'!$H$6-'СЕТ СН'!$H$23</f>
        <v>1161.6999899</v>
      </c>
      <c r="J96" s="36">
        <f>SUMIFS(СВЦЭМ!$D$33:$D$776,СВЦЭМ!$A$33:$A$776,$A96,СВЦЭМ!$B$33:$B$776,J$83)+'СЕТ СН'!$H$11+СВЦЭМ!$D$10+'СЕТ СН'!$H$6-'СЕТ СН'!$H$23</f>
        <v>1138.4749248500002</v>
      </c>
      <c r="K96" s="36">
        <f>SUMIFS(СВЦЭМ!$D$33:$D$776,СВЦЭМ!$A$33:$A$776,$A96,СВЦЭМ!$B$33:$B$776,K$83)+'СЕТ СН'!$H$11+СВЦЭМ!$D$10+'СЕТ СН'!$H$6-'СЕТ СН'!$H$23</f>
        <v>1149.23328266</v>
      </c>
      <c r="L96" s="36">
        <f>SUMIFS(СВЦЭМ!$D$33:$D$776,СВЦЭМ!$A$33:$A$776,$A96,СВЦЭМ!$B$33:$B$776,L$83)+'СЕТ СН'!$H$11+СВЦЭМ!$D$10+'СЕТ СН'!$H$6-'СЕТ СН'!$H$23</f>
        <v>1158.7814659800001</v>
      </c>
      <c r="M96" s="36">
        <f>SUMIFS(СВЦЭМ!$D$33:$D$776,СВЦЭМ!$A$33:$A$776,$A96,СВЦЭМ!$B$33:$B$776,M$83)+'СЕТ СН'!$H$11+СВЦЭМ!$D$10+'СЕТ СН'!$H$6-'СЕТ СН'!$H$23</f>
        <v>1149.4376669100002</v>
      </c>
      <c r="N96" s="36">
        <f>SUMIFS(СВЦЭМ!$D$33:$D$776,СВЦЭМ!$A$33:$A$776,$A96,СВЦЭМ!$B$33:$B$776,N$83)+'СЕТ СН'!$H$11+СВЦЭМ!$D$10+'СЕТ СН'!$H$6-'СЕТ СН'!$H$23</f>
        <v>1104.38970782</v>
      </c>
      <c r="O96" s="36">
        <f>SUMIFS(СВЦЭМ!$D$33:$D$776,СВЦЭМ!$A$33:$A$776,$A96,СВЦЭМ!$B$33:$B$776,O$83)+'СЕТ СН'!$H$11+СВЦЭМ!$D$10+'СЕТ СН'!$H$6-'СЕТ СН'!$H$23</f>
        <v>1069.2402203000001</v>
      </c>
      <c r="P96" s="36">
        <f>SUMIFS(СВЦЭМ!$D$33:$D$776,СВЦЭМ!$A$33:$A$776,$A96,СВЦЭМ!$B$33:$B$776,P$83)+'СЕТ СН'!$H$11+СВЦЭМ!$D$10+'СЕТ СН'!$H$6-'СЕТ СН'!$H$23</f>
        <v>1063.9798016</v>
      </c>
      <c r="Q96" s="36">
        <f>SUMIFS(СВЦЭМ!$D$33:$D$776,СВЦЭМ!$A$33:$A$776,$A96,СВЦЭМ!$B$33:$B$776,Q$83)+'СЕТ СН'!$H$11+СВЦЭМ!$D$10+'СЕТ СН'!$H$6-'СЕТ СН'!$H$23</f>
        <v>1068.32056149</v>
      </c>
      <c r="R96" s="36">
        <f>SUMIFS(СВЦЭМ!$D$33:$D$776,СВЦЭМ!$A$33:$A$776,$A96,СВЦЭМ!$B$33:$B$776,R$83)+'СЕТ СН'!$H$11+СВЦЭМ!$D$10+'СЕТ СН'!$H$6-'СЕТ СН'!$H$23</f>
        <v>1061.6290575500002</v>
      </c>
      <c r="S96" s="36">
        <f>SUMIFS(СВЦЭМ!$D$33:$D$776,СВЦЭМ!$A$33:$A$776,$A96,СВЦЭМ!$B$33:$B$776,S$83)+'СЕТ СН'!$H$11+СВЦЭМ!$D$10+'СЕТ СН'!$H$6-'СЕТ СН'!$H$23</f>
        <v>1069.64512676</v>
      </c>
      <c r="T96" s="36">
        <f>SUMIFS(СВЦЭМ!$D$33:$D$776,СВЦЭМ!$A$33:$A$776,$A96,СВЦЭМ!$B$33:$B$776,T$83)+'СЕТ СН'!$H$11+СВЦЭМ!$D$10+'СЕТ СН'!$H$6-'СЕТ СН'!$H$23</f>
        <v>1082.10861445</v>
      </c>
      <c r="U96" s="36">
        <f>SUMIFS(СВЦЭМ!$D$33:$D$776,СВЦЭМ!$A$33:$A$776,$A96,СВЦЭМ!$B$33:$B$776,U$83)+'СЕТ СН'!$H$11+СВЦЭМ!$D$10+'СЕТ СН'!$H$6-'СЕТ СН'!$H$23</f>
        <v>1045.1060025400002</v>
      </c>
      <c r="V96" s="36">
        <f>SUMIFS(СВЦЭМ!$D$33:$D$776,СВЦЭМ!$A$33:$A$776,$A96,СВЦЭМ!$B$33:$B$776,V$83)+'СЕТ СН'!$H$11+СВЦЭМ!$D$10+'СЕТ СН'!$H$6-'СЕТ СН'!$H$23</f>
        <v>1039.98922494</v>
      </c>
      <c r="W96" s="36">
        <f>SUMIFS(СВЦЭМ!$D$33:$D$776,СВЦЭМ!$A$33:$A$776,$A96,СВЦЭМ!$B$33:$B$776,W$83)+'СЕТ СН'!$H$11+СВЦЭМ!$D$10+'СЕТ СН'!$H$6-'СЕТ СН'!$H$23</f>
        <v>1061.7144310799999</v>
      </c>
      <c r="X96" s="36">
        <f>SUMIFS(СВЦЭМ!$D$33:$D$776,СВЦЭМ!$A$33:$A$776,$A96,СВЦЭМ!$B$33:$B$776,X$83)+'СЕТ СН'!$H$11+СВЦЭМ!$D$10+'СЕТ СН'!$H$6-'СЕТ СН'!$H$23</f>
        <v>1083.3805376400001</v>
      </c>
      <c r="Y96" s="36">
        <f>SUMIFS(СВЦЭМ!$D$33:$D$776,СВЦЭМ!$A$33:$A$776,$A96,СВЦЭМ!$B$33:$B$776,Y$83)+'СЕТ СН'!$H$11+СВЦЭМ!$D$10+'СЕТ СН'!$H$6-'СЕТ СН'!$H$23</f>
        <v>1125.1807833400001</v>
      </c>
    </row>
    <row r="97" spans="1:25" ht="15.75" x14ac:dyDescent="0.2">
      <c r="A97" s="35">
        <f t="shared" si="2"/>
        <v>43752</v>
      </c>
      <c r="B97" s="36">
        <f>SUMIFS(СВЦЭМ!$D$33:$D$776,СВЦЭМ!$A$33:$A$776,$A97,СВЦЭМ!$B$33:$B$776,B$83)+'СЕТ СН'!$H$11+СВЦЭМ!$D$10+'СЕТ СН'!$H$6-'СЕТ СН'!$H$23</f>
        <v>1146.96944852</v>
      </c>
      <c r="C97" s="36">
        <f>SUMIFS(СВЦЭМ!$D$33:$D$776,СВЦЭМ!$A$33:$A$776,$A97,СВЦЭМ!$B$33:$B$776,C$83)+'СЕТ СН'!$H$11+СВЦЭМ!$D$10+'СЕТ СН'!$H$6-'СЕТ СН'!$H$23</f>
        <v>1188.5762611</v>
      </c>
      <c r="D97" s="36">
        <f>SUMIFS(СВЦЭМ!$D$33:$D$776,СВЦЭМ!$A$33:$A$776,$A97,СВЦЭМ!$B$33:$B$776,D$83)+'СЕТ СН'!$H$11+СВЦЭМ!$D$10+'СЕТ СН'!$H$6-'СЕТ СН'!$H$23</f>
        <v>1197.4450761500002</v>
      </c>
      <c r="E97" s="36">
        <f>SUMIFS(СВЦЭМ!$D$33:$D$776,СВЦЭМ!$A$33:$A$776,$A97,СВЦЭМ!$B$33:$B$776,E$83)+'СЕТ СН'!$H$11+СВЦЭМ!$D$10+'СЕТ СН'!$H$6-'СЕТ СН'!$H$23</f>
        <v>1167.3236982200001</v>
      </c>
      <c r="F97" s="36">
        <f>SUMIFS(СВЦЭМ!$D$33:$D$776,СВЦЭМ!$A$33:$A$776,$A97,СВЦЭМ!$B$33:$B$776,F$83)+'СЕТ СН'!$H$11+СВЦЭМ!$D$10+'СЕТ СН'!$H$6-'СЕТ СН'!$H$23</f>
        <v>1171.4804673600001</v>
      </c>
      <c r="G97" s="36">
        <f>SUMIFS(СВЦЭМ!$D$33:$D$776,СВЦЭМ!$A$33:$A$776,$A97,СВЦЭМ!$B$33:$B$776,G$83)+'СЕТ СН'!$H$11+СВЦЭМ!$D$10+'СЕТ СН'!$H$6-'СЕТ СН'!$H$23</f>
        <v>1169.9662788600001</v>
      </c>
      <c r="H97" s="36">
        <f>SUMIFS(СВЦЭМ!$D$33:$D$776,СВЦЭМ!$A$33:$A$776,$A97,СВЦЭМ!$B$33:$B$776,H$83)+'СЕТ СН'!$H$11+СВЦЭМ!$D$10+'СЕТ СН'!$H$6-'СЕТ СН'!$H$23</f>
        <v>1173.7237454199999</v>
      </c>
      <c r="I97" s="36">
        <f>SUMIFS(СВЦЭМ!$D$33:$D$776,СВЦЭМ!$A$33:$A$776,$A97,СВЦЭМ!$B$33:$B$776,I$83)+'СЕТ СН'!$H$11+СВЦЭМ!$D$10+'СЕТ СН'!$H$6-'СЕТ СН'!$H$23</f>
        <v>1149.9435174600001</v>
      </c>
      <c r="J97" s="36">
        <f>SUMIFS(СВЦЭМ!$D$33:$D$776,СВЦЭМ!$A$33:$A$776,$A97,СВЦЭМ!$B$33:$B$776,J$83)+'СЕТ СН'!$H$11+СВЦЭМ!$D$10+'СЕТ СН'!$H$6-'СЕТ СН'!$H$23</f>
        <v>1121.0196568700001</v>
      </c>
      <c r="K97" s="36">
        <f>SUMIFS(СВЦЭМ!$D$33:$D$776,СВЦЭМ!$A$33:$A$776,$A97,СВЦЭМ!$B$33:$B$776,K$83)+'СЕТ СН'!$H$11+СВЦЭМ!$D$10+'СЕТ СН'!$H$6-'СЕТ СН'!$H$23</f>
        <v>1106.8582925599999</v>
      </c>
      <c r="L97" s="36">
        <f>SUMIFS(СВЦЭМ!$D$33:$D$776,СВЦЭМ!$A$33:$A$776,$A97,СВЦЭМ!$B$33:$B$776,L$83)+'СЕТ СН'!$H$11+СВЦЭМ!$D$10+'СЕТ СН'!$H$6-'СЕТ СН'!$H$23</f>
        <v>1101.2540023900001</v>
      </c>
      <c r="M97" s="36">
        <f>SUMIFS(СВЦЭМ!$D$33:$D$776,СВЦЭМ!$A$33:$A$776,$A97,СВЦЭМ!$B$33:$B$776,M$83)+'СЕТ СН'!$H$11+СВЦЭМ!$D$10+'СЕТ СН'!$H$6-'СЕТ СН'!$H$23</f>
        <v>1113.7933540700001</v>
      </c>
      <c r="N97" s="36">
        <f>SUMIFS(СВЦЭМ!$D$33:$D$776,СВЦЭМ!$A$33:$A$776,$A97,СВЦЭМ!$B$33:$B$776,N$83)+'СЕТ СН'!$H$11+СВЦЭМ!$D$10+'СЕТ СН'!$H$6-'СЕТ СН'!$H$23</f>
        <v>1085.7782302000001</v>
      </c>
      <c r="O97" s="36">
        <f>SUMIFS(СВЦЭМ!$D$33:$D$776,СВЦЭМ!$A$33:$A$776,$A97,СВЦЭМ!$B$33:$B$776,O$83)+'СЕТ СН'!$H$11+СВЦЭМ!$D$10+'СЕТ СН'!$H$6-'СЕТ СН'!$H$23</f>
        <v>1078.2411895600001</v>
      </c>
      <c r="P97" s="36">
        <f>SUMIFS(СВЦЭМ!$D$33:$D$776,СВЦЭМ!$A$33:$A$776,$A97,СВЦЭМ!$B$33:$B$776,P$83)+'СЕТ СН'!$H$11+СВЦЭМ!$D$10+'СЕТ СН'!$H$6-'СЕТ СН'!$H$23</f>
        <v>1068.2686705400001</v>
      </c>
      <c r="Q97" s="36">
        <f>SUMIFS(СВЦЭМ!$D$33:$D$776,СВЦЭМ!$A$33:$A$776,$A97,СВЦЭМ!$B$33:$B$776,Q$83)+'СЕТ СН'!$H$11+СВЦЭМ!$D$10+'СЕТ СН'!$H$6-'СЕТ СН'!$H$23</f>
        <v>1072.5968698700001</v>
      </c>
      <c r="R97" s="36">
        <f>SUMIFS(СВЦЭМ!$D$33:$D$776,СВЦЭМ!$A$33:$A$776,$A97,СВЦЭМ!$B$33:$B$776,R$83)+'СЕТ СН'!$H$11+СВЦЭМ!$D$10+'СЕТ СН'!$H$6-'СЕТ СН'!$H$23</f>
        <v>1065.5350496400001</v>
      </c>
      <c r="S97" s="36">
        <f>SUMIFS(СВЦЭМ!$D$33:$D$776,СВЦЭМ!$A$33:$A$776,$A97,СВЦЭМ!$B$33:$B$776,S$83)+'СЕТ СН'!$H$11+СВЦЭМ!$D$10+'СЕТ СН'!$H$6-'СЕТ СН'!$H$23</f>
        <v>1070.84134417</v>
      </c>
      <c r="T97" s="36">
        <f>SUMIFS(СВЦЭМ!$D$33:$D$776,СВЦЭМ!$A$33:$A$776,$A97,СВЦЭМ!$B$33:$B$776,T$83)+'СЕТ СН'!$H$11+СВЦЭМ!$D$10+'СЕТ СН'!$H$6-'СЕТ СН'!$H$23</f>
        <v>1090.6327759400001</v>
      </c>
      <c r="U97" s="36">
        <f>SUMIFS(СВЦЭМ!$D$33:$D$776,СВЦЭМ!$A$33:$A$776,$A97,СВЦЭМ!$B$33:$B$776,U$83)+'СЕТ СН'!$H$11+СВЦЭМ!$D$10+'СЕТ СН'!$H$6-'СЕТ СН'!$H$23</f>
        <v>1034.8768745100001</v>
      </c>
      <c r="V97" s="36">
        <f>SUMIFS(СВЦЭМ!$D$33:$D$776,СВЦЭМ!$A$33:$A$776,$A97,СВЦЭМ!$B$33:$B$776,V$83)+'СЕТ СН'!$H$11+СВЦЭМ!$D$10+'СЕТ СН'!$H$6-'СЕТ СН'!$H$23</f>
        <v>1037.7443570300002</v>
      </c>
      <c r="W97" s="36">
        <f>SUMIFS(СВЦЭМ!$D$33:$D$776,СВЦЭМ!$A$33:$A$776,$A97,СВЦЭМ!$B$33:$B$776,W$83)+'СЕТ СН'!$H$11+СВЦЭМ!$D$10+'СЕТ СН'!$H$6-'СЕТ СН'!$H$23</f>
        <v>1059.72909701</v>
      </c>
      <c r="X97" s="36">
        <f>SUMIFS(СВЦЭМ!$D$33:$D$776,СВЦЭМ!$A$33:$A$776,$A97,СВЦЭМ!$B$33:$B$776,X$83)+'СЕТ СН'!$H$11+СВЦЭМ!$D$10+'СЕТ СН'!$H$6-'СЕТ СН'!$H$23</f>
        <v>1077.75542627</v>
      </c>
      <c r="Y97" s="36">
        <f>SUMIFS(СВЦЭМ!$D$33:$D$776,СВЦЭМ!$A$33:$A$776,$A97,СВЦЭМ!$B$33:$B$776,Y$83)+'СЕТ СН'!$H$11+СВЦЭМ!$D$10+'СЕТ СН'!$H$6-'СЕТ СН'!$H$23</f>
        <v>1108.2415583900001</v>
      </c>
    </row>
    <row r="98" spans="1:25" ht="15.75" x14ac:dyDescent="0.2">
      <c r="A98" s="35">
        <f t="shared" si="2"/>
        <v>43753</v>
      </c>
      <c r="B98" s="36">
        <f>SUMIFS(СВЦЭМ!$D$33:$D$776,СВЦЭМ!$A$33:$A$776,$A98,СВЦЭМ!$B$33:$B$776,B$83)+'СЕТ СН'!$H$11+СВЦЭМ!$D$10+'СЕТ СН'!$H$6-'СЕТ СН'!$H$23</f>
        <v>1171.4102349</v>
      </c>
      <c r="C98" s="36">
        <f>SUMIFS(СВЦЭМ!$D$33:$D$776,СВЦЭМ!$A$33:$A$776,$A98,СВЦЭМ!$B$33:$B$776,C$83)+'СЕТ СН'!$H$11+СВЦЭМ!$D$10+'СЕТ СН'!$H$6-'СЕТ СН'!$H$23</f>
        <v>1213.9782331599999</v>
      </c>
      <c r="D98" s="36">
        <f>SUMIFS(СВЦЭМ!$D$33:$D$776,СВЦЭМ!$A$33:$A$776,$A98,СВЦЭМ!$B$33:$B$776,D$83)+'СЕТ СН'!$H$11+СВЦЭМ!$D$10+'СЕТ СН'!$H$6-'СЕТ СН'!$H$23</f>
        <v>1235.4040196200001</v>
      </c>
      <c r="E98" s="36">
        <f>SUMIFS(СВЦЭМ!$D$33:$D$776,СВЦЭМ!$A$33:$A$776,$A98,СВЦЭМ!$B$33:$B$776,E$83)+'СЕТ СН'!$H$11+СВЦЭМ!$D$10+'СЕТ СН'!$H$6-'СЕТ СН'!$H$23</f>
        <v>1248.6588648000002</v>
      </c>
      <c r="F98" s="36">
        <f>SUMIFS(СВЦЭМ!$D$33:$D$776,СВЦЭМ!$A$33:$A$776,$A98,СВЦЭМ!$B$33:$B$776,F$83)+'СЕТ СН'!$H$11+СВЦЭМ!$D$10+'СЕТ СН'!$H$6-'СЕТ СН'!$H$23</f>
        <v>1249.7554833600002</v>
      </c>
      <c r="G98" s="36">
        <f>SUMIFS(СВЦЭМ!$D$33:$D$776,СВЦЭМ!$A$33:$A$776,$A98,СВЦЭМ!$B$33:$B$776,G$83)+'СЕТ СН'!$H$11+СВЦЭМ!$D$10+'СЕТ СН'!$H$6-'СЕТ СН'!$H$23</f>
        <v>1233.5881930600001</v>
      </c>
      <c r="H98" s="36">
        <f>SUMIFS(СВЦЭМ!$D$33:$D$776,СВЦЭМ!$A$33:$A$776,$A98,СВЦЭМ!$B$33:$B$776,H$83)+'СЕТ СН'!$H$11+СВЦЭМ!$D$10+'СЕТ СН'!$H$6-'СЕТ СН'!$H$23</f>
        <v>1193.6463822200001</v>
      </c>
      <c r="I98" s="36">
        <f>SUMIFS(СВЦЭМ!$D$33:$D$776,СВЦЭМ!$A$33:$A$776,$A98,СВЦЭМ!$B$33:$B$776,I$83)+'СЕТ СН'!$H$11+СВЦЭМ!$D$10+'СЕТ СН'!$H$6-'СЕТ СН'!$H$23</f>
        <v>1182.4380003800002</v>
      </c>
      <c r="J98" s="36">
        <f>SUMIFS(СВЦЭМ!$D$33:$D$776,СВЦЭМ!$A$33:$A$776,$A98,СВЦЭМ!$B$33:$B$776,J$83)+'СЕТ СН'!$H$11+СВЦЭМ!$D$10+'СЕТ СН'!$H$6-'СЕТ СН'!$H$23</f>
        <v>1161.32153928</v>
      </c>
      <c r="K98" s="36">
        <f>SUMIFS(СВЦЭМ!$D$33:$D$776,СВЦЭМ!$A$33:$A$776,$A98,СВЦЭМ!$B$33:$B$776,K$83)+'СЕТ СН'!$H$11+СВЦЭМ!$D$10+'СЕТ СН'!$H$6-'СЕТ СН'!$H$23</f>
        <v>1147.9289916</v>
      </c>
      <c r="L98" s="36">
        <f>SUMIFS(СВЦЭМ!$D$33:$D$776,СВЦЭМ!$A$33:$A$776,$A98,СВЦЭМ!$B$33:$B$776,L$83)+'СЕТ СН'!$H$11+СВЦЭМ!$D$10+'СЕТ СН'!$H$6-'СЕТ СН'!$H$23</f>
        <v>1151.84384516</v>
      </c>
      <c r="M98" s="36">
        <f>SUMIFS(СВЦЭМ!$D$33:$D$776,СВЦЭМ!$A$33:$A$776,$A98,СВЦЭМ!$B$33:$B$776,M$83)+'СЕТ СН'!$H$11+СВЦЭМ!$D$10+'СЕТ СН'!$H$6-'СЕТ СН'!$H$23</f>
        <v>1166.2325111700002</v>
      </c>
      <c r="N98" s="36">
        <f>SUMIFS(СВЦЭМ!$D$33:$D$776,СВЦЭМ!$A$33:$A$776,$A98,СВЦЭМ!$B$33:$B$776,N$83)+'СЕТ СН'!$H$11+СВЦЭМ!$D$10+'СЕТ СН'!$H$6-'СЕТ СН'!$H$23</f>
        <v>1127.7685774900001</v>
      </c>
      <c r="O98" s="36">
        <f>SUMIFS(СВЦЭМ!$D$33:$D$776,СВЦЭМ!$A$33:$A$776,$A98,СВЦЭМ!$B$33:$B$776,O$83)+'СЕТ СН'!$H$11+СВЦЭМ!$D$10+'СЕТ СН'!$H$6-'СЕТ СН'!$H$23</f>
        <v>1111.21395149</v>
      </c>
      <c r="P98" s="36">
        <f>SUMIFS(СВЦЭМ!$D$33:$D$776,СВЦЭМ!$A$33:$A$776,$A98,СВЦЭМ!$B$33:$B$776,P$83)+'СЕТ СН'!$H$11+СВЦЭМ!$D$10+'СЕТ СН'!$H$6-'СЕТ СН'!$H$23</f>
        <v>1102.22809719</v>
      </c>
      <c r="Q98" s="36">
        <f>SUMIFS(СВЦЭМ!$D$33:$D$776,СВЦЭМ!$A$33:$A$776,$A98,СВЦЭМ!$B$33:$B$776,Q$83)+'СЕТ СН'!$H$11+СВЦЭМ!$D$10+'СЕТ СН'!$H$6-'СЕТ СН'!$H$23</f>
        <v>1097.51957844</v>
      </c>
      <c r="R98" s="36">
        <f>SUMIFS(СВЦЭМ!$D$33:$D$776,СВЦЭМ!$A$33:$A$776,$A98,СВЦЭМ!$B$33:$B$776,R$83)+'СЕТ СН'!$H$11+СВЦЭМ!$D$10+'СЕТ СН'!$H$6-'СЕТ СН'!$H$23</f>
        <v>1094.4661802999999</v>
      </c>
      <c r="S98" s="36">
        <f>SUMIFS(СВЦЭМ!$D$33:$D$776,СВЦЭМ!$A$33:$A$776,$A98,СВЦЭМ!$B$33:$B$776,S$83)+'СЕТ СН'!$H$11+СВЦЭМ!$D$10+'СЕТ СН'!$H$6-'СЕТ СН'!$H$23</f>
        <v>1100.39567528</v>
      </c>
      <c r="T98" s="36">
        <f>SUMIFS(СВЦЭМ!$D$33:$D$776,СВЦЭМ!$A$33:$A$776,$A98,СВЦЭМ!$B$33:$B$776,T$83)+'СЕТ СН'!$H$11+СВЦЭМ!$D$10+'СЕТ СН'!$H$6-'СЕТ СН'!$H$23</f>
        <v>1118.0839878700001</v>
      </c>
      <c r="U98" s="36">
        <f>SUMIFS(СВЦЭМ!$D$33:$D$776,СВЦЭМ!$A$33:$A$776,$A98,СВЦЭМ!$B$33:$B$776,U$83)+'СЕТ СН'!$H$11+СВЦЭМ!$D$10+'СЕТ СН'!$H$6-'СЕТ СН'!$H$23</f>
        <v>1066.06959209</v>
      </c>
      <c r="V98" s="36">
        <f>SUMIFS(СВЦЭМ!$D$33:$D$776,СВЦЭМ!$A$33:$A$776,$A98,СВЦЭМ!$B$33:$B$776,V$83)+'СЕТ СН'!$H$11+СВЦЭМ!$D$10+'СЕТ СН'!$H$6-'СЕТ СН'!$H$23</f>
        <v>1068.8225153799999</v>
      </c>
      <c r="W98" s="36">
        <f>SUMIFS(СВЦЭМ!$D$33:$D$776,СВЦЭМ!$A$33:$A$776,$A98,СВЦЭМ!$B$33:$B$776,W$83)+'СЕТ СН'!$H$11+СВЦЭМ!$D$10+'СЕТ СН'!$H$6-'СЕТ СН'!$H$23</f>
        <v>1085.1235637100001</v>
      </c>
      <c r="X98" s="36">
        <f>SUMIFS(СВЦЭМ!$D$33:$D$776,СВЦЭМ!$A$33:$A$776,$A98,СВЦЭМ!$B$33:$B$776,X$83)+'СЕТ СН'!$H$11+СВЦЭМ!$D$10+'СЕТ СН'!$H$6-'СЕТ СН'!$H$23</f>
        <v>1077.94162495</v>
      </c>
      <c r="Y98" s="36">
        <f>SUMIFS(СВЦЭМ!$D$33:$D$776,СВЦЭМ!$A$33:$A$776,$A98,СВЦЭМ!$B$33:$B$776,Y$83)+'СЕТ СН'!$H$11+СВЦЭМ!$D$10+'СЕТ СН'!$H$6-'СЕТ СН'!$H$23</f>
        <v>1089.14402971</v>
      </c>
    </row>
    <row r="99" spans="1:25" ht="15.75" x14ac:dyDescent="0.2">
      <c r="A99" s="35">
        <f t="shared" si="2"/>
        <v>43754</v>
      </c>
      <c r="B99" s="36">
        <f>SUMIFS(СВЦЭМ!$D$33:$D$776,СВЦЭМ!$A$33:$A$776,$A99,СВЦЭМ!$B$33:$B$776,B$83)+'СЕТ СН'!$H$11+СВЦЭМ!$D$10+'СЕТ СН'!$H$6-'СЕТ СН'!$H$23</f>
        <v>1237.6225318900001</v>
      </c>
      <c r="C99" s="36">
        <f>SUMIFS(СВЦЭМ!$D$33:$D$776,СВЦЭМ!$A$33:$A$776,$A99,СВЦЭМ!$B$33:$B$776,C$83)+'СЕТ СН'!$H$11+СВЦЭМ!$D$10+'СЕТ СН'!$H$6-'СЕТ СН'!$H$23</f>
        <v>1279.15843378</v>
      </c>
      <c r="D99" s="36">
        <f>SUMIFS(СВЦЭМ!$D$33:$D$776,СВЦЭМ!$A$33:$A$776,$A99,СВЦЭМ!$B$33:$B$776,D$83)+'СЕТ СН'!$H$11+СВЦЭМ!$D$10+'СЕТ СН'!$H$6-'СЕТ СН'!$H$23</f>
        <v>1295.84531328</v>
      </c>
      <c r="E99" s="36">
        <f>SUMIFS(СВЦЭМ!$D$33:$D$776,СВЦЭМ!$A$33:$A$776,$A99,СВЦЭМ!$B$33:$B$776,E$83)+'СЕТ СН'!$H$11+СВЦЭМ!$D$10+'СЕТ СН'!$H$6-'СЕТ СН'!$H$23</f>
        <v>1303.0399135800001</v>
      </c>
      <c r="F99" s="36">
        <f>SUMIFS(СВЦЭМ!$D$33:$D$776,СВЦЭМ!$A$33:$A$776,$A99,СВЦЭМ!$B$33:$B$776,F$83)+'СЕТ СН'!$H$11+СВЦЭМ!$D$10+'СЕТ СН'!$H$6-'СЕТ СН'!$H$23</f>
        <v>1294.30390831</v>
      </c>
      <c r="G99" s="36">
        <f>SUMIFS(СВЦЭМ!$D$33:$D$776,СВЦЭМ!$A$33:$A$776,$A99,СВЦЭМ!$B$33:$B$776,G$83)+'СЕТ СН'!$H$11+СВЦЭМ!$D$10+'СЕТ СН'!$H$6-'СЕТ СН'!$H$23</f>
        <v>1260.72180441</v>
      </c>
      <c r="H99" s="36">
        <f>SUMIFS(СВЦЭМ!$D$33:$D$776,СВЦЭМ!$A$33:$A$776,$A99,СВЦЭМ!$B$33:$B$776,H$83)+'СЕТ СН'!$H$11+СВЦЭМ!$D$10+'СЕТ СН'!$H$6-'СЕТ СН'!$H$23</f>
        <v>1204.2516494000001</v>
      </c>
      <c r="I99" s="36">
        <f>SUMIFS(СВЦЭМ!$D$33:$D$776,СВЦЭМ!$A$33:$A$776,$A99,СВЦЭМ!$B$33:$B$776,I$83)+'СЕТ СН'!$H$11+СВЦЭМ!$D$10+'СЕТ СН'!$H$6-'СЕТ СН'!$H$23</f>
        <v>1158.0511064500001</v>
      </c>
      <c r="J99" s="36">
        <f>SUMIFS(СВЦЭМ!$D$33:$D$776,СВЦЭМ!$A$33:$A$776,$A99,СВЦЭМ!$B$33:$B$776,J$83)+'СЕТ СН'!$H$11+СВЦЭМ!$D$10+'СЕТ СН'!$H$6-'СЕТ СН'!$H$23</f>
        <v>1156.21794604</v>
      </c>
      <c r="K99" s="36">
        <f>SUMIFS(СВЦЭМ!$D$33:$D$776,СВЦЭМ!$A$33:$A$776,$A99,СВЦЭМ!$B$33:$B$776,K$83)+'СЕТ СН'!$H$11+СВЦЭМ!$D$10+'СЕТ СН'!$H$6-'СЕТ СН'!$H$23</f>
        <v>1154.8721925499999</v>
      </c>
      <c r="L99" s="36">
        <f>SUMIFS(СВЦЭМ!$D$33:$D$776,СВЦЭМ!$A$33:$A$776,$A99,СВЦЭМ!$B$33:$B$776,L$83)+'СЕТ СН'!$H$11+СВЦЭМ!$D$10+'СЕТ СН'!$H$6-'СЕТ СН'!$H$23</f>
        <v>1171.53476359</v>
      </c>
      <c r="M99" s="36">
        <f>SUMIFS(СВЦЭМ!$D$33:$D$776,СВЦЭМ!$A$33:$A$776,$A99,СВЦЭМ!$B$33:$B$776,M$83)+'СЕТ СН'!$H$11+СВЦЭМ!$D$10+'СЕТ СН'!$H$6-'СЕТ СН'!$H$23</f>
        <v>1172.7937442900002</v>
      </c>
      <c r="N99" s="36">
        <f>SUMIFS(СВЦЭМ!$D$33:$D$776,СВЦЭМ!$A$33:$A$776,$A99,СВЦЭМ!$B$33:$B$776,N$83)+'СЕТ СН'!$H$11+СВЦЭМ!$D$10+'СЕТ СН'!$H$6-'СЕТ СН'!$H$23</f>
        <v>1144.6788080700001</v>
      </c>
      <c r="O99" s="36">
        <f>SUMIFS(СВЦЭМ!$D$33:$D$776,СВЦЭМ!$A$33:$A$776,$A99,СВЦЭМ!$B$33:$B$776,O$83)+'СЕТ СН'!$H$11+СВЦЭМ!$D$10+'СЕТ СН'!$H$6-'СЕТ СН'!$H$23</f>
        <v>1111.03809548</v>
      </c>
      <c r="P99" s="36">
        <f>SUMIFS(СВЦЭМ!$D$33:$D$776,СВЦЭМ!$A$33:$A$776,$A99,СВЦЭМ!$B$33:$B$776,P$83)+'СЕТ СН'!$H$11+СВЦЭМ!$D$10+'СЕТ СН'!$H$6-'СЕТ СН'!$H$23</f>
        <v>1120.8530215000001</v>
      </c>
      <c r="Q99" s="36">
        <f>SUMIFS(СВЦЭМ!$D$33:$D$776,СВЦЭМ!$A$33:$A$776,$A99,СВЦЭМ!$B$33:$B$776,Q$83)+'СЕТ СН'!$H$11+СВЦЭМ!$D$10+'СЕТ СН'!$H$6-'СЕТ СН'!$H$23</f>
        <v>1127.16201258</v>
      </c>
      <c r="R99" s="36">
        <f>SUMIFS(СВЦЭМ!$D$33:$D$776,СВЦЭМ!$A$33:$A$776,$A99,СВЦЭМ!$B$33:$B$776,R$83)+'СЕТ СН'!$H$11+СВЦЭМ!$D$10+'СЕТ СН'!$H$6-'СЕТ СН'!$H$23</f>
        <v>1130.6505990800001</v>
      </c>
      <c r="S99" s="36">
        <f>SUMIFS(СВЦЭМ!$D$33:$D$776,СВЦЭМ!$A$33:$A$776,$A99,СВЦЭМ!$B$33:$B$776,S$83)+'СЕТ СН'!$H$11+СВЦЭМ!$D$10+'СЕТ СН'!$H$6-'СЕТ СН'!$H$23</f>
        <v>1126.0959782700002</v>
      </c>
      <c r="T99" s="36">
        <f>SUMIFS(СВЦЭМ!$D$33:$D$776,СВЦЭМ!$A$33:$A$776,$A99,СВЦЭМ!$B$33:$B$776,T$83)+'СЕТ СН'!$H$11+СВЦЭМ!$D$10+'СЕТ СН'!$H$6-'СЕТ СН'!$H$23</f>
        <v>1112.70997498</v>
      </c>
      <c r="U99" s="36">
        <f>SUMIFS(СВЦЭМ!$D$33:$D$776,СВЦЭМ!$A$33:$A$776,$A99,СВЦЭМ!$B$33:$B$776,U$83)+'СЕТ СН'!$H$11+СВЦЭМ!$D$10+'СЕТ СН'!$H$6-'СЕТ СН'!$H$23</f>
        <v>1132.1892129900002</v>
      </c>
      <c r="V99" s="36">
        <f>SUMIFS(СВЦЭМ!$D$33:$D$776,СВЦЭМ!$A$33:$A$776,$A99,СВЦЭМ!$B$33:$B$776,V$83)+'СЕТ СН'!$H$11+СВЦЭМ!$D$10+'СЕТ СН'!$H$6-'СЕТ СН'!$H$23</f>
        <v>1127.2659252799999</v>
      </c>
      <c r="W99" s="36">
        <f>SUMIFS(СВЦЭМ!$D$33:$D$776,СВЦЭМ!$A$33:$A$776,$A99,СВЦЭМ!$B$33:$B$776,W$83)+'СЕТ СН'!$H$11+СВЦЭМ!$D$10+'СЕТ СН'!$H$6-'СЕТ СН'!$H$23</f>
        <v>1112.5173260500001</v>
      </c>
      <c r="X99" s="36">
        <f>SUMIFS(СВЦЭМ!$D$33:$D$776,СВЦЭМ!$A$33:$A$776,$A99,СВЦЭМ!$B$33:$B$776,X$83)+'СЕТ СН'!$H$11+СВЦЭМ!$D$10+'СЕТ СН'!$H$6-'СЕТ СН'!$H$23</f>
        <v>1089.77775307</v>
      </c>
      <c r="Y99" s="36">
        <f>SUMIFS(СВЦЭМ!$D$33:$D$776,СВЦЭМ!$A$33:$A$776,$A99,СВЦЭМ!$B$33:$B$776,Y$83)+'СЕТ СН'!$H$11+СВЦЭМ!$D$10+'СЕТ СН'!$H$6-'СЕТ СН'!$H$23</f>
        <v>1139.5952452199999</v>
      </c>
    </row>
    <row r="100" spans="1:25" ht="15.75" x14ac:dyDescent="0.2">
      <c r="A100" s="35">
        <f t="shared" si="2"/>
        <v>43755</v>
      </c>
      <c r="B100" s="36">
        <f>SUMIFS(СВЦЭМ!$D$33:$D$776,СВЦЭМ!$A$33:$A$776,$A100,СВЦЭМ!$B$33:$B$776,B$83)+'СЕТ СН'!$H$11+СВЦЭМ!$D$10+'СЕТ СН'!$H$6-'СЕТ СН'!$H$23</f>
        <v>1214.6687190800001</v>
      </c>
      <c r="C100" s="36">
        <f>SUMIFS(СВЦЭМ!$D$33:$D$776,СВЦЭМ!$A$33:$A$776,$A100,СВЦЭМ!$B$33:$B$776,C$83)+'СЕТ СН'!$H$11+СВЦЭМ!$D$10+'СЕТ СН'!$H$6-'СЕТ СН'!$H$23</f>
        <v>1275.6506850400001</v>
      </c>
      <c r="D100" s="36">
        <f>SUMIFS(СВЦЭМ!$D$33:$D$776,СВЦЭМ!$A$33:$A$776,$A100,СВЦЭМ!$B$33:$B$776,D$83)+'СЕТ СН'!$H$11+СВЦЭМ!$D$10+'СЕТ СН'!$H$6-'СЕТ СН'!$H$23</f>
        <v>1318.8786505400001</v>
      </c>
      <c r="E100" s="36">
        <f>SUMIFS(СВЦЭМ!$D$33:$D$776,СВЦЭМ!$A$33:$A$776,$A100,СВЦЭМ!$B$33:$B$776,E$83)+'СЕТ СН'!$H$11+СВЦЭМ!$D$10+'СЕТ СН'!$H$6-'СЕТ СН'!$H$23</f>
        <v>1346.1093059100001</v>
      </c>
      <c r="F100" s="36">
        <f>SUMIFS(СВЦЭМ!$D$33:$D$776,СВЦЭМ!$A$33:$A$776,$A100,СВЦЭМ!$B$33:$B$776,F$83)+'СЕТ СН'!$H$11+СВЦЭМ!$D$10+'СЕТ СН'!$H$6-'СЕТ СН'!$H$23</f>
        <v>1354.64905492</v>
      </c>
      <c r="G100" s="36">
        <f>SUMIFS(СВЦЭМ!$D$33:$D$776,СВЦЭМ!$A$33:$A$776,$A100,СВЦЭМ!$B$33:$B$776,G$83)+'СЕТ СН'!$H$11+СВЦЭМ!$D$10+'СЕТ СН'!$H$6-'СЕТ СН'!$H$23</f>
        <v>1332.0990630700001</v>
      </c>
      <c r="H100" s="36">
        <f>SUMIFS(СВЦЭМ!$D$33:$D$776,СВЦЭМ!$A$33:$A$776,$A100,СВЦЭМ!$B$33:$B$776,H$83)+'СЕТ СН'!$H$11+СВЦЭМ!$D$10+'СЕТ СН'!$H$6-'СЕТ СН'!$H$23</f>
        <v>1279.53359869</v>
      </c>
      <c r="I100" s="36">
        <f>SUMIFS(СВЦЭМ!$D$33:$D$776,СВЦЭМ!$A$33:$A$776,$A100,СВЦЭМ!$B$33:$B$776,I$83)+'СЕТ СН'!$H$11+СВЦЭМ!$D$10+'СЕТ СН'!$H$6-'СЕТ СН'!$H$23</f>
        <v>1207.5849502599999</v>
      </c>
      <c r="J100" s="36">
        <f>SUMIFS(СВЦЭМ!$D$33:$D$776,СВЦЭМ!$A$33:$A$776,$A100,СВЦЭМ!$B$33:$B$776,J$83)+'СЕТ СН'!$H$11+СВЦЭМ!$D$10+'СЕТ СН'!$H$6-'СЕТ СН'!$H$23</f>
        <v>1213.9641244300001</v>
      </c>
      <c r="K100" s="36">
        <f>SUMIFS(СВЦЭМ!$D$33:$D$776,СВЦЭМ!$A$33:$A$776,$A100,СВЦЭМ!$B$33:$B$776,K$83)+'СЕТ СН'!$H$11+СВЦЭМ!$D$10+'СЕТ СН'!$H$6-'СЕТ СН'!$H$23</f>
        <v>1209.1326294099999</v>
      </c>
      <c r="L100" s="36">
        <f>SUMIFS(СВЦЭМ!$D$33:$D$776,СВЦЭМ!$A$33:$A$776,$A100,СВЦЭМ!$B$33:$B$776,L$83)+'СЕТ СН'!$H$11+СВЦЭМ!$D$10+'СЕТ СН'!$H$6-'СЕТ СН'!$H$23</f>
        <v>1204.89409836</v>
      </c>
      <c r="M100" s="36">
        <f>SUMIFS(СВЦЭМ!$D$33:$D$776,СВЦЭМ!$A$33:$A$776,$A100,СВЦЭМ!$B$33:$B$776,M$83)+'СЕТ СН'!$H$11+СВЦЭМ!$D$10+'СЕТ СН'!$H$6-'СЕТ СН'!$H$23</f>
        <v>1211.9292734200001</v>
      </c>
      <c r="N100" s="36">
        <f>SUMIFS(СВЦЭМ!$D$33:$D$776,СВЦЭМ!$A$33:$A$776,$A100,СВЦЭМ!$B$33:$B$776,N$83)+'СЕТ СН'!$H$11+СВЦЭМ!$D$10+'СЕТ СН'!$H$6-'СЕТ СН'!$H$23</f>
        <v>1177.6385997299999</v>
      </c>
      <c r="O100" s="36">
        <f>SUMIFS(СВЦЭМ!$D$33:$D$776,СВЦЭМ!$A$33:$A$776,$A100,СВЦЭМ!$B$33:$B$776,O$83)+'СЕТ СН'!$H$11+СВЦЭМ!$D$10+'СЕТ СН'!$H$6-'СЕТ СН'!$H$23</f>
        <v>1135.4262230700001</v>
      </c>
      <c r="P100" s="36">
        <f>SUMIFS(СВЦЭМ!$D$33:$D$776,СВЦЭМ!$A$33:$A$776,$A100,СВЦЭМ!$B$33:$B$776,P$83)+'СЕТ СН'!$H$11+СВЦЭМ!$D$10+'СЕТ СН'!$H$6-'СЕТ СН'!$H$23</f>
        <v>1142.1624108999999</v>
      </c>
      <c r="Q100" s="36">
        <f>SUMIFS(СВЦЭМ!$D$33:$D$776,СВЦЭМ!$A$33:$A$776,$A100,СВЦЭМ!$B$33:$B$776,Q$83)+'СЕТ СН'!$H$11+СВЦЭМ!$D$10+'СЕТ СН'!$H$6-'СЕТ СН'!$H$23</f>
        <v>1137.9301225300001</v>
      </c>
      <c r="R100" s="36">
        <f>SUMIFS(СВЦЭМ!$D$33:$D$776,СВЦЭМ!$A$33:$A$776,$A100,СВЦЭМ!$B$33:$B$776,R$83)+'СЕТ СН'!$H$11+СВЦЭМ!$D$10+'СЕТ СН'!$H$6-'СЕТ СН'!$H$23</f>
        <v>1141.46648164</v>
      </c>
      <c r="S100" s="36">
        <f>SUMIFS(СВЦЭМ!$D$33:$D$776,СВЦЭМ!$A$33:$A$776,$A100,СВЦЭМ!$B$33:$B$776,S$83)+'СЕТ СН'!$H$11+СВЦЭМ!$D$10+'СЕТ СН'!$H$6-'СЕТ СН'!$H$23</f>
        <v>1140.27230024</v>
      </c>
      <c r="T100" s="36">
        <f>SUMIFS(СВЦЭМ!$D$33:$D$776,СВЦЭМ!$A$33:$A$776,$A100,СВЦЭМ!$B$33:$B$776,T$83)+'СЕТ СН'!$H$11+СВЦЭМ!$D$10+'СЕТ СН'!$H$6-'СЕТ СН'!$H$23</f>
        <v>1115.47937925</v>
      </c>
      <c r="U100" s="36">
        <f>SUMIFS(СВЦЭМ!$D$33:$D$776,СВЦЭМ!$A$33:$A$776,$A100,СВЦЭМ!$B$33:$B$776,U$83)+'СЕТ СН'!$H$11+СВЦЭМ!$D$10+'СЕТ СН'!$H$6-'СЕТ СН'!$H$23</f>
        <v>1109.2590296399999</v>
      </c>
      <c r="V100" s="36">
        <f>SUMIFS(СВЦЭМ!$D$33:$D$776,СВЦЭМ!$A$33:$A$776,$A100,СВЦЭМ!$B$33:$B$776,V$83)+'СЕТ СН'!$H$11+СВЦЭМ!$D$10+'СЕТ СН'!$H$6-'СЕТ СН'!$H$23</f>
        <v>1097.8616032</v>
      </c>
      <c r="W100" s="36">
        <f>SUMIFS(СВЦЭМ!$D$33:$D$776,СВЦЭМ!$A$33:$A$776,$A100,СВЦЭМ!$B$33:$B$776,W$83)+'СЕТ СН'!$H$11+СВЦЭМ!$D$10+'СЕТ СН'!$H$6-'СЕТ СН'!$H$23</f>
        <v>1105.25595288</v>
      </c>
      <c r="X100" s="36">
        <f>SUMIFS(СВЦЭМ!$D$33:$D$776,СВЦЭМ!$A$33:$A$776,$A100,СВЦЭМ!$B$33:$B$776,X$83)+'СЕТ СН'!$H$11+СВЦЭМ!$D$10+'СЕТ СН'!$H$6-'СЕТ СН'!$H$23</f>
        <v>1125.4066808699999</v>
      </c>
      <c r="Y100" s="36">
        <f>SUMIFS(СВЦЭМ!$D$33:$D$776,СВЦЭМ!$A$33:$A$776,$A100,СВЦЭМ!$B$33:$B$776,Y$83)+'СЕТ СН'!$H$11+СВЦЭМ!$D$10+'СЕТ СН'!$H$6-'СЕТ СН'!$H$23</f>
        <v>1169.5621969900001</v>
      </c>
    </row>
    <row r="101" spans="1:25" ht="15.75" x14ac:dyDescent="0.2">
      <c r="A101" s="35">
        <f t="shared" si="2"/>
        <v>43756</v>
      </c>
      <c r="B101" s="36">
        <f>SUMIFS(СВЦЭМ!$D$33:$D$776,СВЦЭМ!$A$33:$A$776,$A101,СВЦЭМ!$B$33:$B$776,B$83)+'СЕТ СН'!$H$11+СВЦЭМ!$D$10+'СЕТ СН'!$H$6-'СЕТ СН'!$H$23</f>
        <v>1285.3627271600001</v>
      </c>
      <c r="C101" s="36">
        <f>SUMIFS(СВЦЭМ!$D$33:$D$776,СВЦЭМ!$A$33:$A$776,$A101,СВЦЭМ!$B$33:$B$776,C$83)+'СЕТ СН'!$H$11+СВЦЭМ!$D$10+'СЕТ СН'!$H$6-'СЕТ СН'!$H$23</f>
        <v>1286.5680118499999</v>
      </c>
      <c r="D101" s="36">
        <f>SUMIFS(СВЦЭМ!$D$33:$D$776,СВЦЭМ!$A$33:$A$776,$A101,СВЦЭМ!$B$33:$B$776,D$83)+'СЕТ СН'!$H$11+СВЦЭМ!$D$10+'СЕТ СН'!$H$6-'СЕТ СН'!$H$23</f>
        <v>1309.31583133</v>
      </c>
      <c r="E101" s="36">
        <f>SUMIFS(СВЦЭМ!$D$33:$D$776,СВЦЭМ!$A$33:$A$776,$A101,СВЦЭМ!$B$33:$B$776,E$83)+'СЕТ СН'!$H$11+СВЦЭМ!$D$10+'СЕТ СН'!$H$6-'СЕТ СН'!$H$23</f>
        <v>1318.6439401600001</v>
      </c>
      <c r="F101" s="36">
        <f>SUMIFS(СВЦЭМ!$D$33:$D$776,СВЦЭМ!$A$33:$A$776,$A101,СВЦЭМ!$B$33:$B$776,F$83)+'СЕТ СН'!$H$11+СВЦЭМ!$D$10+'СЕТ СН'!$H$6-'СЕТ СН'!$H$23</f>
        <v>1318.2797163499999</v>
      </c>
      <c r="G101" s="36">
        <f>SUMIFS(СВЦЭМ!$D$33:$D$776,СВЦЭМ!$A$33:$A$776,$A101,СВЦЭМ!$B$33:$B$776,G$83)+'СЕТ СН'!$H$11+СВЦЭМ!$D$10+'СЕТ СН'!$H$6-'СЕТ СН'!$H$23</f>
        <v>1293.9737670700001</v>
      </c>
      <c r="H101" s="36">
        <f>SUMIFS(СВЦЭМ!$D$33:$D$776,СВЦЭМ!$A$33:$A$776,$A101,СВЦЭМ!$B$33:$B$776,H$83)+'СЕТ СН'!$H$11+СВЦЭМ!$D$10+'СЕТ СН'!$H$6-'СЕТ СН'!$H$23</f>
        <v>1238.4889139500001</v>
      </c>
      <c r="I101" s="36">
        <f>SUMIFS(СВЦЭМ!$D$33:$D$776,СВЦЭМ!$A$33:$A$776,$A101,СВЦЭМ!$B$33:$B$776,I$83)+'СЕТ СН'!$H$11+СВЦЭМ!$D$10+'СЕТ СН'!$H$6-'СЕТ СН'!$H$23</f>
        <v>1175.2445482000001</v>
      </c>
      <c r="J101" s="36">
        <f>SUMIFS(СВЦЭМ!$D$33:$D$776,СВЦЭМ!$A$33:$A$776,$A101,СВЦЭМ!$B$33:$B$776,J$83)+'СЕТ СН'!$H$11+СВЦЭМ!$D$10+'СЕТ СН'!$H$6-'СЕТ СН'!$H$23</f>
        <v>1162.4014785600002</v>
      </c>
      <c r="K101" s="36">
        <f>SUMIFS(СВЦЭМ!$D$33:$D$776,СВЦЭМ!$A$33:$A$776,$A101,СВЦЭМ!$B$33:$B$776,K$83)+'СЕТ СН'!$H$11+СВЦЭМ!$D$10+'СЕТ СН'!$H$6-'СЕТ СН'!$H$23</f>
        <v>1157.62936184</v>
      </c>
      <c r="L101" s="36">
        <f>SUMIFS(СВЦЭМ!$D$33:$D$776,СВЦЭМ!$A$33:$A$776,$A101,СВЦЭМ!$B$33:$B$776,L$83)+'СЕТ СН'!$H$11+СВЦЭМ!$D$10+'СЕТ СН'!$H$6-'СЕТ СН'!$H$23</f>
        <v>1164.1093862</v>
      </c>
      <c r="M101" s="36">
        <f>SUMIFS(СВЦЭМ!$D$33:$D$776,СВЦЭМ!$A$33:$A$776,$A101,СВЦЭМ!$B$33:$B$776,M$83)+'СЕТ СН'!$H$11+СВЦЭМ!$D$10+'СЕТ СН'!$H$6-'СЕТ СН'!$H$23</f>
        <v>1171.0122969200002</v>
      </c>
      <c r="N101" s="36">
        <f>SUMIFS(СВЦЭМ!$D$33:$D$776,СВЦЭМ!$A$33:$A$776,$A101,СВЦЭМ!$B$33:$B$776,N$83)+'СЕТ СН'!$H$11+СВЦЭМ!$D$10+'СЕТ СН'!$H$6-'СЕТ СН'!$H$23</f>
        <v>1141.17991566</v>
      </c>
      <c r="O101" s="36">
        <f>SUMIFS(СВЦЭМ!$D$33:$D$776,СВЦЭМ!$A$33:$A$776,$A101,СВЦЭМ!$B$33:$B$776,O$83)+'СЕТ СН'!$H$11+СВЦЭМ!$D$10+'СЕТ СН'!$H$6-'СЕТ СН'!$H$23</f>
        <v>1105.8594525000001</v>
      </c>
      <c r="P101" s="36">
        <f>SUMIFS(СВЦЭМ!$D$33:$D$776,СВЦЭМ!$A$33:$A$776,$A101,СВЦЭМ!$B$33:$B$776,P$83)+'СЕТ СН'!$H$11+СВЦЭМ!$D$10+'СЕТ СН'!$H$6-'СЕТ СН'!$H$23</f>
        <v>1116.45108768</v>
      </c>
      <c r="Q101" s="36">
        <f>SUMIFS(СВЦЭМ!$D$33:$D$776,СВЦЭМ!$A$33:$A$776,$A101,СВЦЭМ!$B$33:$B$776,Q$83)+'СЕТ СН'!$H$11+СВЦЭМ!$D$10+'СЕТ СН'!$H$6-'СЕТ СН'!$H$23</f>
        <v>1121.87004458</v>
      </c>
      <c r="R101" s="36">
        <f>SUMIFS(СВЦЭМ!$D$33:$D$776,СВЦЭМ!$A$33:$A$776,$A101,СВЦЭМ!$B$33:$B$776,R$83)+'СЕТ СН'!$H$11+СВЦЭМ!$D$10+'СЕТ СН'!$H$6-'СЕТ СН'!$H$23</f>
        <v>1111.7103495400002</v>
      </c>
      <c r="S101" s="36">
        <f>SUMIFS(СВЦЭМ!$D$33:$D$776,СВЦЭМ!$A$33:$A$776,$A101,СВЦЭМ!$B$33:$B$776,S$83)+'СЕТ СН'!$H$11+СВЦЭМ!$D$10+'СЕТ СН'!$H$6-'СЕТ СН'!$H$23</f>
        <v>1101.9930077900001</v>
      </c>
      <c r="T101" s="36">
        <f>SUMIFS(СВЦЭМ!$D$33:$D$776,СВЦЭМ!$A$33:$A$776,$A101,СВЦЭМ!$B$33:$B$776,T$83)+'СЕТ СН'!$H$11+СВЦЭМ!$D$10+'СЕТ СН'!$H$6-'СЕТ СН'!$H$23</f>
        <v>1105.3943804800001</v>
      </c>
      <c r="U101" s="36">
        <f>SUMIFS(СВЦЭМ!$D$33:$D$776,СВЦЭМ!$A$33:$A$776,$A101,СВЦЭМ!$B$33:$B$776,U$83)+'СЕТ СН'!$H$11+СВЦЭМ!$D$10+'СЕТ СН'!$H$6-'СЕТ СН'!$H$23</f>
        <v>1107.3744824300002</v>
      </c>
      <c r="V101" s="36">
        <f>SUMIFS(СВЦЭМ!$D$33:$D$776,СВЦЭМ!$A$33:$A$776,$A101,СВЦЭМ!$B$33:$B$776,V$83)+'СЕТ СН'!$H$11+СВЦЭМ!$D$10+'СЕТ СН'!$H$6-'СЕТ СН'!$H$23</f>
        <v>1101.2396145500002</v>
      </c>
      <c r="W101" s="36">
        <f>SUMIFS(СВЦЭМ!$D$33:$D$776,СВЦЭМ!$A$33:$A$776,$A101,СВЦЭМ!$B$33:$B$776,W$83)+'СЕТ СН'!$H$11+СВЦЭМ!$D$10+'СЕТ СН'!$H$6-'СЕТ СН'!$H$23</f>
        <v>1123.1405937100001</v>
      </c>
      <c r="X101" s="36">
        <f>SUMIFS(СВЦЭМ!$D$33:$D$776,СВЦЭМ!$A$33:$A$776,$A101,СВЦЭМ!$B$33:$B$776,X$83)+'СЕТ СН'!$H$11+СВЦЭМ!$D$10+'СЕТ СН'!$H$6-'СЕТ СН'!$H$23</f>
        <v>1140.27050979</v>
      </c>
      <c r="Y101" s="36">
        <f>SUMIFS(СВЦЭМ!$D$33:$D$776,СВЦЭМ!$A$33:$A$776,$A101,СВЦЭМ!$B$33:$B$776,Y$83)+'СЕТ СН'!$H$11+СВЦЭМ!$D$10+'СЕТ СН'!$H$6-'СЕТ СН'!$H$23</f>
        <v>1186.65697836</v>
      </c>
    </row>
    <row r="102" spans="1:25" ht="15.75" x14ac:dyDescent="0.2">
      <c r="A102" s="35">
        <f t="shared" si="2"/>
        <v>43757</v>
      </c>
      <c r="B102" s="36">
        <f>SUMIFS(СВЦЭМ!$D$33:$D$776,СВЦЭМ!$A$33:$A$776,$A102,СВЦЭМ!$B$33:$B$776,B$83)+'СЕТ СН'!$H$11+СВЦЭМ!$D$10+'СЕТ СН'!$H$6-'СЕТ СН'!$H$23</f>
        <v>1231.7999800600001</v>
      </c>
      <c r="C102" s="36">
        <f>SUMIFS(СВЦЭМ!$D$33:$D$776,СВЦЭМ!$A$33:$A$776,$A102,СВЦЭМ!$B$33:$B$776,C$83)+'СЕТ СН'!$H$11+СВЦЭМ!$D$10+'СЕТ СН'!$H$6-'СЕТ СН'!$H$23</f>
        <v>1281.83674842</v>
      </c>
      <c r="D102" s="36">
        <f>SUMIFS(СВЦЭМ!$D$33:$D$776,СВЦЭМ!$A$33:$A$776,$A102,СВЦЭМ!$B$33:$B$776,D$83)+'СЕТ СН'!$H$11+СВЦЭМ!$D$10+'СЕТ СН'!$H$6-'СЕТ СН'!$H$23</f>
        <v>1277.16368556</v>
      </c>
      <c r="E102" s="36">
        <f>SUMIFS(СВЦЭМ!$D$33:$D$776,СВЦЭМ!$A$33:$A$776,$A102,СВЦЭМ!$B$33:$B$776,E$83)+'СЕТ СН'!$H$11+СВЦЭМ!$D$10+'СЕТ СН'!$H$6-'СЕТ СН'!$H$23</f>
        <v>1276.07093523</v>
      </c>
      <c r="F102" s="36">
        <f>SUMIFS(СВЦЭМ!$D$33:$D$776,СВЦЭМ!$A$33:$A$776,$A102,СВЦЭМ!$B$33:$B$776,F$83)+'СЕТ СН'!$H$11+СВЦЭМ!$D$10+'СЕТ СН'!$H$6-'СЕТ СН'!$H$23</f>
        <v>1270.45891729</v>
      </c>
      <c r="G102" s="36">
        <f>SUMIFS(СВЦЭМ!$D$33:$D$776,СВЦЭМ!$A$33:$A$776,$A102,СВЦЭМ!$B$33:$B$776,G$83)+'СЕТ СН'!$H$11+СВЦЭМ!$D$10+'СЕТ СН'!$H$6-'СЕТ СН'!$H$23</f>
        <v>1259.24658501</v>
      </c>
      <c r="H102" s="36">
        <f>SUMIFS(СВЦЭМ!$D$33:$D$776,СВЦЭМ!$A$33:$A$776,$A102,СВЦЭМ!$B$33:$B$776,H$83)+'СЕТ СН'!$H$11+СВЦЭМ!$D$10+'СЕТ СН'!$H$6-'СЕТ СН'!$H$23</f>
        <v>1227.0957127199999</v>
      </c>
      <c r="I102" s="36">
        <f>SUMIFS(СВЦЭМ!$D$33:$D$776,СВЦЭМ!$A$33:$A$776,$A102,СВЦЭМ!$B$33:$B$776,I$83)+'СЕТ СН'!$H$11+СВЦЭМ!$D$10+'СЕТ СН'!$H$6-'СЕТ СН'!$H$23</f>
        <v>1198.41476672</v>
      </c>
      <c r="J102" s="36">
        <f>SUMIFS(СВЦЭМ!$D$33:$D$776,СВЦЭМ!$A$33:$A$776,$A102,СВЦЭМ!$B$33:$B$776,J$83)+'СЕТ СН'!$H$11+СВЦЭМ!$D$10+'СЕТ СН'!$H$6-'СЕТ СН'!$H$23</f>
        <v>1169.79667614</v>
      </c>
      <c r="K102" s="36">
        <f>SUMIFS(СВЦЭМ!$D$33:$D$776,СВЦЭМ!$A$33:$A$776,$A102,СВЦЭМ!$B$33:$B$776,K$83)+'СЕТ СН'!$H$11+СВЦЭМ!$D$10+'СЕТ СН'!$H$6-'СЕТ СН'!$H$23</f>
        <v>1160.63207999</v>
      </c>
      <c r="L102" s="36">
        <f>SUMIFS(СВЦЭМ!$D$33:$D$776,СВЦЭМ!$A$33:$A$776,$A102,СВЦЭМ!$B$33:$B$776,L$83)+'СЕТ СН'!$H$11+СВЦЭМ!$D$10+'СЕТ СН'!$H$6-'СЕТ СН'!$H$23</f>
        <v>1147.4464521300001</v>
      </c>
      <c r="M102" s="36">
        <f>SUMIFS(СВЦЭМ!$D$33:$D$776,СВЦЭМ!$A$33:$A$776,$A102,СВЦЭМ!$B$33:$B$776,M$83)+'СЕТ СН'!$H$11+СВЦЭМ!$D$10+'СЕТ СН'!$H$6-'СЕТ СН'!$H$23</f>
        <v>1142.31261559</v>
      </c>
      <c r="N102" s="36">
        <f>SUMIFS(СВЦЭМ!$D$33:$D$776,СВЦЭМ!$A$33:$A$776,$A102,СВЦЭМ!$B$33:$B$776,N$83)+'СЕТ СН'!$H$11+СВЦЭМ!$D$10+'СЕТ СН'!$H$6-'СЕТ СН'!$H$23</f>
        <v>1126.84307205</v>
      </c>
      <c r="O102" s="36">
        <f>SUMIFS(СВЦЭМ!$D$33:$D$776,СВЦЭМ!$A$33:$A$776,$A102,СВЦЭМ!$B$33:$B$776,O$83)+'СЕТ СН'!$H$11+СВЦЭМ!$D$10+'СЕТ СН'!$H$6-'СЕТ СН'!$H$23</f>
        <v>1104.0448281500001</v>
      </c>
      <c r="P102" s="36">
        <f>SUMIFS(СВЦЭМ!$D$33:$D$776,СВЦЭМ!$A$33:$A$776,$A102,СВЦЭМ!$B$33:$B$776,P$83)+'СЕТ СН'!$H$11+СВЦЭМ!$D$10+'СЕТ СН'!$H$6-'СЕТ СН'!$H$23</f>
        <v>1112.8868610499999</v>
      </c>
      <c r="Q102" s="36">
        <f>SUMIFS(СВЦЭМ!$D$33:$D$776,СВЦЭМ!$A$33:$A$776,$A102,СВЦЭМ!$B$33:$B$776,Q$83)+'СЕТ СН'!$H$11+СВЦЭМ!$D$10+'СЕТ СН'!$H$6-'СЕТ СН'!$H$23</f>
        <v>1116.0192541400002</v>
      </c>
      <c r="R102" s="36">
        <f>SUMIFS(СВЦЭМ!$D$33:$D$776,СВЦЭМ!$A$33:$A$776,$A102,СВЦЭМ!$B$33:$B$776,R$83)+'СЕТ СН'!$H$11+СВЦЭМ!$D$10+'СЕТ СН'!$H$6-'СЕТ СН'!$H$23</f>
        <v>1106.4685619000002</v>
      </c>
      <c r="S102" s="36">
        <f>SUMIFS(СВЦЭМ!$D$33:$D$776,СВЦЭМ!$A$33:$A$776,$A102,СВЦЭМ!$B$33:$B$776,S$83)+'СЕТ СН'!$H$11+СВЦЭМ!$D$10+'СЕТ СН'!$H$6-'СЕТ СН'!$H$23</f>
        <v>1099.2546105700001</v>
      </c>
      <c r="T102" s="36">
        <f>SUMIFS(СВЦЭМ!$D$33:$D$776,СВЦЭМ!$A$33:$A$776,$A102,СВЦЭМ!$B$33:$B$776,T$83)+'СЕТ СН'!$H$11+СВЦЭМ!$D$10+'СЕТ СН'!$H$6-'СЕТ СН'!$H$23</f>
        <v>1084.55775479</v>
      </c>
      <c r="U102" s="36">
        <f>SUMIFS(СВЦЭМ!$D$33:$D$776,СВЦЭМ!$A$33:$A$776,$A102,СВЦЭМ!$B$33:$B$776,U$83)+'СЕТ СН'!$H$11+СВЦЭМ!$D$10+'СЕТ СН'!$H$6-'СЕТ СН'!$H$23</f>
        <v>1100.3995680500002</v>
      </c>
      <c r="V102" s="36">
        <f>SUMIFS(СВЦЭМ!$D$33:$D$776,СВЦЭМ!$A$33:$A$776,$A102,СВЦЭМ!$B$33:$B$776,V$83)+'СЕТ СН'!$H$11+СВЦЭМ!$D$10+'СЕТ СН'!$H$6-'СЕТ СН'!$H$23</f>
        <v>1088.7824617700001</v>
      </c>
      <c r="W102" s="36">
        <f>SUMIFS(СВЦЭМ!$D$33:$D$776,СВЦЭМ!$A$33:$A$776,$A102,СВЦЭМ!$B$33:$B$776,W$83)+'СЕТ СН'!$H$11+СВЦЭМ!$D$10+'СЕТ СН'!$H$6-'СЕТ СН'!$H$23</f>
        <v>1097.36077191</v>
      </c>
      <c r="X102" s="36">
        <f>SUMIFS(СВЦЭМ!$D$33:$D$776,СВЦЭМ!$A$33:$A$776,$A102,СВЦЭМ!$B$33:$B$776,X$83)+'СЕТ СН'!$H$11+СВЦЭМ!$D$10+'СЕТ СН'!$H$6-'СЕТ СН'!$H$23</f>
        <v>1117.5878616700002</v>
      </c>
      <c r="Y102" s="36">
        <f>SUMIFS(СВЦЭМ!$D$33:$D$776,СВЦЭМ!$A$33:$A$776,$A102,СВЦЭМ!$B$33:$B$776,Y$83)+'СЕТ СН'!$H$11+СВЦЭМ!$D$10+'СЕТ СН'!$H$6-'СЕТ СН'!$H$23</f>
        <v>1168.0563098800001</v>
      </c>
    </row>
    <row r="103" spans="1:25" ht="15.75" x14ac:dyDescent="0.2">
      <c r="A103" s="35">
        <f t="shared" si="2"/>
        <v>43758</v>
      </c>
      <c r="B103" s="36">
        <f>SUMIFS(СВЦЭМ!$D$33:$D$776,СВЦЭМ!$A$33:$A$776,$A103,СВЦЭМ!$B$33:$B$776,B$83)+'СЕТ СН'!$H$11+СВЦЭМ!$D$10+'СЕТ СН'!$H$6-'СЕТ СН'!$H$23</f>
        <v>1226.6584799500001</v>
      </c>
      <c r="C103" s="36">
        <f>SUMIFS(СВЦЭМ!$D$33:$D$776,СВЦЭМ!$A$33:$A$776,$A103,СВЦЭМ!$B$33:$B$776,C$83)+'СЕТ СН'!$H$11+СВЦЭМ!$D$10+'СЕТ СН'!$H$6-'СЕТ СН'!$H$23</f>
        <v>1268.7208764300001</v>
      </c>
      <c r="D103" s="36">
        <f>SUMIFS(СВЦЭМ!$D$33:$D$776,СВЦЭМ!$A$33:$A$776,$A103,СВЦЭМ!$B$33:$B$776,D$83)+'СЕТ СН'!$H$11+СВЦЭМ!$D$10+'СЕТ СН'!$H$6-'СЕТ СН'!$H$23</f>
        <v>1290.92400714</v>
      </c>
      <c r="E103" s="36">
        <f>SUMIFS(СВЦЭМ!$D$33:$D$776,СВЦЭМ!$A$33:$A$776,$A103,СВЦЭМ!$B$33:$B$776,E$83)+'СЕТ СН'!$H$11+СВЦЭМ!$D$10+'СЕТ СН'!$H$6-'СЕТ СН'!$H$23</f>
        <v>1298.16473232</v>
      </c>
      <c r="F103" s="36">
        <f>SUMIFS(СВЦЭМ!$D$33:$D$776,СВЦЭМ!$A$33:$A$776,$A103,СВЦЭМ!$B$33:$B$776,F$83)+'СЕТ СН'!$H$11+СВЦЭМ!$D$10+'СЕТ СН'!$H$6-'СЕТ СН'!$H$23</f>
        <v>1297.3518066199999</v>
      </c>
      <c r="G103" s="36">
        <f>SUMIFS(СВЦЭМ!$D$33:$D$776,СВЦЭМ!$A$33:$A$776,$A103,СВЦЭМ!$B$33:$B$776,G$83)+'СЕТ СН'!$H$11+СВЦЭМ!$D$10+'СЕТ СН'!$H$6-'СЕТ СН'!$H$23</f>
        <v>1273.1765975100002</v>
      </c>
      <c r="H103" s="36">
        <f>SUMIFS(СВЦЭМ!$D$33:$D$776,СВЦЭМ!$A$33:$A$776,$A103,СВЦЭМ!$B$33:$B$776,H$83)+'СЕТ СН'!$H$11+СВЦЭМ!$D$10+'СЕТ СН'!$H$6-'СЕТ СН'!$H$23</f>
        <v>1262.32465299</v>
      </c>
      <c r="I103" s="36">
        <f>SUMIFS(СВЦЭМ!$D$33:$D$776,СВЦЭМ!$A$33:$A$776,$A103,СВЦЭМ!$B$33:$B$776,I$83)+'СЕТ СН'!$H$11+СВЦЭМ!$D$10+'СЕТ СН'!$H$6-'СЕТ СН'!$H$23</f>
        <v>1234.7089972399999</v>
      </c>
      <c r="J103" s="36">
        <f>SUMIFS(СВЦЭМ!$D$33:$D$776,СВЦЭМ!$A$33:$A$776,$A103,СВЦЭМ!$B$33:$B$776,J$83)+'СЕТ СН'!$H$11+СВЦЭМ!$D$10+'СЕТ СН'!$H$6-'СЕТ СН'!$H$23</f>
        <v>1177.0134507</v>
      </c>
      <c r="K103" s="36">
        <f>SUMIFS(СВЦЭМ!$D$33:$D$776,СВЦЭМ!$A$33:$A$776,$A103,СВЦЭМ!$B$33:$B$776,K$83)+'СЕТ СН'!$H$11+СВЦЭМ!$D$10+'СЕТ СН'!$H$6-'СЕТ СН'!$H$23</f>
        <v>1151.9955211500001</v>
      </c>
      <c r="L103" s="36">
        <f>SUMIFS(СВЦЭМ!$D$33:$D$776,СВЦЭМ!$A$33:$A$776,$A103,СВЦЭМ!$B$33:$B$776,L$83)+'СЕТ СН'!$H$11+СВЦЭМ!$D$10+'СЕТ СН'!$H$6-'СЕТ СН'!$H$23</f>
        <v>1156.5232382300001</v>
      </c>
      <c r="M103" s="36">
        <f>SUMIFS(СВЦЭМ!$D$33:$D$776,СВЦЭМ!$A$33:$A$776,$A103,СВЦЭМ!$B$33:$B$776,M$83)+'СЕТ СН'!$H$11+СВЦЭМ!$D$10+'СЕТ СН'!$H$6-'СЕТ СН'!$H$23</f>
        <v>1159.6983339100002</v>
      </c>
      <c r="N103" s="36">
        <f>SUMIFS(СВЦЭМ!$D$33:$D$776,СВЦЭМ!$A$33:$A$776,$A103,СВЦЭМ!$B$33:$B$776,N$83)+'СЕТ СН'!$H$11+СВЦЭМ!$D$10+'СЕТ СН'!$H$6-'СЕТ СН'!$H$23</f>
        <v>1117.9716334100001</v>
      </c>
      <c r="O103" s="36">
        <f>SUMIFS(СВЦЭМ!$D$33:$D$776,СВЦЭМ!$A$33:$A$776,$A103,СВЦЭМ!$B$33:$B$776,O$83)+'СЕТ СН'!$H$11+СВЦЭМ!$D$10+'СЕТ СН'!$H$6-'СЕТ СН'!$H$23</f>
        <v>1110.16037615</v>
      </c>
      <c r="P103" s="36">
        <f>SUMIFS(СВЦЭМ!$D$33:$D$776,СВЦЭМ!$A$33:$A$776,$A103,СВЦЭМ!$B$33:$B$776,P$83)+'СЕТ СН'!$H$11+СВЦЭМ!$D$10+'СЕТ СН'!$H$6-'СЕТ СН'!$H$23</f>
        <v>1118.3455627200001</v>
      </c>
      <c r="Q103" s="36">
        <f>SUMIFS(СВЦЭМ!$D$33:$D$776,СВЦЭМ!$A$33:$A$776,$A103,СВЦЭМ!$B$33:$B$776,Q$83)+'СЕТ СН'!$H$11+СВЦЭМ!$D$10+'СЕТ СН'!$H$6-'СЕТ СН'!$H$23</f>
        <v>1115.4388722900001</v>
      </c>
      <c r="R103" s="36">
        <f>SUMIFS(СВЦЭМ!$D$33:$D$776,СВЦЭМ!$A$33:$A$776,$A103,СВЦЭМ!$B$33:$B$776,R$83)+'СЕТ СН'!$H$11+СВЦЭМ!$D$10+'СЕТ СН'!$H$6-'СЕТ СН'!$H$23</f>
        <v>1116.4239901999999</v>
      </c>
      <c r="S103" s="36">
        <f>SUMIFS(СВЦЭМ!$D$33:$D$776,СВЦЭМ!$A$33:$A$776,$A103,СВЦЭМ!$B$33:$B$776,S$83)+'СЕТ СН'!$H$11+СВЦЭМ!$D$10+'СЕТ СН'!$H$6-'СЕТ СН'!$H$23</f>
        <v>1111.8234034000002</v>
      </c>
      <c r="T103" s="36">
        <f>SUMIFS(СВЦЭМ!$D$33:$D$776,СВЦЭМ!$A$33:$A$776,$A103,СВЦЭМ!$B$33:$B$776,T$83)+'СЕТ СН'!$H$11+СВЦЭМ!$D$10+'СЕТ СН'!$H$6-'СЕТ СН'!$H$23</f>
        <v>1102.8224560000001</v>
      </c>
      <c r="U103" s="36">
        <f>SUMIFS(СВЦЭМ!$D$33:$D$776,СВЦЭМ!$A$33:$A$776,$A103,СВЦЭМ!$B$33:$B$776,U$83)+'СЕТ СН'!$H$11+СВЦЭМ!$D$10+'СЕТ СН'!$H$6-'СЕТ СН'!$H$23</f>
        <v>1107.8269085100001</v>
      </c>
      <c r="V103" s="36">
        <f>SUMIFS(СВЦЭМ!$D$33:$D$776,СВЦЭМ!$A$33:$A$776,$A103,СВЦЭМ!$B$33:$B$776,V$83)+'СЕТ СН'!$H$11+СВЦЭМ!$D$10+'СЕТ СН'!$H$6-'СЕТ СН'!$H$23</f>
        <v>1093.8027554600001</v>
      </c>
      <c r="W103" s="36">
        <f>SUMIFS(СВЦЭМ!$D$33:$D$776,СВЦЭМ!$A$33:$A$776,$A103,СВЦЭМ!$B$33:$B$776,W$83)+'СЕТ СН'!$H$11+СВЦЭМ!$D$10+'СЕТ СН'!$H$6-'СЕТ СН'!$H$23</f>
        <v>1086.55105955</v>
      </c>
      <c r="X103" s="36">
        <f>SUMIFS(СВЦЭМ!$D$33:$D$776,СВЦЭМ!$A$33:$A$776,$A103,СВЦЭМ!$B$33:$B$776,X$83)+'СЕТ СН'!$H$11+СВЦЭМ!$D$10+'СЕТ СН'!$H$6-'СЕТ СН'!$H$23</f>
        <v>1095.61550702</v>
      </c>
      <c r="Y103" s="36">
        <f>SUMIFS(СВЦЭМ!$D$33:$D$776,СВЦЭМ!$A$33:$A$776,$A103,СВЦЭМ!$B$33:$B$776,Y$83)+'СЕТ СН'!$H$11+СВЦЭМ!$D$10+'СЕТ СН'!$H$6-'СЕТ СН'!$H$23</f>
        <v>1143.1182041900001</v>
      </c>
    </row>
    <row r="104" spans="1:25" ht="15.75" x14ac:dyDescent="0.2">
      <c r="A104" s="35">
        <f t="shared" si="2"/>
        <v>43759</v>
      </c>
      <c r="B104" s="36">
        <f>SUMIFS(СВЦЭМ!$D$33:$D$776,СВЦЭМ!$A$33:$A$776,$A104,СВЦЭМ!$B$33:$B$776,B$83)+'СЕТ СН'!$H$11+СВЦЭМ!$D$10+'СЕТ СН'!$H$6-'СЕТ СН'!$H$23</f>
        <v>1243.4181687700002</v>
      </c>
      <c r="C104" s="36">
        <f>SUMIFS(СВЦЭМ!$D$33:$D$776,СВЦЭМ!$A$33:$A$776,$A104,СВЦЭМ!$B$33:$B$776,C$83)+'СЕТ СН'!$H$11+СВЦЭМ!$D$10+'СЕТ СН'!$H$6-'СЕТ СН'!$H$23</f>
        <v>1286.9878358400001</v>
      </c>
      <c r="D104" s="36">
        <f>SUMIFS(СВЦЭМ!$D$33:$D$776,СВЦЭМ!$A$33:$A$776,$A104,СВЦЭМ!$B$33:$B$776,D$83)+'СЕТ СН'!$H$11+СВЦЭМ!$D$10+'СЕТ СН'!$H$6-'СЕТ СН'!$H$23</f>
        <v>1307.85745843</v>
      </c>
      <c r="E104" s="36">
        <f>SUMIFS(СВЦЭМ!$D$33:$D$776,СВЦЭМ!$A$33:$A$776,$A104,СВЦЭМ!$B$33:$B$776,E$83)+'СЕТ СН'!$H$11+СВЦЭМ!$D$10+'СЕТ СН'!$H$6-'СЕТ СН'!$H$23</f>
        <v>1314.05353717</v>
      </c>
      <c r="F104" s="36">
        <f>SUMIFS(СВЦЭМ!$D$33:$D$776,СВЦЭМ!$A$33:$A$776,$A104,СВЦЭМ!$B$33:$B$776,F$83)+'СЕТ СН'!$H$11+СВЦЭМ!$D$10+'СЕТ СН'!$H$6-'СЕТ СН'!$H$23</f>
        <v>1312.7220782100001</v>
      </c>
      <c r="G104" s="36">
        <f>SUMIFS(СВЦЭМ!$D$33:$D$776,СВЦЭМ!$A$33:$A$776,$A104,СВЦЭМ!$B$33:$B$776,G$83)+'СЕТ СН'!$H$11+СВЦЭМ!$D$10+'СЕТ СН'!$H$6-'СЕТ СН'!$H$23</f>
        <v>1289.06790256</v>
      </c>
      <c r="H104" s="36">
        <f>SUMIFS(СВЦЭМ!$D$33:$D$776,СВЦЭМ!$A$33:$A$776,$A104,СВЦЭМ!$B$33:$B$776,H$83)+'СЕТ СН'!$H$11+СВЦЭМ!$D$10+'СЕТ СН'!$H$6-'СЕТ СН'!$H$23</f>
        <v>1255.14208282</v>
      </c>
      <c r="I104" s="36">
        <f>SUMIFS(СВЦЭМ!$D$33:$D$776,СВЦЭМ!$A$33:$A$776,$A104,СВЦЭМ!$B$33:$B$776,I$83)+'СЕТ СН'!$H$11+СВЦЭМ!$D$10+'СЕТ СН'!$H$6-'СЕТ СН'!$H$23</f>
        <v>1214.82697663</v>
      </c>
      <c r="J104" s="36">
        <f>SUMIFS(СВЦЭМ!$D$33:$D$776,СВЦЭМ!$A$33:$A$776,$A104,СВЦЭМ!$B$33:$B$776,J$83)+'СЕТ СН'!$H$11+СВЦЭМ!$D$10+'СЕТ СН'!$H$6-'СЕТ СН'!$H$23</f>
        <v>1197.3333226</v>
      </c>
      <c r="K104" s="36">
        <f>SUMIFS(СВЦЭМ!$D$33:$D$776,СВЦЭМ!$A$33:$A$776,$A104,СВЦЭМ!$B$33:$B$776,K$83)+'СЕТ СН'!$H$11+СВЦЭМ!$D$10+'СЕТ СН'!$H$6-'СЕТ СН'!$H$23</f>
        <v>1185.78894674</v>
      </c>
      <c r="L104" s="36">
        <f>SUMIFS(СВЦЭМ!$D$33:$D$776,СВЦЭМ!$A$33:$A$776,$A104,СВЦЭМ!$B$33:$B$776,L$83)+'СЕТ СН'!$H$11+СВЦЭМ!$D$10+'СЕТ СН'!$H$6-'СЕТ СН'!$H$23</f>
        <v>1175.0876764700001</v>
      </c>
      <c r="M104" s="36">
        <f>SUMIFS(СВЦЭМ!$D$33:$D$776,СВЦЭМ!$A$33:$A$776,$A104,СВЦЭМ!$B$33:$B$776,M$83)+'СЕТ СН'!$H$11+СВЦЭМ!$D$10+'СЕТ СН'!$H$6-'СЕТ СН'!$H$23</f>
        <v>1178.4078409799999</v>
      </c>
      <c r="N104" s="36">
        <f>SUMIFS(СВЦЭМ!$D$33:$D$776,СВЦЭМ!$A$33:$A$776,$A104,СВЦЭМ!$B$33:$B$776,N$83)+'СЕТ СН'!$H$11+СВЦЭМ!$D$10+'СЕТ СН'!$H$6-'СЕТ СН'!$H$23</f>
        <v>1139.2059407199999</v>
      </c>
      <c r="O104" s="36">
        <f>SUMIFS(СВЦЭМ!$D$33:$D$776,СВЦЭМ!$A$33:$A$776,$A104,СВЦЭМ!$B$33:$B$776,O$83)+'СЕТ СН'!$H$11+СВЦЭМ!$D$10+'СЕТ СН'!$H$6-'СЕТ СН'!$H$23</f>
        <v>1104.0598037700001</v>
      </c>
      <c r="P104" s="36">
        <f>SUMIFS(СВЦЭМ!$D$33:$D$776,СВЦЭМ!$A$33:$A$776,$A104,СВЦЭМ!$B$33:$B$776,P$83)+'СЕТ СН'!$H$11+СВЦЭМ!$D$10+'СЕТ СН'!$H$6-'СЕТ СН'!$H$23</f>
        <v>1106.93830116</v>
      </c>
      <c r="Q104" s="36">
        <f>SUMIFS(СВЦЭМ!$D$33:$D$776,СВЦЭМ!$A$33:$A$776,$A104,СВЦЭМ!$B$33:$B$776,Q$83)+'СЕТ СН'!$H$11+СВЦЭМ!$D$10+'СЕТ СН'!$H$6-'СЕТ СН'!$H$23</f>
        <v>1107.70131545</v>
      </c>
      <c r="R104" s="36">
        <f>SUMIFS(СВЦЭМ!$D$33:$D$776,СВЦЭМ!$A$33:$A$776,$A104,СВЦЭМ!$B$33:$B$776,R$83)+'СЕТ СН'!$H$11+СВЦЭМ!$D$10+'СЕТ СН'!$H$6-'СЕТ СН'!$H$23</f>
        <v>1104.13033189</v>
      </c>
      <c r="S104" s="36">
        <f>SUMIFS(СВЦЭМ!$D$33:$D$776,СВЦЭМ!$A$33:$A$776,$A104,СВЦЭМ!$B$33:$B$776,S$83)+'СЕТ СН'!$H$11+СВЦЭМ!$D$10+'СЕТ СН'!$H$6-'СЕТ СН'!$H$23</f>
        <v>1108.60589527</v>
      </c>
      <c r="T104" s="36">
        <f>SUMIFS(СВЦЭМ!$D$33:$D$776,СВЦЭМ!$A$33:$A$776,$A104,СВЦЭМ!$B$33:$B$776,T$83)+'СЕТ СН'!$H$11+СВЦЭМ!$D$10+'СЕТ СН'!$H$6-'СЕТ СН'!$H$23</f>
        <v>1098.5569348900001</v>
      </c>
      <c r="U104" s="36">
        <f>SUMIFS(СВЦЭМ!$D$33:$D$776,СВЦЭМ!$A$33:$A$776,$A104,СВЦЭМ!$B$33:$B$776,U$83)+'СЕТ СН'!$H$11+СВЦЭМ!$D$10+'СЕТ СН'!$H$6-'СЕТ СН'!$H$23</f>
        <v>1095.85551063</v>
      </c>
      <c r="V104" s="36">
        <f>SUMIFS(СВЦЭМ!$D$33:$D$776,СВЦЭМ!$A$33:$A$776,$A104,СВЦЭМ!$B$33:$B$776,V$83)+'СЕТ СН'!$H$11+СВЦЭМ!$D$10+'СЕТ СН'!$H$6-'СЕТ СН'!$H$23</f>
        <v>1092.8491785800002</v>
      </c>
      <c r="W104" s="36">
        <f>SUMIFS(СВЦЭМ!$D$33:$D$776,СВЦЭМ!$A$33:$A$776,$A104,СВЦЭМ!$B$33:$B$776,W$83)+'СЕТ СН'!$H$11+СВЦЭМ!$D$10+'СЕТ СН'!$H$6-'СЕТ СН'!$H$23</f>
        <v>1120.95832808</v>
      </c>
      <c r="X104" s="36">
        <f>SUMIFS(СВЦЭМ!$D$33:$D$776,СВЦЭМ!$A$33:$A$776,$A104,СВЦЭМ!$B$33:$B$776,X$83)+'СЕТ СН'!$H$11+СВЦЭМ!$D$10+'СЕТ СН'!$H$6-'СЕТ СН'!$H$23</f>
        <v>1126.61984398</v>
      </c>
      <c r="Y104" s="36">
        <f>SUMIFS(СВЦЭМ!$D$33:$D$776,СВЦЭМ!$A$33:$A$776,$A104,СВЦЭМ!$B$33:$B$776,Y$83)+'СЕТ СН'!$H$11+СВЦЭМ!$D$10+'СЕТ СН'!$H$6-'СЕТ СН'!$H$23</f>
        <v>1172.0165904800001</v>
      </c>
    </row>
    <row r="105" spans="1:25" ht="15.75" x14ac:dyDescent="0.2">
      <c r="A105" s="35">
        <f t="shared" si="2"/>
        <v>43760</v>
      </c>
      <c r="B105" s="36">
        <f>SUMIFS(СВЦЭМ!$D$33:$D$776,СВЦЭМ!$A$33:$A$776,$A105,СВЦЭМ!$B$33:$B$776,B$83)+'СЕТ СН'!$H$11+СВЦЭМ!$D$10+'СЕТ СН'!$H$6-'СЕТ СН'!$H$23</f>
        <v>1275.5040000900001</v>
      </c>
      <c r="C105" s="36">
        <f>SUMIFS(СВЦЭМ!$D$33:$D$776,СВЦЭМ!$A$33:$A$776,$A105,СВЦЭМ!$B$33:$B$776,C$83)+'СЕТ СН'!$H$11+СВЦЭМ!$D$10+'СЕТ СН'!$H$6-'СЕТ СН'!$H$23</f>
        <v>1317.67067124</v>
      </c>
      <c r="D105" s="36">
        <f>SUMIFS(СВЦЭМ!$D$33:$D$776,СВЦЭМ!$A$33:$A$776,$A105,СВЦЭМ!$B$33:$B$776,D$83)+'СЕТ СН'!$H$11+СВЦЭМ!$D$10+'СЕТ СН'!$H$6-'СЕТ СН'!$H$23</f>
        <v>1337.3723625800001</v>
      </c>
      <c r="E105" s="36">
        <f>SUMIFS(СВЦЭМ!$D$33:$D$776,СВЦЭМ!$A$33:$A$776,$A105,СВЦЭМ!$B$33:$B$776,E$83)+'СЕТ СН'!$H$11+СВЦЭМ!$D$10+'СЕТ СН'!$H$6-'СЕТ СН'!$H$23</f>
        <v>1336.74697195</v>
      </c>
      <c r="F105" s="36">
        <f>SUMIFS(СВЦЭМ!$D$33:$D$776,СВЦЭМ!$A$33:$A$776,$A105,СВЦЭМ!$B$33:$B$776,F$83)+'СЕТ СН'!$H$11+СВЦЭМ!$D$10+'СЕТ СН'!$H$6-'СЕТ СН'!$H$23</f>
        <v>1332.7648203399999</v>
      </c>
      <c r="G105" s="36">
        <f>SUMIFS(СВЦЭМ!$D$33:$D$776,СВЦЭМ!$A$33:$A$776,$A105,СВЦЭМ!$B$33:$B$776,G$83)+'СЕТ СН'!$H$11+СВЦЭМ!$D$10+'СЕТ СН'!$H$6-'СЕТ СН'!$H$23</f>
        <v>1314.44510597</v>
      </c>
      <c r="H105" s="36">
        <f>SUMIFS(СВЦЭМ!$D$33:$D$776,СВЦЭМ!$A$33:$A$776,$A105,СВЦЭМ!$B$33:$B$776,H$83)+'СЕТ СН'!$H$11+СВЦЭМ!$D$10+'СЕТ СН'!$H$6-'СЕТ СН'!$H$23</f>
        <v>1250.9560950300001</v>
      </c>
      <c r="I105" s="36">
        <f>SUMIFS(СВЦЭМ!$D$33:$D$776,СВЦЭМ!$A$33:$A$776,$A105,СВЦЭМ!$B$33:$B$776,I$83)+'СЕТ СН'!$H$11+СВЦЭМ!$D$10+'СЕТ СН'!$H$6-'СЕТ СН'!$H$23</f>
        <v>1205.73445498</v>
      </c>
      <c r="J105" s="36">
        <f>SUMIFS(СВЦЭМ!$D$33:$D$776,СВЦЭМ!$A$33:$A$776,$A105,СВЦЭМ!$B$33:$B$776,J$83)+'СЕТ СН'!$H$11+СВЦЭМ!$D$10+'СЕТ СН'!$H$6-'СЕТ СН'!$H$23</f>
        <v>1186.3671427700001</v>
      </c>
      <c r="K105" s="36">
        <f>SUMIFS(СВЦЭМ!$D$33:$D$776,СВЦЭМ!$A$33:$A$776,$A105,СВЦЭМ!$B$33:$B$776,K$83)+'СЕТ СН'!$H$11+СВЦЭМ!$D$10+'СЕТ СН'!$H$6-'СЕТ СН'!$H$23</f>
        <v>1166.4377662699999</v>
      </c>
      <c r="L105" s="36">
        <f>SUMIFS(СВЦЭМ!$D$33:$D$776,СВЦЭМ!$A$33:$A$776,$A105,СВЦЭМ!$B$33:$B$776,L$83)+'СЕТ СН'!$H$11+СВЦЭМ!$D$10+'СЕТ СН'!$H$6-'СЕТ СН'!$H$23</f>
        <v>1165.7685775800001</v>
      </c>
      <c r="M105" s="36">
        <f>SUMIFS(СВЦЭМ!$D$33:$D$776,СВЦЭМ!$A$33:$A$776,$A105,СВЦЭМ!$B$33:$B$776,M$83)+'СЕТ СН'!$H$11+СВЦЭМ!$D$10+'СЕТ СН'!$H$6-'СЕТ СН'!$H$23</f>
        <v>1171.68887154</v>
      </c>
      <c r="N105" s="36">
        <f>SUMIFS(СВЦЭМ!$D$33:$D$776,СВЦЭМ!$A$33:$A$776,$A105,СВЦЭМ!$B$33:$B$776,N$83)+'СЕТ СН'!$H$11+СВЦЭМ!$D$10+'СЕТ СН'!$H$6-'СЕТ СН'!$H$23</f>
        <v>1137.6305646599999</v>
      </c>
      <c r="O105" s="36">
        <f>SUMIFS(СВЦЭМ!$D$33:$D$776,СВЦЭМ!$A$33:$A$776,$A105,СВЦЭМ!$B$33:$B$776,O$83)+'СЕТ СН'!$H$11+СВЦЭМ!$D$10+'СЕТ СН'!$H$6-'СЕТ СН'!$H$23</f>
        <v>1121.9717607699999</v>
      </c>
      <c r="P105" s="36">
        <f>SUMIFS(СВЦЭМ!$D$33:$D$776,СВЦЭМ!$A$33:$A$776,$A105,СВЦЭМ!$B$33:$B$776,P$83)+'СЕТ СН'!$H$11+СВЦЭМ!$D$10+'СЕТ СН'!$H$6-'СЕТ СН'!$H$23</f>
        <v>1128.0271323100001</v>
      </c>
      <c r="Q105" s="36">
        <f>SUMIFS(СВЦЭМ!$D$33:$D$776,СВЦЭМ!$A$33:$A$776,$A105,СВЦЭМ!$B$33:$B$776,Q$83)+'СЕТ СН'!$H$11+СВЦЭМ!$D$10+'СЕТ СН'!$H$6-'СЕТ СН'!$H$23</f>
        <v>1132.4942315200001</v>
      </c>
      <c r="R105" s="36">
        <f>SUMIFS(СВЦЭМ!$D$33:$D$776,СВЦЭМ!$A$33:$A$776,$A105,СВЦЭМ!$B$33:$B$776,R$83)+'СЕТ СН'!$H$11+СВЦЭМ!$D$10+'СЕТ СН'!$H$6-'СЕТ СН'!$H$23</f>
        <v>1120.83795308</v>
      </c>
      <c r="S105" s="36">
        <f>SUMIFS(СВЦЭМ!$D$33:$D$776,СВЦЭМ!$A$33:$A$776,$A105,СВЦЭМ!$B$33:$B$776,S$83)+'СЕТ СН'!$H$11+СВЦЭМ!$D$10+'СЕТ СН'!$H$6-'СЕТ СН'!$H$23</f>
        <v>1106.2947909200002</v>
      </c>
      <c r="T105" s="36">
        <f>SUMIFS(СВЦЭМ!$D$33:$D$776,СВЦЭМ!$A$33:$A$776,$A105,СВЦЭМ!$B$33:$B$776,T$83)+'СЕТ СН'!$H$11+СВЦЭМ!$D$10+'СЕТ СН'!$H$6-'СЕТ СН'!$H$23</f>
        <v>1081.15566001</v>
      </c>
      <c r="U105" s="36">
        <f>SUMIFS(СВЦЭМ!$D$33:$D$776,СВЦЭМ!$A$33:$A$776,$A105,СВЦЭМ!$B$33:$B$776,U$83)+'СЕТ СН'!$H$11+СВЦЭМ!$D$10+'СЕТ СН'!$H$6-'СЕТ СН'!$H$23</f>
        <v>1067.38870883</v>
      </c>
      <c r="V105" s="36">
        <f>SUMIFS(СВЦЭМ!$D$33:$D$776,СВЦЭМ!$A$33:$A$776,$A105,СВЦЭМ!$B$33:$B$776,V$83)+'СЕТ СН'!$H$11+СВЦЭМ!$D$10+'СЕТ СН'!$H$6-'СЕТ СН'!$H$23</f>
        <v>1069.3359548399999</v>
      </c>
      <c r="W105" s="36">
        <f>SUMIFS(СВЦЭМ!$D$33:$D$776,СВЦЭМ!$A$33:$A$776,$A105,СВЦЭМ!$B$33:$B$776,W$83)+'СЕТ СН'!$H$11+СВЦЭМ!$D$10+'СЕТ СН'!$H$6-'СЕТ СН'!$H$23</f>
        <v>1076.9013355100001</v>
      </c>
      <c r="X105" s="36">
        <f>SUMIFS(СВЦЭМ!$D$33:$D$776,СВЦЭМ!$A$33:$A$776,$A105,СВЦЭМ!$B$33:$B$776,X$83)+'СЕТ СН'!$H$11+СВЦЭМ!$D$10+'СЕТ СН'!$H$6-'СЕТ СН'!$H$23</f>
        <v>1104.0491539</v>
      </c>
      <c r="Y105" s="36">
        <f>SUMIFS(СВЦЭМ!$D$33:$D$776,СВЦЭМ!$A$33:$A$776,$A105,СВЦЭМ!$B$33:$B$776,Y$83)+'СЕТ СН'!$H$11+СВЦЭМ!$D$10+'СЕТ СН'!$H$6-'СЕТ СН'!$H$23</f>
        <v>1158.76772579</v>
      </c>
    </row>
    <row r="106" spans="1:25" ht="15.75" x14ac:dyDescent="0.2">
      <c r="A106" s="35">
        <f t="shared" si="2"/>
        <v>43761</v>
      </c>
      <c r="B106" s="36">
        <f>SUMIFS(СВЦЭМ!$D$33:$D$776,СВЦЭМ!$A$33:$A$776,$A106,СВЦЭМ!$B$33:$B$776,B$83)+'СЕТ СН'!$H$11+СВЦЭМ!$D$10+'СЕТ СН'!$H$6-'СЕТ СН'!$H$23</f>
        <v>1242.4244002099999</v>
      </c>
      <c r="C106" s="36">
        <f>SUMIFS(СВЦЭМ!$D$33:$D$776,СВЦЭМ!$A$33:$A$776,$A106,СВЦЭМ!$B$33:$B$776,C$83)+'СЕТ СН'!$H$11+СВЦЭМ!$D$10+'СЕТ СН'!$H$6-'СЕТ СН'!$H$23</f>
        <v>1275.2839505900001</v>
      </c>
      <c r="D106" s="36">
        <f>SUMIFS(СВЦЭМ!$D$33:$D$776,СВЦЭМ!$A$33:$A$776,$A106,СВЦЭМ!$B$33:$B$776,D$83)+'СЕТ СН'!$H$11+СВЦЭМ!$D$10+'СЕТ СН'!$H$6-'СЕТ СН'!$H$23</f>
        <v>1290.4748515599999</v>
      </c>
      <c r="E106" s="36">
        <f>SUMIFS(СВЦЭМ!$D$33:$D$776,СВЦЭМ!$A$33:$A$776,$A106,СВЦЭМ!$B$33:$B$776,E$83)+'СЕТ СН'!$H$11+СВЦЭМ!$D$10+'СЕТ СН'!$H$6-'СЕТ СН'!$H$23</f>
        <v>1315.1842860100001</v>
      </c>
      <c r="F106" s="36">
        <f>SUMIFS(СВЦЭМ!$D$33:$D$776,СВЦЭМ!$A$33:$A$776,$A106,СВЦЭМ!$B$33:$B$776,F$83)+'СЕТ СН'!$H$11+СВЦЭМ!$D$10+'СЕТ СН'!$H$6-'СЕТ СН'!$H$23</f>
        <v>1326.9203352300001</v>
      </c>
      <c r="G106" s="36">
        <f>SUMIFS(СВЦЭМ!$D$33:$D$776,СВЦЭМ!$A$33:$A$776,$A106,СВЦЭМ!$B$33:$B$776,G$83)+'СЕТ СН'!$H$11+СВЦЭМ!$D$10+'СЕТ СН'!$H$6-'СЕТ СН'!$H$23</f>
        <v>1302.1788204100001</v>
      </c>
      <c r="H106" s="36">
        <f>SUMIFS(СВЦЭМ!$D$33:$D$776,СВЦЭМ!$A$33:$A$776,$A106,СВЦЭМ!$B$33:$B$776,H$83)+'СЕТ СН'!$H$11+СВЦЭМ!$D$10+'СЕТ СН'!$H$6-'СЕТ СН'!$H$23</f>
        <v>1243.5163220300001</v>
      </c>
      <c r="I106" s="36">
        <f>SUMIFS(СВЦЭМ!$D$33:$D$776,СВЦЭМ!$A$33:$A$776,$A106,СВЦЭМ!$B$33:$B$776,I$83)+'СЕТ СН'!$H$11+СВЦЭМ!$D$10+'СЕТ СН'!$H$6-'СЕТ СН'!$H$23</f>
        <v>1198.4319237300001</v>
      </c>
      <c r="J106" s="36">
        <f>SUMIFS(СВЦЭМ!$D$33:$D$776,СВЦЭМ!$A$33:$A$776,$A106,СВЦЭМ!$B$33:$B$776,J$83)+'СЕТ СН'!$H$11+СВЦЭМ!$D$10+'СЕТ СН'!$H$6-'СЕТ СН'!$H$23</f>
        <v>1178.8892178800002</v>
      </c>
      <c r="K106" s="36">
        <f>SUMIFS(СВЦЭМ!$D$33:$D$776,СВЦЭМ!$A$33:$A$776,$A106,СВЦЭМ!$B$33:$B$776,K$83)+'СЕТ СН'!$H$11+СВЦЭМ!$D$10+'СЕТ СН'!$H$6-'СЕТ СН'!$H$23</f>
        <v>1165.84389044</v>
      </c>
      <c r="L106" s="36">
        <f>SUMIFS(СВЦЭМ!$D$33:$D$776,СВЦЭМ!$A$33:$A$776,$A106,СВЦЭМ!$B$33:$B$776,L$83)+'СЕТ СН'!$H$11+СВЦЭМ!$D$10+'СЕТ СН'!$H$6-'СЕТ СН'!$H$23</f>
        <v>1166.9656596499999</v>
      </c>
      <c r="M106" s="36">
        <f>SUMIFS(СВЦЭМ!$D$33:$D$776,СВЦЭМ!$A$33:$A$776,$A106,СВЦЭМ!$B$33:$B$776,M$83)+'СЕТ СН'!$H$11+СВЦЭМ!$D$10+'СЕТ СН'!$H$6-'СЕТ СН'!$H$23</f>
        <v>1171.1945866199999</v>
      </c>
      <c r="N106" s="36">
        <f>SUMIFS(СВЦЭМ!$D$33:$D$776,СВЦЭМ!$A$33:$A$776,$A106,СВЦЭМ!$B$33:$B$776,N$83)+'СЕТ СН'!$H$11+СВЦЭМ!$D$10+'СЕТ СН'!$H$6-'СЕТ СН'!$H$23</f>
        <v>1151.26070355</v>
      </c>
      <c r="O106" s="36">
        <f>SUMIFS(СВЦЭМ!$D$33:$D$776,СВЦЭМ!$A$33:$A$776,$A106,СВЦЭМ!$B$33:$B$776,O$83)+'СЕТ СН'!$H$11+СВЦЭМ!$D$10+'СЕТ СН'!$H$6-'СЕТ СН'!$H$23</f>
        <v>1137.0332500899999</v>
      </c>
      <c r="P106" s="36">
        <f>SUMIFS(СВЦЭМ!$D$33:$D$776,СВЦЭМ!$A$33:$A$776,$A106,СВЦЭМ!$B$33:$B$776,P$83)+'СЕТ СН'!$H$11+СВЦЭМ!$D$10+'СЕТ СН'!$H$6-'СЕТ СН'!$H$23</f>
        <v>1136.0099240300001</v>
      </c>
      <c r="Q106" s="36">
        <f>SUMIFS(СВЦЭМ!$D$33:$D$776,СВЦЭМ!$A$33:$A$776,$A106,СВЦЭМ!$B$33:$B$776,Q$83)+'СЕТ СН'!$H$11+СВЦЭМ!$D$10+'СЕТ СН'!$H$6-'СЕТ СН'!$H$23</f>
        <v>1132.0187400100001</v>
      </c>
      <c r="R106" s="36">
        <f>SUMIFS(СВЦЭМ!$D$33:$D$776,СВЦЭМ!$A$33:$A$776,$A106,СВЦЭМ!$B$33:$B$776,R$83)+'СЕТ СН'!$H$11+СВЦЭМ!$D$10+'СЕТ СН'!$H$6-'СЕТ СН'!$H$23</f>
        <v>1127.1120964900001</v>
      </c>
      <c r="S106" s="36">
        <f>SUMIFS(СВЦЭМ!$D$33:$D$776,СВЦЭМ!$A$33:$A$776,$A106,СВЦЭМ!$B$33:$B$776,S$83)+'СЕТ СН'!$H$11+СВЦЭМ!$D$10+'СЕТ СН'!$H$6-'СЕТ СН'!$H$23</f>
        <v>1128.7671946999999</v>
      </c>
      <c r="T106" s="36">
        <f>SUMIFS(СВЦЭМ!$D$33:$D$776,СВЦЭМ!$A$33:$A$776,$A106,СВЦЭМ!$B$33:$B$776,T$83)+'СЕТ СН'!$H$11+СВЦЭМ!$D$10+'СЕТ СН'!$H$6-'СЕТ СН'!$H$23</f>
        <v>1109.12927971</v>
      </c>
      <c r="U106" s="36">
        <f>SUMIFS(СВЦЭМ!$D$33:$D$776,СВЦЭМ!$A$33:$A$776,$A106,СВЦЭМ!$B$33:$B$776,U$83)+'СЕТ СН'!$H$11+СВЦЭМ!$D$10+'СЕТ СН'!$H$6-'СЕТ СН'!$H$23</f>
        <v>1064.9968225900002</v>
      </c>
      <c r="V106" s="36">
        <f>SUMIFS(СВЦЭМ!$D$33:$D$776,СВЦЭМ!$A$33:$A$776,$A106,СВЦЭМ!$B$33:$B$776,V$83)+'СЕТ СН'!$H$11+СВЦЭМ!$D$10+'СЕТ СН'!$H$6-'СЕТ СН'!$H$23</f>
        <v>1063.28100718</v>
      </c>
      <c r="W106" s="36">
        <f>SUMIFS(СВЦЭМ!$D$33:$D$776,СВЦЭМ!$A$33:$A$776,$A106,СВЦЭМ!$B$33:$B$776,W$83)+'СЕТ СН'!$H$11+СВЦЭМ!$D$10+'СЕТ СН'!$H$6-'СЕТ СН'!$H$23</f>
        <v>1075.7276462499999</v>
      </c>
      <c r="X106" s="36">
        <f>SUMIFS(СВЦЭМ!$D$33:$D$776,СВЦЭМ!$A$33:$A$776,$A106,СВЦЭМ!$B$33:$B$776,X$83)+'СЕТ СН'!$H$11+СВЦЭМ!$D$10+'СЕТ СН'!$H$6-'СЕТ СН'!$H$23</f>
        <v>1101.73247915</v>
      </c>
      <c r="Y106" s="36">
        <f>SUMIFS(СВЦЭМ!$D$33:$D$776,СВЦЭМ!$A$33:$A$776,$A106,СВЦЭМ!$B$33:$B$776,Y$83)+'СЕТ СН'!$H$11+СВЦЭМ!$D$10+'СЕТ СН'!$H$6-'СЕТ СН'!$H$23</f>
        <v>1149.3531035400001</v>
      </c>
    </row>
    <row r="107" spans="1:25" ht="15.75" x14ac:dyDescent="0.2">
      <c r="A107" s="35">
        <f t="shared" si="2"/>
        <v>43762</v>
      </c>
      <c r="B107" s="36">
        <f>SUMIFS(СВЦЭМ!$D$33:$D$776,СВЦЭМ!$A$33:$A$776,$A107,СВЦЭМ!$B$33:$B$776,B$83)+'СЕТ СН'!$H$11+СВЦЭМ!$D$10+'СЕТ СН'!$H$6-'СЕТ СН'!$H$23</f>
        <v>1248.5922042900002</v>
      </c>
      <c r="C107" s="36">
        <f>SUMIFS(СВЦЭМ!$D$33:$D$776,СВЦЭМ!$A$33:$A$776,$A107,СВЦЭМ!$B$33:$B$776,C$83)+'СЕТ СН'!$H$11+СВЦЭМ!$D$10+'СЕТ СН'!$H$6-'СЕТ СН'!$H$23</f>
        <v>1294.9399773099999</v>
      </c>
      <c r="D107" s="36">
        <f>SUMIFS(СВЦЭМ!$D$33:$D$776,СВЦЭМ!$A$33:$A$776,$A107,СВЦЭМ!$B$33:$B$776,D$83)+'СЕТ СН'!$H$11+СВЦЭМ!$D$10+'СЕТ СН'!$H$6-'СЕТ СН'!$H$23</f>
        <v>1311.28515883</v>
      </c>
      <c r="E107" s="36">
        <f>SUMIFS(СВЦЭМ!$D$33:$D$776,СВЦЭМ!$A$33:$A$776,$A107,СВЦЭМ!$B$33:$B$776,E$83)+'СЕТ СН'!$H$11+СВЦЭМ!$D$10+'СЕТ СН'!$H$6-'СЕТ СН'!$H$23</f>
        <v>1320.5545251100002</v>
      </c>
      <c r="F107" s="36">
        <f>SUMIFS(СВЦЭМ!$D$33:$D$776,СВЦЭМ!$A$33:$A$776,$A107,СВЦЭМ!$B$33:$B$776,F$83)+'СЕТ СН'!$H$11+СВЦЭМ!$D$10+'СЕТ СН'!$H$6-'СЕТ СН'!$H$23</f>
        <v>1318.9189527799999</v>
      </c>
      <c r="G107" s="36">
        <f>SUMIFS(СВЦЭМ!$D$33:$D$776,СВЦЭМ!$A$33:$A$776,$A107,СВЦЭМ!$B$33:$B$776,G$83)+'СЕТ СН'!$H$11+СВЦЭМ!$D$10+'СЕТ СН'!$H$6-'СЕТ СН'!$H$23</f>
        <v>1292.5096685100002</v>
      </c>
      <c r="H107" s="36">
        <f>SUMIFS(СВЦЭМ!$D$33:$D$776,СВЦЭМ!$A$33:$A$776,$A107,СВЦЭМ!$B$33:$B$776,H$83)+'СЕТ СН'!$H$11+СВЦЭМ!$D$10+'СЕТ СН'!$H$6-'СЕТ СН'!$H$23</f>
        <v>1231.97609822</v>
      </c>
      <c r="I107" s="36">
        <f>SUMIFS(СВЦЭМ!$D$33:$D$776,СВЦЭМ!$A$33:$A$776,$A107,СВЦЭМ!$B$33:$B$776,I$83)+'СЕТ СН'!$H$11+СВЦЭМ!$D$10+'СЕТ СН'!$H$6-'СЕТ СН'!$H$23</f>
        <v>1190.8901224000001</v>
      </c>
      <c r="J107" s="36">
        <f>SUMIFS(СВЦЭМ!$D$33:$D$776,СВЦЭМ!$A$33:$A$776,$A107,СВЦЭМ!$B$33:$B$776,J$83)+'СЕТ СН'!$H$11+СВЦЭМ!$D$10+'СЕТ СН'!$H$6-'СЕТ СН'!$H$23</f>
        <v>1182.4697907700001</v>
      </c>
      <c r="K107" s="36">
        <f>SUMIFS(СВЦЭМ!$D$33:$D$776,СВЦЭМ!$A$33:$A$776,$A107,СВЦЭМ!$B$33:$B$776,K$83)+'СЕТ СН'!$H$11+СВЦЭМ!$D$10+'СЕТ СН'!$H$6-'СЕТ СН'!$H$23</f>
        <v>1181.15172446</v>
      </c>
      <c r="L107" s="36">
        <f>SUMIFS(СВЦЭМ!$D$33:$D$776,СВЦЭМ!$A$33:$A$776,$A107,СВЦЭМ!$B$33:$B$776,L$83)+'СЕТ СН'!$H$11+СВЦЭМ!$D$10+'СЕТ СН'!$H$6-'СЕТ СН'!$H$23</f>
        <v>1188.2917057300001</v>
      </c>
      <c r="M107" s="36">
        <f>SUMIFS(СВЦЭМ!$D$33:$D$776,СВЦЭМ!$A$33:$A$776,$A107,СВЦЭМ!$B$33:$B$776,M$83)+'СЕТ СН'!$H$11+СВЦЭМ!$D$10+'СЕТ СН'!$H$6-'СЕТ СН'!$H$23</f>
        <v>1187.6946170199999</v>
      </c>
      <c r="N107" s="36">
        <f>SUMIFS(СВЦЭМ!$D$33:$D$776,СВЦЭМ!$A$33:$A$776,$A107,СВЦЭМ!$B$33:$B$776,N$83)+'СЕТ СН'!$H$11+СВЦЭМ!$D$10+'СЕТ СН'!$H$6-'СЕТ СН'!$H$23</f>
        <v>1156.3640842899999</v>
      </c>
      <c r="O107" s="36">
        <f>SUMIFS(СВЦЭМ!$D$33:$D$776,СВЦЭМ!$A$33:$A$776,$A107,СВЦЭМ!$B$33:$B$776,O$83)+'СЕТ СН'!$H$11+СВЦЭМ!$D$10+'СЕТ СН'!$H$6-'СЕТ СН'!$H$23</f>
        <v>1121.34973575</v>
      </c>
      <c r="P107" s="36">
        <f>SUMIFS(СВЦЭМ!$D$33:$D$776,СВЦЭМ!$A$33:$A$776,$A107,СВЦЭМ!$B$33:$B$776,P$83)+'СЕТ СН'!$H$11+СВЦЭМ!$D$10+'СЕТ СН'!$H$6-'СЕТ СН'!$H$23</f>
        <v>1128.1342001400001</v>
      </c>
      <c r="Q107" s="36">
        <f>SUMIFS(СВЦЭМ!$D$33:$D$776,СВЦЭМ!$A$33:$A$776,$A107,СВЦЭМ!$B$33:$B$776,Q$83)+'СЕТ СН'!$H$11+СВЦЭМ!$D$10+'СЕТ СН'!$H$6-'СЕТ СН'!$H$23</f>
        <v>1126.8389994300001</v>
      </c>
      <c r="R107" s="36">
        <f>SUMIFS(СВЦЭМ!$D$33:$D$776,СВЦЭМ!$A$33:$A$776,$A107,СВЦЭМ!$B$33:$B$776,R$83)+'СЕТ СН'!$H$11+СВЦЭМ!$D$10+'СЕТ СН'!$H$6-'СЕТ СН'!$H$23</f>
        <v>1118.2645331600002</v>
      </c>
      <c r="S107" s="36">
        <f>SUMIFS(СВЦЭМ!$D$33:$D$776,СВЦЭМ!$A$33:$A$776,$A107,СВЦЭМ!$B$33:$B$776,S$83)+'СЕТ СН'!$H$11+СВЦЭМ!$D$10+'СЕТ СН'!$H$6-'СЕТ СН'!$H$23</f>
        <v>1113.61354927</v>
      </c>
      <c r="T107" s="36">
        <f>SUMIFS(СВЦЭМ!$D$33:$D$776,СВЦЭМ!$A$33:$A$776,$A107,СВЦЭМ!$B$33:$B$776,T$83)+'СЕТ СН'!$H$11+СВЦЭМ!$D$10+'СЕТ СН'!$H$6-'СЕТ СН'!$H$23</f>
        <v>1112.8020638600001</v>
      </c>
      <c r="U107" s="36">
        <f>SUMIFS(СВЦЭМ!$D$33:$D$776,СВЦЭМ!$A$33:$A$776,$A107,СВЦЭМ!$B$33:$B$776,U$83)+'СЕТ СН'!$H$11+СВЦЭМ!$D$10+'СЕТ СН'!$H$6-'СЕТ СН'!$H$23</f>
        <v>1090.3216766099999</v>
      </c>
      <c r="V107" s="36">
        <f>SUMIFS(СВЦЭМ!$D$33:$D$776,СВЦЭМ!$A$33:$A$776,$A107,СВЦЭМ!$B$33:$B$776,V$83)+'СЕТ СН'!$H$11+СВЦЭМ!$D$10+'СЕТ СН'!$H$6-'СЕТ СН'!$H$23</f>
        <v>1086.51872585</v>
      </c>
      <c r="W107" s="36">
        <f>SUMIFS(СВЦЭМ!$D$33:$D$776,СВЦЭМ!$A$33:$A$776,$A107,СВЦЭМ!$B$33:$B$776,W$83)+'СЕТ СН'!$H$11+СВЦЭМ!$D$10+'СЕТ СН'!$H$6-'СЕТ СН'!$H$23</f>
        <v>1091.85968065</v>
      </c>
      <c r="X107" s="36">
        <f>SUMIFS(СВЦЭМ!$D$33:$D$776,СВЦЭМ!$A$33:$A$776,$A107,СВЦЭМ!$B$33:$B$776,X$83)+'СЕТ СН'!$H$11+СВЦЭМ!$D$10+'СЕТ СН'!$H$6-'СЕТ СН'!$H$23</f>
        <v>1098.7506809400002</v>
      </c>
      <c r="Y107" s="36">
        <f>SUMIFS(СВЦЭМ!$D$33:$D$776,СВЦЭМ!$A$33:$A$776,$A107,СВЦЭМ!$B$33:$B$776,Y$83)+'СЕТ СН'!$H$11+СВЦЭМ!$D$10+'СЕТ СН'!$H$6-'СЕТ СН'!$H$23</f>
        <v>1136.63004155</v>
      </c>
    </row>
    <row r="108" spans="1:25" ht="15.75" x14ac:dyDescent="0.2">
      <c r="A108" s="35">
        <f t="shared" si="2"/>
        <v>43763</v>
      </c>
      <c r="B108" s="36">
        <f>SUMIFS(СВЦЭМ!$D$33:$D$776,СВЦЭМ!$A$33:$A$776,$A108,СВЦЭМ!$B$33:$B$776,B$83)+'СЕТ СН'!$H$11+СВЦЭМ!$D$10+'СЕТ СН'!$H$6-'СЕТ СН'!$H$23</f>
        <v>1242.9854008000002</v>
      </c>
      <c r="C108" s="36">
        <f>SUMIFS(СВЦЭМ!$D$33:$D$776,СВЦЭМ!$A$33:$A$776,$A108,СВЦЭМ!$B$33:$B$776,C$83)+'СЕТ СН'!$H$11+СВЦЭМ!$D$10+'СЕТ СН'!$H$6-'СЕТ СН'!$H$23</f>
        <v>1290.2438437000001</v>
      </c>
      <c r="D108" s="36">
        <f>SUMIFS(СВЦЭМ!$D$33:$D$776,СВЦЭМ!$A$33:$A$776,$A108,СВЦЭМ!$B$33:$B$776,D$83)+'СЕТ СН'!$H$11+СВЦЭМ!$D$10+'СЕТ СН'!$H$6-'СЕТ СН'!$H$23</f>
        <v>1307.4337889399999</v>
      </c>
      <c r="E108" s="36">
        <f>SUMIFS(СВЦЭМ!$D$33:$D$776,СВЦЭМ!$A$33:$A$776,$A108,СВЦЭМ!$B$33:$B$776,E$83)+'СЕТ СН'!$H$11+СВЦЭМ!$D$10+'СЕТ СН'!$H$6-'СЕТ СН'!$H$23</f>
        <v>1315.0278557300001</v>
      </c>
      <c r="F108" s="36">
        <f>SUMIFS(СВЦЭМ!$D$33:$D$776,СВЦЭМ!$A$33:$A$776,$A108,СВЦЭМ!$B$33:$B$776,F$83)+'СЕТ СН'!$H$11+СВЦЭМ!$D$10+'СЕТ СН'!$H$6-'СЕТ СН'!$H$23</f>
        <v>1306.6745754799999</v>
      </c>
      <c r="G108" s="36">
        <f>SUMIFS(СВЦЭМ!$D$33:$D$776,СВЦЭМ!$A$33:$A$776,$A108,СВЦЭМ!$B$33:$B$776,G$83)+'СЕТ СН'!$H$11+СВЦЭМ!$D$10+'СЕТ СН'!$H$6-'СЕТ СН'!$H$23</f>
        <v>1274.6982398499999</v>
      </c>
      <c r="H108" s="36">
        <f>SUMIFS(СВЦЭМ!$D$33:$D$776,СВЦЭМ!$A$33:$A$776,$A108,СВЦЭМ!$B$33:$B$776,H$83)+'СЕТ СН'!$H$11+СВЦЭМ!$D$10+'СЕТ СН'!$H$6-'СЕТ СН'!$H$23</f>
        <v>1227.94075432</v>
      </c>
      <c r="I108" s="36">
        <f>SUMIFS(СВЦЭМ!$D$33:$D$776,СВЦЭМ!$A$33:$A$776,$A108,СВЦЭМ!$B$33:$B$776,I$83)+'СЕТ СН'!$H$11+СВЦЭМ!$D$10+'СЕТ СН'!$H$6-'СЕТ СН'!$H$23</f>
        <v>1203.9510635000001</v>
      </c>
      <c r="J108" s="36">
        <f>SUMIFS(СВЦЭМ!$D$33:$D$776,СВЦЭМ!$A$33:$A$776,$A108,СВЦЭМ!$B$33:$B$776,J$83)+'СЕТ СН'!$H$11+СВЦЭМ!$D$10+'СЕТ СН'!$H$6-'СЕТ СН'!$H$23</f>
        <v>1193.11352734</v>
      </c>
      <c r="K108" s="36">
        <f>SUMIFS(СВЦЭМ!$D$33:$D$776,СВЦЭМ!$A$33:$A$776,$A108,СВЦЭМ!$B$33:$B$776,K$83)+'СЕТ СН'!$H$11+СВЦЭМ!$D$10+'СЕТ СН'!$H$6-'СЕТ СН'!$H$23</f>
        <v>1176.6854916100001</v>
      </c>
      <c r="L108" s="36">
        <f>SUMIFS(СВЦЭМ!$D$33:$D$776,СВЦЭМ!$A$33:$A$776,$A108,СВЦЭМ!$B$33:$B$776,L$83)+'СЕТ СН'!$H$11+СВЦЭМ!$D$10+'СЕТ СН'!$H$6-'СЕТ СН'!$H$23</f>
        <v>1181.2299582300002</v>
      </c>
      <c r="M108" s="36">
        <f>SUMIFS(СВЦЭМ!$D$33:$D$776,СВЦЭМ!$A$33:$A$776,$A108,СВЦЭМ!$B$33:$B$776,M$83)+'СЕТ СН'!$H$11+СВЦЭМ!$D$10+'СЕТ СН'!$H$6-'СЕТ СН'!$H$23</f>
        <v>1195.7443843400001</v>
      </c>
      <c r="N108" s="36">
        <f>SUMIFS(СВЦЭМ!$D$33:$D$776,СВЦЭМ!$A$33:$A$776,$A108,СВЦЭМ!$B$33:$B$776,N$83)+'СЕТ СН'!$H$11+СВЦЭМ!$D$10+'СЕТ СН'!$H$6-'СЕТ СН'!$H$23</f>
        <v>1167.4295773600002</v>
      </c>
      <c r="O108" s="36">
        <f>SUMIFS(СВЦЭМ!$D$33:$D$776,СВЦЭМ!$A$33:$A$776,$A108,СВЦЭМ!$B$33:$B$776,O$83)+'СЕТ СН'!$H$11+СВЦЭМ!$D$10+'СЕТ СН'!$H$6-'СЕТ СН'!$H$23</f>
        <v>1130.81568702</v>
      </c>
      <c r="P108" s="36">
        <f>SUMIFS(СВЦЭМ!$D$33:$D$776,СВЦЭМ!$A$33:$A$776,$A108,СВЦЭМ!$B$33:$B$776,P$83)+'СЕТ СН'!$H$11+СВЦЭМ!$D$10+'СЕТ СН'!$H$6-'СЕТ СН'!$H$23</f>
        <v>1129.2929906899999</v>
      </c>
      <c r="Q108" s="36">
        <f>SUMIFS(СВЦЭМ!$D$33:$D$776,СВЦЭМ!$A$33:$A$776,$A108,СВЦЭМ!$B$33:$B$776,Q$83)+'СЕТ СН'!$H$11+СВЦЭМ!$D$10+'СЕТ СН'!$H$6-'СЕТ СН'!$H$23</f>
        <v>1116.33747374</v>
      </c>
      <c r="R108" s="36">
        <f>SUMIFS(СВЦЭМ!$D$33:$D$776,СВЦЭМ!$A$33:$A$776,$A108,СВЦЭМ!$B$33:$B$776,R$83)+'СЕТ СН'!$H$11+СВЦЭМ!$D$10+'СЕТ СН'!$H$6-'СЕТ СН'!$H$23</f>
        <v>1121.65597424</v>
      </c>
      <c r="S108" s="36">
        <f>SUMIFS(СВЦЭМ!$D$33:$D$776,СВЦЭМ!$A$33:$A$776,$A108,СВЦЭМ!$B$33:$B$776,S$83)+'СЕТ СН'!$H$11+СВЦЭМ!$D$10+'СЕТ СН'!$H$6-'СЕТ СН'!$H$23</f>
        <v>1125.4381150500001</v>
      </c>
      <c r="T108" s="36">
        <f>SUMIFS(СВЦЭМ!$D$33:$D$776,СВЦЭМ!$A$33:$A$776,$A108,СВЦЭМ!$B$33:$B$776,T$83)+'СЕТ СН'!$H$11+СВЦЭМ!$D$10+'СЕТ СН'!$H$6-'СЕТ СН'!$H$23</f>
        <v>1137.91145177</v>
      </c>
      <c r="U108" s="36">
        <f>SUMIFS(СВЦЭМ!$D$33:$D$776,СВЦЭМ!$A$33:$A$776,$A108,СВЦЭМ!$B$33:$B$776,U$83)+'СЕТ СН'!$H$11+СВЦЭМ!$D$10+'СЕТ СН'!$H$6-'СЕТ СН'!$H$23</f>
        <v>1148.2418569900001</v>
      </c>
      <c r="V108" s="36">
        <f>SUMIFS(СВЦЭМ!$D$33:$D$776,СВЦЭМ!$A$33:$A$776,$A108,СВЦЭМ!$B$33:$B$776,V$83)+'СЕТ СН'!$H$11+СВЦЭМ!$D$10+'СЕТ СН'!$H$6-'СЕТ СН'!$H$23</f>
        <v>1138.4230361499999</v>
      </c>
      <c r="W108" s="36">
        <f>SUMIFS(СВЦЭМ!$D$33:$D$776,СВЦЭМ!$A$33:$A$776,$A108,СВЦЭМ!$B$33:$B$776,W$83)+'СЕТ СН'!$H$11+СВЦЭМ!$D$10+'СЕТ СН'!$H$6-'СЕТ СН'!$H$23</f>
        <v>1128.9279277800001</v>
      </c>
      <c r="X108" s="36">
        <f>SUMIFS(СВЦЭМ!$D$33:$D$776,СВЦЭМ!$A$33:$A$776,$A108,СВЦЭМ!$B$33:$B$776,X$83)+'СЕТ СН'!$H$11+СВЦЭМ!$D$10+'СЕТ СН'!$H$6-'СЕТ СН'!$H$23</f>
        <v>1118.8749821800002</v>
      </c>
      <c r="Y108" s="36">
        <f>SUMIFS(СВЦЭМ!$D$33:$D$776,СВЦЭМ!$A$33:$A$776,$A108,СВЦЭМ!$B$33:$B$776,Y$83)+'СЕТ СН'!$H$11+СВЦЭМ!$D$10+'СЕТ СН'!$H$6-'СЕТ СН'!$H$23</f>
        <v>1153.34818612</v>
      </c>
    </row>
    <row r="109" spans="1:25" ht="15.75" x14ac:dyDescent="0.2">
      <c r="A109" s="35">
        <f t="shared" si="2"/>
        <v>43764</v>
      </c>
      <c r="B109" s="36">
        <f>SUMIFS(СВЦЭМ!$D$33:$D$776,СВЦЭМ!$A$33:$A$776,$A109,СВЦЭМ!$B$33:$B$776,B$83)+'СЕТ СН'!$H$11+СВЦЭМ!$D$10+'СЕТ СН'!$H$6-'СЕТ СН'!$H$23</f>
        <v>1220.4266105199999</v>
      </c>
      <c r="C109" s="36">
        <f>SUMIFS(СВЦЭМ!$D$33:$D$776,СВЦЭМ!$A$33:$A$776,$A109,СВЦЭМ!$B$33:$B$776,C$83)+'СЕТ СН'!$H$11+СВЦЭМ!$D$10+'СЕТ СН'!$H$6-'СЕТ СН'!$H$23</f>
        <v>1258.2824131900002</v>
      </c>
      <c r="D109" s="36">
        <f>SUMIFS(СВЦЭМ!$D$33:$D$776,СВЦЭМ!$A$33:$A$776,$A109,СВЦЭМ!$B$33:$B$776,D$83)+'СЕТ СН'!$H$11+СВЦЭМ!$D$10+'СЕТ СН'!$H$6-'СЕТ СН'!$H$23</f>
        <v>1280.72114502</v>
      </c>
      <c r="E109" s="36">
        <f>SUMIFS(СВЦЭМ!$D$33:$D$776,СВЦЭМ!$A$33:$A$776,$A109,СВЦЭМ!$B$33:$B$776,E$83)+'СЕТ СН'!$H$11+СВЦЭМ!$D$10+'СЕТ СН'!$H$6-'СЕТ СН'!$H$23</f>
        <v>1285.4904715100001</v>
      </c>
      <c r="F109" s="36">
        <f>SUMIFS(СВЦЭМ!$D$33:$D$776,СВЦЭМ!$A$33:$A$776,$A109,СВЦЭМ!$B$33:$B$776,F$83)+'СЕТ СН'!$H$11+СВЦЭМ!$D$10+'СЕТ СН'!$H$6-'СЕТ СН'!$H$23</f>
        <v>1276.57084403</v>
      </c>
      <c r="G109" s="36">
        <f>SUMIFS(СВЦЭМ!$D$33:$D$776,СВЦЭМ!$A$33:$A$776,$A109,СВЦЭМ!$B$33:$B$776,G$83)+'СЕТ СН'!$H$11+СВЦЭМ!$D$10+'СЕТ СН'!$H$6-'СЕТ СН'!$H$23</f>
        <v>1250.86891143</v>
      </c>
      <c r="H109" s="36">
        <f>SUMIFS(СВЦЭМ!$D$33:$D$776,СВЦЭМ!$A$33:$A$776,$A109,СВЦЭМ!$B$33:$B$776,H$83)+'СЕТ СН'!$H$11+СВЦЭМ!$D$10+'СЕТ СН'!$H$6-'СЕТ СН'!$H$23</f>
        <v>1233.9518352499999</v>
      </c>
      <c r="I109" s="36">
        <f>SUMIFS(СВЦЭМ!$D$33:$D$776,СВЦЭМ!$A$33:$A$776,$A109,СВЦЭМ!$B$33:$B$776,I$83)+'СЕТ СН'!$H$11+СВЦЭМ!$D$10+'СЕТ СН'!$H$6-'СЕТ СН'!$H$23</f>
        <v>1213.02748679</v>
      </c>
      <c r="J109" s="36">
        <f>SUMIFS(СВЦЭМ!$D$33:$D$776,СВЦЭМ!$A$33:$A$776,$A109,СВЦЭМ!$B$33:$B$776,J$83)+'СЕТ СН'!$H$11+СВЦЭМ!$D$10+'СЕТ СН'!$H$6-'СЕТ СН'!$H$23</f>
        <v>1190.3056467400002</v>
      </c>
      <c r="K109" s="36">
        <f>SUMIFS(СВЦЭМ!$D$33:$D$776,СВЦЭМ!$A$33:$A$776,$A109,СВЦЭМ!$B$33:$B$776,K$83)+'СЕТ СН'!$H$11+СВЦЭМ!$D$10+'СЕТ СН'!$H$6-'СЕТ СН'!$H$23</f>
        <v>1178.4964672000001</v>
      </c>
      <c r="L109" s="36">
        <f>SUMIFS(СВЦЭМ!$D$33:$D$776,СВЦЭМ!$A$33:$A$776,$A109,СВЦЭМ!$B$33:$B$776,L$83)+'СЕТ СН'!$H$11+СВЦЭМ!$D$10+'СЕТ СН'!$H$6-'СЕТ СН'!$H$23</f>
        <v>1179.9654518100001</v>
      </c>
      <c r="M109" s="36">
        <f>SUMIFS(СВЦЭМ!$D$33:$D$776,СВЦЭМ!$A$33:$A$776,$A109,СВЦЭМ!$B$33:$B$776,M$83)+'СЕТ СН'!$H$11+СВЦЭМ!$D$10+'СЕТ СН'!$H$6-'СЕТ СН'!$H$23</f>
        <v>1177.63461177</v>
      </c>
      <c r="N109" s="36">
        <f>SUMIFS(СВЦЭМ!$D$33:$D$776,СВЦЭМ!$A$33:$A$776,$A109,СВЦЭМ!$B$33:$B$776,N$83)+'СЕТ СН'!$H$11+СВЦЭМ!$D$10+'СЕТ СН'!$H$6-'СЕТ СН'!$H$23</f>
        <v>1147.4135789500001</v>
      </c>
      <c r="O109" s="36">
        <f>SUMIFS(СВЦЭМ!$D$33:$D$776,СВЦЭМ!$A$33:$A$776,$A109,СВЦЭМ!$B$33:$B$776,O$83)+'СЕТ СН'!$H$11+СВЦЭМ!$D$10+'СЕТ СН'!$H$6-'СЕТ СН'!$H$23</f>
        <v>1113.9521203600002</v>
      </c>
      <c r="P109" s="36">
        <f>SUMIFS(СВЦЭМ!$D$33:$D$776,СВЦЭМ!$A$33:$A$776,$A109,СВЦЭМ!$B$33:$B$776,P$83)+'СЕТ СН'!$H$11+СВЦЭМ!$D$10+'СЕТ СН'!$H$6-'СЕТ СН'!$H$23</f>
        <v>1115.1194248500001</v>
      </c>
      <c r="Q109" s="36">
        <f>SUMIFS(СВЦЭМ!$D$33:$D$776,СВЦЭМ!$A$33:$A$776,$A109,СВЦЭМ!$B$33:$B$776,Q$83)+'СЕТ СН'!$H$11+СВЦЭМ!$D$10+'СЕТ СН'!$H$6-'СЕТ СН'!$H$23</f>
        <v>1109.4056946400001</v>
      </c>
      <c r="R109" s="36">
        <f>SUMIFS(СВЦЭМ!$D$33:$D$776,СВЦЭМ!$A$33:$A$776,$A109,СВЦЭМ!$B$33:$B$776,R$83)+'СЕТ СН'!$H$11+СВЦЭМ!$D$10+'СЕТ СН'!$H$6-'СЕТ СН'!$H$23</f>
        <v>1112.07565963</v>
      </c>
      <c r="S109" s="36">
        <f>SUMIFS(СВЦЭМ!$D$33:$D$776,СВЦЭМ!$A$33:$A$776,$A109,СВЦЭМ!$B$33:$B$776,S$83)+'СЕТ СН'!$H$11+СВЦЭМ!$D$10+'СЕТ СН'!$H$6-'СЕТ СН'!$H$23</f>
        <v>1115.3834594800001</v>
      </c>
      <c r="T109" s="36">
        <f>SUMIFS(СВЦЭМ!$D$33:$D$776,СВЦЭМ!$A$33:$A$776,$A109,СВЦЭМ!$B$33:$B$776,T$83)+'СЕТ СН'!$H$11+СВЦЭМ!$D$10+'СЕТ СН'!$H$6-'СЕТ СН'!$H$23</f>
        <v>1122.6599159100001</v>
      </c>
      <c r="U109" s="36">
        <f>SUMIFS(СВЦЭМ!$D$33:$D$776,СВЦЭМ!$A$33:$A$776,$A109,СВЦЭМ!$B$33:$B$776,U$83)+'СЕТ СН'!$H$11+СВЦЭМ!$D$10+'СЕТ СН'!$H$6-'СЕТ СН'!$H$23</f>
        <v>1131.4619806200001</v>
      </c>
      <c r="V109" s="36">
        <f>SUMIFS(СВЦЭМ!$D$33:$D$776,СВЦЭМ!$A$33:$A$776,$A109,СВЦЭМ!$B$33:$B$776,V$83)+'СЕТ СН'!$H$11+СВЦЭМ!$D$10+'СЕТ СН'!$H$6-'СЕТ СН'!$H$23</f>
        <v>1125.3871482899999</v>
      </c>
      <c r="W109" s="36">
        <f>SUMIFS(СВЦЭМ!$D$33:$D$776,СВЦЭМ!$A$33:$A$776,$A109,СВЦЭМ!$B$33:$B$776,W$83)+'СЕТ СН'!$H$11+СВЦЭМ!$D$10+'СЕТ СН'!$H$6-'СЕТ СН'!$H$23</f>
        <v>1121.43334486</v>
      </c>
      <c r="X109" s="36">
        <f>SUMIFS(СВЦЭМ!$D$33:$D$776,СВЦЭМ!$A$33:$A$776,$A109,СВЦЭМ!$B$33:$B$776,X$83)+'СЕТ СН'!$H$11+СВЦЭМ!$D$10+'СЕТ СН'!$H$6-'СЕТ СН'!$H$23</f>
        <v>1128.3203274900002</v>
      </c>
      <c r="Y109" s="36">
        <f>SUMIFS(СВЦЭМ!$D$33:$D$776,СВЦЭМ!$A$33:$A$776,$A109,СВЦЭМ!$B$33:$B$776,Y$83)+'СЕТ СН'!$H$11+СВЦЭМ!$D$10+'СЕТ СН'!$H$6-'СЕТ СН'!$H$23</f>
        <v>1163.35455905</v>
      </c>
    </row>
    <row r="110" spans="1:25" ht="15.75" x14ac:dyDescent="0.2">
      <c r="A110" s="35">
        <f t="shared" si="2"/>
        <v>43765</v>
      </c>
      <c r="B110" s="36">
        <f>SUMIFS(СВЦЭМ!$D$33:$D$776,СВЦЭМ!$A$33:$A$776,$A110,СВЦЭМ!$B$33:$B$776,B$83)+'СЕТ СН'!$H$11+СВЦЭМ!$D$10+'СЕТ СН'!$H$6-'СЕТ СН'!$H$23</f>
        <v>1257.2167700099999</v>
      </c>
      <c r="C110" s="36">
        <f>SUMIFS(СВЦЭМ!$D$33:$D$776,СВЦЭМ!$A$33:$A$776,$A110,СВЦЭМ!$B$33:$B$776,C$83)+'СЕТ СН'!$H$11+СВЦЭМ!$D$10+'СЕТ СН'!$H$6-'СЕТ СН'!$H$23</f>
        <v>1267.9533708200001</v>
      </c>
      <c r="D110" s="36">
        <f>SUMIFS(СВЦЭМ!$D$33:$D$776,СВЦЭМ!$A$33:$A$776,$A110,СВЦЭМ!$B$33:$B$776,D$83)+'СЕТ СН'!$H$11+СВЦЭМ!$D$10+'СЕТ СН'!$H$6-'СЕТ СН'!$H$23</f>
        <v>1267.3826030600001</v>
      </c>
      <c r="E110" s="36">
        <f>SUMIFS(СВЦЭМ!$D$33:$D$776,СВЦЭМ!$A$33:$A$776,$A110,СВЦЭМ!$B$33:$B$776,E$83)+'СЕТ СН'!$H$11+СВЦЭМ!$D$10+'СЕТ СН'!$H$6-'СЕТ СН'!$H$23</f>
        <v>1278.8380850799999</v>
      </c>
      <c r="F110" s="36">
        <f>SUMIFS(СВЦЭМ!$D$33:$D$776,СВЦЭМ!$A$33:$A$776,$A110,СВЦЭМ!$B$33:$B$776,F$83)+'СЕТ СН'!$H$11+СВЦЭМ!$D$10+'СЕТ СН'!$H$6-'СЕТ СН'!$H$23</f>
        <v>1278.08869774</v>
      </c>
      <c r="G110" s="36">
        <f>SUMIFS(СВЦЭМ!$D$33:$D$776,СВЦЭМ!$A$33:$A$776,$A110,СВЦЭМ!$B$33:$B$776,G$83)+'СЕТ СН'!$H$11+СВЦЭМ!$D$10+'СЕТ СН'!$H$6-'СЕТ СН'!$H$23</f>
        <v>1262.3715635399999</v>
      </c>
      <c r="H110" s="36">
        <f>SUMIFS(СВЦЭМ!$D$33:$D$776,СВЦЭМ!$A$33:$A$776,$A110,СВЦЭМ!$B$33:$B$776,H$83)+'СЕТ СН'!$H$11+СВЦЭМ!$D$10+'СЕТ СН'!$H$6-'СЕТ СН'!$H$23</f>
        <v>1238.7121508499999</v>
      </c>
      <c r="I110" s="36">
        <f>SUMIFS(СВЦЭМ!$D$33:$D$776,СВЦЭМ!$A$33:$A$776,$A110,СВЦЭМ!$B$33:$B$776,I$83)+'СЕТ СН'!$H$11+СВЦЭМ!$D$10+'СЕТ СН'!$H$6-'СЕТ СН'!$H$23</f>
        <v>1215.9516657200002</v>
      </c>
      <c r="J110" s="36">
        <f>SUMIFS(СВЦЭМ!$D$33:$D$776,СВЦЭМ!$A$33:$A$776,$A110,СВЦЭМ!$B$33:$B$776,J$83)+'СЕТ СН'!$H$11+СВЦЭМ!$D$10+'СЕТ СН'!$H$6-'СЕТ СН'!$H$23</f>
        <v>1200.0609387100001</v>
      </c>
      <c r="K110" s="36">
        <f>SUMIFS(СВЦЭМ!$D$33:$D$776,СВЦЭМ!$A$33:$A$776,$A110,СВЦЭМ!$B$33:$B$776,K$83)+'СЕТ СН'!$H$11+СВЦЭМ!$D$10+'СЕТ СН'!$H$6-'СЕТ СН'!$H$23</f>
        <v>1167.4157702900002</v>
      </c>
      <c r="L110" s="36">
        <f>SUMIFS(СВЦЭМ!$D$33:$D$776,СВЦЭМ!$A$33:$A$776,$A110,СВЦЭМ!$B$33:$B$776,L$83)+'СЕТ СН'!$H$11+СВЦЭМ!$D$10+'СЕТ СН'!$H$6-'СЕТ СН'!$H$23</f>
        <v>1166.7643456599999</v>
      </c>
      <c r="M110" s="36">
        <f>SUMIFS(СВЦЭМ!$D$33:$D$776,СВЦЭМ!$A$33:$A$776,$A110,СВЦЭМ!$B$33:$B$776,M$83)+'СЕТ СН'!$H$11+СВЦЭМ!$D$10+'СЕТ СН'!$H$6-'СЕТ СН'!$H$23</f>
        <v>1158.2535911099999</v>
      </c>
      <c r="N110" s="36">
        <f>SUMIFS(СВЦЭМ!$D$33:$D$776,СВЦЭМ!$A$33:$A$776,$A110,СВЦЭМ!$B$33:$B$776,N$83)+'СЕТ СН'!$H$11+СВЦЭМ!$D$10+'СЕТ СН'!$H$6-'СЕТ СН'!$H$23</f>
        <v>1127.1954994100001</v>
      </c>
      <c r="O110" s="36">
        <f>SUMIFS(СВЦЭМ!$D$33:$D$776,СВЦЭМ!$A$33:$A$776,$A110,СВЦЭМ!$B$33:$B$776,O$83)+'СЕТ СН'!$H$11+СВЦЭМ!$D$10+'СЕТ СН'!$H$6-'СЕТ СН'!$H$23</f>
        <v>1108.1104308399999</v>
      </c>
      <c r="P110" s="36">
        <f>SUMIFS(СВЦЭМ!$D$33:$D$776,СВЦЭМ!$A$33:$A$776,$A110,СВЦЭМ!$B$33:$B$776,P$83)+'СЕТ СН'!$H$11+СВЦЭМ!$D$10+'СЕТ СН'!$H$6-'СЕТ СН'!$H$23</f>
        <v>1120.8930663400001</v>
      </c>
      <c r="Q110" s="36">
        <f>SUMIFS(СВЦЭМ!$D$33:$D$776,СВЦЭМ!$A$33:$A$776,$A110,СВЦЭМ!$B$33:$B$776,Q$83)+'СЕТ СН'!$H$11+СВЦЭМ!$D$10+'СЕТ СН'!$H$6-'СЕТ СН'!$H$23</f>
        <v>1119.3112126999999</v>
      </c>
      <c r="R110" s="36">
        <f>SUMIFS(СВЦЭМ!$D$33:$D$776,СВЦЭМ!$A$33:$A$776,$A110,СВЦЭМ!$B$33:$B$776,R$83)+'СЕТ СН'!$H$11+СВЦЭМ!$D$10+'СЕТ СН'!$H$6-'СЕТ СН'!$H$23</f>
        <v>1107.3702971100001</v>
      </c>
      <c r="S110" s="36">
        <f>SUMIFS(СВЦЭМ!$D$33:$D$776,СВЦЭМ!$A$33:$A$776,$A110,СВЦЭМ!$B$33:$B$776,S$83)+'СЕТ СН'!$H$11+СВЦЭМ!$D$10+'СЕТ СН'!$H$6-'СЕТ СН'!$H$23</f>
        <v>1113.6044377400001</v>
      </c>
      <c r="T110" s="36">
        <f>SUMIFS(СВЦЭМ!$D$33:$D$776,СВЦЭМ!$A$33:$A$776,$A110,СВЦЭМ!$B$33:$B$776,T$83)+'СЕТ СН'!$H$11+СВЦЭМ!$D$10+'СЕТ СН'!$H$6-'СЕТ СН'!$H$23</f>
        <v>1103.5940779500002</v>
      </c>
      <c r="U110" s="36">
        <f>SUMIFS(СВЦЭМ!$D$33:$D$776,СВЦЭМ!$A$33:$A$776,$A110,СВЦЭМ!$B$33:$B$776,U$83)+'СЕТ СН'!$H$11+СВЦЭМ!$D$10+'СЕТ СН'!$H$6-'СЕТ СН'!$H$23</f>
        <v>1094.5961721900001</v>
      </c>
      <c r="V110" s="36">
        <f>SUMIFS(СВЦЭМ!$D$33:$D$776,СВЦЭМ!$A$33:$A$776,$A110,СВЦЭМ!$B$33:$B$776,V$83)+'СЕТ СН'!$H$11+СВЦЭМ!$D$10+'СЕТ СН'!$H$6-'СЕТ СН'!$H$23</f>
        <v>1095.28308307</v>
      </c>
      <c r="W110" s="36">
        <f>SUMIFS(СВЦЭМ!$D$33:$D$776,СВЦЭМ!$A$33:$A$776,$A110,СВЦЭМ!$B$33:$B$776,W$83)+'СЕТ СН'!$H$11+СВЦЭМ!$D$10+'СЕТ СН'!$H$6-'СЕТ СН'!$H$23</f>
        <v>1111.97399427</v>
      </c>
      <c r="X110" s="36">
        <f>SUMIFS(СВЦЭМ!$D$33:$D$776,СВЦЭМ!$A$33:$A$776,$A110,СВЦЭМ!$B$33:$B$776,X$83)+'СЕТ СН'!$H$11+СВЦЭМ!$D$10+'СЕТ СН'!$H$6-'СЕТ СН'!$H$23</f>
        <v>1107.0716102599999</v>
      </c>
      <c r="Y110" s="36">
        <f>SUMIFS(СВЦЭМ!$D$33:$D$776,СВЦЭМ!$A$33:$A$776,$A110,СВЦЭМ!$B$33:$B$776,Y$83)+'СЕТ СН'!$H$11+СВЦЭМ!$D$10+'СЕТ СН'!$H$6-'СЕТ СН'!$H$23</f>
        <v>1138.4816235200001</v>
      </c>
    </row>
    <row r="111" spans="1:25" ht="15.75" x14ac:dyDescent="0.2">
      <c r="A111" s="35">
        <f t="shared" si="2"/>
        <v>43766</v>
      </c>
      <c r="B111" s="36">
        <f>SUMIFS(СВЦЭМ!$D$33:$D$776,СВЦЭМ!$A$33:$A$776,$A111,СВЦЭМ!$B$33:$B$776,B$83)+'СЕТ СН'!$H$11+СВЦЭМ!$D$10+'СЕТ СН'!$H$6-'СЕТ СН'!$H$23</f>
        <v>1226.45758226</v>
      </c>
      <c r="C111" s="36">
        <f>SUMIFS(СВЦЭМ!$D$33:$D$776,СВЦЭМ!$A$33:$A$776,$A111,СВЦЭМ!$B$33:$B$776,C$83)+'СЕТ СН'!$H$11+СВЦЭМ!$D$10+'СЕТ СН'!$H$6-'СЕТ СН'!$H$23</f>
        <v>1273.5797152700002</v>
      </c>
      <c r="D111" s="36">
        <f>SUMIFS(СВЦЭМ!$D$33:$D$776,СВЦЭМ!$A$33:$A$776,$A111,СВЦЭМ!$B$33:$B$776,D$83)+'СЕТ СН'!$H$11+СВЦЭМ!$D$10+'СЕТ СН'!$H$6-'СЕТ СН'!$H$23</f>
        <v>1288.8238750600001</v>
      </c>
      <c r="E111" s="36">
        <f>SUMIFS(СВЦЭМ!$D$33:$D$776,СВЦЭМ!$A$33:$A$776,$A111,СВЦЭМ!$B$33:$B$776,E$83)+'СЕТ СН'!$H$11+СВЦЭМ!$D$10+'СЕТ СН'!$H$6-'СЕТ СН'!$H$23</f>
        <v>1292.44517838</v>
      </c>
      <c r="F111" s="36">
        <f>SUMIFS(СВЦЭМ!$D$33:$D$776,СВЦЭМ!$A$33:$A$776,$A111,СВЦЭМ!$B$33:$B$776,F$83)+'СЕТ СН'!$H$11+СВЦЭМ!$D$10+'СЕТ СН'!$H$6-'СЕТ СН'!$H$23</f>
        <v>1291.15298067</v>
      </c>
      <c r="G111" s="36">
        <f>SUMIFS(СВЦЭМ!$D$33:$D$776,СВЦЭМ!$A$33:$A$776,$A111,СВЦЭМ!$B$33:$B$776,G$83)+'СЕТ СН'!$H$11+СВЦЭМ!$D$10+'СЕТ СН'!$H$6-'СЕТ СН'!$H$23</f>
        <v>1272.25956922</v>
      </c>
      <c r="H111" s="36">
        <f>SUMIFS(СВЦЭМ!$D$33:$D$776,СВЦЭМ!$A$33:$A$776,$A111,СВЦЭМ!$B$33:$B$776,H$83)+'СЕТ СН'!$H$11+СВЦЭМ!$D$10+'СЕТ СН'!$H$6-'СЕТ СН'!$H$23</f>
        <v>1234.7380167000001</v>
      </c>
      <c r="I111" s="36">
        <f>SUMIFS(СВЦЭМ!$D$33:$D$776,СВЦЭМ!$A$33:$A$776,$A111,СВЦЭМ!$B$33:$B$776,I$83)+'СЕТ СН'!$H$11+СВЦЭМ!$D$10+'СЕТ СН'!$H$6-'СЕТ СН'!$H$23</f>
        <v>1214.29998907</v>
      </c>
      <c r="J111" s="36">
        <f>SUMIFS(СВЦЭМ!$D$33:$D$776,СВЦЭМ!$A$33:$A$776,$A111,СВЦЭМ!$B$33:$B$776,J$83)+'СЕТ СН'!$H$11+СВЦЭМ!$D$10+'СЕТ СН'!$H$6-'СЕТ СН'!$H$23</f>
        <v>1212.7608964599999</v>
      </c>
      <c r="K111" s="36">
        <f>SUMIFS(СВЦЭМ!$D$33:$D$776,СВЦЭМ!$A$33:$A$776,$A111,СВЦЭМ!$B$33:$B$776,K$83)+'СЕТ СН'!$H$11+СВЦЭМ!$D$10+'СЕТ СН'!$H$6-'СЕТ СН'!$H$23</f>
        <v>1174.2127367100002</v>
      </c>
      <c r="L111" s="36">
        <f>SUMIFS(СВЦЭМ!$D$33:$D$776,СВЦЭМ!$A$33:$A$776,$A111,СВЦЭМ!$B$33:$B$776,L$83)+'СЕТ СН'!$H$11+СВЦЭМ!$D$10+'СЕТ СН'!$H$6-'СЕТ СН'!$H$23</f>
        <v>1176.66289134</v>
      </c>
      <c r="M111" s="36">
        <f>SUMIFS(СВЦЭМ!$D$33:$D$776,СВЦЭМ!$A$33:$A$776,$A111,СВЦЭМ!$B$33:$B$776,M$83)+'СЕТ СН'!$H$11+СВЦЭМ!$D$10+'СЕТ СН'!$H$6-'СЕТ СН'!$H$23</f>
        <v>1182.40869576</v>
      </c>
      <c r="N111" s="36">
        <f>SUMIFS(СВЦЭМ!$D$33:$D$776,СВЦЭМ!$A$33:$A$776,$A111,СВЦЭМ!$B$33:$B$776,N$83)+'СЕТ СН'!$H$11+СВЦЭМ!$D$10+'СЕТ СН'!$H$6-'СЕТ СН'!$H$23</f>
        <v>1151.3879614100001</v>
      </c>
      <c r="O111" s="36">
        <f>SUMIFS(СВЦЭМ!$D$33:$D$776,СВЦЭМ!$A$33:$A$776,$A111,СВЦЭМ!$B$33:$B$776,O$83)+'СЕТ СН'!$H$11+СВЦЭМ!$D$10+'СЕТ СН'!$H$6-'СЕТ СН'!$H$23</f>
        <v>1123.5224199200002</v>
      </c>
      <c r="P111" s="36">
        <f>SUMIFS(СВЦЭМ!$D$33:$D$776,СВЦЭМ!$A$33:$A$776,$A111,СВЦЭМ!$B$33:$B$776,P$83)+'СЕТ СН'!$H$11+СВЦЭМ!$D$10+'СЕТ СН'!$H$6-'СЕТ СН'!$H$23</f>
        <v>1128.64778017</v>
      </c>
      <c r="Q111" s="36">
        <f>SUMIFS(СВЦЭМ!$D$33:$D$776,СВЦЭМ!$A$33:$A$776,$A111,СВЦЭМ!$B$33:$B$776,Q$83)+'СЕТ СН'!$H$11+СВЦЭМ!$D$10+'СЕТ СН'!$H$6-'СЕТ СН'!$H$23</f>
        <v>1125.1273364900001</v>
      </c>
      <c r="R111" s="36">
        <f>SUMIFS(СВЦЭМ!$D$33:$D$776,СВЦЭМ!$A$33:$A$776,$A111,СВЦЭМ!$B$33:$B$776,R$83)+'СЕТ СН'!$H$11+СВЦЭМ!$D$10+'СЕТ СН'!$H$6-'СЕТ СН'!$H$23</f>
        <v>1119.7101853899999</v>
      </c>
      <c r="S111" s="36">
        <f>SUMIFS(СВЦЭМ!$D$33:$D$776,СВЦЭМ!$A$33:$A$776,$A111,СВЦЭМ!$B$33:$B$776,S$83)+'СЕТ СН'!$H$11+СВЦЭМ!$D$10+'СЕТ СН'!$H$6-'СЕТ СН'!$H$23</f>
        <v>1129.4329744800002</v>
      </c>
      <c r="T111" s="36">
        <f>SUMIFS(СВЦЭМ!$D$33:$D$776,СВЦЭМ!$A$33:$A$776,$A111,СВЦЭМ!$B$33:$B$776,T$83)+'СЕТ СН'!$H$11+СВЦЭМ!$D$10+'СЕТ СН'!$H$6-'СЕТ СН'!$H$23</f>
        <v>1121.0143295600001</v>
      </c>
      <c r="U111" s="36">
        <f>SUMIFS(СВЦЭМ!$D$33:$D$776,СВЦЭМ!$A$33:$A$776,$A111,СВЦЭМ!$B$33:$B$776,U$83)+'СЕТ СН'!$H$11+СВЦЭМ!$D$10+'СЕТ СН'!$H$6-'СЕТ СН'!$H$23</f>
        <v>1128.8726669800001</v>
      </c>
      <c r="V111" s="36">
        <f>SUMIFS(СВЦЭМ!$D$33:$D$776,СВЦЭМ!$A$33:$A$776,$A111,СВЦЭМ!$B$33:$B$776,V$83)+'СЕТ СН'!$H$11+СВЦЭМ!$D$10+'СЕТ СН'!$H$6-'СЕТ СН'!$H$23</f>
        <v>1129.52852011</v>
      </c>
      <c r="W111" s="36">
        <f>SUMIFS(СВЦЭМ!$D$33:$D$776,СВЦЭМ!$A$33:$A$776,$A111,СВЦЭМ!$B$33:$B$776,W$83)+'СЕТ СН'!$H$11+СВЦЭМ!$D$10+'СЕТ СН'!$H$6-'СЕТ СН'!$H$23</f>
        <v>1142.2589647899999</v>
      </c>
      <c r="X111" s="36">
        <f>SUMIFS(СВЦЭМ!$D$33:$D$776,СВЦЭМ!$A$33:$A$776,$A111,СВЦЭМ!$B$33:$B$776,X$83)+'СЕТ СН'!$H$11+СВЦЭМ!$D$10+'СЕТ СН'!$H$6-'СЕТ СН'!$H$23</f>
        <v>1169.6284751200001</v>
      </c>
      <c r="Y111" s="36">
        <f>SUMIFS(СВЦЭМ!$D$33:$D$776,СВЦЭМ!$A$33:$A$776,$A111,СВЦЭМ!$B$33:$B$776,Y$83)+'СЕТ СН'!$H$11+СВЦЭМ!$D$10+'СЕТ СН'!$H$6-'СЕТ СН'!$H$23</f>
        <v>1220.3527542300001</v>
      </c>
    </row>
    <row r="112" spans="1:25" ht="15.75" x14ac:dyDescent="0.2">
      <c r="A112" s="35">
        <f t="shared" si="2"/>
        <v>43767</v>
      </c>
      <c r="B112" s="36">
        <f>SUMIFS(СВЦЭМ!$D$33:$D$776,СВЦЭМ!$A$33:$A$776,$A112,СВЦЭМ!$B$33:$B$776,B$83)+'СЕТ СН'!$H$11+СВЦЭМ!$D$10+'СЕТ СН'!$H$6-'СЕТ СН'!$H$23</f>
        <v>1270.04098107</v>
      </c>
      <c r="C112" s="36">
        <f>SUMIFS(СВЦЭМ!$D$33:$D$776,СВЦЭМ!$A$33:$A$776,$A112,СВЦЭМ!$B$33:$B$776,C$83)+'СЕТ СН'!$H$11+СВЦЭМ!$D$10+'СЕТ СН'!$H$6-'СЕТ СН'!$H$23</f>
        <v>1303.5649514199999</v>
      </c>
      <c r="D112" s="36">
        <f>SUMIFS(СВЦЭМ!$D$33:$D$776,СВЦЭМ!$A$33:$A$776,$A112,СВЦЭМ!$B$33:$B$776,D$83)+'СЕТ СН'!$H$11+СВЦЭМ!$D$10+'СЕТ СН'!$H$6-'СЕТ СН'!$H$23</f>
        <v>1323.8605119399999</v>
      </c>
      <c r="E112" s="36">
        <f>SUMIFS(СВЦЭМ!$D$33:$D$776,СВЦЭМ!$A$33:$A$776,$A112,СВЦЭМ!$B$33:$B$776,E$83)+'СЕТ СН'!$H$11+СВЦЭМ!$D$10+'СЕТ СН'!$H$6-'СЕТ СН'!$H$23</f>
        <v>1338.21588092</v>
      </c>
      <c r="F112" s="36">
        <f>SUMIFS(СВЦЭМ!$D$33:$D$776,СВЦЭМ!$A$33:$A$776,$A112,СВЦЭМ!$B$33:$B$776,F$83)+'СЕТ СН'!$H$11+СВЦЭМ!$D$10+'СЕТ СН'!$H$6-'СЕТ СН'!$H$23</f>
        <v>1327.2639552999999</v>
      </c>
      <c r="G112" s="36">
        <f>SUMIFS(СВЦЭМ!$D$33:$D$776,СВЦЭМ!$A$33:$A$776,$A112,СВЦЭМ!$B$33:$B$776,G$83)+'СЕТ СН'!$H$11+СВЦЭМ!$D$10+'СЕТ СН'!$H$6-'СЕТ СН'!$H$23</f>
        <v>1302.2855016399999</v>
      </c>
      <c r="H112" s="36">
        <f>SUMIFS(СВЦЭМ!$D$33:$D$776,СВЦЭМ!$A$33:$A$776,$A112,СВЦЭМ!$B$33:$B$776,H$83)+'СЕТ СН'!$H$11+СВЦЭМ!$D$10+'СЕТ СН'!$H$6-'СЕТ СН'!$H$23</f>
        <v>1259.3692455099999</v>
      </c>
      <c r="I112" s="36">
        <f>SUMIFS(СВЦЭМ!$D$33:$D$776,СВЦЭМ!$A$33:$A$776,$A112,СВЦЭМ!$B$33:$B$776,I$83)+'СЕТ СН'!$H$11+СВЦЭМ!$D$10+'СЕТ СН'!$H$6-'СЕТ СН'!$H$23</f>
        <v>1233.5893637700001</v>
      </c>
      <c r="J112" s="36">
        <f>SUMIFS(СВЦЭМ!$D$33:$D$776,СВЦЭМ!$A$33:$A$776,$A112,СВЦЭМ!$B$33:$B$776,J$83)+'СЕТ СН'!$H$11+СВЦЭМ!$D$10+'СЕТ СН'!$H$6-'СЕТ СН'!$H$23</f>
        <v>1225.3553619899999</v>
      </c>
      <c r="K112" s="36">
        <f>SUMIFS(СВЦЭМ!$D$33:$D$776,СВЦЭМ!$A$33:$A$776,$A112,СВЦЭМ!$B$33:$B$776,K$83)+'СЕТ СН'!$H$11+СВЦЭМ!$D$10+'СЕТ СН'!$H$6-'СЕТ СН'!$H$23</f>
        <v>1196.2110527</v>
      </c>
      <c r="L112" s="36">
        <f>SUMIFS(СВЦЭМ!$D$33:$D$776,СВЦЭМ!$A$33:$A$776,$A112,СВЦЭМ!$B$33:$B$776,L$83)+'СЕТ СН'!$H$11+СВЦЭМ!$D$10+'СЕТ СН'!$H$6-'СЕТ СН'!$H$23</f>
        <v>1203.5130301700001</v>
      </c>
      <c r="M112" s="36">
        <f>SUMIFS(СВЦЭМ!$D$33:$D$776,СВЦЭМ!$A$33:$A$776,$A112,СВЦЭМ!$B$33:$B$776,M$83)+'СЕТ СН'!$H$11+СВЦЭМ!$D$10+'СЕТ СН'!$H$6-'СЕТ СН'!$H$23</f>
        <v>1202.0513974600001</v>
      </c>
      <c r="N112" s="36">
        <f>SUMIFS(СВЦЭМ!$D$33:$D$776,СВЦЭМ!$A$33:$A$776,$A112,СВЦЭМ!$B$33:$B$776,N$83)+'СЕТ СН'!$H$11+СВЦЭМ!$D$10+'СЕТ СН'!$H$6-'СЕТ СН'!$H$23</f>
        <v>1167.08970176</v>
      </c>
      <c r="O112" s="36">
        <f>SUMIFS(СВЦЭМ!$D$33:$D$776,СВЦЭМ!$A$33:$A$776,$A112,СВЦЭМ!$B$33:$B$776,O$83)+'СЕТ СН'!$H$11+СВЦЭМ!$D$10+'СЕТ СН'!$H$6-'СЕТ СН'!$H$23</f>
        <v>1142.2503707999999</v>
      </c>
      <c r="P112" s="36">
        <f>SUMIFS(СВЦЭМ!$D$33:$D$776,СВЦЭМ!$A$33:$A$776,$A112,СВЦЭМ!$B$33:$B$776,P$83)+'СЕТ СН'!$H$11+СВЦЭМ!$D$10+'СЕТ СН'!$H$6-'СЕТ СН'!$H$23</f>
        <v>1144.3494206400001</v>
      </c>
      <c r="Q112" s="36">
        <f>SUMIFS(СВЦЭМ!$D$33:$D$776,СВЦЭМ!$A$33:$A$776,$A112,СВЦЭМ!$B$33:$B$776,Q$83)+'СЕТ СН'!$H$11+СВЦЭМ!$D$10+'СЕТ СН'!$H$6-'СЕТ СН'!$H$23</f>
        <v>1143.7417801800002</v>
      </c>
      <c r="R112" s="36">
        <f>SUMIFS(СВЦЭМ!$D$33:$D$776,СВЦЭМ!$A$33:$A$776,$A112,СВЦЭМ!$B$33:$B$776,R$83)+'СЕТ СН'!$H$11+СВЦЭМ!$D$10+'СЕТ СН'!$H$6-'СЕТ СН'!$H$23</f>
        <v>1135.3725765899999</v>
      </c>
      <c r="S112" s="36">
        <f>SUMIFS(СВЦЭМ!$D$33:$D$776,СВЦЭМ!$A$33:$A$776,$A112,СВЦЭМ!$B$33:$B$776,S$83)+'СЕТ СН'!$H$11+СВЦЭМ!$D$10+'СЕТ СН'!$H$6-'СЕТ СН'!$H$23</f>
        <v>1142.4542375199999</v>
      </c>
      <c r="T112" s="36">
        <f>SUMIFS(СВЦЭМ!$D$33:$D$776,СВЦЭМ!$A$33:$A$776,$A112,СВЦЭМ!$B$33:$B$776,T$83)+'СЕТ СН'!$H$11+СВЦЭМ!$D$10+'СЕТ СН'!$H$6-'СЕТ СН'!$H$23</f>
        <v>1133.2041595000001</v>
      </c>
      <c r="U112" s="36">
        <f>SUMIFS(СВЦЭМ!$D$33:$D$776,СВЦЭМ!$A$33:$A$776,$A112,СВЦЭМ!$B$33:$B$776,U$83)+'СЕТ СН'!$H$11+СВЦЭМ!$D$10+'СЕТ СН'!$H$6-'СЕТ СН'!$H$23</f>
        <v>1123.4983667500001</v>
      </c>
      <c r="V112" s="36">
        <f>SUMIFS(СВЦЭМ!$D$33:$D$776,СВЦЭМ!$A$33:$A$776,$A112,СВЦЭМ!$B$33:$B$776,V$83)+'СЕТ СН'!$H$11+СВЦЭМ!$D$10+'СЕТ СН'!$H$6-'СЕТ СН'!$H$23</f>
        <v>1115.43503207</v>
      </c>
      <c r="W112" s="36">
        <f>SUMIFS(СВЦЭМ!$D$33:$D$776,СВЦЭМ!$A$33:$A$776,$A112,СВЦЭМ!$B$33:$B$776,W$83)+'СЕТ СН'!$H$11+СВЦЭМ!$D$10+'СЕТ СН'!$H$6-'СЕТ СН'!$H$23</f>
        <v>1127.1309967000002</v>
      </c>
      <c r="X112" s="36">
        <f>SUMIFS(СВЦЭМ!$D$33:$D$776,СВЦЭМ!$A$33:$A$776,$A112,СВЦЭМ!$B$33:$B$776,X$83)+'СЕТ СН'!$H$11+СВЦЭМ!$D$10+'СЕТ СН'!$H$6-'СЕТ СН'!$H$23</f>
        <v>1133.2734841000001</v>
      </c>
      <c r="Y112" s="36">
        <f>SUMIFS(СВЦЭМ!$D$33:$D$776,СВЦЭМ!$A$33:$A$776,$A112,СВЦЭМ!$B$33:$B$776,Y$83)+'СЕТ СН'!$H$11+СВЦЭМ!$D$10+'СЕТ СН'!$H$6-'СЕТ СН'!$H$23</f>
        <v>1172.58805424</v>
      </c>
    </row>
    <row r="113" spans="1:27" ht="15.75" x14ac:dyDescent="0.2">
      <c r="A113" s="35">
        <f t="shared" si="2"/>
        <v>43768</v>
      </c>
      <c r="B113" s="36">
        <f>SUMIFS(СВЦЭМ!$D$33:$D$776,СВЦЭМ!$A$33:$A$776,$A113,СВЦЭМ!$B$33:$B$776,B$83)+'СЕТ СН'!$H$11+СВЦЭМ!$D$10+'СЕТ СН'!$H$6-'СЕТ СН'!$H$23</f>
        <v>1276.14031445</v>
      </c>
      <c r="C113" s="36">
        <f>SUMIFS(СВЦЭМ!$D$33:$D$776,СВЦЭМ!$A$33:$A$776,$A113,СВЦЭМ!$B$33:$B$776,C$83)+'СЕТ СН'!$H$11+СВЦЭМ!$D$10+'СЕТ СН'!$H$6-'СЕТ СН'!$H$23</f>
        <v>1320.8677561100001</v>
      </c>
      <c r="D113" s="36">
        <f>SUMIFS(СВЦЭМ!$D$33:$D$776,СВЦЭМ!$A$33:$A$776,$A113,СВЦЭМ!$B$33:$B$776,D$83)+'СЕТ СН'!$H$11+СВЦЭМ!$D$10+'СЕТ СН'!$H$6-'СЕТ СН'!$H$23</f>
        <v>1342.33992242</v>
      </c>
      <c r="E113" s="36">
        <f>SUMIFS(СВЦЭМ!$D$33:$D$776,СВЦЭМ!$A$33:$A$776,$A113,СВЦЭМ!$B$33:$B$776,E$83)+'СЕТ СН'!$H$11+СВЦЭМ!$D$10+'СЕТ СН'!$H$6-'СЕТ СН'!$H$23</f>
        <v>1349.9674726600001</v>
      </c>
      <c r="F113" s="36">
        <f>SUMIFS(СВЦЭМ!$D$33:$D$776,СВЦЭМ!$A$33:$A$776,$A113,СВЦЭМ!$B$33:$B$776,F$83)+'СЕТ СН'!$H$11+СВЦЭМ!$D$10+'СЕТ СН'!$H$6-'СЕТ СН'!$H$23</f>
        <v>1348.1661735900002</v>
      </c>
      <c r="G113" s="36">
        <f>SUMIFS(СВЦЭМ!$D$33:$D$776,СВЦЭМ!$A$33:$A$776,$A113,СВЦЭМ!$B$33:$B$776,G$83)+'СЕТ СН'!$H$11+СВЦЭМ!$D$10+'СЕТ СН'!$H$6-'СЕТ СН'!$H$23</f>
        <v>1325.1067238999999</v>
      </c>
      <c r="H113" s="36">
        <f>SUMIFS(СВЦЭМ!$D$33:$D$776,СВЦЭМ!$A$33:$A$776,$A113,СВЦЭМ!$B$33:$B$776,H$83)+'СЕТ СН'!$H$11+СВЦЭМ!$D$10+'СЕТ СН'!$H$6-'СЕТ СН'!$H$23</f>
        <v>1275.22515548</v>
      </c>
      <c r="I113" s="36">
        <f>SUMIFS(СВЦЭМ!$D$33:$D$776,СВЦЭМ!$A$33:$A$776,$A113,СВЦЭМ!$B$33:$B$776,I$83)+'СЕТ СН'!$H$11+СВЦЭМ!$D$10+'СЕТ СН'!$H$6-'СЕТ СН'!$H$23</f>
        <v>1240.1394914</v>
      </c>
      <c r="J113" s="36">
        <f>SUMIFS(СВЦЭМ!$D$33:$D$776,СВЦЭМ!$A$33:$A$776,$A113,СВЦЭМ!$B$33:$B$776,J$83)+'СЕТ СН'!$H$11+СВЦЭМ!$D$10+'СЕТ СН'!$H$6-'СЕТ СН'!$H$23</f>
        <v>1238.02679865</v>
      </c>
      <c r="K113" s="36">
        <f>SUMIFS(СВЦЭМ!$D$33:$D$776,СВЦЭМ!$A$33:$A$776,$A113,СВЦЭМ!$B$33:$B$776,K$83)+'СЕТ СН'!$H$11+СВЦЭМ!$D$10+'СЕТ СН'!$H$6-'СЕТ СН'!$H$23</f>
        <v>1227.4505265900002</v>
      </c>
      <c r="L113" s="36">
        <f>SUMIFS(СВЦЭМ!$D$33:$D$776,СВЦЭМ!$A$33:$A$776,$A113,СВЦЭМ!$B$33:$B$776,L$83)+'СЕТ СН'!$H$11+СВЦЭМ!$D$10+'СЕТ СН'!$H$6-'СЕТ СН'!$H$23</f>
        <v>1229.8310970299999</v>
      </c>
      <c r="M113" s="36">
        <f>SUMIFS(СВЦЭМ!$D$33:$D$776,СВЦЭМ!$A$33:$A$776,$A113,СВЦЭМ!$B$33:$B$776,M$83)+'СЕТ СН'!$H$11+СВЦЭМ!$D$10+'СЕТ СН'!$H$6-'СЕТ СН'!$H$23</f>
        <v>1224.4375410500002</v>
      </c>
      <c r="N113" s="36">
        <f>SUMIFS(СВЦЭМ!$D$33:$D$776,СВЦЭМ!$A$33:$A$776,$A113,СВЦЭМ!$B$33:$B$776,N$83)+'СЕТ СН'!$H$11+СВЦЭМ!$D$10+'СЕТ СН'!$H$6-'СЕТ СН'!$H$23</f>
        <v>1185.2579954800001</v>
      </c>
      <c r="O113" s="36">
        <f>SUMIFS(СВЦЭМ!$D$33:$D$776,СВЦЭМ!$A$33:$A$776,$A113,СВЦЭМ!$B$33:$B$776,O$83)+'СЕТ СН'!$H$11+СВЦЭМ!$D$10+'СЕТ СН'!$H$6-'СЕТ СН'!$H$23</f>
        <v>1151.4212264299999</v>
      </c>
      <c r="P113" s="36">
        <f>SUMIFS(СВЦЭМ!$D$33:$D$776,СВЦЭМ!$A$33:$A$776,$A113,СВЦЭМ!$B$33:$B$776,P$83)+'СЕТ СН'!$H$11+СВЦЭМ!$D$10+'СЕТ СН'!$H$6-'СЕТ СН'!$H$23</f>
        <v>1151.46046432</v>
      </c>
      <c r="Q113" s="36">
        <f>SUMIFS(СВЦЭМ!$D$33:$D$776,СВЦЭМ!$A$33:$A$776,$A113,СВЦЭМ!$B$33:$B$776,Q$83)+'СЕТ СН'!$H$11+СВЦЭМ!$D$10+'СЕТ СН'!$H$6-'СЕТ СН'!$H$23</f>
        <v>1151.8468800200001</v>
      </c>
      <c r="R113" s="36">
        <f>SUMIFS(СВЦЭМ!$D$33:$D$776,СВЦЭМ!$A$33:$A$776,$A113,СВЦЭМ!$B$33:$B$776,R$83)+'СЕТ СН'!$H$11+СВЦЭМ!$D$10+'СЕТ СН'!$H$6-'СЕТ СН'!$H$23</f>
        <v>1143.16236039</v>
      </c>
      <c r="S113" s="36">
        <f>SUMIFS(СВЦЭМ!$D$33:$D$776,СВЦЭМ!$A$33:$A$776,$A113,СВЦЭМ!$B$33:$B$776,S$83)+'СЕТ СН'!$H$11+СВЦЭМ!$D$10+'СЕТ СН'!$H$6-'СЕТ СН'!$H$23</f>
        <v>1141.8189602299999</v>
      </c>
      <c r="T113" s="36">
        <f>SUMIFS(СВЦЭМ!$D$33:$D$776,СВЦЭМ!$A$33:$A$776,$A113,СВЦЭМ!$B$33:$B$776,T$83)+'СЕТ СН'!$H$11+СВЦЭМ!$D$10+'СЕТ СН'!$H$6-'СЕТ СН'!$H$23</f>
        <v>1126.3727600000002</v>
      </c>
      <c r="U113" s="36">
        <f>SUMIFS(СВЦЭМ!$D$33:$D$776,СВЦЭМ!$A$33:$A$776,$A113,СВЦЭМ!$B$33:$B$776,U$83)+'СЕТ СН'!$H$11+СВЦЭМ!$D$10+'СЕТ СН'!$H$6-'СЕТ СН'!$H$23</f>
        <v>1134.1710484800001</v>
      </c>
      <c r="V113" s="36">
        <f>SUMIFS(СВЦЭМ!$D$33:$D$776,СВЦЭМ!$A$33:$A$776,$A113,СВЦЭМ!$B$33:$B$776,V$83)+'СЕТ СН'!$H$11+СВЦЭМ!$D$10+'СЕТ СН'!$H$6-'СЕТ СН'!$H$23</f>
        <v>1131.8788684599999</v>
      </c>
      <c r="W113" s="36">
        <f>SUMIFS(СВЦЭМ!$D$33:$D$776,СВЦЭМ!$A$33:$A$776,$A113,СВЦЭМ!$B$33:$B$776,W$83)+'СЕТ СН'!$H$11+СВЦЭМ!$D$10+'СЕТ СН'!$H$6-'СЕТ СН'!$H$23</f>
        <v>1132.65339481</v>
      </c>
      <c r="X113" s="36">
        <f>SUMIFS(СВЦЭМ!$D$33:$D$776,СВЦЭМ!$A$33:$A$776,$A113,СВЦЭМ!$B$33:$B$776,X$83)+'СЕТ СН'!$H$11+СВЦЭМ!$D$10+'СЕТ СН'!$H$6-'СЕТ СН'!$H$23</f>
        <v>1156.30775438</v>
      </c>
      <c r="Y113" s="36">
        <f>SUMIFS(СВЦЭМ!$D$33:$D$776,СВЦЭМ!$A$33:$A$776,$A113,СВЦЭМ!$B$33:$B$776,Y$83)+'СЕТ СН'!$H$11+СВЦЭМ!$D$10+'СЕТ СН'!$H$6-'СЕТ СН'!$H$23</f>
        <v>1192.09160879</v>
      </c>
    </row>
    <row r="114" spans="1:27" ht="15.75" x14ac:dyDescent="0.2">
      <c r="A114" s="35">
        <f t="shared" si="2"/>
        <v>43769</v>
      </c>
      <c r="B114" s="36">
        <f>SUMIFS(СВЦЭМ!$D$33:$D$776,СВЦЭМ!$A$33:$A$776,$A114,СВЦЭМ!$B$33:$B$776,B$83)+'СЕТ СН'!$H$11+СВЦЭМ!$D$10+'СЕТ СН'!$H$6-'СЕТ СН'!$H$23</f>
        <v>1263.16693033</v>
      </c>
      <c r="C114" s="36">
        <f>SUMIFS(СВЦЭМ!$D$33:$D$776,СВЦЭМ!$A$33:$A$776,$A114,СВЦЭМ!$B$33:$B$776,C$83)+'СЕТ СН'!$H$11+СВЦЭМ!$D$10+'СЕТ СН'!$H$6-'СЕТ СН'!$H$23</f>
        <v>1310.7328074100001</v>
      </c>
      <c r="D114" s="36">
        <f>SUMIFS(СВЦЭМ!$D$33:$D$776,СВЦЭМ!$A$33:$A$776,$A114,СВЦЭМ!$B$33:$B$776,D$83)+'СЕТ СН'!$H$11+СВЦЭМ!$D$10+'СЕТ СН'!$H$6-'СЕТ СН'!$H$23</f>
        <v>1332.27655269</v>
      </c>
      <c r="E114" s="36">
        <f>SUMIFS(СВЦЭМ!$D$33:$D$776,СВЦЭМ!$A$33:$A$776,$A114,СВЦЭМ!$B$33:$B$776,E$83)+'СЕТ СН'!$H$11+СВЦЭМ!$D$10+'СЕТ СН'!$H$6-'СЕТ СН'!$H$23</f>
        <v>1345.9663537900001</v>
      </c>
      <c r="F114" s="36">
        <f>SUMIFS(СВЦЭМ!$D$33:$D$776,СВЦЭМ!$A$33:$A$776,$A114,СВЦЭМ!$B$33:$B$776,F$83)+'СЕТ СН'!$H$11+СВЦЭМ!$D$10+'СЕТ СН'!$H$6-'СЕТ СН'!$H$23</f>
        <v>1346.0205005900002</v>
      </c>
      <c r="G114" s="36">
        <f>SUMIFS(СВЦЭМ!$D$33:$D$776,СВЦЭМ!$A$33:$A$776,$A114,СВЦЭМ!$B$33:$B$776,G$83)+'СЕТ СН'!$H$11+СВЦЭМ!$D$10+'СЕТ СН'!$H$6-'СЕТ СН'!$H$23</f>
        <v>1319.8835461200001</v>
      </c>
      <c r="H114" s="36">
        <f>SUMIFS(СВЦЭМ!$D$33:$D$776,СВЦЭМ!$A$33:$A$776,$A114,СВЦЭМ!$B$33:$B$776,H$83)+'СЕТ СН'!$H$11+СВЦЭМ!$D$10+'СЕТ СН'!$H$6-'СЕТ СН'!$H$23</f>
        <v>1275.8788049100001</v>
      </c>
      <c r="I114" s="36">
        <f>SUMIFS(СВЦЭМ!$D$33:$D$776,СВЦЭМ!$A$33:$A$776,$A114,СВЦЭМ!$B$33:$B$776,I$83)+'СЕТ СН'!$H$11+СВЦЭМ!$D$10+'СЕТ СН'!$H$6-'СЕТ СН'!$H$23</f>
        <v>1243.3307398100001</v>
      </c>
      <c r="J114" s="36">
        <f>SUMIFS(СВЦЭМ!$D$33:$D$776,СВЦЭМ!$A$33:$A$776,$A114,СВЦЭМ!$B$33:$B$776,J$83)+'СЕТ СН'!$H$11+СВЦЭМ!$D$10+'СЕТ СН'!$H$6-'СЕТ СН'!$H$23</f>
        <v>1245.0179937</v>
      </c>
      <c r="K114" s="36">
        <f>SUMIFS(СВЦЭМ!$D$33:$D$776,СВЦЭМ!$A$33:$A$776,$A114,СВЦЭМ!$B$33:$B$776,K$83)+'СЕТ СН'!$H$11+СВЦЭМ!$D$10+'СЕТ СН'!$H$6-'СЕТ СН'!$H$23</f>
        <v>1224.94055585</v>
      </c>
      <c r="L114" s="36">
        <f>SUMIFS(СВЦЭМ!$D$33:$D$776,СВЦЭМ!$A$33:$A$776,$A114,СВЦЭМ!$B$33:$B$776,L$83)+'СЕТ СН'!$H$11+СВЦЭМ!$D$10+'СЕТ СН'!$H$6-'СЕТ СН'!$H$23</f>
        <v>1226.13148363</v>
      </c>
      <c r="M114" s="36">
        <f>SUMIFS(СВЦЭМ!$D$33:$D$776,СВЦЭМ!$A$33:$A$776,$A114,СВЦЭМ!$B$33:$B$776,M$83)+'СЕТ СН'!$H$11+СВЦЭМ!$D$10+'СЕТ СН'!$H$6-'СЕТ СН'!$H$23</f>
        <v>1227.7803245099999</v>
      </c>
      <c r="N114" s="36">
        <f>SUMIFS(СВЦЭМ!$D$33:$D$776,СВЦЭМ!$A$33:$A$776,$A114,СВЦЭМ!$B$33:$B$776,N$83)+'СЕТ СН'!$H$11+СВЦЭМ!$D$10+'СЕТ СН'!$H$6-'СЕТ СН'!$H$23</f>
        <v>1192.1514110600001</v>
      </c>
      <c r="O114" s="36">
        <f>SUMIFS(СВЦЭМ!$D$33:$D$776,СВЦЭМ!$A$33:$A$776,$A114,СВЦЭМ!$B$33:$B$776,O$83)+'СЕТ СН'!$H$11+СВЦЭМ!$D$10+'СЕТ СН'!$H$6-'СЕТ СН'!$H$23</f>
        <v>1153.44894015</v>
      </c>
      <c r="P114" s="36">
        <f>SUMIFS(СВЦЭМ!$D$33:$D$776,СВЦЭМ!$A$33:$A$776,$A114,СВЦЭМ!$B$33:$B$776,P$83)+'СЕТ СН'!$H$11+СВЦЭМ!$D$10+'СЕТ СН'!$H$6-'СЕТ СН'!$H$23</f>
        <v>1165.51936292</v>
      </c>
      <c r="Q114" s="36">
        <f>SUMIFS(СВЦЭМ!$D$33:$D$776,СВЦЭМ!$A$33:$A$776,$A114,СВЦЭМ!$B$33:$B$776,Q$83)+'СЕТ СН'!$H$11+СВЦЭМ!$D$10+'СЕТ СН'!$H$6-'СЕТ СН'!$H$23</f>
        <v>1166.8045281100001</v>
      </c>
      <c r="R114" s="36">
        <f>SUMIFS(СВЦЭМ!$D$33:$D$776,СВЦЭМ!$A$33:$A$776,$A114,СВЦЭМ!$B$33:$B$776,R$83)+'СЕТ СН'!$H$11+СВЦЭМ!$D$10+'СЕТ СН'!$H$6-'СЕТ СН'!$H$23</f>
        <v>1168.5979417799999</v>
      </c>
      <c r="S114" s="36">
        <f>SUMIFS(СВЦЭМ!$D$33:$D$776,СВЦЭМ!$A$33:$A$776,$A114,СВЦЭМ!$B$33:$B$776,S$83)+'СЕТ СН'!$H$11+СВЦЭМ!$D$10+'СЕТ СН'!$H$6-'СЕТ СН'!$H$23</f>
        <v>1166.7990475800002</v>
      </c>
      <c r="T114" s="36">
        <f>SUMIFS(СВЦЭМ!$D$33:$D$776,СВЦЭМ!$A$33:$A$776,$A114,СВЦЭМ!$B$33:$B$776,T$83)+'СЕТ СН'!$H$11+СВЦЭМ!$D$10+'СЕТ СН'!$H$6-'СЕТ СН'!$H$23</f>
        <v>1141.6922965900001</v>
      </c>
      <c r="U114" s="36">
        <f>SUMIFS(СВЦЭМ!$D$33:$D$776,СВЦЭМ!$A$33:$A$776,$A114,СВЦЭМ!$B$33:$B$776,U$83)+'СЕТ СН'!$H$11+СВЦЭМ!$D$10+'СЕТ СН'!$H$6-'СЕТ СН'!$H$23</f>
        <v>1138.0501572600001</v>
      </c>
      <c r="V114" s="36">
        <f>SUMIFS(СВЦЭМ!$D$33:$D$776,СВЦЭМ!$A$33:$A$776,$A114,СВЦЭМ!$B$33:$B$776,V$83)+'СЕТ СН'!$H$11+СВЦЭМ!$D$10+'СЕТ СН'!$H$6-'СЕТ СН'!$H$23</f>
        <v>1130.69626666</v>
      </c>
      <c r="W114" s="36">
        <f>SUMIFS(СВЦЭМ!$D$33:$D$776,СВЦЭМ!$A$33:$A$776,$A114,СВЦЭМ!$B$33:$B$776,W$83)+'СЕТ СН'!$H$11+СВЦЭМ!$D$10+'СЕТ СН'!$H$6-'СЕТ СН'!$H$23</f>
        <v>1140.5759855900001</v>
      </c>
      <c r="X114" s="36">
        <f>SUMIFS(СВЦЭМ!$D$33:$D$776,СВЦЭМ!$A$33:$A$776,$A114,СВЦЭМ!$B$33:$B$776,X$83)+'СЕТ СН'!$H$11+СВЦЭМ!$D$10+'СЕТ СН'!$H$6-'СЕТ СН'!$H$23</f>
        <v>1099.0521887</v>
      </c>
      <c r="Y114" s="36">
        <f>SUMIFS(СВЦЭМ!$D$33:$D$776,СВЦЭМ!$A$33:$A$776,$A114,СВЦЭМ!$B$33:$B$776,Y$83)+'СЕТ СН'!$H$11+СВЦЭМ!$D$10+'СЕТ СН'!$H$6-'СЕТ СН'!$H$23</f>
        <v>1136.79246672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01.10.2019</v>
      </c>
      <c r="B120" s="36">
        <f>SUMIFS(СВЦЭМ!$D$33:$D$776,СВЦЭМ!$A$33:$A$776,$A120,СВЦЭМ!$B$33:$B$776,B$119)+'СЕТ СН'!$I$11+СВЦЭМ!$D$10+'СЕТ СН'!$I$6-'СЕТ СН'!$I$23</f>
        <v>1290.7691136200001</v>
      </c>
      <c r="C120" s="36">
        <f>SUMIFS(СВЦЭМ!$D$33:$D$776,СВЦЭМ!$A$33:$A$776,$A120,СВЦЭМ!$B$33:$B$776,C$119)+'СЕТ СН'!$I$11+СВЦЭМ!$D$10+'СЕТ СН'!$I$6-'СЕТ СН'!$I$23</f>
        <v>1372.3303203200001</v>
      </c>
      <c r="D120" s="36">
        <f>SUMIFS(СВЦЭМ!$D$33:$D$776,СВЦЭМ!$A$33:$A$776,$A120,СВЦЭМ!$B$33:$B$776,D$119)+'СЕТ СН'!$I$11+СВЦЭМ!$D$10+'СЕТ СН'!$I$6-'СЕТ СН'!$I$23</f>
        <v>1448.1419600500001</v>
      </c>
      <c r="E120" s="36">
        <f>SUMIFS(СВЦЭМ!$D$33:$D$776,СВЦЭМ!$A$33:$A$776,$A120,СВЦЭМ!$B$33:$B$776,E$119)+'СЕТ СН'!$I$11+СВЦЭМ!$D$10+'СЕТ СН'!$I$6-'СЕТ СН'!$I$23</f>
        <v>1471.6860778499999</v>
      </c>
      <c r="F120" s="36">
        <f>SUMIFS(СВЦЭМ!$D$33:$D$776,СВЦЭМ!$A$33:$A$776,$A120,СВЦЭМ!$B$33:$B$776,F$119)+'СЕТ СН'!$I$11+СВЦЭМ!$D$10+'СЕТ СН'!$I$6-'СЕТ СН'!$I$23</f>
        <v>1470.0499790600002</v>
      </c>
      <c r="G120" s="36">
        <f>SUMIFS(СВЦЭМ!$D$33:$D$776,СВЦЭМ!$A$33:$A$776,$A120,СВЦЭМ!$B$33:$B$776,G$119)+'СЕТ СН'!$I$11+СВЦЭМ!$D$10+'СЕТ СН'!$I$6-'СЕТ СН'!$I$23</f>
        <v>1454.21818923</v>
      </c>
      <c r="H120" s="36">
        <f>SUMIFS(СВЦЭМ!$D$33:$D$776,СВЦЭМ!$A$33:$A$776,$A120,СВЦЭМ!$B$33:$B$776,H$119)+'СЕТ СН'!$I$11+СВЦЭМ!$D$10+'СЕТ СН'!$I$6-'СЕТ СН'!$I$23</f>
        <v>1385.5737078000002</v>
      </c>
      <c r="I120" s="36">
        <f>SUMIFS(СВЦЭМ!$D$33:$D$776,СВЦЭМ!$A$33:$A$776,$A120,СВЦЭМ!$B$33:$B$776,I$119)+'СЕТ СН'!$I$11+СВЦЭМ!$D$10+'СЕТ СН'!$I$6-'СЕТ СН'!$I$23</f>
        <v>1301.6900349800001</v>
      </c>
      <c r="J120" s="36">
        <f>SUMIFS(СВЦЭМ!$D$33:$D$776,СВЦЭМ!$A$33:$A$776,$A120,СВЦЭМ!$B$33:$B$776,J$119)+'СЕТ СН'!$I$11+СВЦЭМ!$D$10+'СЕТ СН'!$I$6-'СЕТ СН'!$I$23</f>
        <v>1296.2610785500001</v>
      </c>
      <c r="K120" s="36">
        <f>SUMIFS(СВЦЭМ!$D$33:$D$776,СВЦЭМ!$A$33:$A$776,$A120,СВЦЭМ!$B$33:$B$776,K$119)+'СЕТ СН'!$I$11+СВЦЭМ!$D$10+'СЕТ СН'!$I$6-'СЕТ СН'!$I$23</f>
        <v>1304.8554121900002</v>
      </c>
      <c r="L120" s="36">
        <f>SUMIFS(СВЦЭМ!$D$33:$D$776,СВЦЭМ!$A$33:$A$776,$A120,СВЦЭМ!$B$33:$B$776,L$119)+'СЕТ СН'!$I$11+СВЦЭМ!$D$10+'СЕТ СН'!$I$6-'СЕТ СН'!$I$23</f>
        <v>1302.2063927200002</v>
      </c>
      <c r="M120" s="36">
        <f>SUMIFS(СВЦЭМ!$D$33:$D$776,СВЦЭМ!$A$33:$A$776,$A120,СВЦЭМ!$B$33:$B$776,M$119)+'СЕТ СН'!$I$11+СВЦЭМ!$D$10+'СЕТ СН'!$I$6-'СЕТ СН'!$I$23</f>
        <v>1291.54998587</v>
      </c>
      <c r="N120" s="36">
        <f>SUMIFS(СВЦЭМ!$D$33:$D$776,СВЦЭМ!$A$33:$A$776,$A120,СВЦЭМ!$B$33:$B$776,N$119)+'СЕТ СН'!$I$11+СВЦЭМ!$D$10+'СЕТ СН'!$I$6-'СЕТ СН'!$I$23</f>
        <v>1276.3359684000002</v>
      </c>
      <c r="O120" s="36">
        <f>SUMIFS(СВЦЭМ!$D$33:$D$776,СВЦЭМ!$A$33:$A$776,$A120,СВЦЭМ!$B$33:$B$776,O$119)+'СЕТ СН'!$I$11+СВЦЭМ!$D$10+'СЕТ СН'!$I$6-'СЕТ СН'!$I$23</f>
        <v>1274.1219277600001</v>
      </c>
      <c r="P120" s="36">
        <f>SUMIFS(СВЦЭМ!$D$33:$D$776,СВЦЭМ!$A$33:$A$776,$A120,СВЦЭМ!$B$33:$B$776,P$119)+'СЕТ СН'!$I$11+СВЦЭМ!$D$10+'СЕТ СН'!$I$6-'СЕТ СН'!$I$23</f>
        <v>1275.6915803100001</v>
      </c>
      <c r="Q120" s="36">
        <f>SUMIFS(СВЦЭМ!$D$33:$D$776,СВЦЭМ!$A$33:$A$776,$A120,СВЦЭМ!$B$33:$B$776,Q$119)+'СЕТ СН'!$I$11+СВЦЭМ!$D$10+'СЕТ СН'!$I$6-'СЕТ СН'!$I$23</f>
        <v>1285.5021435200001</v>
      </c>
      <c r="R120" s="36">
        <f>SUMIFS(СВЦЭМ!$D$33:$D$776,СВЦЭМ!$A$33:$A$776,$A120,СВЦЭМ!$B$33:$B$776,R$119)+'СЕТ СН'!$I$11+СВЦЭМ!$D$10+'СЕТ СН'!$I$6-'СЕТ СН'!$I$23</f>
        <v>1284.5182338</v>
      </c>
      <c r="S120" s="36">
        <f>SUMIFS(СВЦЭМ!$D$33:$D$776,СВЦЭМ!$A$33:$A$776,$A120,СВЦЭМ!$B$33:$B$776,S$119)+'СЕТ СН'!$I$11+СВЦЭМ!$D$10+'СЕТ СН'!$I$6-'СЕТ СН'!$I$23</f>
        <v>1279.23370651</v>
      </c>
      <c r="T120" s="36">
        <f>SUMIFS(СВЦЭМ!$D$33:$D$776,СВЦЭМ!$A$33:$A$776,$A120,СВЦЭМ!$B$33:$B$776,T$119)+'СЕТ СН'!$I$11+СВЦЭМ!$D$10+'СЕТ СН'!$I$6-'СЕТ СН'!$I$23</f>
        <v>1276.7728053400001</v>
      </c>
      <c r="U120" s="36">
        <f>SUMIFS(СВЦЭМ!$D$33:$D$776,СВЦЭМ!$A$33:$A$776,$A120,СВЦЭМ!$B$33:$B$776,U$119)+'СЕТ СН'!$I$11+СВЦЭМ!$D$10+'СЕТ СН'!$I$6-'СЕТ СН'!$I$23</f>
        <v>1297.51131736</v>
      </c>
      <c r="V120" s="36">
        <f>SUMIFS(СВЦЭМ!$D$33:$D$776,СВЦЭМ!$A$33:$A$776,$A120,СВЦЭМ!$B$33:$B$776,V$119)+'СЕТ СН'!$I$11+СВЦЭМ!$D$10+'СЕТ СН'!$I$6-'СЕТ СН'!$I$23</f>
        <v>1301.9298796799999</v>
      </c>
      <c r="W120" s="36">
        <f>SUMIFS(СВЦЭМ!$D$33:$D$776,СВЦЭМ!$A$33:$A$776,$A120,СВЦЭМ!$B$33:$B$776,W$119)+'СЕТ СН'!$I$11+СВЦЭМ!$D$10+'СЕТ СН'!$I$6-'СЕТ СН'!$I$23</f>
        <v>1304.8273647199999</v>
      </c>
      <c r="X120" s="36">
        <f>SUMIFS(СВЦЭМ!$D$33:$D$776,СВЦЭМ!$A$33:$A$776,$A120,СВЦЭМ!$B$33:$B$776,X$119)+'СЕТ СН'!$I$11+СВЦЭМ!$D$10+'СЕТ СН'!$I$6-'СЕТ СН'!$I$23</f>
        <v>1295.4512068399999</v>
      </c>
      <c r="Y120" s="36">
        <f>SUMIFS(СВЦЭМ!$D$33:$D$776,СВЦЭМ!$A$33:$A$776,$A120,СВЦЭМ!$B$33:$B$776,Y$119)+'СЕТ СН'!$I$11+СВЦЭМ!$D$10+'СЕТ СН'!$I$6-'СЕТ СН'!$I$23</f>
        <v>1359.4942679400001</v>
      </c>
      <c r="AA120" s="45"/>
    </row>
    <row r="121" spans="1:27" ht="15.75" x14ac:dyDescent="0.2">
      <c r="A121" s="35">
        <f>A120+1</f>
        <v>43740</v>
      </c>
      <c r="B121" s="36">
        <f>SUMIFS(СВЦЭМ!$D$33:$D$776,СВЦЭМ!$A$33:$A$776,$A121,СВЦЭМ!$B$33:$B$776,B$119)+'СЕТ СН'!$I$11+СВЦЭМ!$D$10+'СЕТ СН'!$I$6-'СЕТ СН'!$I$23</f>
        <v>1403.65469691</v>
      </c>
      <c r="C121" s="36">
        <f>SUMIFS(СВЦЭМ!$D$33:$D$776,СВЦЭМ!$A$33:$A$776,$A121,СВЦЭМ!$B$33:$B$776,C$119)+'СЕТ СН'!$I$11+СВЦЭМ!$D$10+'СЕТ СН'!$I$6-'СЕТ СН'!$I$23</f>
        <v>1430.15850662</v>
      </c>
      <c r="D121" s="36">
        <f>SUMIFS(СВЦЭМ!$D$33:$D$776,СВЦЭМ!$A$33:$A$776,$A121,СВЦЭМ!$B$33:$B$776,D$119)+'СЕТ СН'!$I$11+СВЦЭМ!$D$10+'СЕТ СН'!$I$6-'СЕТ СН'!$I$23</f>
        <v>1444.4802269900001</v>
      </c>
      <c r="E121" s="36">
        <f>SUMIFS(СВЦЭМ!$D$33:$D$776,СВЦЭМ!$A$33:$A$776,$A121,СВЦЭМ!$B$33:$B$776,E$119)+'СЕТ СН'!$I$11+СВЦЭМ!$D$10+'СЕТ СН'!$I$6-'СЕТ СН'!$I$23</f>
        <v>1450.2897078800002</v>
      </c>
      <c r="F121" s="36">
        <f>SUMIFS(СВЦЭМ!$D$33:$D$776,СВЦЭМ!$A$33:$A$776,$A121,СВЦЭМ!$B$33:$B$776,F$119)+'СЕТ СН'!$I$11+СВЦЭМ!$D$10+'СЕТ СН'!$I$6-'СЕТ СН'!$I$23</f>
        <v>1466.8497966099999</v>
      </c>
      <c r="G121" s="36">
        <f>SUMIFS(СВЦЭМ!$D$33:$D$776,СВЦЭМ!$A$33:$A$776,$A121,СВЦЭМ!$B$33:$B$776,G$119)+'СЕТ СН'!$I$11+СВЦЭМ!$D$10+'СЕТ СН'!$I$6-'СЕТ СН'!$I$23</f>
        <v>1447.9359468600001</v>
      </c>
      <c r="H121" s="36">
        <f>SUMIFS(СВЦЭМ!$D$33:$D$776,СВЦЭМ!$A$33:$A$776,$A121,СВЦЭМ!$B$33:$B$776,H$119)+'СЕТ СН'!$I$11+СВЦЭМ!$D$10+'СЕТ СН'!$I$6-'СЕТ СН'!$I$23</f>
        <v>1386.67527436</v>
      </c>
      <c r="I121" s="36">
        <f>SUMIFS(СВЦЭМ!$D$33:$D$776,СВЦЭМ!$A$33:$A$776,$A121,СВЦЭМ!$B$33:$B$776,I$119)+'СЕТ СН'!$I$11+СВЦЭМ!$D$10+'СЕТ СН'!$I$6-'СЕТ СН'!$I$23</f>
        <v>1300.05788843</v>
      </c>
      <c r="J121" s="36">
        <f>SUMIFS(СВЦЭМ!$D$33:$D$776,СВЦЭМ!$A$33:$A$776,$A121,СВЦЭМ!$B$33:$B$776,J$119)+'СЕТ СН'!$I$11+СВЦЭМ!$D$10+'СЕТ СН'!$I$6-'СЕТ СН'!$I$23</f>
        <v>1295.63925197</v>
      </c>
      <c r="K121" s="36">
        <f>SUMIFS(СВЦЭМ!$D$33:$D$776,СВЦЭМ!$A$33:$A$776,$A121,СВЦЭМ!$B$33:$B$776,K$119)+'СЕТ СН'!$I$11+СВЦЭМ!$D$10+'СЕТ СН'!$I$6-'СЕТ СН'!$I$23</f>
        <v>1306.0788883800001</v>
      </c>
      <c r="L121" s="36">
        <f>SUMIFS(СВЦЭМ!$D$33:$D$776,СВЦЭМ!$A$33:$A$776,$A121,СВЦЭМ!$B$33:$B$776,L$119)+'СЕТ СН'!$I$11+СВЦЭМ!$D$10+'СЕТ СН'!$I$6-'СЕТ СН'!$I$23</f>
        <v>1306.3119763</v>
      </c>
      <c r="M121" s="36">
        <f>SUMIFS(СВЦЭМ!$D$33:$D$776,СВЦЭМ!$A$33:$A$776,$A121,СВЦЭМ!$B$33:$B$776,M$119)+'СЕТ СН'!$I$11+СВЦЭМ!$D$10+'СЕТ СН'!$I$6-'СЕТ СН'!$I$23</f>
        <v>1297.68660948</v>
      </c>
      <c r="N121" s="36">
        <f>SUMIFS(СВЦЭМ!$D$33:$D$776,СВЦЭМ!$A$33:$A$776,$A121,СВЦЭМ!$B$33:$B$776,N$119)+'СЕТ СН'!$I$11+СВЦЭМ!$D$10+'СЕТ СН'!$I$6-'СЕТ СН'!$I$23</f>
        <v>1292.6530061600001</v>
      </c>
      <c r="O121" s="36">
        <f>SUMIFS(СВЦЭМ!$D$33:$D$776,СВЦЭМ!$A$33:$A$776,$A121,СВЦЭМ!$B$33:$B$776,O$119)+'СЕТ СН'!$I$11+СВЦЭМ!$D$10+'СЕТ СН'!$I$6-'СЕТ СН'!$I$23</f>
        <v>1294.79050398</v>
      </c>
      <c r="P121" s="36">
        <f>SUMIFS(СВЦЭМ!$D$33:$D$776,СВЦЭМ!$A$33:$A$776,$A121,СВЦЭМ!$B$33:$B$776,P$119)+'СЕТ СН'!$I$11+СВЦЭМ!$D$10+'СЕТ СН'!$I$6-'СЕТ СН'!$I$23</f>
        <v>1298.7841998700001</v>
      </c>
      <c r="Q121" s="36">
        <f>SUMIFS(СВЦЭМ!$D$33:$D$776,СВЦЭМ!$A$33:$A$776,$A121,СВЦЭМ!$B$33:$B$776,Q$119)+'СЕТ СН'!$I$11+СВЦЭМ!$D$10+'СЕТ СН'!$I$6-'СЕТ СН'!$I$23</f>
        <v>1301.1822733399999</v>
      </c>
      <c r="R121" s="36">
        <f>SUMIFS(СВЦЭМ!$D$33:$D$776,СВЦЭМ!$A$33:$A$776,$A121,СВЦЭМ!$B$33:$B$776,R$119)+'СЕТ СН'!$I$11+СВЦЭМ!$D$10+'СЕТ СН'!$I$6-'СЕТ СН'!$I$23</f>
        <v>1305.8956894600001</v>
      </c>
      <c r="S121" s="36">
        <f>SUMIFS(СВЦЭМ!$D$33:$D$776,СВЦЭМ!$A$33:$A$776,$A121,СВЦЭМ!$B$33:$B$776,S$119)+'СЕТ СН'!$I$11+СВЦЭМ!$D$10+'СЕТ СН'!$I$6-'СЕТ СН'!$I$23</f>
        <v>1300.8839142500001</v>
      </c>
      <c r="T121" s="36">
        <f>SUMIFS(СВЦЭМ!$D$33:$D$776,СВЦЭМ!$A$33:$A$776,$A121,СВЦЭМ!$B$33:$B$776,T$119)+'СЕТ СН'!$I$11+СВЦЭМ!$D$10+'СЕТ СН'!$I$6-'СЕТ СН'!$I$23</f>
        <v>1306.2364814900002</v>
      </c>
      <c r="U121" s="36">
        <f>SUMIFS(СВЦЭМ!$D$33:$D$776,СВЦЭМ!$A$33:$A$776,$A121,СВЦЭМ!$B$33:$B$776,U$119)+'СЕТ СН'!$I$11+СВЦЭМ!$D$10+'СЕТ СН'!$I$6-'СЕТ СН'!$I$23</f>
        <v>1327.69635797</v>
      </c>
      <c r="V121" s="36">
        <f>SUMIFS(СВЦЭМ!$D$33:$D$776,СВЦЭМ!$A$33:$A$776,$A121,СВЦЭМ!$B$33:$B$776,V$119)+'СЕТ СН'!$I$11+СВЦЭМ!$D$10+'СЕТ СН'!$I$6-'СЕТ СН'!$I$23</f>
        <v>1325.3663579600002</v>
      </c>
      <c r="W121" s="36">
        <f>SUMIFS(СВЦЭМ!$D$33:$D$776,СВЦЭМ!$A$33:$A$776,$A121,СВЦЭМ!$B$33:$B$776,W$119)+'СЕТ СН'!$I$11+СВЦЭМ!$D$10+'СЕТ СН'!$I$6-'СЕТ СН'!$I$23</f>
        <v>1306.7309714600001</v>
      </c>
      <c r="X121" s="36">
        <f>SUMIFS(СВЦЭМ!$D$33:$D$776,СВЦЭМ!$A$33:$A$776,$A121,СВЦЭМ!$B$33:$B$776,X$119)+'СЕТ СН'!$I$11+СВЦЭМ!$D$10+'СЕТ СН'!$I$6-'СЕТ СН'!$I$23</f>
        <v>1296.8467969799999</v>
      </c>
      <c r="Y121" s="36">
        <f>SUMIFS(СВЦЭМ!$D$33:$D$776,СВЦЭМ!$A$33:$A$776,$A121,СВЦЭМ!$B$33:$B$776,Y$119)+'СЕТ СН'!$I$11+СВЦЭМ!$D$10+'СЕТ СН'!$I$6-'СЕТ СН'!$I$23</f>
        <v>1368.4277209500001</v>
      </c>
    </row>
    <row r="122" spans="1:27" ht="15.75" x14ac:dyDescent="0.2">
      <c r="A122" s="35">
        <f t="shared" ref="A122:A150" si="3">A121+1</f>
        <v>43741</v>
      </c>
      <c r="B122" s="36">
        <f>SUMIFS(СВЦЭМ!$D$33:$D$776,СВЦЭМ!$A$33:$A$776,$A122,СВЦЭМ!$B$33:$B$776,B$119)+'СЕТ СН'!$I$11+СВЦЭМ!$D$10+'СЕТ СН'!$I$6-'СЕТ СН'!$I$23</f>
        <v>1409.3142106999999</v>
      </c>
      <c r="C122" s="36">
        <f>SUMIFS(СВЦЭМ!$D$33:$D$776,СВЦЭМ!$A$33:$A$776,$A122,СВЦЭМ!$B$33:$B$776,C$119)+'СЕТ СН'!$I$11+СВЦЭМ!$D$10+'СЕТ СН'!$I$6-'СЕТ СН'!$I$23</f>
        <v>1446.24026972</v>
      </c>
      <c r="D122" s="36">
        <f>SUMIFS(СВЦЭМ!$D$33:$D$776,СВЦЭМ!$A$33:$A$776,$A122,СВЦЭМ!$B$33:$B$776,D$119)+'СЕТ СН'!$I$11+СВЦЭМ!$D$10+'СЕТ СН'!$I$6-'СЕТ СН'!$I$23</f>
        <v>1468.24577241</v>
      </c>
      <c r="E122" s="36">
        <f>SUMIFS(СВЦЭМ!$D$33:$D$776,СВЦЭМ!$A$33:$A$776,$A122,СВЦЭМ!$B$33:$B$776,E$119)+'СЕТ СН'!$I$11+СВЦЭМ!$D$10+'СЕТ СН'!$I$6-'СЕТ СН'!$I$23</f>
        <v>1473.6087742</v>
      </c>
      <c r="F122" s="36">
        <f>SUMIFS(СВЦЭМ!$D$33:$D$776,СВЦЭМ!$A$33:$A$776,$A122,СВЦЭМ!$B$33:$B$776,F$119)+'СЕТ СН'!$I$11+СВЦЭМ!$D$10+'СЕТ СН'!$I$6-'СЕТ СН'!$I$23</f>
        <v>1470.4068629000001</v>
      </c>
      <c r="G122" s="36">
        <f>SUMIFS(СВЦЭМ!$D$33:$D$776,СВЦЭМ!$A$33:$A$776,$A122,СВЦЭМ!$B$33:$B$776,G$119)+'СЕТ СН'!$I$11+СВЦЭМ!$D$10+'СЕТ СН'!$I$6-'СЕТ СН'!$I$23</f>
        <v>1455.31516231</v>
      </c>
      <c r="H122" s="36">
        <f>SUMIFS(СВЦЭМ!$D$33:$D$776,СВЦЭМ!$A$33:$A$776,$A122,СВЦЭМ!$B$33:$B$776,H$119)+'СЕТ СН'!$I$11+СВЦЭМ!$D$10+'СЕТ СН'!$I$6-'СЕТ СН'!$I$23</f>
        <v>1386.91227245</v>
      </c>
      <c r="I122" s="36">
        <f>SUMIFS(СВЦЭМ!$D$33:$D$776,СВЦЭМ!$A$33:$A$776,$A122,СВЦЭМ!$B$33:$B$776,I$119)+'СЕТ СН'!$I$11+СВЦЭМ!$D$10+'СЕТ СН'!$I$6-'СЕТ СН'!$I$23</f>
        <v>1307.5469852400001</v>
      </c>
      <c r="J122" s="36">
        <f>SUMIFS(СВЦЭМ!$D$33:$D$776,СВЦЭМ!$A$33:$A$776,$A122,СВЦЭМ!$B$33:$B$776,J$119)+'СЕТ СН'!$I$11+СВЦЭМ!$D$10+'СЕТ СН'!$I$6-'СЕТ СН'!$I$23</f>
        <v>1309.85862572</v>
      </c>
      <c r="K122" s="36">
        <f>SUMIFS(СВЦЭМ!$D$33:$D$776,СВЦЭМ!$A$33:$A$776,$A122,СВЦЭМ!$B$33:$B$776,K$119)+'СЕТ СН'!$I$11+СВЦЭМ!$D$10+'СЕТ СН'!$I$6-'СЕТ СН'!$I$23</f>
        <v>1321.0605004899999</v>
      </c>
      <c r="L122" s="36">
        <f>SUMIFS(СВЦЭМ!$D$33:$D$776,СВЦЭМ!$A$33:$A$776,$A122,СВЦЭМ!$B$33:$B$776,L$119)+'СЕТ СН'!$I$11+СВЦЭМ!$D$10+'СЕТ СН'!$I$6-'СЕТ СН'!$I$23</f>
        <v>1327.41456776</v>
      </c>
      <c r="M122" s="36">
        <f>SUMIFS(СВЦЭМ!$D$33:$D$776,СВЦЭМ!$A$33:$A$776,$A122,СВЦЭМ!$B$33:$B$776,M$119)+'СЕТ СН'!$I$11+СВЦЭМ!$D$10+'СЕТ СН'!$I$6-'СЕТ СН'!$I$23</f>
        <v>1318.8677086500002</v>
      </c>
      <c r="N122" s="36">
        <f>SUMIFS(СВЦЭМ!$D$33:$D$776,СВЦЭМ!$A$33:$A$776,$A122,СВЦЭМ!$B$33:$B$776,N$119)+'СЕТ СН'!$I$11+СВЦЭМ!$D$10+'СЕТ СН'!$I$6-'СЕТ СН'!$I$23</f>
        <v>1360.03788272</v>
      </c>
      <c r="O122" s="36">
        <f>SUMIFS(СВЦЭМ!$D$33:$D$776,СВЦЭМ!$A$33:$A$776,$A122,СВЦЭМ!$B$33:$B$776,O$119)+'СЕТ СН'!$I$11+СВЦЭМ!$D$10+'СЕТ СН'!$I$6-'СЕТ СН'!$I$23</f>
        <v>1408.9156739999999</v>
      </c>
      <c r="P122" s="36">
        <f>SUMIFS(СВЦЭМ!$D$33:$D$776,СВЦЭМ!$A$33:$A$776,$A122,СВЦЭМ!$B$33:$B$776,P$119)+'СЕТ СН'!$I$11+СВЦЭМ!$D$10+'СЕТ СН'!$I$6-'СЕТ СН'!$I$23</f>
        <v>1410.7491846799999</v>
      </c>
      <c r="Q122" s="36">
        <f>SUMIFS(СВЦЭМ!$D$33:$D$776,СВЦЭМ!$A$33:$A$776,$A122,СВЦЭМ!$B$33:$B$776,Q$119)+'СЕТ СН'!$I$11+СВЦЭМ!$D$10+'СЕТ СН'!$I$6-'СЕТ СН'!$I$23</f>
        <v>1406.86011732</v>
      </c>
      <c r="R122" s="36">
        <f>SUMIFS(СВЦЭМ!$D$33:$D$776,СВЦЭМ!$A$33:$A$776,$A122,СВЦЭМ!$B$33:$B$776,R$119)+'СЕТ СН'!$I$11+СВЦЭМ!$D$10+'СЕТ СН'!$I$6-'СЕТ СН'!$I$23</f>
        <v>1355.0018118400001</v>
      </c>
      <c r="S122" s="36">
        <f>SUMIFS(СВЦЭМ!$D$33:$D$776,СВЦЭМ!$A$33:$A$776,$A122,СВЦЭМ!$B$33:$B$776,S$119)+'СЕТ СН'!$I$11+СВЦЭМ!$D$10+'СЕТ СН'!$I$6-'СЕТ СН'!$I$23</f>
        <v>1340.64817565</v>
      </c>
      <c r="T122" s="36">
        <f>SUMIFS(СВЦЭМ!$D$33:$D$776,СВЦЭМ!$A$33:$A$776,$A122,СВЦЭМ!$B$33:$B$776,T$119)+'СЕТ СН'!$I$11+СВЦЭМ!$D$10+'СЕТ СН'!$I$6-'СЕТ СН'!$I$23</f>
        <v>1328.7886451899999</v>
      </c>
      <c r="U122" s="36">
        <f>SUMIFS(СВЦЭМ!$D$33:$D$776,СВЦЭМ!$A$33:$A$776,$A122,СВЦЭМ!$B$33:$B$776,U$119)+'СЕТ СН'!$I$11+СВЦЭМ!$D$10+'СЕТ СН'!$I$6-'СЕТ СН'!$I$23</f>
        <v>1338.2530001600001</v>
      </c>
      <c r="V122" s="36">
        <f>SUMIFS(СВЦЭМ!$D$33:$D$776,СВЦЭМ!$A$33:$A$776,$A122,СВЦЭМ!$B$33:$B$776,V$119)+'СЕТ СН'!$I$11+СВЦЭМ!$D$10+'СЕТ СН'!$I$6-'СЕТ СН'!$I$23</f>
        <v>1342.0761464900002</v>
      </c>
      <c r="W122" s="36">
        <f>SUMIFS(СВЦЭМ!$D$33:$D$776,СВЦЭМ!$A$33:$A$776,$A122,СВЦЭМ!$B$33:$B$776,W$119)+'СЕТ СН'!$I$11+СВЦЭМ!$D$10+'СЕТ СН'!$I$6-'СЕТ СН'!$I$23</f>
        <v>1341.50978388</v>
      </c>
      <c r="X122" s="36">
        <f>SUMIFS(СВЦЭМ!$D$33:$D$776,СВЦЭМ!$A$33:$A$776,$A122,СВЦЭМ!$B$33:$B$776,X$119)+'СЕТ СН'!$I$11+СВЦЭМ!$D$10+'СЕТ СН'!$I$6-'СЕТ СН'!$I$23</f>
        <v>1309.4688584</v>
      </c>
      <c r="Y122" s="36">
        <f>SUMIFS(СВЦЭМ!$D$33:$D$776,СВЦЭМ!$A$33:$A$776,$A122,СВЦЭМ!$B$33:$B$776,Y$119)+'СЕТ СН'!$I$11+СВЦЭМ!$D$10+'СЕТ СН'!$I$6-'СЕТ СН'!$I$23</f>
        <v>1331.7633946800001</v>
      </c>
    </row>
    <row r="123" spans="1:27" ht="15.75" x14ac:dyDescent="0.2">
      <c r="A123" s="35">
        <f t="shared" si="3"/>
        <v>43742</v>
      </c>
      <c r="B123" s="36">
        <f>SUMIFS(СВЦЭМ!$D$33:$D$776,СВЦЭМ!$A$33:$A$776,$A123,СВЦЭМ!$B$33:$B$776,B$119)+'СЕТ СН'!$I$11+СВЦЭМ!$D$10+'СЕТ СН'!$I$6-'СЕТ СН'!$I$23</f>
        <v>1403.56099829</v>
      </c>
      <c r="C123" s="36">
        <f>SUMIFS(СВЦЭМ!$D$33:$D$776,СВЦЭМ!$A$33:$A$776,$A123,СВЦЭМ!$B$33:$B$776,C$119)+'СЕТ СН'!$I$11+СВЦЭМ!$D$10+'СЕТ СН'!$I$6-'СЕТ СН'!$I$23</f>
        <v>1435.46652707</v>
      </c>
      <c r="D123" s="36">
        <f>SUMIFS(СВЦЭМ!$D$33:$D$776,СВЦЭМ!$A$33:$A$776,$A123,СВЦЭМ!$B$33:$B$776,D$119)+'СЕТ СН'!$I$11+СВЦЭМ!$D$10+'СЕТ СН'!$I$6-'СЕТ СН'!$I$23</f>
        <v>1438.5337033599999</v>
      </c>
      <c r="E123" s="36">
        <f>SUMIFS(СВЦЭМ!$D$33:$D$776,СВЦЭМ!$A$33:$A$776,$A123,СВЦЭМ!$B$33:$B$776,E$119)+'СЕТ СН'!$I$11+СВЦЭМ!$D$10+'СЕТ СН'!$I$6-'СЕТ СН'!$I$23</f>
        <v>1458.9498308</v>
      </c>
      <c r="F123" s="36">
        <f>SUMIFS(СВЦЭМ!$D$33:$D$776,СВЦЭМ!$A$33:$A$776,$A123,СВЦЭМ!$B$33:$B$776,F$119)+'СЕТ СН'!$I$11+СВЦЭМ!$D$10+'СЕТ СН'!$I$6-'СЕТ СН'!$I$23</f>
        <v>1437.4355249099999</v>
      </c>
      <c r="G123" s="36">
        <f>SUMIFS(СВЦЭМ!$D$33:$D$776,СВЦЭМ!$A$33:$A$776,$A123,СВЦЭМ!$B$33:$B$776,G$119)+'СЕТ СН'!$I$11+СВЦЭМ!$D$10+'СЕТ СН'!$I$6-'СЕТ СН'!$I$23</f>
        <v>1412.7813090899999</v>
      </c>
      <c r="H123" s="36">
        <f>SUMIFS(СВЦЭМ!$D$33:$D$776,СВЦЭМ!$A$33:$A$776,$A123,СВЦЭМ!$B$33:$B$776,H$119)+'СЕТ СН'!$I$11+СВЦЭМ!$D$10+'СЕТ СН'!$I$6-'СЕТ СН'!$I$23</f>
        <v>1365.7418297300001</v>
      </c>
      <c r="I123" s="36">
        <f>SUMIFS(СВЦЭМ!$D$33:$D$776,СВЦЭМ!$A$33:$A$776,$A123,СВЦЭМ!$B$33:$B$776,I$119)+'СЕТ СН'!$I$11+СВЦЭМ!$D$10+'СЕТ СН'!$I$6-'СЕТ СН'!$I$23</f>
        <v>1283.9574667000002</v>
      </c>
      <c r="J123" s="36">
        <f>SUMIFS(СВЦЭМ!$D$33:$D$776,СВЦЭМ!$A$33:$A$776,$A123,СВЦЭМ!$B$33:$B$776,J$119)+'СЕТ СН'!$I$11+СВЦЭМ!$D$10+'СЕТ СН'!$I$6-'СЕТ СН'!$I$23</f>
        <v>1286.9737087399999</v>
      </c>
      <c r="K123" s="36">
        <f>SUMIFS(СВЦЭМ!$D$33:$D$776,СВЦЭМ!$A$33:$A$776,$A123,СВЦЭМ!$B$33:$B$776,K$119)+'СЕТ СН'!$I$11+СВЦЭМ!$D$10+'СЕТ СН'!$I$6-'СЕТ СН'!$I$23</f>
        <v>1303.8101364899999</v>
      </c>
      <c r="L123" s="36">
        <f>SUMIFS(СВЦЭМ!$D$33:$D$776,СВЦЭМ!$A$33:$A$776,$A123,СВЦЭМ!$B$33:$B$776,L$119)+'СЕТ СН'!$I$11+СВЦЭМ!$D$10+'СЕТ СН'!$I$6-'СЕТ СН'!$I$23</f>
        <v>1306.3610763699999</v>
      </c>
      <c r="M123" s="36">
        <f>SUMIFS(СВЦЭМ!$D$33:$D$776,СВЦЭМ!$A$33:$A$776,$A123,СВЦЭМ!$B$33:$B$776,M$119)+'СЕТ СН'!$I$11+СВЦЭМ!$D$10+'СЕТ СН'!$I$6-'СЕТ СН'!$I$23</f>
        <v>1299.26933661</v>
      </c>
      <c r="N123" s="36">
        <f>SUMIFS(СВЦЭМ!$D$33:$D$776,СВЦЭМ!$A$33:$A$776,$A123,СВЦЭМ!$B$33:$B$776,N$119)+'СЕТ СН'!$I$11+СВЦЭМ!$D$10+'СЕТ СН'!$I$6-'СЕТ СН'!$I$23</f>
        <v>1295.43262766</v>
      </c>
      <c r="O123" s="36">
        <f>SUMIFS(СВЦЭМ!$D$33:$D$776,СВЦЭМ!$A$33:$A$776,$A123,СВЦЭМ!$B$33:$B$776,O$119)+'СЕТ СН'!$I$11+СВЦЭМ!$D$10+'СЕТ СН'!$I$6-'СЕТ СН'!$I$23</f>
        <v>1295.6898419700001</v>
      </c>
      <c r="P123" s="36">
        <f>SUMIFS(СВЦЭМ!$D$33:$D$776,СВЦЭМ!$A$33:$A$776,$A123,СВЦЭМ!$B$33:$B$776,P$119)+'СЕТ СН'!$I$11+СВЦЭМ!$D$10+'СЕТ СН'!$I$6-'СЕТ СН'!$I$23</f>
        <v>1295.5771929299999</v>
      </c>
      <c r="Q123" s="36">
        <f>SUMIFS(СВЦЭМ!$D$33:$D$776,СВЦЭМ!$A$33:$A$776,$A123,СВЦЭМ!$B$33:$B$776,Q$119)+'СЕТ СН'!$I$11+СВЦЭМ!$D$10+'СЕТ СН'!$I$6-'СЕТ СН'!$I$23</f>
        <v>1294.2266045800002</v>
      </c>
      <c r="R123" s="36">
        <f>SUMIFS(СВЦЭМ!$D$33:$D$776,СВЦЭМ!$A$33:$A$776,$A123,СВЦЭМ!$B$33:$B$776,R$119)+'СЕТ СН'!$I$11+СВЦЭМ!$D$10+'СЕТ СН'!$I$6-'СЕТ СН'!$I$23</f>
        <v>1289.38273271</v>
      </c>
      <c r="S123" s="36">
        <f>SUMIFS(СВЦЭМ!$D$33:$D$776,СВЦЭМ!$A$33:$A$776,$A123,СВЦЭМ!$B$33:$B$776,S$119)+'СЕТ СН'!$I$11+СВЦЭМ!$D$10+'СЕТ СН'!$I$6-'СЕТ СН'!$I$23</f>
        <v>1288.6719762100001</v>
      </c>
      <c r="T123" s="36">
        <f>SUMIFS(СВЦЭМ!$D$33:$D$776,СВЦЭМ!$A$33:$A$776,$A123,СВЦЭМ!$B$33:$B$776,T$119)+'СЕТ СН'!$I$11+СВЦЭМ!$D$10+'СЕТ СН'!$I$6-'СЕТ СН'!$I$23</f>
        <v>1291.94115345</v>
      </c>
      <c r="U123" s="36">
        <f>SUMIFS(СВЦЭМ!$D$33:$D$776,СВЦЭМ!$A$33:$A$776,$A123,СВЦЭМ!$B$33:$B$776,U$119)+'СЕТ СН'!$I$11+СВЦЭМ!$D$10+'СЕТ СН'!$I$6-'СЕТ СН'!$I$23</f>
        <v>1307.5928563500001</v>
      </c>
      <c r="V123" s="36">
        <f>SUMIFS(СВЦЭМ!$D$33:$D$776,СВЦЭМ!$A$33:$A$776,$A123,СВЦЭМ!$B$33:$B$776,V$119)+'СЕТ СН'!$I$11+СВЦЭМ!$D$10+'СЕТ СН'!$I$6-'СЕТ СН'!$I$23</f>
        <v>1301.9282488900001</v>
      </c>
      <c r="W123" s="36">
        <f>SUMIFS(СВЦЭМ!$D$33:$D$776,СВЦЭМ!$A$33:$A$776,$A123,СВЦЭМ!$B$33:$B$776,W$119)+'СЕТ СН'!$I$11+СВЦЭМ!$D$10+'СЕТ СН'!$I$6-'СЕТ СН'!$I$23</f>
        <v>1284.57427835</v>
      </c>
      <c r="X123" s="36">
        <f>SUMIFS(СВЦЭМ!$D$33:$D$776,СВЦЭМ!$A$33:$A$776,$A123,СВЦЭМ!$B$33:$B$776,X$119)+'СЕТ СН'!$I$11+СВЦЭМ!$D$10+'СЕТ СН'!$I$6-'СЕТ СН'!$I$23</f>
        <v>1312.44087517</v>
      </c>
      <c r="Y123" s="36">
        <f>SUMIFS(СВЦЭМ!$D$33:$D$776,СВЦЭМ!$A$33:$A$776,$A123,СВЦЭМ!$B$33:$B$776,Y$119)+'СЕТ СН'!$I$11+СВЦЭМ!$D$10+'СЕТ СН'!$I$6-'СЕТ СН'!$I$23</f>
        <v>1373.5731862500002</v>
      </c>
    </row>
    <row r="124" spans="1:27" ht="15.75" x14ac:dyDescent="0.2">
      <c r="A124" s="35">
        <f t="shared" si="3"/>
        <v>43743</v>
      </c>
      <c r="B124" s="36">
        <f>SUMIFS(СВЦЭМ!$D$33:$D$776,СВЦЭМ!$A$33:$A$776,$A124,СВЦЭМ!$B$33:$B$776,B$119)+'СЕТ СН'!$I$11+СВЦЭМ!$D$10+'СЕТ СН'!$I$6-'СЕТ СН'!$I$23</f>
        <v>1410.25542004</v>
      </c>
      <c r="C124" s="36">
        <f>SUMIFS(СВЦЭМ!$D$33:$D$776,СВЦЭМ!$A$33:$A$776,$A124,СВЦЭМ!$B$33:$B$776,C$119)+'СЕТ СН'!$I$11+СВЦЭМ!$D$10+'СЕТ СН'!$I$6-'СЕТ СН'!$I$23</f>
        <v>1451.81616248</v>
      </c>
      <c r="D124" s="36">
        <f>SUMIFS(СВЦЭМ!$D$33:$D$776,СВЦЭМ!$A$33:$A$776,$A124,СВЦЭМ!$B$33:$B$776,D$119)+'СЕТ СН'!$I$11+СВЦЭМ!$D$10+'СЕТ СН'!$I$6-'СЕТ СН'!$I$23</f>
        <v>1462.9928634799999</v>
      </c>
      <c r="E124" s="36">
        <f>SUMIFS(СВЦЭМ!$D$33:$D$776,СВЦЭМ!$A$33:$A$776,$A124,СВЦЭМ!$B$33:$B$776,E$119)+'СЕТ СН'!$I$11+СВЦЭМ!$D$10+'СЕТ СН'!$I$6-'СЕТ СН'!$I$23</f>
        <v>1468.4177101499999</v>
      </c>
      <c r="F124" s="36">
        <f>SUMIFS(СВЦЭМ!$D$33:$D$776,СВЦЭМ!$A$33:$A$776,$A124,СВЦЭМ!$B$33:$B$776,F$119)+'СЕТ СН'!$I$11+СВЦЭМ!$D$10+'СЕТ СН'!$I$6-'СЕТ СН'!$I$23</f>
        <v>1458.5672888600002</v>
      </c>
      <c r="G124" s="36">
        <f>SUMIFS(СВЦЭМ!$D$33:$D$776,СВЦЭМ!$A$33:$A$776,$A124,СВЦЭМ!$B$33:$B$776,G$119)+'СЕТ СН'!$I$11+СВЦЭМ!$D$10+'СЕТ СН'!$I$6-'СЕТ СН'!$I$23</f>
        <v>1455.94082073</v>
      </c>
      <c r="H124" s="36">
        <f>SUMIFS(СВЦЭМ!$D$33:$D$776,СВЦЭМ!$A$33:$A$776,$A124,СВЦЭМ!$B$33:$B$776,H$119)+'СЕТ СН'!$I$11+СВЦЭМ!$D$10+'СЕТ СН'!$I$6-'СЕТ СН'!$I$23</f>
        <v>1425.47165232</v>
      </c>
      <c r="I124" s="36">
        <f>SUMIFS(СВЦЭМ!$D$33:$D$776,СВЦЭМ!$A$33:$A$776,$A124,СВЦЭМ!$B$33:$B$776,I$119)+'СЕТ СН'!$I$11+СВЦЭМ!$D$10+'СЕТ СН'!$I$6-'СЕТ СН'!$I$23</f>
        <v>1357.2053439199999</v>
      </c>
      <c r="J124" s="36">
        <f>SUMIFS(СВЦЭМ!$D$33:$D$776,СВЦЭМ!$A$33:$A$776,$A124,СВЦЭМ!$B$33:$B$776,J$119)+'СЕТ СН'!$I$11+СВЦЭМ!$D$10+'СЕТ СН'!$I$6-'СЕТ СН'!$I$23</f>
        <v>1300.5834335499999</v>
      </c>
      <c r="K124" s="36">
        <f>SUMIFS(СВЦЭМ!$D$33:$D$776,СВЦЭМ!$A$33:$A$776,$A124,СВЦЭМ!$B$33:$B$776,K$119)+'СЕТ СН'!$I$11+СВЦЭМ!$D$10+'СЕТ СН'!$I$6-'СЕТ СН'!$I$23</f>
        <v>1285.1201460100001</v>
      </c>
      <c r="L124" s="36">
        <f>SUMIFS(СВЦЭМ!$D$33:$D$776,СВЦЭМ!$A$33:$A$776,$A124,СВЦЭМ!$B$33:$B$776,L$119)+'СЕТ СН'!$I$11+СВЦЭМ!$D$10+'СЕТ СН'!$I$6-'СЕТ СН'!$I$23</f>
        <v>1295.06553833</v>
      </c>
      <c r="M124" s="36">
        <f>SUMIFS(СВЦЭМ!$D$33:$D$776,СВЦЭМ!$A$33:$A$776,$A124,СВЦЭМ!$B$33:$B$776,M$119)+'СЕТ СН'!$I$11+СВЦЭМ!$D$10+'СЕТ СН'!$I$6-'СЕТ СН'!$I$23</f>
        <v>1288.6865120299999</v>
      </c>
      <c r="N124" s="36">
        <f>SUMIFS(СВЦЭМ!$D$33:$D$776,СВЦЭМ!$A$33:$A$776,$A124,СВЦЭМ!$B$33:$B$776,N$119)+'СЕТ СН'!$I$11+СВЦЭМ!$D$10+'СЕТ СН'!$I$6-'СЕТ СН'!$I$23</f>
        <v>1288.0601118499999</v>
      </c>
      <c r="O124" s="36">
        <f>SUMIFS(СВЦЭМ!$D$33:$D$776,СВЦЭМ!$A$33:$A$776,$A124,СВЦЭМ!$B$33:$B$776,O$119)+'СЕТ СН'!$I$11+СВЦЭМ!$D$10+'СЕТ СН'!$I$6-'СЕТ СН'!$I$23</f>
        <v>1293.2710572000001</v>
      </c>
      <c r="P124" s="36">
        <f>SUMIFS(СВЦЭМ!$D$33:$D$776,СВЦЭМ!$A$33:$A$776,$A124,СВЦЭМ!$B$33:$B$776,P$119)+'СЕТ СН'!$I$11+СВЦЭМ!$D$10+'СЕТ СН'!$I$6-'СЕТ СН'!$I$23</f>
        <v>1300.2982534600001</v>
      </c>
      <c r="Q124" s="36">
        <f>SUMIFS(СВЦЭМ!$D$33:$D$776,СВЦЭМ!$A$33:$A$776,$A124,СВЦЭМ!$B$33:$B$776,Q$119)+'СЕТ СН'!$I$11+СВЦЭМ!$D$10+'СЕТ СН'!$I$6-'СЕТ СН'!$I$23</f>
        <v>1301.5866260299999</v>
      </c>
      <c r="R124" s="36">
        <f>SUMIFS(СВЦЭМ!$D$33:$D$776,СВЦЭМ!$A$33:$A$776,$A124,СВЦЭМ!$B$33:$B$776,R$119)+'СЕТ СН'!$I$11+СВЦЭМ!$D$10+'СЕТ СН'!$I$6-'СЕТ СН'!$I$23</f>
        <v>1304.5750658100001</v>
      </c>
      <c r="S124" s="36">
        <f>SUMIFS(СВЦЭМ!$D$33:$D$776,СВЦЭМ!$A$33:$A$776,$A124,СВЦЭМ!$B$33:$B$776,S$119)+'СЕТ СН'!$I$11+СВЦЭМ!$D$10+'СЕТ СН'!$I$6-'СЕТ СН'!$I$23</f>
        <v>1302.8502973</v>
      </c>
      <c r="T124" s="36">
        <f>SUMIFS(СВЦЭМ!$D$33:$D$776,СВЦЭМ!$A$33:$A$776,$A124,СВЦЭМ!$B$33:$B$776,T$119)+'СЕТ СН'!$I$11+СВЦЭМ!$D$10+'СЕТ СН'!$I$6-'СЕТ СН'!$I$23</f>
        <v>1295.6983487299999</v>
      </c>
      <c r="U124" s="36">
        <f>SUMIFS(СВЦЭМ!$D$33:$D$776,СВЦЭМ!$A$33:$A$776,$A124,СВЦЭМ!$B$33:$B$776,U$119)+'СЕТ СН'!$I$11+СВЦЭМ!$D$10+'СЕТ СН'!$I$6-'СЕТ СН'!$I$23</f>
        <v>1313.7873458600002</v>
      </c>
      <c r="V124" s="36">
        <f>SUMIFS(СВЦЭМ!$D$33:$D$776,СВЦЭМ!$A$33:$A$776,$A124,СВЦЭМ!$B$33:$B$776,V$119)+'СЕТ СН'!$I$11+СВЦЭМ!$D$10+'СЕТ СН'!$I$6-'СЕТ СН'!$I$23</f>
        <v>1315.7456526999999</v>
      </c>
      <c r="W124" s="36">
        <f>SUMIFS(СВЦЭМ!$D$33:$D$776,СВЦЭМ!$A$33:$A$776,$A124,СВЦЭМ!$B$33:$B$776,W$119)+'СЕТ СН'!$I$11+СВЦЭМ!$D$10+'СЕТ СН'!$I$6-'СЕТ СН'!$I$23</f>
        <v>1304.9403137899999</v>
      </c>
      <c r="X124" s="36">
        <f>SUMIFS(СВЦЭМ!$D$33:$D$776,СВЦЭМ!$A$33:$A$776,$A124,СВЦЭМ!$B$33:$B$776,X$119)+'СЕТ СН'!$I$11+СВЦЭМ!$D$10+'СЕТ СН'!$I$6-'СЕТ СН'!$I$23</f>
        <v>1303.0564995499999</v>
      </c>
      <c r="Y124" s="36">
        <f>SUMIFS(СВЦЭМ!$D$33:$D$776,СВЦЭМ!$A$33:$A$776,$A124,СВЦЭМ!$B$33:$B$776,Y$119)+'СЕТ СН'!$I$11+СВЦЭМ!$D$10+'СЕТ СН'!$I$6-'СЕТ СН'!$I$23</f>
        <v>1400.6412346500001</v>
      </c>
    </row>
    <row r="125" spans="1:27" ht="15.75" x14ac:dyDescent="0.2">
      <c r="A125" s="35">
        <f t="shared" si="3"/>
        <v>43744</v>
      </c>
      <c r="B125" s="36">
        <f>SUMIFS(СВЦЭМ!$D$33:$D$776,СВЦЭМ!$A$33:$A$776,$A125,СВЦЭМ!$B$33:$B$776,B$119)+'СЕТ СН'!$I$11+СВЦЭМ!$D$10+'СЕТ СН'!$I$6-'СЕТ СН'!$I$23</f>
        <v>1395.2745798000001</v>
      </c>
      <c r="C125" s="36">
        <f>SUMIFS(СВЦЭМ!$D$33:$D$776,СВЦЭМ!$A$33:$A$776,$A125,СВЦЭМ!$B$33:$B$776,C$119)+'СЕТ СН'!$I$11+СВЦЭМ!$D$10+'СЕТ СН'!$I$6-'СЕТ СН'!$I$23</f>
        <v>1425.6890869600002</v>
      </c>
      <c r="D125" s="36">
        <f>SUMIFS(СВЦЭМ!$D$33:$D$776,СВЦЭМ!$A$33:$A$776,$A125,СВЦЭМ!$B$33:$B$776,D$119)+'СЕТ СН'!$I$11+СВЦЭМ!$D$10+'СЕТ СН'!$I$6-'СЕТ СН'!$I$23</f>
        <v>1448.84712666</v>
      </c>
      <c r="E125" s="36">
        <f>SUMIFS(СВЦЭМ!$D$33:$D$776,СВЦЭМ!$A$33:$A$776,$A125,СВЦЭМ!$B$33:$B$776,E$119)+'СЕТ СН'!$I$11+СВЦЭМ!$D$10+'СЕТ СН'!$I$6-'СЕТ СН'!$I$23</f>
        <v>1457.9255250599999</v>
      </c>
      <c r="F125" s="36">
        <f>SUMIFS(СВЦЭМ!$D$33:$D$776,СВЦЭМ!$A$33:$A$776,$A125,СВЦЭМ!$B$33:$B$776,F$119)+'СЕТ СН'!$I$11+СВЦЭМ!$D$10+'СЕТ СН'!$I$6-'СЕТ СН'!$I$23</f>
        <v>1457.6733919399999</v>
      </c>
      <c r="G125" s="36">
        <f>SUMIFS(СВЦЭМ!$D$33:$D$776,СВЦЭМ!$A$33:$A$776,$A125,СВЦЭМ!$B$33:$B$776,G$119)+'СЕТ СН'!$I$11+СВЦЭМ!$D$10+'СЕТ СН'!$I$6-'СЕТ СН'!$I$23</f>
        <v>1457.5839303400001</v>
      </c>
      <c r="H125" s="36">
        <f>SUMIFS(СВЦЭМ!$D$33:$D$776,СВЦЭМ!$A$33:$A$776,$A125,СВЦЭМ!$B$33:$B$776,H$119)+'СЕТ СН'!$I$11+СВЦЭМ!$D$10+'СЕТ СН'!$I$6-'СЕТ СН'!$I$23</f>
        <v>1407.3875959900001</v>
      </c>
      <c r="I125" s="36">
        <f>SUMIFS(СВЦЭМ!$D$33:$D$776,СВЦЭМ!$A$33:$A$776,$A125,СВЦЭМ!$B$33:$B$776,I$119)+'СЕТ СН'!$I$11+СВЦЭМ!$D$10+'СЕТ СН'!$I$6-'СЕТ СН'!$I$23</f>
        <v>1326.4634134600001</v>
      </c>
      <c r="J125" s="36">
        <f>SUMIFS(СВЦЭМ!$D$33:$D$776,СВЦЭМ!$A$33:$A$776,$A125,СВЦЭМ!$B$33:$B$776,J$119)+'СЕТ СН'!$I$11+СВЦЭМ!$D$10+'СЕТ СН'!$I$6-'СЕТ СН'!$I$23</f>
        <v>1276.5039843300001</v>
      </c>
      <c r="K125" s="36">
        <f>SUMIFS(СВЦЭМ!$D$33:$D$776,СВЦЭМ!$A$33:$A$776,$A125,СВЦЭМ!$B$33:$B$776,K$119)+'СЕТ СН'!$I$11+СВЦЭМ!$D$10+'СЕТ СН'!$I$6-'СЕТ СН'!$I$23</f>
        <v>1282.86888155</v>
      </c>
      <c r="L125" s="36">
        <f>SUMIFS(СВЦЭМ!$D$33:$D$776,СВЦЭМ!$A$33:$A$776,$A125,СВЦЭМ!$B$33:$B$776,L$119)+'СЕТ СН'!$I$11+СВЦЭМ!$D$10+'СЕТ СН'!$I$6-'СЕТ СН'!$I$23</f>
        <v>1297.6896387500001</v>
      </c>
      <c r="M125" s="36">
        <f>SUMIFS(СВЦЭМ!$D$33:$D$776,СВЦЭМ!$A$33:$A$776,$A125,СВЦЭМ!$B$33:$B$776,M$119)+'СЕТ СН'!$I$11+СВЦЭМ!$D$10+'СЕТ СН'!$I$6-'СЕТ СН'!$I$23</f>
        <v>1290.7152164700001</v>
      </c>
      <c r="N125" s="36">
        <f>SUMIFS(СВЦЭМ!$D$33:$D$776,СВЦЭМ!$A$33:$A$776,$A125,СВЦЭМ!$B$33:$B$776,N$119)+'СЕТ СН'!$I$11+СВЦЭМ!$D$10+'СЕТ СН'!$I$6-'СЕТ СН'!$I$23</f>
        <v>1280.31156934</v>
      </c>
      <c r="O125" s="36">
        <f>SUMIFS(СВЦЭМ!$D$33:$D$776,СВЦЭМ!$A$33:$A$776,$A125,СВЦЭМ!$B$33:$B$776,O$119)+'СЕТ СН'!$I$11+СВЦЭМ!$D$10+'СЕТ СН'!$I$6-'СЕТ СН'!$I$23</f>
        <v>1281.2953934000002</v>
      </c>
      <c r="P125" s="36">
        <f>SUMIFS(СВЦЭМ!$D$33:$D$776,СВЦЭМ!$A$33:$A$776,$A125,СВЦЭМ!$B$33:$B$776,P$119)+'СЕТ СН'!$I$11+СВЦЭМ!$D$10+'СЕТ СН'!$I$6-'СЕТ СН'!$I$23</f>
        <v>1280.51822113</v>
      </c>
      <c r="Q125" s="36">
        <f>SUMIFS(СВЦЭМ!$D$33:$D$776,СВЦЭМ!$A$33:$A$776,$A125,СВЦЭМ!$B$33:$B$776,Q$119)+'СЕТ СН'!$I$11+СВЦЭМ!$D$10+'СЕТ СН'!$I$6-'СЕТ СН'!$I$23</f>
        <v>1284.61827683</v>
      </c>
      <c r="R125" s="36">
        <f>SUMIFS(СВЦЭМ!$D$33:$D$776,СВЦЭМ!$A$33:$A$776,$A125,СВЦЭМ!$B$33:$B$776,R$119)+'СЕТ СН'!$I$11+СВЦЭМ!$D$10+'СЕТ СН'!$I$6-'СЕТ СН'!$I$23</f>
        <v>1276.64180304</v>
      </c>
      <c r="S125" s="36">
        <f>SUMIFS(СВЦЭМ!$D$33:$D$776,СВЦЭМ!$A$33:$A$776,$A125,СВЦЭМ!$B$33:$B$776,S$119)+'СЕТ СН'!$I$11+СВЦЭМ!$D$10+'СЕТ СН'!$I$6-'СЕТ СН'!$I$23</f>
        <v>1284.4444740399999</v>
      </c>
      <c r="T125" s="36">
        <f>SUMIFS(СВЦЭМ!$D$33:$D$776,СВЦЭМ!$A$33:$A$776,$A125,СВЦЭМ!$B$33:$B$776,T$119)+'СЕТ СН'!$I$11+СВЦЭМ!$D$10+'СЕТ СН'!$I$6-'СЕТ СН'!$I$23</f>
        <v>1286.2876395100002</v>
      </c>
      <c r="U125" s="36">
        <f>SUMIFS(СВЦЭМ!$D$33:$D$776,СВЦЭМ!$A$33:$A$776,$A125,СВЦЭМ!$B$33:$B$776,U$119)+'СЕТ СН'!$I$11+СВЦЭМ!$D$10+'СЕТ СН'!$I$6-'СЕТ СН'!$I$23</f>
        <v>1303.5385061500001</v>
      </c>
      <c r="V125" s="36">
        <f>SUMIFS(СВЦЭМ!$D$33:$D$776,СВЦЭМ!$A$33:$A$776,$A125,СВЦЭМ!$B$33:$B$776,V$119)+'СЕТ СН'!$I$11+СВЦЭМ!$D$10+'СЕТ СН'!$I$6-'СЕТ СН'!$I$23</f>
        <v>1302.6408125299999</v>
      </c>
      <c r="W125" s="36">
        <f>SUMIFS(СВЦЭМ!$D$33:$D$776,СВЦЭМ!$A$33:$A$776,$A125,СВЦЭМ!$B$33:$B$776,W$119)+'СЕТ СН'!$I$11+СВЦЭМ!$D$10+'СЕТ СН'!$I$6-'СЕТ СН'!$I$23</f>
        <v>1290.79908858</v>
      </c>
      <c r="X125" s="36">
        <f>SUMIFS(СВЦЭМ!$D$33:$D$776,СВЦЭМ!$A$33:$A$776,$A125,СВЦЭМ!$B$33:$B$776,X$119)+'СЕТ СН'!$I$11+СВЦЭМ!$D$10+'СЕТ СН'!$I$6-'СЕТ СН'!$I$23</f>
        <v>1282.1004546300001</v>
      </c>
      <c r="Y125" s="36">
        <f>SUMIFS(СВЦЭМ!$D$33:$D$776,СВЦЭМ!$A$33:$A$776,$A125,СВЦЭМ!$B$33:$B$776,Y$119)+'СЕТ СН'!$I$11+СВЦЭМ!$D$10+'СЕТ СН'!$I$6-'СЕТ СН'!$I$23</f>
        <v>1321.6273348700001</v>
      </c>
    </row>
    <row r="126" spans="1:27" ht="15.75" x14ac:dyDescent="0.2">
      <c r="A126" s="35">
        <f t="shared" si="3"/>
        <v>43745</v>
      </c>
      <c r="B126" s="36">
        <f>SUMIFS(СВЦЭМ!$D$33:$D$776,СВЦЭМ!$A$33:$A$776,$A126,СВЦЭМ!$B$33:$B$776,B$119)+'СЕТ СН'!$I$11+СВЦЭМ!$D$10+'СЕТ СН'!$I$6-'СЕТ СН'!$I$23</f>
        <v>1414.6246996499999</v>
      </c>
      <c r="C126" s="36">
        <f>SUMIFS(СВЦЭМ!$D$33:$D$776,СВЦЭМ!$A$33:$A$776,$A126,СВЦЭМ!$B$33:$B$776,C$119)+'СЕТ СН'!$I$11+СВЦЭМ!$D$10+'СЕТ СН'!$I$6-'СЕТ СН'!$I$23</f>
        <v>1433.6880726899999</v>
      </c>
      <c r="D126" s="36">
        <f>SUMIFS(СВЦЭМ!$D$33:$D$776,СВЦЭМ!$A$33:$A$776,$A126,СВЦЭМ!$B$33:$B$776,D$119)+'СЕТ СН'!$I$11+СВЦЭМ!$D$10+'СЕТ СН'!$I$6-'СЕТ СН'!$I$23</f>
        <v>1448.1043032500002</v>
      </c>
      <c r="E126" s="36">
        <f>SUMIFS(СВЦЭМ!$D$33:$D$776,СВЦЭМ!$A$33:$A$776,$A126,СВЦЭМ!$B$33:$B$776,E$119)+'СЕТ СН'!$I$11+СВЦЭМ!$D$10+'СЕТ СН'!$I$6-'СЕТ СН'!$I$23</f>
        <v>1464.25973133</v>
      </c>
      <c r="F126" s="36">
        <f>SUMIFS(СВЦЭМ!$D$33:$D$776,СВЦЭМ!$A$33:$A$776,$A126,СВЦЭМ!$B$33:$B$776,F$119)+'СЕТ СН'!$I$11+СВЦЭМ!$D$10+'СЕТ СН'!$I$6-'СЕТ СН'!$I$23</f>
        <v>1471.25919929</v>
      </c>
      <c r="G126" s="36">
        <f>SUMIFS(СВЦЭМ!$D$33:$D$776,СВЦЭМ!$A$33:$A$776,$A126,СВЦЭМ!$B$33:$B$776,G$119)+'СЕТ СН'!$I$11+СВЦЭМ!$D$10+'СЕТ СН'!$I$6-'СЕТ СН'!$I$23</f>
        <v>1451.5634841000001</v>
      </c>
      <c r="H126" s="36">
        <f>SUMIFS(СВЦЭМ!$D$33:$D$776,СВЦЭМ!$A$33:$A$776,$A126,СВЦЭМ!$B$33:$B$776,H$119)+'СЕТ СН'!$I$11+СВЦЭМ!$D$10+'СЕТ СН'!$I$6-'СЕТ СН'!$I$23</f>
        <v>1374.13316618</v>
      </c>
      <c r="I126" s="36">
        <f>SUMIFS(СВЦЭМ!$D$33:$D$776,СВЦЭМ!$A$33:$A$776,$A126,СВЦЭМ!$B$33:$B$776,I$119)+'СЕТ СН'!$I$11+СВЦЭМ!$D$10+'СЕТ СН'!$I$6-'СЕТ СН'!$I$23</f>
        <v>1292.69798595</v>
      </c>
      <c r="J126" s="36">
        <f>SUMIFS(СВЦЭМ!$D$33:$D$776,СВЦЭМ!$A$33:$A$776,$A126,СВЦЭМ!$B$33:$B$776,J$119)+'СЕТ СН'!$I$11+СВЦЭМ!$D$10+'СЕТ СН'!$I$6-'СЕТ СН'!$I$23</f>
        <v>1279.5461208400002</v>
      </c>
      <c r="K126" s="36">
        <f>SUMIFS(СВЦЭМ!$D$33:$D$776,СВЦЭМ!$A$33:$A$776,$A126,СВЦЭМ!$B$33:$B$776,K$119)+'СЕТ СН'!$I$11+СВЦЭМ!$D$10+'СЕТ СН'!$I$6-'СЕТ СН'!$I$23</f>
        <v>1280.7479565399999</v>
      </c>
      <c r="L126" s="36">
        <f>SUMIFS(СВЦЭМ!$D$33:$D$776,СВЦЭМ!$A$33:$A$776,$A126,СВЦЭМ!$B$33:$B$776,L$119)+'СЕТ СН'!$I$11+СВЦЭМ!$D$10+'СЕТ СН'!$I$6-'СЕТ СН'!$I$23</f>
        <v>1278.96123358</v>
      </c>
      <c r="M126" s="36">
        <f>SUMIFS(СВЦЭМ!$D$33:$D$776,СВЦЭМ!$A$33:$A$776,$A126,СВЦЭМ!$B$33:$B$776,M$119)+'СЕТ СН'!$I$11+СВЦЭМ!$D$10+'СЕТ СН'!$I$6-'СЕТ СН'!$I$23</f>
        <v>1288.1656923999999</v>
      </c>
      <c r="N126" s="36">
        <f>SUMIFS(СВЦЭМ!$D$33:$D$776,СВЦЭМ!$A$33:$A$776,$A126,СВЦЭМ!$B$33:$B$776,N$119)+'СЕТ СН'!$I$11+СВЦЭМ!$D$10+'СЕТ СН'!$I$6-'СЕТ СН'!$I$23</f>
        <v>1294.8818855499999</v>
      </c>
      <c r="O126" s="36">
        <f>SUMIFS(СВЦЭМ!$D$33:$D$776,СВЦЭМ!$A$33:$A$776,$A126,СВЦЭМ!$B$33:$B$776,O$119)+'СЕТ СН'!$I$11+СВЦЭМ!$D$10+'СЕТ СН'!$I$6-'СЕТ СН'!$I$23</f>
        <v>1294.3419085999999</v>
      </c>
      <c r="P126" s="36">
        <f>SUMIFS(СВЦЭМ!$D$33:$D$776,СВЦЭМ!$A$33:$A$776,$A126,СВЦЭМ!$B$33:$B$776,P$119)+'СЕТ СН'!$I$11+СВЦЭМ!$D$10+'СЕТ СН'!$I$6-'СЕТ СН'!$I$23</f>
        <v>1292.9713869500001</v>
      </c>
      <c r="Q126" s="36">
        <f>SUMIFS(СВЦЭМ!$D$33:$D$776,СВЦЭМ!$A$33:$A$776,$A126,СВЦЭМ!$B$33:$B$776,Q$119)+'СЕТ СН'!$I$11+СВЦЭМ!$D$10+'СЕТ СН'!$I$6-'СЕТ СН'!$I$23</f>
        <v>1298.37440352</v>
      </c>
      <c r="R126" s="36">
        <f>SUMIFS(СВЦЭМ!$D$33:$D$776,СВЦЭМ!$A$33:$A$776,$A126,СВЦЭМ!$B$33:$B$776,R$119)+'СЕТ СН'!$I$11+СВЦЭМ!$D$10+'СЕТ СН'!$I$6-'СЕТ СН'!$I$23</f>
        <v>1296.8205899899999</v>
      </c>
      <c r="S126" s="36">
        <f>SUMIFS(СВЦЭМ!$D$33:$D$776,СВЦЭМ!$A$33:$A$776,$A126,СВЦЭМ!$B$33:$B$776,S$119)+'СЕТ СН'!$I$11+СВЦЭМ!$D$10+'СЕТ СН'!$I$6-'СЕТ СН'!$I$23</f>
        <v>1301.4118589099999</v>
      </c>
      <c r="T126" s="36">
        <f>SUMIFS(СВЦЭМ!$D$33:$D$776,СВЦЭМ!$A$33:$A$776,$A126,СВЦЭМ!$B$33:$B$776,T$119)+'СЕТ СН'!$I$11+СВЦЭМ!$D$10+'СЕТ СН'!$I$6-'СЕТ СН'!$I$23</f>
        <v>1291.1125606300002</v>
      </c>
      <c r="U126" s="36">
        <f>SUMIFS(СВЦЭМ!$D$33:$D$776,СВЦЭМ!$A$33:$A$776,$A126,СВЦЭМ!$B$33:$B$776,U$119)+'СЕТ СН'!$I$11+СВЦЭМ!$D$10+'СЕТ СН'!$I$6-'СЕТ СН'!$I$23</f>
        <v>1286.2796960000001</v>
      </c>
      <c r="V126" s="36">
        <f>SUMIFS(СВЦЭМ!$D$33:$D$776,СВЦЭМ!$A$33:$A$776,$A126,СВЦЭМ!$B$33:$B$776,V$119)+'СЕТ СН'!$I$11+СВЦЭМ!$D$10+'СЕТ СН'!$I$6-'СЕТ СН'!$I$23</f>
        <v>1279.8596699</v>
      </c>
      <c r="W126" s="36">
        <f>SUMIFS(СВЦЭМ!$D$33:$D$776,СВЦЭМ!$A$33:$A$776,$A126,СВЦЭМ!$B$33:$B$776,W$119)+'СЕТ СН'!$I$11+СВЦЭМ!$D$10+'СЕТ СН'!$I$6-'СЕТ СН'!$I$23</f>
        <v>1298.28905562</v>
      </c>
      <c r="X126" s="36">
        <f>SUMIFS(СВЦЭМ!$D$33:$D$776,СВЦЭМ!$A$33:$A$776,$A126,СВЦЭМ!$B$33:$B$776,X$119)+'СЕТ СН'!$I$11+СВЦЭМ!$D$10+'СЕТ СН'!$I$6-'СЕТ СН'!$I$23</f>
        <v>1317.1385612600002</v>
      </c>
      <c r="Y126" s="36">
        <f>SUMIFS(СВЦЭМ!$D$33:$D$776,СВЦЭМ!$A$33:$A$776,$A126,СВЦЭМ!$B$33:$B$776,Y$119)+'СЕТ СН'!$I$11+СВЦЭМ!$D$10+'СЕТ СН'!$I$6-'СЕТ СН'!$I$23</f>
        <v>1359.9609116400002</v>
      </c>
    </row>
    <row r="127" spans="1:27" ht="15.75" x14ac:dyDescent="0.2">
      <c r="A127" s="35">
        <f t="shared" si="3"/>
        <v>43746</v>
      </c>
      <c r="B127" s="36">
        <f>SUMIFS(СВЦЭМ!$D$33:$D$776,СВЦЭМ!$A$33:$A$776,$A127,СВЦЭМ!$B$33:$B$776,B$119)+'СЕТ СН'!$I$11+СВЦЭМ!$D$10+'СЕТ СН'!$I$6-'СЕТ СН'!$I$23</f>
        <v>1325.7285792100001</v>
      </c>
      <c r="C127" s="36">
        <f>SUMIFS(СВЦЭМ!$D$33:$D$776,СВЦЭМ!$A$33:$A$776,$A127,СВЦЭМ!$B$33:$B$776,C$119)+'СЕТ СН'!$I$11+СВЦЭМ!$D$10+'СЕТ СН'!$I$6-'СЕТ СН'!$I$23</f>
        <v>1380.6208697000002</v>
      </c>
      <c r="D127" s="36">
        <f>SUMIFS(СВЦЭМ!$D$33:$D$776,СВЦЭМ!$A$33:$A$776,$A127,СВЦЭМ!$B$33:$B$776,D$119)+'СЕТ СН'!$I$11+СВЦЭМ!$D$10+'СЕТ СН'!$I$6-'СЕТ СН'!$I$23</f>
        <v>1372.69092555</v>
      </c>
      <c r="E127" s="36">
        <f>SUMIFS(СВЦЭМ!$D$33:$D$776,СВЦЭМ!$A$33:$A$776,$A127,СВЦЭМ!$B$33:$B$776,E$119)+'СЕТ СН'!$I$11+СВЦЭМ!$D$10+'СЕТ СН'!$I$6-'СЕТ СН'!$I$23</f>
        <v>1386.0609502</v>
      </c>
      <c r="F127" s="36">
        <f>SUMIFS(СВЦЭМ!$D$33:$D$776,СВЦЭМ!$A$33:$A$776,$A127,СВЦЭМ!$B$33:$B$776,F$119)+'СЕТ СН'!$I$11+СВЦЭМ!$D$10+'СЕТ СН'!$I$6-'СЕТ СН'!$I$23</f>
        <v>1384.61691582</v>
      </c>
      <c r="G127" s="36">
        <f>SUMIFS(СВЦЭМ!$D$33:$D$776,СВЦЭМ!$A$33:$A$776,$A127,СВЦЭМ!$B$33:$B$776,G$119)+'СЕТ СН'!$I$11+СВЦЭМ!$D$10+'СЕТ СН'!$I$6-'СЕТ СН'!$I$23</f>
        <v>1373.61861937</v>
      </c>
      <c r="H127" s="36">
        <f>SUMIFS(СВЦЭМ!$D$33:$D$776,СВЦЭМ!$A$33:$A$776,$A127,СВЦЭМ!$B$33:$B$776,H$119)+'СЕТ СН'!$I$11+СВЦЭМ!$D$10+'СЕТ СН'!$I$6-'СЕТ СН'!$I$23</f>
        <v>1349.4752504100002</v>
      </c>
      <c r="I127" s="36">
        <f>SUMIFS(СВЦЭМ!$D$33:$D$776,СВЦЭМ!$A$33:$A$776,$A127,СВЦЭМ!$B$33:$B$776,I$119)+'СЕТ СН'!$I$11+СВЦЭМ!$D$10+'СЕТ СН'!$I$6-'СЕТ СН'!$I$23</f>
        <v>1310.4890561699999</v>
      </c>
      <c r="J127" s="36">
        <f>SUMIFS(СВЦЭМ!$D$33:$D$776,СВЦЭМ!$A$33:$A$776,$A127,СВЦЭМ!$B$33:$B$776,J$119)+'СЕТ СН'!$I$11+СВЦЭМ!$D$10+'СЕТ СН'!$I$6-'СЕТ СН'!$I$23</f>
        <v>1284.8748530600001</v>
      </c>
      <c r="K127" s="36">
        <f>SUMIFS(СВЦЭМ!$D$33:$D$776,СВЦЭМ!$A$33:$A$776,$A127,СВЦЭМ!$B$33:$B$776,K$119)+'СЕТ СН'!$I$11+СВЦЭМ!$D$10+'СЕТ СН'!$I$6-'СЕТ СН'!$I$23</f>
        <v>1286.9974117400002</v>
      </c>
      <c r="L127" s="36">
        <f>SUMIFS(СВЦЭМ!$D$33:$D$776,СВЦЭМ!$A$33:$A$776,$A127,СВЦЭМ!$B$33:$B$776,L$119)+'СЕТ СН'!$I$11+СВЦЭМ!$D$10+'СЕТ СН'!$I$6-'СЕТ СН'!$I$23</f>
        <v>1290.9383268000001</v>
      </c>
      <c r="M127" s="36">
        <f>SUMIFS(СВЦЭМ!$D$33:$D$776,СВЦЭМ!$A$33:$A$776,$A127,СВЦЭМ!$B$33:$B$776,M$119)+'СЕТ СН'!$I$11+СВЦЭМ!$D$10+'СЕТ СН'!$I$6-'СЕТ СН'!$I$23</f>
        <v>1283.79834783</v>
      </c>
      <c r="N127" s="36">
        <f>SUMIFS(СВЦЭМ!$D$33:$D$776,СВЦЭМ!$A$33:$A$776,$A127,СВЦЭМ!$B$33:$B$776,N$119)+'СЕТ СН'!$I$11+СВЦЭМ!$D$10+'СЕТ СН'!$I$6-'СЕТ СН'!$I$23</f>
        <v>1264.84874141</v>
      </c>
      <c r="O127" s="36">
        <f>SUMIFS(СВЦЭМ!$D$33:$D$776,СВЦЭМ!$A$33:$A$776,$A127,СВЦЭМ!$B$33:$B$776,O$119)+'СЕТ СН'!$I$11+СВЦЭМ!$D$10+'СЕТ СН'!$I$6-'СЕТ СН'!$I$23</f>
        <v>1237.9457243100001</v>
      </c>
      <c r="P127" s="36">
        <f>SUMIFS(СВЦЭМ!$D$33:$D$776,СВЦЭМ!$A$33:$A$776,$A127,СВЦЭМ!$B$33:$B$776,P$119)+'СЕТ СН'!$I$11+СВЦЭМ!$D$10+'СЕТ СН'!$I$6-'СЕТ СН'!$I$23</f>
        <v>1287.4997947100001</v>
      </c>
      <c r="Q127" s="36">
        <f>SUMIFS(СВЦЭМ!$D$33:$D$776,СВЦЭМ!$A$33:$A$776,$A127,СВЦЭМ!$B$33:$B$776,Q$119)+'СЕТ СН'!$I$11+СВЦЭМ!$D$10+'СЕТ СН'!$I$6-'СЕТ СН'!$I$23</f>
        <v>1334.02932521</v>
      </c>
      <c r="R127" s="36">
        <f>SUMIFS(СВЦЭМ!$D$33:$D$776,СВЦЭМ!$A$33:$A$776,$A127,СВЦЭМ!$B$33:$B$776,R$119)+'СЕТ СН'!$I$11+СВЦЭМ!$D$10+'СЕТ СН'!$I$6-'СЕТ СН'!$I$23</f>
        <v>1233.0630337299999</v>
      </c>
      <c r="S127" s="36">
        <f>SUMIFS(СВЦЭМ!$D$33:$D$776,СВЦЭМ!$A$33:$A$776,$A127,СВЦЭМ!$B$33:$B$776,S$119)+'СЕТ СН'!$I$11+СВЦЭМ!$D$10+'СЕТ СН'!$I$6-'СЕТ СН'!$I$23</f>
        <v>1239.55580788</v>
      </c>
      <c r="T127" s="36">
        <f>SUMIFS(СВЦЭМ!$D$33:$D$776,СВЦЭМ!$A$33:$A$776,$A127,СВЦЭМ!$B$33:$B$776,T$119)+'СЕТ СН'!$I$11+СВЦЭМ!$D$10+'СЕТ СН'!$I$6-'СЕТ СН'!$I$23</f>
        <v>1252.9280392200001</v>
      </c>
      <c r="U127" s="36">
        <f>SUMIFS(СВЦЭМ!$D$33:$D$776,СВЦЭМ!$A$33:$A$776,$A127,СВЦЭМ!$B$33:$B$776,U$119)+'СЕТ СН'!$I$11+СВЦЭМ!$D$10+'СЕТ СН'!$I$6-'СЕТ СН'!$I$23</f>
        <v>1275.5323928</v>
      </c>
      <c r="V127" s="36">
        <f>SUMIFS(СВЦЭМ!$D$33:$D$776,СВЦЭМ!$A$33:$A$776,$A127,СВЦЭМ!$B$33:$B$776,V$119)+'СЕТ СН'!$I$11+СВЦЭМ!$D$10+'СЕТ СН'!$I$6-'СЕТ СН'!$I$23</f>
        <v>1279.5887994099999</v>
      </c>
      <c r="W127" s="36">
        <f>SUMIFS(СВЦЭМ!$D$33:$D$776,СВЦЭМ!$A$33:$A$776,$A127,СВЦЭМ!$B$33:$B$776,W$119)+'СЕТ СН'!$I$11+СВЦЭМ!$D$10+'СЕТ СН'!$I$6-'СЕТ СН'!$I$23</f>
        <v>1267.92568927</v>
      </c>
      <c r="X127" s="36">
        <f>SUMIFS(СВЦЭМ!$D$33:$D$776,СВЦЭМ!$A$33:$A$776,$A127,СВЦЭМ!$B$33:$B$776,X$119)+'СЕТ СН'!$I$11+СВЦЭМ!$D$10+'СЕТ СН'!$I$6-'СЕТ СН'!$I$23</f>
        <v>1233.3329072400002</v>
      </c>
      <c r="Y127" s="36">
        <f>SUMIFS(СВЦЭМ!$D$33:$D$776,СВЦЭМ!$A$33:$A$776,$A127,СВЦЭМ!$B$33:$B$776,Y$119)+'СЕТ СН'!$I$11+СВЦЭМ!$D$10+'СЕТ СН'!$I$6-'СЕТ СН'!$I$23</f>
        <v>1211.0892840500001</v>
      </c>
    </row>
    <row r="128" spans="1:27" ht="15.75" x14ac:dyDescent="0.2">
      <c r="A128" s="35">
        <f t="shared" si="3"/>
        <v>43747</v>
      </c>
      <c r="B128" s="36">
        <f>SUMIFS(СВЦЭМ!$D$33:$D$776,СВЦЭМ!$A$33:$A$776,$A128,СВЦЭМ!$B$33:$B$776,B$119)+'СЕТ СН'!$I$11+СВЦЭМ!$D$10+'СЕТ СН'!$I$6-'СЕТ СН'!$I$23</f>
        <v>1345.53677967</v>
      </c>
      <c r="C128" s="36">
        <f>SUMIFS(СВЦЭМ!$D$33:$D$776,СВЦЭМ!$A$33:$A$776,$A128,СВЦЭМ!$B$33:$B$776,C$119)+'СЕТ СН'!$I$11+СВЦЭМ!$D$10+'СЕТ СН'!$I$6-'СЕТ СН'!$I$23</f>
        <v>1380.13468749</v>
      </c>
      <c r="D128" s="36">
        <f>SUMIFS(СВЦЭМ!$D$33:$D$776,СВЦЭМ!$A$33:$A$776,$A128,СВЦЭМ!$B$33:$B$776,D$119)+'СЕТ СН'!$I$11+СВЦЭМ!$D$10+'СЕТ СН'!$I$6-'СЕТ СН'!$I$23</f>
        <v>1405.00876582</v>
      </c>
      <c r="E128" s="36">
        <f>SUMIFS(СВЦЭМ!$D$33:$D$776,СВЦЭМ!$A$33:$A$776,$A128,СВЦЭМ!$B$33:$B$776,E$119)+'СЕТ СН'!$I$11+СВЦЭМ!$D$10+'СЕТ СН'!$I$6-'СЕТ СН'!$I$23</f>
        <v>1416.5856166799999</v>
      </c>
      <c r="F128" s="36">
        <f>SUMIFS(СВЦЭМ!$D$33:$D$776,СВЦЭМ!$A$33:$A$776,$A128,СВЦЭМ!$B$33:$B$776,F$119)+'СЕТ СН'!$I$11+СВЦЭМ!$D$10+'СЕТ СН'!$I$6-'СЕТ СН'!$I$23</f>
        <v>1418.70957662</v>
      </c>
      <c r="G128" s="36">
        <f>SUMIFS(СВЦЭМ!$D$33:$D$776,СВЦЭМ!$A$33:$A$776,$A128,СВЦЭМ!$B$33:$B$776,G$119)+'СЕТ СН'!$I$11+СВЦЭМ!$D$10+'СЕТ СН'!$I$6-'СЕТ СН'!$I$23</f>
        <v>1399.4954540700001</v>
      </c>
      <c r="H128" s="36">
        <f>SUMIFS(СВЦЭМ!$D$33:$D$776,СВЦЭМ!$A$33:$A$776,$A128,СВЦЭМ!$B$33:$B$776,H$119)+'СЕТ СН'!$I$11+СВЦЭМ!$D$10+'СЕТ СН'!$I$6-'СЕТ СН'!$I$23</f>
        <v>1363.4696888399999</v>
      </c>
      <c r="I128" s="36">
        <f>SUMIFS(СВЦЭМ!$D$33:$D$776,СВЦЭМ!$A$33:$A$776,$A128,СВЦЭМ!$B$33:$B$776,I$119)+'СЕТ СН'!$I$11+СВЦЭМ!$D$10+'СЕТ СН'!$I$6-'СЕТ СН'!$I$23</f>
        <v>1338.6917745199999</v>
      </c>
      <c r="J128" s="36">
        <f>SUMIFS(СВЦЭМ!$D$33:$D$776,СВЦЭМ!$A$33:$A$776,$A128,СВЦЭМ!$B$33:$B$776,J$119)+'СЕТ СН'!$I$11+СВЦЭМ!$D$10+'СЕТ СН'!$I$6-'СЕТ СН'!$I$23</f>
        <v>1343.7107759099999</v>
      </c>
      <c r="K128" s="36">
        <f>SUMIFS(СВЦЭМ!$D$33:$D$776,СВЦЭМ!$A$33:$A$776,$A128,СВЦЭМ!$B$33:$B$776,K$119)+'СЕТ СН'!$I$11+СВЦЭМ!$D$10+'СЕТ СН'!$I$6-'СЕТ СН'!$I$23</f>
        <v>1356.22512493</v>
      </c>
      <c r="L128" s="36">
        <f>SUMIFS(СВЦЭМ!$D$33:$D$776,СВЦЭМ!$A$33:$A$776,$A128,СВЦЭМ!$B$33:$B$776,L$119)+'СЕТ СН'!$I$11+СВЦЭМ!$D$10+'СЕТ СН'!$I$6-'СЕТ СН'!$I$23</f>
        <v>1358.48735235</v>
      </c>
      <c r="M128" s="36">
        <f>SUMIFS(СВЦЭМ!$D$33:$D$776,СВЦЭМ!$A$33:$A$776,$A128,СВЦЭМ!$B$33:$B$776,M$119)+'СЕТ СН'!$I$11+СВЦЭМ!$D$10+'СЕТ СН'!$I$6-'СЕТ СН'!$I$23</f>
        <v>1354.04132155</v>
      </c>
      <c r="N128" s="36">
        <f>SUMIFS(СВЦЭМ!$D$33:$D$776,СВЦЭМ!$A$33:$A$776,$A128,СВЦЭМ!$B$33:$B$776,N$119)+'СЕТ СН'!$I$11+СВЦЭМ!$D$10+'СЕТ СН'!$I$6-'СЕТ СН'!$I$23</f>
        <v>1306.9366906</v>
      </c>
      <c r="O128" s="36">
        <f>SUMIFS(СВЦЭМ!$D$33:$D$776,СВЦЭМ!$A$33:$A$776,$A128,СВЦЭМ!$B$33:$B$776,O$119)+'СЕТ СН'!$I$11+СВЦЭМ!$D$10+'СЕТ СН'!$I$6-'СЕТ СН'!$I$23</f>
        <v>1285.29573215</v>
      </c>
      <c r="P128" s="36">
        <f>SUMIFS(СВЦЭМ!$D$33:$D$776,СВЦЭМ!$A$33:$A$776,$A128,СВЦЭМ!$B$33:$B$776,P$119)+'СЕТ СН'!$I$11+СВЦЭМ!$D$10+'СЕТ СН'!$I$6-'СЕТ СН'!$I$23</f>
        <v>1286.72679945</v>
      </c>
      <c r="Q128" s="36">
        <f>SUMIFS(СВЦЭМ!$D$33:$D$776,СВЦЭМ!$A$33:$A$776,$A128,СВЦЭМ!$B$33:$B$776,Q$119)+'СЕТ СН'!$I$11+СВЦЭМ!$D$10+'СЕТ СН'!$I$6-'СЕТ СН'!$I$23</f>
        <v>1286.3537006500001</v>
      </c>
      <c r="R128" s="36">
        <f>SUMIFS(СВЦЭМ!$D$33:$D$776,СВЦЭМ!$A$33:$A$776,$A128,СВЦЭМ!$B$33:$B$776,R$119)+'СЕТ СН'!$I$11+СВЦЭМ!$D$10+'СЕТ СН'!$I$6-'СЕТ СН'!$I$23</f>
        <v>1278.49568114</v>
      </c>
      <c r="S128" s="36">
        <f>SUMIFS(СВЦЭМ!$D$33:$D$776,СВЦЭМ!$A$33:$A$776,$A128,СВЦЭМ!$B$33:$B$776,S$119)+'СЕТ СН'!$I$11+СВЦЭМ!$D$10+'СЕТ СН'!$I$6-'СЕТ СН'!$I$23</f>
        <v>1281.3694904399999</v>
      </c>
      <c r="T128" s="36">
        <f>SUMIFS(СВЦЭМ!$D$33:$D$776,СВЦЭМ!$A$33:$A$776,$A128,СВЦЭМ!$B$33:$B$776,T$119)+'СЕТ СН'!$I$11+СВЦЭМ!$D$10+'СЕТ СН'!$I$6-'СЕТ СН'!$I$23</f>
        <v>1303.5387440899999</v>
      </c>
      <c r="U128" s="36">
        <f>SUMIFS(СВЦЭМ!$D$33:$D$776,СВЦЭМ!$A$33:$A$776,$A128,СВЦЭМ!$B$33:$B$776,U$119)+'СЕТ СН'!$I$11+СВЦЭМ!$D$10+'СЕТ СН'!$I$6-'СЕТ СН'!$I$23</f>
        <v>1294.7498773500001</v>
      </c>
      <c r="V128" s="36">
        <f>SUMIFS(СВЦЭМ!$D$33:$D$776,СВЦЭМ!$A$33:$A$776,$A128,СВЦЭМ!$B$33:$B$776,V$119)+'СЕТ СН'!$I$11+СВЦЭМ!$D$10+'СЕТ СН'!$I$6-'СЕТ СН'!$I$23</f>
        <v>1287.07715239</v>
      </c>
      <c r="W128" s="36">
        <f>SUMIFS(СВЦЭМ!$D$33:$D$776,СВЦЭМ!$A$33:$A$776,$A128,СВЦЭМ!$B$33:$B$776,W$119)+'СЕТ СН'!$I$11+СВЦЭМ!$D$10+'СЕТ СН'!$I$6-'СЕТ СН'!$I$23</f>
        <v>1302.9537736699999</v>
      </c>
      <c r="X128" s="36">
        <f>SUMIFS(СВЦЭМ!$D$33:$D$776,СВЦЭМ!$A$33:$A$776,$A128,СВЦЭМ!$B$33:$B$776,X$119)+'СЕТ СН'!$I$11+СВЦЭМ!$D$10+'СЕТ СН'!$I$6-'СЕТ СН'!$I$23</f>
        <v>1280.3951482699999</v>
      </c>
      <c r="Y128" s="36">
        <f>SUMIFS(СВЦЭМ!$D$33:$D$776,СВЦЭМ!$A$33:$A$776,$A128,СВЦЭМ!$B$33:$B$776,Y$119)+'СЕТ СН'!$I$11+СВЦЭМ!$D$10+'СЕТ СН'!$I$6-'СЕТ СН'!$I$23</f>
        <v>1292.5834699500001</v>
      </c>
    </row>
    <row r="129" spans="1:25" ht="15.75" x14ac:dyDescent="0.2">
      <c r="A129" s="35">
        <f t="shared" si="3"/>
        <v>43748</v>
      </c>
      <c r="B129" s="36">
        <f>SUMIFS(СВЦЭМ!$D$33:$D$776,СВЦЭМ!$A$33:$A$776,$A129,СВЦЭМ!$B$33:$B$776,B$119)+'СЕТ СН'!$I$11+СВЦЭМ!$D$10+'СЕТ СН'!$I$6-'СЕТ СН'!$I$23</f>
        <v>1445.8920297</v>
      </c>
      <c r="C129" s="36">
        <f>SUMIFS(СВЦЭМ!$D$33:$D$776,СВЦЭМ!$A$33:$A$776,$A129,СВЦЭМ!$B$33:$B$776,C$119)+'СЕТ СН'!$I$11+СВЦЭМ!$D$10+'СЕТ СН'!$I$6-'СЕТ СН'!$I$23</f>
        <v>1487.61958243</v>
      </c>
      <c r="D129" s="36">
        <f>SUMIFS(СВЦЭМ!$D$33:$D$776,СВЦЭМ!$A$33:$A$776,$A129,СВЦЭМ!$B$33:$B$776,D$119)+'СЕТ СН'!$I$11+СВЦЭМ!$D$10+'СЕТ СН'!$I$6-'СЕТ СН'!$I$23</f>
        <v>1509.0298120900002</v>
      </c>
      <c r="E129" s="36">
        <f>SUMIFS(СВЦЭМ!$D$33:$D$776,СВЦЭМ!$A$33:$A$776,$A129,СВЦЭМ!$B$33:$B$776,E$119)+'СЕТ СН'!$I$11+СВЦЭМ!$D$10+'СЕТ СН'!$I$6-'СЕТ СН'!$I$23</f>
        <v>1516.90780862</v>
      </c>
      <c r="F129" s="36">
        <f>SUMIFS(СВЦЭМ!$D$33:$D$776,СВЦЭМ!$A$33:$A$776,$A129,СВЦЭМ!$B$33:$B$776,F$119)+'СЕТ СН'!$I$11+СВЦЭМ!$D$10+'СЕТ СН'!$I$6-'СЕТ СН'!$I$23</f>
        <v>1521.83435723</v>
      </c>
      <c r="G129" s="36">
        <f>SUMIFS(СВЦЭМ!$D$33:$D$776,СВЦЭМ!$A$33:$A$776,$A129,СВЦЭМ!$B$33:$B$776,G$119)+'СЕТ СН'!$I$11+СВЦЭМ!$D$10+'СЕТ СН'!$I$6-'СЕТ СН'!$I$23</f>
        <v>1503.9969546299999</v>
      </c>
      <c r="H129" s="36">
        <f>SUMIFS(СВЦЭМ!$D$33:$D$776,СВЦЭМ!$A$33:$A$776,$A129,СВЦЭМ!$B$33:$B$776,H$119)+'СЕТ СН'!$I$11+СВЦЭМ!$D$10+'СЕТ СН'!$I$6-'СЕТ СН'!$I$23</f>
        <v>1470.96928037</v>
      </c>
      <c r="I129" s="36">
        <f>SUMIFS(СВЦЭМ!$D$33:$D$776,СВЦЭМ!$A$33:$A$776,$A129,СВЦЭМ!$B$33:$B$776,I$119)+'СЕТ СН'!$I$11+СВЦЭМ!$D$10+'СЕТ СН'!$I$6-'СЕТ СН'!$I$23</f>
        <v>1383.8720298399999</v>
      </c>
      <c r="J129" s="36">
        <f>SUMIFS(СВЦЭМ!$D$33:$D$776,СВЦЭМ!$A$33:$A$776,$A129,СВЦЭМ!$B$33:$B$776,J$119)+'СЕТ СН'!$I$11+СВЦЭМ!$D$10+'СЕТ СН'!$I$6-'СЕТ СН'!$I$23</f>
        <v>1372.9787516900001</v>
      </c>
      <c r="K129" s="36">
        <f>SUMIFS(СВЦЭМ!$D$33:$D$776,СВЦЭМ!$A$33:$A$776,$A129,СВЦЭМ!$B$33:$B$776,K$119)+'СЕТ СН'!$I$11+СВЦЭМ!$D$10+'СЕТ СН'!$I$6-'СЕТ СН'!$I$23</f>
        <v>1366.9381901199999</v>
      </c>
      <c r="L129" s="36">
        <f>SUMIFS(СВЦЭМ!$D$33:$D$776,СВЦЭМ!$A$33:$A$776,$A129,СВЦЭМ!$B$33:$B$776,L$119)+'СЕТ СН'!$I$11+СВЦЭМ!$D$10+'СЕТ СН'!$I$6-'СЕТ СН'!$I$23</f>
        <v>1363.8228563600001</v>
      </c>
      <c r="M129" s="36">
        <f>SUMIFS(СВЦЭМ!$D$33:$D$776,СВЦЭМ!$A$33:$A$776,$A129,СВЦЭМ!$B$33:$B$776,M$119)+'СЕТ СН'!$I$11+СВЦЭМ!$D$10+'СЕТ СН'!$I$6-'СЕТ СН'!$I$23</f>
        <v>1370.0281177100001</v>
      </c>
      <c r="N129" s="36">
        <f>SUMIFS(СВЦЭМ!$D$33:$D$776,СВЦЭМ!$A$33:$A$776,$A129,СВЦЭМ!$B$33:$B$776,N$119)+'СЕТ СН'!$I$11+СВЦЭМ!$D$10+'СЕТ СН'!$I$6-'СЕТ СН'!$I$23</f>
        <v>1335.3612441400001</v>
      </c>
      <c r="O129" s="36">
        <f>SUMIFS(СВЦЭМ!$D$33:$D$776,СВЦЭМ!$A$33:$A$776,$A129,СВЦЭМ!$B$33:$B$776,O$119)+'СЕТ СН'!$I$11+СВЦЭМ!$D$10+'СЕТ СН'!$I$6-'СЕТ СН'!$I$23</f>
        <v>1297.5196632</v>
      </c>
      <c r="P129" s="36">
        <f>SUMIFS(СВЦЭМ!$D$33:$D$776,СВЦЭМ!$A$33:$A$776,$A129,СВЦЭМ!$B$33:$B$776,P$119)+'СЕТ СН'!$I$11+СВЦЭМ!$D$10+'СЕТ СН'!$I$6-'СЕТ СН'!$I$23</f>
        <v>1299.8241354000002</v>
      </c>
      <c r="Q129" s="36">
        <f>SUMIFS(СВЦЭМ!$D$33:$D$776,СВЦЭМ!$A$33:$A$776,$A129,СВЦЭМ!$B$33:$B$776,Q$119)+'СЕТ СН'!$I$11+СВЦЭМ!$D$10+'СЕТ СН'!$I$6-'СЕТ СН'!$I$23</f>
        <v>1299.5605159000002</v>
      </c>
      <c r="R129" s="36">
        <f>SUMIFS(СВЦЭМ!$D$33:$D$776,СВЦЭМ!$A$33:$A$776,$A129,СВЦЭМ!$B$33:$B$776,R$119)+'СЕТ СН'!$I$11+СВЦЭМ!$D$10+'СЕТ СН'!$I$6-'СЕТ СН'!$I$23</f>
        <v>1300.0130345299999</v>
      </c>
      <c r="S129" s="36">
        <f>SUMIFS(СВЦЭМ!$D$33:$D$776,СВЦЭМ!$A$33:$A$776,$A129,СВЦЭМ!$B$33:$B$776,S$119)+'СЕТ СН'!$I$11+СВЦЭМ!$D$10+'СЕТ СН'!$I$6-'СЕТ СН'!$I$23</f>
        <v>1308.81674249</v>
      </c>
      <c r="T129" s="36">
        <f>SUMIFS(СВЦЭМ!$D$33:$D$776,СВЦЭМ!$A$33:$A$776,$A129,СВЦЭМ!$B$33:$B$776,T$119)+'СЕТ СН'!$I$11+СВЦЭМ!$D$10+'СЕТ СН'!$I$6-'СЕТ СН'!$I$23</f>
        <v>1314.7323709500001</v>
      </c>
      <c r="U129" s="36">
        <f>SUMIFS(СВЦЭМ!$D$33:$D$776,СВЦЭМ!$A$33:$A$776,$A129,СВЦЭМ!$B$33:$B$776,U$119)+'СЕТ СН'!$I$11+СВЦЭМ!$D$10+'СЕТ СН'!$I$6-'СЕТ СН'!$I$23</f>
        <v>1330.0844759699999</v>
      </c>
      <c r="V129" s="36">
        <f>SUMIFS(СВЦЭМ!$D$33:$D$776,СВЦЭМ!$A$33:$A$776,$A129,СВЦЭМ!$B$33:$B$776,V$119)+'СЕТ СН'!$I$11+СВЦЭМ!$D$10+'СЕТ СН'!$I$6-'СЕТ СН'!$I$23</f>
        <v>1327.8013468700001</v>
      </c>
      <c r="W129" s="36">
        <f>SUMIFS(СВЦЭМ!$D$33:$D$776,СВЦЭМ!$A$33:$A$776,$A129,СВЦЭМ!$B$33:$B$776,W$119)+'СЕТ СН'!$I$11+СВЦЭМ!$D$10+'СЕТ СН'!$I$6-'СЕТ СН'!$I$23</f>
        <v>1321.19847678</v>
      </c>
      <c r="X129" s="36">
        <f>SUMIFS(СВЦЭМ!$D$33:$D$776,СВЦЭМ!$A$33:$A$776,$A129,СВЦЭМ!$B$33:$B$776,X$119)+'СЕТ СН'!$I$11+СВЦЭМ!$D$10+'СЕТ СН'!$I$6-'СЕТ СН'!$I$23</f>
        <v>1311.89735735</v>
      </c>
      <c r="Y129" s="36">
        <f>SUMIFS(СВЦЭМ!$D$33:$D$776,СВЦЭМ!$A$33:$A$776,$A129,СВЦЭМ!$B$33:$B$776,Y$119)+'СЕТ СН'!$I$11+СВЦЭМ!$D$10+'СЕТ СН'!$I$6-'СЕТ СН'!$I$23</f>
        <v>1339.18656672</v>
      </c>
    </row>
    <row r="130" spans="1:25" ht="15.75" x14ac:dyDescent="0.2">
      <c r="A130" s="35">
        <f t="shared" si="3"/>
        <v>43749</v>
      </c>
      <c r="B130" s="36">
        <f>SUMIFS(СВЦЭМ!$D$33:$D$776,СВЦЭМ!$A$33:$A$776,$A130,СВЦЭМ!$B$33:$B$776,B$119)+'СЕТ СН'!$I$11+СВЦЭМ!$D$10+'СЕТ СН'!$I$6-'СЕТ СН'!$I$23</f>
        <v>1403.26308758</v>
      </c>
      <c r="C130" s="36">
        <f>SUMIFS(СВЦЭМ!$D$33:$D$776,СВЦЭМ!$A$33:$A$776,$A130,СВЦЭМ!$B$33:$B$776,C$119)+'СЕТ СН'!$I$11+СВЦЭМ!$D$10+'СЕТ СН'!$I$6-'СЕТ СН'!$I$23</f>
        <v>1460.11423223</v>
      </c>
      <c r="D130" s="36">
        <f>SUMIFS(СВЦЭМ!$D$33:$D$776,СВЦЭМ!$A$33:$A$776,$A130,СВЦЭМ!$B$33:$B$776,D$119)+'СЕТ СН'!$I$11+СВЦЭМ!$D$10+'СЕТ СН'!$I$6-'СЕТ СН'!$I$23</f>
        <v>1470.94488933</v>
      </c>
      <c r="E130" s="36">
        <f>SUMIFS(СВЦЭМ!$D$33:$D$776,СВЦЭМ!$A$33:$A$776,$A130,СВЦЭМ!$B$33:$B$776,E$119)+'СЕТ СН'!$I$11+СВЦЭМ!$D$10+'СЕТ СН'!$I$6-'СЕТ СН'!$I$23</f>
        <v>1476.20375025</v>
      </c>
      <c r="F130" s="36">
        <f>SUMIFS(СВЦЭМ!$D$33:$D$776,СВЦЭМ!$A$33:$A$776,$A130,СВЦЭМ!$B$33:$B$776,F$119)+'СЕТ СН'!$I$11+СВЦЭМ!$D$10+'СЕТ СН'!$I$6-'СЕТ СН'!$I$23</f>
        <v>1470.85879419</v>
      </c>
      <c r="G130" s="36">
        <f>SUMIFS(СВЦЭМ!$D$33:$D$776,СВЦЭМ!$A$33:$A$776,$A130,СВЦЭМ!$B$33:$B$776,G$119)+'СЕТ СН'!$I$11+СВЦЭМ!$D$10+'СЕТ СН'!$I$6-'СЕТ СН'!$I$23</f>
        <v>1454.4861279900001</v>
      </c>
      <c r="H130" s="36">
        <f>SUMIFS(СВЦЭМ!$D$33:$D$776,СВЦЭМ!$A$33:$A$776,$A130,СВЦЭМ!$B$33:$B$776,H$119)+'СЕТ СН'!$I$11+СВЦЭМ!$D$10+'СЕТ СН'!$I$6-'СЕТ СН'!$I$23</f>
        <v>1412.72176298</v>
      </c>
      <c r="I130" s="36">
        <f>SUMIFS(СВЦЭМ!$D$33:$D$776,СВЦЭМ!$A$33:$A$776,$A130,СВЦЭМ!$B$33:$B$776,I$119)+'СЕТ СН'!$I$11+СВЦЭМ!$D$10+'СЕТ СН'!$I$6-'СЕТ СН'!$I$23</f>
        <v>1390.3032768200001</v>
      </c>
      <c r="J130" s="36">
        <f>SUMIFS(СВЦЭМ!$D$33:$D$776,СВЦЭМ!$A$33:$A$776,$A130,СВЦЭМ!$B$33:$B$776,J$119)+'СЕТ СН'!$I$11+СВЦЭМ!$D$10+'СЕТ СН'!$I$6-'СЕТ СН'!$I$23</f>
        <v>1369.36907879</v>
      </c>
      <c r="K130" s="36">
        <f>SUMIFS(СВЦЭМ!$D$33:$D$776,СВЦЭМ!$A$33:$A$776,$A130,СВЦЭМ!$B$33:$B$776,K$119)+'СЕТ СН'!$I$11+СВЦЭМ!$D$10+'СЕТ СН'!$I$6-'СЕТ СН'!$I$23</f>
        <v>1358.6590749000002</v>
      </c>
      <c r="L130" s="36">
        <f>SUMIFS(СВЦЭМ!$D$33:$D$776,СВЦЭМ!$A$33:$A$776,$A130,СВЦЭМ!$B$33:$B$776,L$119)+'СЕТ СН'!$I$11+СВЦЭМ!$D$10+'СЕТ СН'!$I$6-'СЕТ СН'!$I$23</f>
        <v>1359.28453534</v>
      </c>
      <c r="M130" s="36">
        <f>SUMIFS(СВЦЭМ!$D$33:$D$776,СВЦЭМ!$A$33:$A$776,$A130,СВЦЭМ!$B$33:$B$776,M$119)+'СЕТ СН'!$I$11+СВЦЭМ!$D$10+'СЕТ СН'!$I$6-'СЕТ СН'!$I$23</f>
        <v>1362.1069422300002</v>
      </c>
      <c r="N130" s="36">
        <f>SUMIFS(СВЦЭМ!$D$33:$D$776,СВЦЭМ!$A$33:$A$776,$A130,СВЦЭМ!$B$33:$B$776,N$119)+'СЕТ СН'!$I$11+СВЦЭМ!$D$10+'СЕТ СН'!$I$6-'СЕТ СН'!$I$23</f>
        <v>1332.9716722200001</v>
      </c>
      <c r="O130" s="36">
        <f>SUMIFS(СВЦЭМ!$D$33:$D$776,СВЦЭМ!$A$33:$A$776,$A130,СВЦЭМ!$B$33:$B$776,O$119)+'СЕТ СН'!$I$11+СВЦЭМ!$D$10+'СЕТ СН'!$I$6-'СЕТ СН'!$I$23</f>
        <v>1309.6017263799999</v>
      </c>
      <c r="P130" s="36">
        <f>SUMIFS(СВЦЭМ!$D$33:$D$776,СВЦЭМ!$A$33:$A$776,$A130,СВЦЭМ!$B$33:$B$776,P$119)+'СЕТ СН'!$I$11+СВЦЭМ!$D$10+'СЕТ СН'!$I$6-'СЕТ СН'!$I$23</f>
        <v>1320.40662782</v>
      </c>
      <c r="Q130" s="36">
        <f>SUMIFS(СВЦЭМ!$D$33:$D$776,СВЦЭМ!$A$33:$A$776,$A130,СВЦЭМ!$B$33:$B$776,Q$119)+'СЕТ СН'!$I$11+СВЦЭМ!$D$10+'СЕТ СН'!$I$6-'СЕТ СН'!$I$23</f>
        <v>1321.6973903000001</v>
      </c>
      <c r="R130" s="36">
        <f>SUMIFS(СВЦЭМ!$D$33:$D$776,СВЦЭМ!$A$33:$A$776,$A130,СВЦЭМ!$B$33:$B$776,R$119)+'СЕТ СН'!$I$11+СВЦЭМ!$D$10+'СЕТ СН'!$I$6-'СЕТ СН'!$I$23</f>
        <v>1318.4782989300002</v>
      </c>
      <c r="S130" s="36">
        <f>SUMIFS(СВЦЭМ!$D$33:$D$776,СВЦЭМ!$A$33:$A$776,$A130,СВЦЭМ!$B$33:$B$776,S$119)+'СЕТ СН'!$I$11+СВЦЭМ!$D$10+'СЕТ СН'!$I$6-'СЕТ СН'!$I$23</f>
        <v>1308.46299434</v>
      </c>
      <c r="T130" s="36">
        <f>SUMIFS(СВЦЭМ!$D$33:$D$776,СВЦЭМ!$A$33:$A$776,$A130,СВЦЭМ!$B$33:$B$776,T$119)+'СЕТ СН'!$I$11+СВЦЭМ!$D$10+'СЕТ СН'!$I$6-'СЕТ СН'!$I$23</f>
        <v>1294.68669955</v>
      </c>
      <c r="U130" s="36">
        <f>SUMIFS(СВЦЭМ!$D$33:$D$776,СВЦЭМ!$A$33:$A$776,$A130,СВЦЭМ!$B$33:$B$776,U$119)+'СЕТ СН'!$I$11+СВЦЭМ!$D$10+'СЕТ СН'!$I$6-'СЕТ СН'!$I$23</f>
        <v>1318.7029364499999</v>
      </c>
      <c r="V130" s="36">
        <f>SUMIFS(СВЦЭМ!$D$33:$D$776,СВЦЭМ!$A$33:$A$776,$A130,СВЦЭМ!$B$33:$B$776,V$119)+'СЕТ СН'!$I$11+СВЦЭМ!$D$10+'СЕТ СН'!$I$6-'СЕТ СН'!$I$23</f>
        <v>1340.0596790700001</v>
      </c>
      <c r="W130" s="36">
        <f>SUMIFS(СВЦЭМ!$D$33:$D$776,СВЦЭМ!$A$33:$A$776,$A130,СВЦЭМ!$B$33:$B$776,W$119)+'СЕТ СН'!$I$11+СВЦЭМ!$D$10+'СЕТ СН'!$I$6-'СЕТ СН'!$I$23</f>
        <v>1346.4497263000001</v>
      </c>
      <c r="X130" s="36">
        <f>SUMIFS(СВЦЭМ!$D$33:$D$776,СВЦЭМ!$A$33:$A$776,$A130,СВЦЭМ!$B$33:$B$776,X$119)+'СЕТ СН'!$I$11+СВЦЭМ!$D$10+'СЕТ СН'!$I$6-'СЕТ СН'!$I$23</f>
        <v>1350.23053222</v>
      </c>
      <c r="Y130" s="36">
        <f>SUMIFS(СВЦЭМ!$D$33:$D$776,СВЦЭМ!$A$33:$A$776,$A130,СВЦЭМ!$B$33:$B$776,Y$119)+'СЕТ СН'!$I$11+СВЦЭМ!$D$10+'СЕТ СН'!$I$6-'СЕТ СН'!$I$23</f>
        <v>1381.8911832200001</v>
      </c>
    </row>
    <row r="131" spans="1:25" ht="15.75" x14ac:dyDescent="0.2">
      <c r="A131" s="35">
        <f t="shared" si="3"/>
        <v>43750</v>
      </c>
      <c r="B131" s="36">
        <f>SUMIFS(СВЦЭМ!$D$33:$D$776,СВЦЭМ!$A$33:$A$776,$A131,СВЦЭМ!$B$33:$B$776,B$119)+'СЕТ СН'!$I$11+СВЦЭМ!$D$10+'СЕТ СН'!$I$6-'СЕТ СН'!$I$23</f>
        <v>1373.24070534</v>
      </c>
      <c r="C131" s="36">
        <f>SUMIFS(СВЦЭМ!$D$33:$D$776,СВЦЭМ!$A$33:$A$776,$A131,СВЦЭМ!$B$33:$B$776,C$119)+'СЕТ СН'!$I$11+СВЦЭМ!$D$10+'СЕТ СН'!$I$6-'СЕТ СН'!$I$23</f>
        <v>1371.5254714</v>
      </c>
      <c r="D131" s="36">
        <f>SUMIFS(СВЦЭМ!$D$33:$D$776,СВЦЭМ!$A$33:$A$776,$A131,СВЦЭМ!$B$33:$B$776,D$119)+'СЕТ СН'!$I$11+СВЦЭМ!$D$10+'СЕТ СН'!$I$6-'СЕТ СН'!$I$23</f>
        <v>1372.1776995300002</v>
      </c>
      <c r="E131" s="36">
        <f>SUMIFS(СВЦЭМ!$D$33:$D$776,СВЦЭМ!$A$33:$A$776,$A131,СВЦЭМ!$B$33:$B$776,E$119)+'СЕТ СН'!$I$11+СВЦЭМ!$D$10+'СЕТ СН'!$I$6-'СЕТ СН'!$I$23</f>
        <v>1382.1998563100001</v>
      </c>
      <c r="F131" s="36">
        <f>SUMIFS(СВЦЭМ!$D$33:$D$776,СВЦЭМ!$A$33:$A$776,$A131,СВЦЭМ!$B$33:$B$776,F$119)+'СЕТ СН'!$I$11+СВЦЭМ!$D$10+'СЕТ СН'!$I$6-'СЕТ СН'!$I$23</f>
        <v>1388.90652176</v>
      </c>
      <c r="G131" s="36">
        <f>SUMIFS(СВЦЭМ!$D$33:$D$776,СВЦЭМ!$A$33:$A$776,$A131,СВЦЭМ!$B$33:$B$776,G$119)+'СЕТ СН'!$I$11+СВЦЭМ!$D$10+'СЕТ СН'!$I$6-'СЕТ СН'!$I$23</f>
        <v>1380.9716849500001</v>
      </c>
      <c r="H131" s="36">
        <f>SUMIFS(СВЦЭМ!$D$33:$D$776,СВЦЭМ!$A$33:$A$776,$A131,СВЦЭМ!$B$33:$B$776,H$119)+'СЕТ СН'!$I$11+СВЦЭМ!$D$10+'СЕТ СН'!$I$6-'СЕТ СН'!$I$23</f>
        <v>1361.0615236600001</v>
      </c>
      <c r="I131" s="36">
        <f>SUMIFS(СВЦЭМ!$D$33:$D$776,СВЦЭМ!$A$33:$A$776,$A131,СВЦЭМ!$B$33:$B$776,I$119)+'СЕТ СН'!$I$11+СВЦЭМ!$D$10+'СЕТ СН'!$I$6-'СЕТ СН'!$I$23</f>
        <v>1392.0964470200001</v>
      </c>
      <c r="J131" s="36">
        <f>SUMIFS(СВЦЭМ!$D$33:$D$776,СВЦЭМ!$A$33:$A$776,$A131,СВЦЭМ!$B$33:$B$776,J$119)+'СЕТ СН'!$I$11+СВЦЭМ!$D$10+'СЕТ СН'!$I$6-'СЕТ СН'!$I$23</f>
        <v>1399.5578376399999</v>
      </c>
      <c r="K131" s="36">
        <f>SUMIFS(СВЦЭМ!$D$33:$D$776,СВЦЭМ!$A$33:$A$776,$A131,СВЦЭМ!$B$33:$B$776,K$119)+'СЕТ СН'!$I$11+СВЦЭМ!$D$10+'СЕТ СН'!$I$6-'СЕТ СН'!$I$23</f>
        <v>1402.1375712200002</v>
      </c>
      <c r="L131" s="36">
        <f>SUMIFS(СВЦЭМ!$D$33:$D$776,СВЦЭМ!$A$33:$A$776,$A131,СВЦЭМ!$B$33:$B$776,L$119)+'СЕТ СН'!$I$11+СВЦЭМ!$D$10+'СЕТ СН'!$I$6-'СЕТ СН'!$I$23</f>
        <v>1401.49992815</v>
      </c>
      <c r="M131" s="36">
        <f>SUMIFS(СВЦЭМ!$D$33:$D$776,СВЦЭМ!$A$33:$A$776,$A131,СВЦЭМ!$B$33:$B$776,M$119)+'СЕТ СН'!$I$11+СВЦЭМ!$D$10+'СЕТ СН'!$I$6-'СЕТ СН'!$I$23</f>
        <v>1404.1919333800001</v>
      </c>
      <c r="N131" s="36">
        <f>SUMIFS(СВЦЭМ!$D$33:$D$776,СВЦЭМ!$A$33:$A$776,$A131,СВЦЭМ!$B$33:$B$776,N$119)+'СЕТ СН'!$I$11+СВЦЭМ!$D$10+'СЕТ СН'!$I$6-'СЕТ СН'!$I$23</f>
        <v>1354.1367853500001</v>
      </c>
      <c r="O131" s="36">
        <f>SUMIFS(СВЦЭМ!$D$33:$D$776,СВЦЭМ!$A$33:$A$776,$A131,СВЦЭМ!$B$33:$B$776,O$119)+'СЕТ СН'!$I$11+СВЦЭМ!$D$10+'СЕТ СН'!$I$6-'СЕТ СН'!$I$23</f>
        <v>1313.3152228500001</v>
      </c>
      <c r="P131" s="36">
        <f>SUMIFS(СВЦЭМ!$D$33:$D$776,СВЦЭМ!$A$33:$A$776,$A131,СВЦЭМ!$B$33:$B$776,P$119)+'СЕТ СН'!$I$11+СВЦЭМ!$D$10+'СЕТ СН'!$I$6-'СЕТ СН'!$I$23</f>
        <v>1303.98542215</v>
      </c>
      <c r="Q131" s="36">
        <f>SUMIFS(СВЦЭМ!$D$33:$D$776,СВЦЭМ!$A$33:$A$776,$A131,СВЦЭМ!$B$33:$B$776,Q$119)+'СЕТ СН'!$I$11+СВЦЭМ!$D$10+'СЕТ СН'!$I$6-'СЕТ СН'!$I$23</f>
        <v>1299.1670466400001</v>
      </c>
      <c r="R131" s="36">
        <f>SUMIFS(СВЦЭМ!$D$33:$D$776,СВЦЭМ!$A$33:$A$776,$A131,СВЦЭМ!$B$33:$B$776,R$119)+'СЕТ СН'!$I$11+СВЦЭМ!$D$10+'СЕТ СН'!$I$6-'СЕТ СН'!$I$23</f>
        <v>1296.31751364</v>
      </c>
      <c r="S131" s="36">
        <f>SUMIFS(СВЦЭМ!$D$33:$D$776,СВЦЭМ!$A$33:$A$776,$A131,СВЦЭМ!$B$33:$B$776,S$119)+'СЕТ СН'!$I$11+СВЦЭМ!$D$10+'СЕТ СН'!$I$6-'СЕТ СН'!$I$23</f>
        <v>1307.898101</v>
      </c>
      <c r="T131" s="36">
        <f>SUMIFS(СВЦЭМ!$D$33:$D$776,СВЦЭМ!$A$33:$A$776,$A131,СВЦЭМ!$B$33:$B$776,T$119)+'СЕТ СН'!$I$11+СВЦЭМ!$D$10+'СЕТ СН'!$I$6-'СЕТ СН'!$I$23</f>
        <v>1316.41449541</v>
      </c>
      <c r="U131" s="36">
        <f>SUMIFS(СВЦЭМ!$D$33:$D$776,СВЦЭМ!$A$33:$A$776,$A131,СВЦЭМ!$B$33:$B$776,U$119)+'СЕТ СН'!$I$11+СВЦЭМ!$D$10+'СЕТ СН'!$I$6-'СЕТ СН'!$I$23</f>
        <v>1271.9067843799999</v>
      </c>
      <c r="V131" s="36">
        <f>SUMIFS(СВЦЭМ!$D$33:$D$776,СВЦЭМ!$A$33:$A$776,$A131,СВЦЭМ!$B$33:$B$776,V$119)+'СЕТ СН'!$I$11+СВЦЭМ!$D$10+'СЕТ СН'!$I$6-'СЕТ СН'!$I$23</f>
        <v>1268.5265723100001</v>
      </c>
      <c r="W131" s="36">
        <f>SUMIFS(СВЦЭМ!$D$33:$D$776,СВЦЭМ!$A$33:$A$776,$A131,СВЦЭМ!$B$33:$B$776,W$119)+'СЕТ СН'!$I$11+СВЦЭМ!$D$10+'СЕТ СН'!$I$6-'СЕТ СН'!$I$23</f>
        <v>1275.6527696600001</v>
      </c>
      <c r="X131" s="36">
        <f>SUMIFS(СВЦЭМ!$D$33:$D$776,СВЦЭМ!$A$33:$A$776,$A131,СВЦЭМ!$B$33:$B$776,X$119)+'СЕТ СН'!$I$11+СВЦЭМ!$D$10+'СЕТ СН'!$I$6-'СЕТ СН'!$I$23</f>
        <v>1292.6836943000001</v>
      </c>
      <c r="Y131" s="36">
        <f>SUMIFS(СВЦЭМ!$D$33:$D$776,СВЦЭМ!$A$33:$A$776,$A131,СВЦЭМ!$B$33:$B$776,Y$119)+'СЕТ СН'!$I$11+СВЦЭМ!$D$10+'СЕТ СН'!$I$6-'СЕТ СН'!$I$23</f>
        <v>1316.2330629799999</v>
      </c>
    </row>
    <row r="132" spans="1:25" ht="15.75" x14ac:dyDescent="0.2">
      <c r="A132" s="35">
        <f t="shared" si="3"/>
        <v>43751</v>
      </c>
      <c r="B132" s="36">
        <f>SUMIFS(СВЦЭМ!$D$33:$D$776,СВЦЭМ!$A$33:$A$776,$A132,СВЦЭМ!$B$33:$B$776,B$119)+'СЕТ СН'!$I$11+СВЦЭМ!$D$10+'СЕТ СН'!$I$6-'СЕТ СН'!$I$23</f>
        <v>1409.2504279700001</v>
      </c>
      <c r="C132" s="36">
        <f>SUMIFS(СВЦЭМ!$D$33:$D$776,СВЦЭМ!$A$33:$A$776,$A132,СВЦЭМ!$B$33:$B$776,C$119)+'СЕТ СН'!$I$11+СВЦЭМ!$D$10+'СЕТ СН'!$I$6-'СЕТ СН'!$I$23</f>
        <v>1446.2590092</v>
      </c>
      <c r="D132" s="36">
        <f>SUMIFS(СВЦЭМ!$D$33:$D$776,СВЦЭМ!$A$33:$A$776,$A132,СВЦЭМ!$B$33:$B$776,D$119)+'СЕТ СН'!$I$11+СВЦЭМ!$D$10+'СЕТ СН'!$I$6-'СЕТ СН'!$I$23</f>
        <v>1465.5327509799999</v>
      </c>
      <c r="E132" s="36">
        <f>SUMIFS(СВЦЭМ!$D$33:$D$776,СВЦЭМ!$A$33:$A$776,$A132,СВЦЭМ!$B$33:$B$776,E$119)+'СЕТ СН'!$I$11+СВЦЭМ!$D$10+'СЕТ СН'!$I$6-'СЕТ СН'!$I$23</f>
        <v>1481.8539201600001</v>
      </c>
      <c r="F132" s="36">
        <f>SUMIFS(СВЦЭМ!$D$33:$D$776,СВЦЭМ!$A$33:$A$776,$A132,СВЦЭМ!$B$33:$B$776,F$119)+'СЕТ СН'!$I$11+СВЦЭМ!$D$10+'СЕТ СН'!$I$6-'СЕТ СН'!$I$23</f>
        <v>1479.7761521299999</v>
      </c>
      <c r="G132" s="36">
        <f>SUMIFS(СВЦЭМ!$D$33:$D$776,СВЦЭМ!$A$33:$A$776,$A132,СВЦЭМ!$B$33:$B$776,G$119)+'СЕТ СН'!$I$11+СВЦЭМ!$D$10+'СЕТ СН'!$I$6-'СЕТ СН'!$I$23</f>
        <v>1469.7040291600001</v>
      </c>
      <c r="H132" s="36">
        <f>SUMIFS(СВЦЭМ!$D$33:$D$776,СВЦЭМ!$A$33:$A$776,$A132,СВЦЭМ!$B$33:$B$776,H$119)+'СЕТ СН'!$I$11+СВЦЭМ!$D$10+'СЕТ СН'!$I$6-'СЕТ СН'!$I$23</f>
        <v>1442.3541692900001</v>
      </c>
      <c r="I132" s="36">
        <f>SUMIFS(СВЦЭМ!$D$33:$D$776,СВЦЭМ!$A$33:$A$776,$A132,СВЦЭМ!$B$33:$B$776,I$119)+'СЕТ СН'!$I$11+СВЦЭМ!$D$10+'СЕТ СН'!$I$6-'СЕТ СН'!$I$23</f>
        <v>1398.5999898999999</v>
      </c>
      <c r="J132" s="36">
        <f>SUMIFS(СВЦЭМ!$D$33:$D$776,СВЦЭМ!$A$33:$A$776,$A132,СВЦЭМ!$B$33:$B$776,J$119)+'СЕТ СН'!$I$11+СВЦЭМ!$D$10+'СЕТ СН'!$I$6-'СЕТ СН'!$I$23</f>
        <v>1375.3749248500001</v>
      </c>
      <c r="K132" s="36">
        <f>SUMIFS(СВЦЭМ!$D$33:$D$776,СВЦЭМ!$A$33:$A$776,$A132,СВЦЭМ!$B$33:$B$776,K$119)+'СЕТ СН'!$I$11+СВЦЭМ!$D$10+'СЕТ СН'!$I$6-'СЕТ СН'!$I$23</f>
        <v>1386.1332826600001</v>
      </c>
      <c r="L132" s="36">
        <f>SUMIFS(СВЦЭМ!$D$33:$D$776,СВЦЭМ!$A$33:$A$776,$A132,СВЦЭМ!$B$33:$B$776,L$119)+'СЕТ СН'!$I$11+СВЦЭМ!$D$10+'СЕТ СН'!$I$6-'СЕТ СН'!$I$23</f>
        <v>1395.68146598</v>
      </c>
      <c r="M132" s="36">
        <f>SUMIFS(СВЦЭМ!$D$33:$D$776,СВЦЭМ!$A$33:$A$776,$A132,СВЦЭМ!$B$33:$B$776,M$119)+'СЕТ СН'!$I$11+СВЦЭМ!$D$10+'СЕТ СН'!$I$6-'СЕТ СН'!$I$23</f>
        <v>1386.3376669100001</v>
      </c>
      <c r="N132" s="36">
        <f>SUMIFS(СВЦЭМ!$D$33:$D$776,СВЦЭМ!$A$33:$A$776,$A132,СВЦЭМ!$B$33:$B$776,N$119)+'СЕТ СН'!$I$11+СВЦЭМ!$D$10+'СЕТ СН'!$I$6-'СЕТ СН'!$I$23</f>
        <v>1341.2897078199999</v>
      </c>
      <c r="O132" s="36">
        <f>SUMIFS(СВЦЭМ!$D$33:$D$776,СВЦЭМ!$A$33:$A$776,$A132,СВЦЭМ!$B$33:$B$776,O$119)+'СЕТ СН'!$I$11+СВЦЭМ!$D$10+'СЕТ СН'!$I$6-'СЕТ СН'!$I$23</f>
        <v>1306.1402203</v>
      </c>
      <c r="P132" s="36">
        <f>SUMIFS(СВЦЭМ!$D$33:$D$776,СВЦЭМ!$A$33:$A$776,$A132,СВЦЭМ!$B$33:$B$776,P$119)+'СЕТ СН'!$I$11+СВЦЭМ!$D$10+'СЕТ СН'!$I$6-'СЕТ СН'!$I$23</f>
        <v>1300.8798016000001</v>
      </c>
      <c r="Q132" s="36">
        <f>SUMIFS(СВЦЭМ!$D$33:$D$776,СВЦЭМ!$A$33:$A$776,$A132,СВЦЭМ!$B$33:$B$776,Q$119)+'СЕТ СН'!$I$11+СВЦЭМ!$D$10+'СЕТ СН'!$I$6-'СЕТ СН'!$I$23</f>
        <v>1305.2205614899999</v>
      </c>
      <c r="R132" s="36">
        <f>SUMIFS(СВЦЭМ!$D$33:$D$776,СВЦЭМ!$A$33:$A$776,$A132,СВЦЭМ!$B$33:$B$776,R$119)+'СЕТ СН'!$I$11+СВЦЭМ!$D$10+'СЕТ СН'!$I$6-'СЕТ СН'!$I$23</f>
        <v>1298.5290575500001</v>
      </c>
      <c r="S132" s="36">
        <f>SUMIFS(СВЦЭМ!$D$33:$D$776,СВЦЭМ!$A$33:$A$776,$A132,СВЦЭМ!$B$33:$B$776,S$119)+'СЕТ СН'!$I$11+СВЦЭМ!$D$10+'СЕТ СН'!$I$6-'СЕТ СН'!$I$23</f>
        <v>1306.5451267600001</v>
      </c>
      <c r="T132" s="36">
        <f>SUMIFS(СВЦЭМ!$D$33:$D$776,СВЦЭМ!$A$33:$A$776,$A132,СВЦЭМ!$B$33:$B$776,T$119)+'СЕТ СН'!$I$11+СВЦЭМ!$D$10+'СЕТ СН'!$I$6-'СЕТ СН'!$I$23</f>
        <v>1319.0086144500001</v>
      </c>
      <c r="U132" s="36">
        <f>SUMIFS(СВЦЭМ!$D$33:$D$776,СВЦЭМ!$A$33:$A$776,$A132,СВЦЭМ!$B$33:$B$776,U$119)+'СЕТ СН'!$I$11+СВЦЭМ!$D$10+'СЕТ СН'!$I$6-'СЕТ СН'!$I$23</f>
        <v>1282.0060025400001</v>
      </c>
      <c r="V132" s="36">
        <f>SUMIFS(СВЦЭМ!$D$33:$D$776,СВЦЭМ!$A$33:$A$776,$A132,СВЦЭМ!$B$33:$B$776,V$119)+'СЕТ СН'!$I$11+СВЦЭМ!$D$10+'СЕТ СН'!$I$6-'СЕТ СН'!$I$23</f>
        <v>1276.8892249400001</v>
      </c>
      <c r="W132" s="36">
        <f>SUMIFS(СВЦЭМ!$D$33:$D$776,СВЦЭМ!$A$33:$A$776,$A132,СВЦЭМ!$B$33:$B$776,W$119)+'СЕТ СН'!$I$11+СВЦЭМ!$D$10+'СЕТ СН'!$I$6-'СЕТ СН'!$I$23</f>
        <v>1298.61443108</v>
      </c>
      <c r="X132" s="36">
        <f>SUMIFS(СВЦЭМ!$D$33:$D$776,СВЦЭМ!$A$33:$A$776,$A132,СВЦЭМ!$B$33:$B$776,X$119)+'СЕТ СН'!$I$11+СВЦЭМ!$D$10+'СЕТ СН'!$I$6-'СЕТ СН'!$I$23</f>
        <v>1320.2805376400001</v>
      </c>
      <c r="Y132" s="36">
        <f>SUMIFS(СВЦЭМ!$D$33:$D$776,СВЦЭМ!$A$33:$A$776,$A132,СВЦЭМ!$B$33:$B$776,Y$119)+'СЕТ СН'!$I$11+СВЦЭМ!$D$10+'СЕТ СН'!$I$6-'СЕТ СН'!$I$23</f>
        <v>1362.0807833399999</v>
      </c>
    </row>
    <row r="133" spans="1:25" ht="15.75" x14ac:dyDescent="0.2">
      <c r="A133" s="35">
        <f t="shared" si="3"/>
        <v>43752</v>
      </c>
      <c r="B133" s="36">
        <f>SUMIFS(СВЦЭМ!$D$33:$D$776,СВЦЭМ!$A$33:$A$776,$A133,СВЦЭМ!$B$33:$B$776,B$119)+'СЕТ СН'!$I$11+СВЦЭМ!$D$10+'СЕТ СН'!$I$6-'СЕТ СН'!$I$23</f>
        <v>1383.8694485199999</v>
      </c>
      <c r="C133" s="36">
        <f>SUMIFS(СВЦЭМ!$D$33:$D$776,СВЦЭМ!$A$33:$A$776,$A133,СВЦЭМ!$B$33:$B$776,C$119)+'СЕТ СН'!$I$11+СВЦЭМ!$D$10+'СЕТ СН'!$I$6-'СЕТ СН'!$I$23</f>
        <v>1425.4762611000001</v>
      </c>
      <c r="D133" s="36">
        <f>SUMIFS(СВЦЭМ!$D$33:$D$776,СВЦЭМ!$A$33:$A$776,$A133,СВЦЭМ!$B$33:$B$776,D$119)+'СЕТ СН'!$I$11+СВЦЭМ!$D$10+'СЕТ СН'!$I$6-'СЕТ СН'!$I$23</f>
        <v>1434.3450761500001</v>
      </c>
      <c r="E133" s="36">
        <f>SUMIFS(СВЦЭМ!$D$33:$D$776,СВЦЭМ!$A$33:$A$776,$A133,СВЦЭМ!$B$33:$B$776,E$119)+'СЕТ СН'!$I$11+СВЦЭМ!$D$10+'СЕТ СН'!$I$6-'СЕТ СН'!$I$23</f>
        <v>1404.2236982200002</v>
      </c>
      <c r="F133" s="36">
        <f>SUMIFS(СВЦЭМ!$D$33:$D$776,СВЦЭМ!$A$33:$A$776,$A133,СВЦЭМ!$B$33:$B$776,F$119)+'СЕТ СН'!$I$11+СВЦЭМ!$D$10+'СЕТ СН'!$I$6-'СЕТ СН'!$I$23</f>
        <v>1408.38046736</v>
      </c>
      <c r="G133" s="36">
        <f>SUMIFS(СВЦЭМ!$D$33:$D$776,СВЦЭМ!$A$33:$A$776,$A133,СВЦЭМ!$B$33:$B$776,G$119)+'СЕТ СН'!$I$11+СВЦЭМ!$D$10+'СЕТ СН'!$I$6-'СЕТ СН'!$I$23</f>
        <v>1406.86627886</v>
      </c>
      <c r="H133" s="36">
        <f>SUMIFS(СВЦЭМ!$D$33:$D$776,СВЦЭМ!$A$33:$A$776,$A133,СВЦЭМ!$B$33:$B$776,H$119)+'СЕТ СН'!$I$11+СВЦЭМ!$D$10+'СЕТ СН'!$I$6-'СЕТ СН'!$I$23</f>
        <v>1410.62374542</v>
      </c>
      <c r="I133" s="36">
        <f>SUMIFS(СВЦЭМ!$D$33:$D$776,СВЦЭМ!$A$33:$A$776,$A133,СВЦЭМ!$B$33:$B$776,I$119)+'СЕТ СН'!$I$11+СВЦЭМ!$D$10+'СЕТ СН'!$I$6-'СЕТ СН'!$I$23</f>
        <v>1386.8435174599999</v>
      </c>
      <c r="J133" s="36">
        <f>SUMIFS(СВЦЭМ!$D$33:$D$776,СВЦЭМ!$A$33:$A$776,$A133,СВЦЭМ!$B$33:$B$776,J$119)+'СЕТ СН'!$I$11+СВЦЭМ!$D$10+'СЕТ СН'!$I$6-'СЕТ СН'!$I$23</f>
        <v>1357.9196568699999</v>
      </c>
      <c r="K133" s="36">
        <f>SUMIFS(СВЦЭМ!$D$33:$D$776,СВЦЭМ!$A$33:$A$776,$A133,СВЦЭМ!$B$33:$B$776,K$119)+'СЕТ СН'!$I$11+СВЦЭМ!$D$10+'СЕТ СН'!$I$6-'СЕТ СН'!$I$23</f>
        <v>1343.75829256</v>
      </c>
      <c r="L133" s="36">
        <f>SUMIFS(СВЦЭМ!$D$33:$D$776,СВЦЭМ!$A$33:$A$776,$A133,СВЦЭМ!$B$33:$B$776,L$119)+'СЕТ СН'!$I$11+СВЦЭМ!$D$10+'СЕТ СН'!$I$6-'СЕТ СН'!$I$23</f>
        <v>1338.1540023900002</v>
      </c>
      <c r="M133" s="36">
        <f>SUMIFS(СВЦЭМ!$D$33:$D$776,СВЦЭМ!$A$33:$A$776,$A133,СВЦЭМ!$B$33:$B$776,M$119)+'СЕТ СН'!$I$11+СВЦЭМ!$D$10+'СЕТ СН'!$I$6-'СЕТ СН'!$I$23</f>
        <v>1350.6933540700002</v>
      </c>
      <c r="N133" s="36">
        <f>SUMIFS(СВЦЭМ!$D$33:$D$776,СВЦЭМ!$A$33:$A$776,$A133,СВЦЭМ!$B$33:$B$776,N$119)+'СЕТ СН'!$I$11+СВЦЭМ!$D$10+'СЕТ СН'!$I$6-'СЕТ СН'!$I$23</f>
        <v>1322.6782302000001</v>
      </c>
      <c r="O133" s="36">
        <f>SUMIFS(СВЦЭМ!$D$33:$D$776,СВЦЭМ!$A$33:$A$776,$A133,СВЦЭМ!$B$33:$B$776,O$119)+'СЕТ СН'!$I$11+СВЦЭМ!$D$10+'СЕТ СН'!$I$6-'СЕТ СН'!$I$23</f>
        <v>1315.1411895599999</v>
      </c>
      <c r="P133" s="36">
        <f>SUMIFS(СВЦЭМ!$D$33:$D$776,СВЦЭМ!$A$33:$A$776,$A133,СВЦЭМ!$B$33:$B$776,P$119)+'СЕТ СН'!$I$11+СВЦЭМ!$D$10+'СЕТ СН'!$I$6-'СЕТ СН'!$I$23</f>
        <v>1305.16867054</v>
      </c>
      <c r="Q133" s="36">
        <f>SUMIFS(СВЦЭМ!$D$33:$D$776,СВЦЭМ!$A$33:$A$776,$A133,СВЦЭМ!$B$33:$B$776,Q$119)+'СЕТ СН'!$I$11+СВЦЭМ!$D$10+'СЕТ СН'!$I$6-'СЕТ СН'!$I$23</f>
        <v>1309.49686987</v>
      </c>
      <c r="R133" s="36">
        <f>SUMIFS(СВЦЭМ!$D$33:$D$776,СВЦЭМ!$A$33:$A$776,$A133,СВЦЭМ!$B$33:$B$776,R$119)+'СЕТ СН'!$I$11+СВЦЭМ!$D$10+'СЕТ СН'!$I$6-'СЕТ СН'!$I$23</f>
        <v>1302.43504964</v>
      </c>
      <c r="S133" s="36">
        <f>SUMIFS(СВЦЭМ!$D$33:$D$776,СВЦЭМ!$A$33:$A$776,$A133,СВЦЭМ!$B$33:$B$776,S$119)+'СЕТ СН'!$I$11+СВЦЭМ!$D$10+'СЕТ СН'!$I$6-'СЕТ СН'!$I$23</f>
        <v>1307.74134417</v>
      </c>
      <c r="T133" s="36">
        <f>SUMIFS(СВЦЭМ!$D$33:$D$776,СВЦЭМ!$A$33:$A$776,$A133,СВЦЭМ!$B$33:$B$776,T$119)+'СЕТ СН'!$I$11+СВЦЭМ!$D$10+'СЕТ СН'!$I$6-'СЕТ СН'!$I$23</f>
        <v>1327.5327759400002</v>
      </c>
      <c r="U133" s="36">
        <f>SUMIFS(СВЦЭМ!$D$33:$D$776,СВЦЭМ!$A$33:$A$776,$A133,СВЦЭМ!$B$33:$B$776,U$119)+'СЕТ СН'!$I$11+СВЦЭМ!$D$10+'СЕТ СН'!$I$6-'СЕТ СН'!$I$23</f>
        <v>1271.77687451</v>
      </c>
      <c r="V133" s="36">
        <f>SUMIFS(СВЦЭМ!$D$33:$D$776,СВЦЭМ!$A$33:$A$776,$A133,СВЦЭМ!$B$33:$B$776,V$119)+'СЕТ СН'!$I$11+СВЦЭМ!$D$10+'СЕТ СН'!$I$6-'СЕТ СН'!$I$23</f>
        <v>1274.64435703</v>
      </c>
      <c r="W133" s="36">
        <f>SUMIFS(СВЦЭМ!$D$33:$D$776,СВЦЭМ!$A$33:$A$776,$A133,СВЦЭМ!$B$33:$B$776,W$119)+'СЕТ СН'!$I$11+СВЦЭМ!$D$10+'СЕТ СН'!$I$6-'СЕТ СН'!$I$23</f>
        <v>1296.6290970099999</v>
      </c>
      <c r="X133" s="36">
        <f>SUMIFS(СВЦЭМ!$D$33:$D$776,СВЦЭМ!$A$33:$A$776,$A133,СВЦЭМ!$B$33:$B$776,X$119)+'СЕТ СН'!$I$11+СВЦЭМ!$D$10+'СЕТ СН'!$I$6-'СЕТ СН'!$I$23</f>
        <v>1314.6554262700001</v>
      </c>
      <c r="Y133" s="36">
        <f>SUMIFS(СВЦЭМ!$D$33:$D$776,СВЦЭМ!$A$33:$A$776,$A133,СВЦЭМ!$B$33:$B$776,Y$119)+'СЕТ СН'!$I$11+СВЦЭМ!$D$10+'СЕТ СН'!$I$6-'СЕТ СН'!$I$23</f>
        <v>1345.14155839</v>
      </c>
    </row>
    <row r="134" spans="1:25" ht="15.75" x14ac:dyDescent="0.2">
      <c r="A134" s="35">
        <f t="shared" si="3"/>
        <v>43753</v>
      </c>
      <c r="B134" s="36">
        <f>SUMIFS(СВЦЭМ!$D$33:$D$776,СВЦЭМ!$A$33:$A$776,$A134,СВЦЭМ!$B$33:$B$776,B$119)+'СЕТ СН'!$I$11+СВЦЭМ!$D$10+'СЕТ СН'!$I$6-'СЕТ СН'!$I$23</f>
        <v>1408.3102349000001</v>
      </c>
      <c r="C134" s="36">
        <f>SUMIFS(СВЦЭМ!$D$33:$D$776,СВЦЭМ!$A$33:$A$776,$A134,СВЦЭМ!$B$33:$B$776,C$119)+'СЕТ СН'!$I$11+СВЦЭМ!$D$10+'СЕТ СН'!$I$6-'СЕТ СН'!$I$23</f>
        <v>1450.87823316</v>
      </c>
      <c r="D134" s="36">
        <f>SUMIFS(СВЦЭМ!$D$33:$D$776,СВЦЭМ!$A$33:$A$776,$A134,СВЦЭМ!$B$33:$B$776,D$119)+'СЕТ СН'!$I$11+СВЦЭМ!$D$10+'СЕТ СН'!$I$6-'СЕТ СН'!$I$23</f>
        <v>1472.30401962</v>
      </c>
      <c r="E134" s="36">
        <f>SUMIFS(СВЦЭМ!$D$33:$D$776,СВЦЭМ!$A$33:$A$776,$A134,СВЦЭМ!$B$33:$B$776,E$119)+'СЕТ СН'!$I$11+СВЦЭМ!$D$10+'СЕТ СН'!$I$6-'СЕТ СН'!$I$23</f>
        <v>1485.5588648</v>
      </c>
      <c r="F134" s="36">
        <f>SUMIFS(СВЦЭМ!$D$33:$D$776,СВЦЭМ!$A$33:$A$776,$A134,СВЦЭМ!$B$33:$B$776,F$119)+'СЕТ СН'!$I$11+СВЦЭМ!$D$10+'СЕТ СН'!$I$6-'СЕТ СН'!$I$23</f>
        <v>1486.6554833600001</v>
      </c>
      <c r="G134" s="36">
        <f>SUMIFS(СВЦЭМ!$D$33:$D$776,СВЦЭМ!$A$33:$A$776,$A134,СВЦЭМ!$B$33:$B$776,G$119)+'СЕТ СН'!$I$11+СВЦЭМ!$D$10+'СЕТ СН'!$I$6-'СЕТ СН'!$I$23</f>
        <v>1470.48819306</v>
      </c>
      <c r="H134" s="36">
        <f>SUMIFS(СВЦЭМ!$D$33:$D$776,СВЦЭМ!$A$33:$A$776,$A134,СВЦЭМ!$B$33:$B$776,H$119)+'СЕТ СН'!$I$11+СВЦЭМ!$D$10+'СЕТ СН'!$I$6-'СЕТ СН'!$I$23</f>
        <v>1430.5463822199999</v>
      </c>
      <c r="I134" s="36">
        <f>SUMIFS(СВЦЭМ!$D$33:$D$776,СВЦЭМ!$A$33:$A$776,$A134,СВЦЭМ!$B$33:$B$776,I$119)+'СЕТ СН'!$I$11+СВЦЭМ!$D$10+'СЕТ СН'!$I$6-'СЕТ СН'!$I$23</f>
        <v>1419.33800038</v>
      </c>
      <c r="J134" s="36">
        <f>SUMIFS(СВЦЭМ!$D$33:$D$776,СВЦЭМ!$A$33:$A$776,$A134,СВЦЭМ!$B$33:$B$776,J$119)+'СЕТ СН'!$I$11+СВЦЭМ!$D$10+'СЕТ СН'!$I$6-'СЕТ СН'!$I$23</f>
        <v>1398.2215392799999</v>
      </c>
      <c r="K134" s="36">
        <f>SUMIFS(СВЦЭМ!$D$33:$D$776,СВЦЭМ!$A$33:$A$776,$A134,СВЦЭМ!$B$33:$B$776,K$119)+'СЕТ СН'!$I$11+СВЦЭМ!$D$10+'СЕТ СН'!$I$6-'СЕТ СН'!$I$23</f>
        <v>1384.8289915999999</v>
      </c>
      <c r="L134" s="36">
        <f>SUMIFS(СВЦЭМ!$D$33:$D$776,СВЦЭМ!$A$33:$A$776,$A134,СВЦЭМ!$B$33:$B$776,L$119)+'СЕТ СН'!$I$11+СВЦЭМ!$D$10+'СЕТ СН'!$I$6-'СЕТ СН'!$I$23</f>
        <v>1388.7438451600001</v>
      </c>
      <c r="M134" s="36">
        <f>SUMIFS(СВЦЭМ!$D$33:$D$776,СВЦЭМ!$A$33:$A$776,$A134,СВЦЭМ!$B$33:$B$776,M$119)+'СЕТ СН'!$I$11+СВЦЭМ!$D$10+'СЕТ СН'!$I$6-'СЕТ СН'!$I$23</f>
        <v>1403.13251117</v>
      </c>
      <c r="N134" s="36">
        <f>SUMIFS(СВЦЭМ!$D$33:$D$776,СВЦЭМ!$A$33:$A$776,$A134,СВЦЭМ!$B$33:$B$776,N$119)+'СЕТ СН'!$I$11+СВЦЭМ!$D$10+'СЕТ СН'!$I$6-'СЕТ СН'!$I$23</f>
        <v>1364.6685774900002</v>
      </c>
      <c r="O134" s="36">
        <f>SUMIFS(СВЦЭМ!$D$33:$D$776,СВЦЭМ!$A$33:$A$776,$A134,СВЦЭМ!$B$33:$B$776,O$119)+'СЕТ СН'!$I$11+СВЦЭМ!$D$10+'СЕТ СН'!$I$6-'СЕТ СН'!$I$23</f>
        <v>1348.1139514900001</v>
      </c>
      <c r="P134" s="36">
        <f>SUMIFS(СВЦЭМ!$D$33:$D$776,СВЦЭМ!$A$33:$A$776,$A134,СВЦЭМ!$B$33:$B$776,P$119)+'СЕТ СН'!$I$11+СВЦЭМ!$D$10+'СЕТ СН'!$I$6-'СЕТ СН'!$I$23</f>
        <v>1339.1280971900001</v>
      </c>
      <c r="Q134" s="36">
        <f>SUMIFS(СВЦЭМ!$D$33:$D$776,СВЦЭМ!$A$33:$A$776,$A134,СВЦЭМ!$B$33:$B$776,Q$119)+'СЕТ СН'!$I$11+СВЦЭМ!$D$10+'СЕТ СН'!$I$6-'СЕТ СН'!$I$23</f>
        <v>1334.4195784399999</v>
      </c>
      <c r="R134" s="36">
        <f>SUMIFS(СВЦЭМ!$D$33:$D$776,СВЦЭМ!$A$33:$A$776,$A134,СВЦЭМ!$B$33:$B$776,R$119)+'СЕТ СН'!$I$11+СВЦЭМ!$D$10+'СЕТ СН'!$I$6-'СЕТ СН'!$I$23</f>
        <v>1331.3661803</v>
      </c>
      <c r="S134" s="36">
        <f>SUMIFS(СВЦЭМ!$D$33:$D$776,СВЦЭМ!$A$33:$A$776,$A134,СВЦЭМ!$B$33:$B$776,S$119)+'СЕТ СН'!$I$11+СВЦЭМ!$D$10+'СЕТ СН'!$I$6-'СЕТ СН'!$I$23</f>
        <v>1337.2956752800001</v>
      </c>
      <c r="T134" s="36">
        <f>SUMIFS(СВЦЭМ!$D$33:$D$776,СВЦЭМ!$A$33:$A$776,$A134,СВЦЭМ!$B$33:$B$776,T$119)+'СЕТ СН'!$I$11+СВЦЭМ!$D$10+'СЕТ СН'!$I$6-'СЕТ СН'!$I$23</f>
        <v>1354.98398787</v>
      </c>
      <c r="U134" s="36">
        <f>SUMIFS(СВЦЭМ!$D$33:$D$776,СВЦЭМ!$A$33:$A$776,$A134,СВЦЭМ!$B$33:$B$776,U$119)+'СЕТ СН'!$I$11+СВЦЭМ!$D$10+'СЕТ СН'!$I$6-'СЕТ СН'!$I$23</f>
        <v>1302.9695920899999</v>
      </c>
      <c r="V134" s="36">
        <f>SUMIFS(СВЦЭМ!$D$33:$D$776,СВЦЭМ!$A$33:$A$776,$A134,СВЦЭМ!$B$33:$B$776,V$119)+'СЕТ СН'!$I$11+СВЦЭМ!$D$10+'СЕТ СН'!$I$6-'СЕТ СН'!$I$23</f>
        <v>1305.72251538</v>
      </c>
      <c r="W134" s="36">
        <f>SUMIFS(СВЦЭМ!$D$33:$D$776,СВЦЭМ!$A$33:$A$776,$A134,СВЦЭМ!$B$33:$B$776,W$119)+'СЕТ СН'!$I$11+СВЦЭМ!$D$10+'СЕТ СН'!$I$6-'СЕТ СН'!$I$23</f>
        <v>1322.02356371</v>
      </c>
      <c r="X134" s="36">
        <f>SUMIFS(СВЦЭМ!$D$33:$D$776,СВЦЭМ!$A$33:$A$776,$A134,СВЦЭМ!$B$33:$B$776,X$119)+'СЕТ СН'!$I$11+СВЦЭМ!$D$10+'СЕТ СН'!$I$6-'СЕТ СН'!$I$23</f>
        <v>1314.8416249500001</v>
      </c>
      <c r="Y134" s="36">
        <f>SUMIFS(СВЦЭМ!$D$33:$D$776,СВЦЭМ!$A$33:$A$776,$A134,СВЦЭМ!$B$33:$B$776,Y$119)+'СЕТ СН'!$I$11+СВЦЭМ!$D$10+'СЕТ СН'!$I$6-'СЕТ СН'!$I$23</f>
        <v>1326.0440297099999</v>
      </c>
    </row>
    <row r="135" spans="1:25" ht="15.75" x14ac:dyDescent="0.2">
      <c r="A135" s="35">
        <f t="shared" si="3"/>
        <v>43754</v>
      </c>
      <c r="B135" s="36">
        <f>SUMIFS(СВЦЭМ!$D$33:$D$776,СВЦЭМ!$A$33:$A$776,$A135,СВЦЭМ!$B$33:$B$776,B$119)+'СЕТ СН'!$I$11+СВЦЭМ!$D$10+'СЕТ СН'!$I$6-'СЕТ СН'!$I$23</f>
        <v>1474.52253189</v>
      </c>
      <c r="C135" s="36">
        <f>SUMIFS(СВЦЭМ!$D$33:$D$776,СВЦЭМ!$A$33:$A$776,$A135,СВЦЭМ!$B$33:$B$776,C$119)+'СЕТ СН'!$I$11+СВЦЭМ!$D$10+'СЕТ СН'!$I$6-'СЕТ СН'!$I$23</f>
        <v>1516.0584337800001</v>
      </c>
      <c r="D135" s="36">
        <f>SUMIFS(СВЦЭМ!$D$33:$D$776,СВЦЭМ!$A$33:$A$776,$A135,СВЦЭМ!$B$33:$B$776,D$119)+'СЕТ СН'!$I$11+СВЦЭМ!$D$10+'СЕТ СН'!$I$6-'СЕТ СН'!$I$23</f>
        <v>1532.7453132800001</v>
      </c>
      <c r="E135" s="36">
        <f>SUMIFS(СВЦЭМ!$D$33:$D$776,СВЦЭМ!$A$33:$A$776,$A135,СВЦЭМ!$B$33:$B$776,E$119)+'СЕТ СН'!$I$11+СВЦЭМ!$D$10+'СЕТ СН'!$I$6-'СЕТ СН'!$I$23</f>
        <v>1539.9399135799999</v>
      </c>
      <c r="F135" s="36">
        <f>SUMIFS(СВЦЭМ!$D$33:$D$776,СВЦЭМ!$A$33:$A$776,$A135,СВЦЭМ!$B$33:$B$776,F$119)+'СЕТ СН'!$I$11+СВЦЭМ!$D$10+'СЕТ СН'!$I$6-'СЕТ СН'!$I$23</f>
        <v>1531.2039083099999</v>
      </c>
      <c r="G135" s="36">
        <f>SUMIFS(СВЦЭМ!$D$33:$D$776,СВЦЭМ!$A$33:$A$776,$A135,СВЦЭМ!$B$33:$B$776,G$119)+'СЕТ СН'!$I$11+СВЦЭМ!$D$10+'СЕТ СН'!$I$6-'СЕТ СН'!$I$23</f>
        <v>1497.6218044100001</v>
      </c>
      <c r="H135" s="36">
        <f>SUMIFS(СВЦЭМ!$D$33:$D$776,СВЦЭМ!$A$33:$A$776,$A135,СВЦЭМ!$B$33:$B$776,H$119)+'СЕТ СН'!$I$11+СВЦЭМ!$D$10+'СЕТ СН'!$I$6-'СЕТ СН'!$I$23</f>
        <v>1441.1516494</v>
      </c>
      <c r="I135" s="36">
        <f>SUMIFS(СВЦЭМ!$D$33:$D$776,СВЦЭМ!$A$33:$A$776,$A135,СВЦЭМ!$B$33:$B$776,I$119)+'СЕТ СН'!$I$11+СВЦЭМ!$D$10+'СЕТ СН'!$I$6-'СЕТ СН'!$I$23</f>
        <v>1394.95110645</v>
      </c>
      <c r="J135" s="36">
        <f>SUMIFS(СВЦЭМ!$D$33:$D$776,СВЦЭМ!$A$33:$A$776,$A135,СВЦЭМ!$B$33:$B$776,J$119)+'СЕТ СН'!$I$11+СВЦЭМ!$D$10+'СЕТ СН'!$I$6-'СЕТ СН'!$I$23</f>
        <v>1393.1179460399999</v>
      </c>
      <c r="K135" s="36">
        <f>SUMIFS(СВЦЭМ!$D$33:$D$776,СВЦЭМ!$A$33:$A$776,$A135,СВЦЭМ!$B$33:$B$776,K$119)+'СЕТ СН'!$I$11+СВЦЭМ!$D$10+'СЕТ СН'!$I$6-'СЕТ СН'!$I$23</f>
        <v>1391.77219255</v>
      </c>
      <c r="L135" s="36">
        <f>SUMIFS(СВЦЭМ!$D$33:$D$776,СВЦЭМ!$A$33:$A$776,$A135,СВЦЭМ!$B$33:$B$776,L$119)+'СЕТ СН'!$I$11+СВЦЭМ!$D$10+'СЕТ СН'!$I$6-'СЕТ СН'!$I$23</f>
        <v>1408.4347635899999</v>
      </c>
      <c r="M135" s="36">
        <f>SUMIFS(СВЦЭМ!$D$33:$D$776,СВЦЭМ!$A$33:$A$776,$A135,СВЦЭМ!$B$33:$B$776,M$119)+'СЕТ СН'!$I$11+СВЦЭМ!$D$10+'СЕТ СН'!$I$6-'СЕТ СН'!$I$23</f>
        <v>1409.69374429</v>
      </c>
      <c r="N135" s="36">
        <f>SUMIFS(СВЦЭМ!$D$33:$D$776,СВЦЭМ!$A$33:$A$776,$A135,СВЦЭМ!$B$33:$B$776,N$119)+'СЕТ СН'!$I$11+СВЦЭМ!$D$10+'СЕТ СН'!$I$6-'СЕТ СН'!$I$23</f>
        <v>1381.5788080699999</v>
      </c>
      <c r="O135" s="36">
        <f>SUMIFS(СВЦЭМ!$D$33:$D$776,СВЦЭМ!$A$33:$A$776,$A135,СВЦЭМ!$B$33:$B$776,O$119)+'СЕТ СН'!$I$11+СВЦЭМ!$D$10+'СЕТ СН'!$I$6-'СЕТ СН'!$I$23</f>
        <v>1347.9380954799999</v>
      </c>
      <c r="P135" s="36">
        <f>SUMIFS(СВЦЭМ!$D$33:$D$776,СВЦЭМ!$A$33:$A$776,$A135,СВЦЭМ!$B$33:$B$776,P$119)+'СЕТ СН'!$I$11+СВЦЭМ!$D$10+'СЕТ СН'!$I$6-'СЕТ СН'!$I$23</f>
        <v>1357.7530215000002</v>
      </c>
      <c r="Q135" s="36">
        <f>SUMIFS(СВЦЭМ!$D$33:$D$776,СВЦЭМ!$A$33:$A$776,$A135,СВЦЭМ!$B$33:$B$776,Q$119)+'СЕТ СН'!$I$11+СВЦЭМ!$D$10+'СЕТ СН'!$I$6-'СЕТ СН'!$I$23</f>
        <v>1364.0620125800001</v>
      </c>
      <c r="R135" s="36">
        <f>SUMIFS(СВЦЭМ!$D$33:$D$776,СВЦЭМ!$A$33:$A$776,$A135,СВЦЭМ!$B$33:$B$776,R$119)+'СЕТ СН'!$I$11+СВЦЭМ!$D$10+'СЕТ СН'!$I$6-'СЕТ СН'!$I$23</f>
        <v>1367.55059908</v>
      </c>
      <c r="S135" s="36">
        <f>SUMIFS(СВЦЭМ!$D$33:$D$776,СВЦЭМ!$A$33:$A$776,$A135,СВЦЭМ!$B$33:$B$776,S$119)+'СЕТ СН'!$I$11+СВЦЭМ!$D$10+'СЕТ СН'!$I$6-'СЕТ СН'!$I$23</f>
        <v>1362.99597827</v>
      </c>
      <c r="T135" s="36">
        <f>SUMIFS(СВЦЭМ!$D$33:$D$776,СВЦЭМ!$A$33:$A$776,$A135,СВЦЭМ!$B$33:$B$776,T$119)+'СЕТ СН'!$I$11+СВЦЭМ!$D$10+'СЕТ СН'!$I$6-'СЕТ СН'!$I$23</f>
        <v>1349.6099749800001</v>
      </c>
      <c r="U135" s="36">
        <f>SUMIFS(СВЦЭМ!$D$33:$D$776,СВЦЭМ!$A$33:$A$776,$A135,СВЦЭМ!$B$33:$B$776,U$119)+'СЕТ СН'!$I$11+СВЦЭМ!$D$10+'СЕТ СН'!$I$6-'СЕТ СН'!$I$23</f>
        <v>1369.0892129900001</v>
      </c>
      <c r="V135" s="36">
        <f>SUMIFS(СВЦЭМ!$D$33:$D$776,СВЦЭМ!$A$33:$A$776,$A135,СВЦЭМ!$B$33:$B$776,V$119)+'СЕТ СН'!$I$11+СВЦЭМ!$D$10+'СЕТ СН'!$I$6-'СЕТ СН'!$I$23</f>
        <v>1364.16592528</v>
      </c>
      <c r="W135" s="36">
        <f>SUMIFS(СВЦЭМ!$D$33:$D$776,СВЦЭМ!$A$33:$A$776,$A135,СВЦЭМ!$B$33:$B$776,W$119)+'СЕТ СН'!$I$11+СВЦЭМ!$D$10+'СЕТ СН'!$I$6-'СЕТ СН'!$I$23</f>
        <v>1349.4173260500002</v>
      </c>
      <c r="X135" s="36">
        <f>SUMIFS(СВЦЭМ!$D$33:$D$776,СВЦЭМ!$A$33:$A$776,$A135,СВЦЭМ!$B$33:$B$776,X$119)+'СЕТ СН'!$I$11+СВЦЭМ!$D$10+'СЕТ СН'!$I$6-'СЕТ СН'!$I$23</f>
        <v>1326.6777530700001</v>
      </c>
      <c r="Y135" s="36">
        <f>SUMIFS(СВЦЭМ!$D$33:$D$776,СВЦЭМ!$A$33:$A$776,$A135,СВЦЭМ!$B$33:$B$776,Y$119)+'СЕТ СН'!$I$11+СВЦЭМ!$D$10+'СЕТ СН'!$I$6-'СЕТ СН'!$I$23</f>
        <v>1376.49524522</v>
      </c>
    </row>
    <row r="136" spans="1:25" ht="15.75" x14ac:dyDescent="0.2">
      <c r="A136" s="35">
        <f t="shared" si="3"/>
        <v>43755</v>
      </c>
      <c r="B136" s="36">
        <f>SUMIFS(СВЦЭМ!$D$33:$D$776,СВЦЭМ!$A$33:$A$776,$A136,СВЦЭМ!$B$33:$B$776,B$119)+'СЕТ СН'!$I$11+СВЦЭМ!$D$10+'СЕТ СН'!$I$6-'СЕТ СН'!$I$23</f>
        <v>1451.5687190799999</v>
      </c>
      <c r="C136" s="36">
        <f>SUMIFS(СВЦЭМ!$D$33:$D$776,СВЦЭМ!$A$33:$A$776,$A136,СВЦЭМ!$B$33:$B$776,C$119)+'СЕТ СН'!$I$11+СВЦЭМ!$D$10+'СЕТ СН'!$I$6-'СЕТ СН'!$I$23</f>
        <v>1512.5506850400002</v>
      </c>
      <c r="D136" s="36">
        <f>SUMIFS(СВЦЭМ!$D$33:$D$776,СВЦЭМ!$A$33:$A$776,$A136,СВЦЭМ!$B$33:$B$776,D$119)+'СЕТ СН'!$I$11+СВЦЭМ!$D$10+'СЕТ СН'!$I$6-'СЕТ СН'!$I$23</f>
        <v>1555.7786505399999</v>
      </c>
      <c r="E136" s="36">
        <f>SUMIFS(СВЦЭМ!$D$33:$D$776,СВЦЭМ!$A$33:$A$776,$A136,СВЦЭМ!$B$33:$B$776,E$119)+'СЕТ СН'!$I$11+СВЦЭМ!$D$10+'СЕТ СН'!$I$6-'СЕТ СН'!$I$23</f>
        <v>1583.00930591</v>
      </c>
      <c r="F136" s="36">
        <f>SUMIFS(СВЦЭМ!$D$33:$D$776,СВЦЭМ!$A$33:$A$776,$A136,СВЦЭМ!$B$33:$B$776,F$119)+'СЕТ СН'!$I$11+СВЦЭМ!$D$10+'СЕТ СН'!$I$6-'СЕТ СН'!$I$23</f>
        <v>1591.5490549199999</v>
      </c>
      <c r="G136" s="36">
        <f>SUMIFS(СВЦЭМ!$D$33:$D$776,СВЦЭМ!$A$33:$A$776,$A136,СВЦЭМ!$B$33:$B$776,G$119)+'СЕТ СН'!$I$11+СВЦЭМ!$D$10+'СЕТ СН'!$I$6-'СЕТ СН'!$I$23</f>
        <v>1568.9990630699999</v>
      </c>
      <c r="H136" s="36">
        <f>SUMIFS(СВЦЭМ!$D$33:$D$776,СВЦЭМ!$A$33:$A$776,$A136,СВЦЭМ!$B$33:$B$776,H$119)+'СЕТ СН'!$I$11+СВЦЭМ!$D$10+'СЕТ СН'!$I$6-'СЕТ СН'!$I$23</f>
        <v>1516.4335986900001</v>
      </c>
      <c r="I136" s="36">
        <f>SUMIFS(СВЦЭМ!$D$33:$D$776,СВЦЭМ!$A$33:$A$776,$A136,СВЦЭМ!$B$33:$B$776,I$119)+'СЕТ СН'!$I$11+СВЦЭМ!$D$10+'СЕТ СН'!$I$6-'СЕТ СН'!$I$23</f>
        <v>1444.48495026</v>
      </c>
      <c r="J136" s="36">
        <f>SUMIFS(СВЦЭМ!$D$33:$D$776,СВЦЭМ!$A$33:$A$776,$A136,СВЦЭМ!$B$33:$B$776,J$119)+'СЕТ СН'!$I$11+СВЦЭМ!$D$10+'СЕТ СН'!$I$6-'СЕТ СН'!$I$23</f>
        <v>1450.8641244300002</v>
      </c>
      <c r="K136" s="36">
        <f>SUMIFS(СВЦЭМ!$D$33:$D$776,СВЦЭМ!$A$33:$A$776,$A136,СВЦЭМ!$B$33:$B$776,K$119)+'СЕТ СН'!$I$11+СВЦЭМ!$D$10+'СЕТ СН'!$I$6-'СЕТ СН'!$I$23</f>
        <v>1446.03262941</v>
      </c>
      <c r="L136" s="36">
        <f>SUMIFS(СВЦЭМ!$D$33:$D$776,СВЦЭМ!$A$33:$A$776,$A136,СВЦЭМ!$B$33:$B$776,L$119)+'СЕТ СН'!$I$11+СВЦЭМ!$D$10+'СЕТ СН'!$I$6-'СЕТ СН'!$I$23</f>
        <v>1441.7940983600001</v>
      </c>
      <c r="M136" s="36">
        <f>SUMIFS(СВЦЭМ!$D$33:$D$776,СВЦЭМ!$A$33:$A$776,$A136,СВЦЭМ!$B$33:$B$776,M$119)+'СЕТ СН'!$I$11+СВЦЭМ!$D$10+'СЕТ СН'!$I$6-'СЕТ СН'!$I$23</f>
        <v>1448.8292734199999</v>
      </c>
      <c r="N136" s="36">
        <f>SUMIFS(СВЦЭМ!$D$33:$D$776,СВЦЭМ!$A$33:$A$776,$A136,СВЦЭМ!$B$33:$B$776,N$119)+'СЕТ СН'!$I$11+СВЦЭМ!$D$10+'СЕТ СН'!$I$6-'СЕТ СН'!$I$23</f>
        <v>1414.53859973</v>
      </c>
      <c r="O136" s="36">
        <f>SUMIFS(СВЦЭМ!$D$33:$D$776,СВЦЭМ!$A$33:$A$776,$A136,СВЦЭМ!$B$33:$B$776,O$119)+'СЕТ СН'!$I$11+СВЦЭМ!$D$10+'СЕТ СН'!$I$6-'СЕТ СН'!$I$23</f>
        <v>1372.32622307</v>
      </c>
      <c r="P136" s="36">
        <f>SUMIFS(СВЦЭМ!$D$33:$D$776,СВЦЭМ!$A$33:$A$776,$A136,СВЦЭМ!$B$33:$B$776,P$119)+'СЕТ СН'!$I$11+СВЦЭМ!$D$10+'СЕТ СН'!$I$6-'СЕТ СН'!$I$23</f>
        <v>1379.0624109</v>
      </c>
      <c r="Q136" s="36">
        <f>SUMIFS(СВЦЭМ!$D$33:$D$776,СВЦЭМ!$A$33:$A$776,$A136,СВЦЭМ!$B$33:$B$776,Q$119)+'СЕТ СН'!$I$11+СВЦЭМ!$D$10+'СЕТ СН'!$I$6-'СЕТ СН'!$I$23</f>
        <v>1374.8301225300002</v>
      </c>
      <c r="R136" s="36">
        <f>SUMIFS(СВЦЭМ!$D$33:$D$776,СВЦЭМ!$A$33:$A$776,$A136,СВЦЭМ!$B$33:$B$776,R$119)+'СЕТ СН'!$I$11+СВЦЭМ!$D$10+'СЕТ СН'!$I$6-'СЕТ СН'!$I$23</f>
        <v>1378.3664816400001</v>
      </c>
      <c r="S136" s="36">
        <f>SUMIFS(СВЦЭМ!$D$33:$D$776,СВЦЭМ!$A$33:$A$776,$A136,СВЦЭМ!$B$33:$B$776,S$119)+'СЕТ СН'!$I$11+СВЦЭМ!$D$10+'СЕТ СН'!$I$6-'СЕТ СН'!$I$23</f>
        <v>1377.1723002399999</v>
      </c>
      <c r="T136" s="36">
        <f>SUMIFS(СВЦЭМ!$D$33:$D$776,СВЦЭМ!$A$33:$A$776,$A136,СВЦЭМ!$B$33:$B$776,T$119)+'СЕТ СН'!$I$11+СВЦЭМ!$D$10+'СЕТ СН'!$I$6-'СЕТ СН'!$I$23</f>
        <v>1352.3793792500001</v>
      </c>
      <c r="U136" s="36">
        <f>SUMIFS(СВЦЭМ!$D$33:$D$776,СВЦЭМ!$A$33:$A$776,$A136,СВЦЭМ!$B$33:$B$776,U$119)+'СЕТ СН'!$I$11+СВЦЭМ!$D$10+'СЕТ СН'!$I$6-'СЕТ СН'!$I$23</f>
        <v>1346.15902964</v>
      </c>
      <c r="V136" s="36">
        <f>SUMIFS(СВЦЭМ!$D$33:$D$776,СВЦЭМ!$A$33:$A$776,$A136,СВЦЭМ!$B$33:$B$776,V$119)+'СЕТ СН'!$I$11+СВЦЭМ!$D$10+'СЕТ СН'!$I$6-'СЕТ СН'!$I$23</f>
        <v>1334.7616032000001</v>
      </c>
      <c r="W136" s="36">
        <f>SUMIFS(СВЦЭМ!$D$33:$D$776,СВЦЭМ!$A$33:$A$776,$A136,СВЦЭМ!$B$33:$B$776,W$119)+'СЕТ СН'!$I$11+СВЦЭМ!$D$10+'СЕТ СН'!$I$6-'СЕТ СН'!$I$23</f>
        <v>1342.1559528799999</v>
      </c>
      <c r="X136" s="36">
        <f>SUMIFS(СВЦЭМ!$D$33:$D$776,СВЦЭМ!$A$33:$A$776,$A136,СВЦЭМ!$B$33:$B$776,X$119)+'СЕТ СН'!$I$11+СВЦЭМ!$D$10+'СЕТ СН'!$I$6-'СЕТ СН'!$I$23</f>
        <v>1362.30668087</v>
      </c>
      <c r="Y136" s="36">
        <f>SUMIFS(СВЦЭМ!$D$33:$D$776,СВЦЭМ!$A$33:$A$776,$A136,СВЦЭМ!$B$33:$B$776,Y$119)+'СЕТ СН'!$I$11+СВЦЭМ!$D$10+'СЕТ СН'!$I$6-'СЕТ СН'!$I$23</f>
        <v>1406.4621969899999</v>
      </c>
    </row>
    <row r="137" spans="1:25" ht="15.75" x14ac:dyDescent="0.2">
      <c r="A137" s="35">
        <f t="shared" si="3"/>
        <v>43756</v>
      </c>
      <c r="B137" s="36">
        <f>SUMIFS(СВЦЭМ!$D$33:$D$776,СВЦЭМ!$A$33:$A$776,$A137,СВЦЭМ!$B$33:$B$776,B$119)+'СЕТ СН'!$I$11+СВЦЭМ!$D$10+'СЕТ СН'!$I$6-'СЕТ СН'!$I$23</f>
        <v>1522.2627271599999</v>
      </c>
      <c r="C137" s="36">
        <f>SUMIFS(СВЦЭМ!$D$33:$D$776,СВЦЭМ!$A$33:$A$776,$A137,СВЦЭМ!$B$33:$B$776,C$119)+'СЕТ СН'!$I$11+СВЦЭМ!$D$10+'СЕТ СН'!$I$6-'СЕТ СН'!$I$23</f>
        <v>1523.46801185</v>
      </c>
      <c r="D137" s="36">
        <f>SUMIFS(СВЦЭМ!$D$33:$D$776,СВЦЭМ!$A$33:$A$776,$A137,СВЦЭМ!$B$33:$B$776,D$119)+'СЕТ СН'!$I$11+СВЦЭМ!$D$10+'СЕТ СН'!$I$6-'СЕТ СН'!$I$23</f>
        <v>1546.2158313300001</v>
      </c>
      <c r="E137" s="36">
        <f>SUMIFS(СВЦЭМ!$D$33:$D$776,СВЦЭМ!$A$33:$A$776,$A137,СВЦЭМ!$B$33:$B$776,E$119)+'СЕТ СН'!$I$11+СВЦЭМ!$D$10+'СЕТ СН'!$I$6-'СЕТ СН'!$I$23</f>
        <v>1555.5439401600001</v>
      </c>
      <c r="F137" s="36">
        <f>SUMIFS(СВЦЭМ!$D$33:$D$776,СВЦЭМ!$A$33:$A$776,$A137,СВЦЭМ!$B$33:$B$776,F$119)+'СЕТ СН'!$I$11+СВЦЭМ!$D$10+'СЕТ СН'!$I$6-'СЕТ СН'!$I$23</f>
        <v>1555.17971635</v>
      </c>
      <c r="G137" s="36">
        <f>SUMIFS(СВЦЭМ!$D$33:$D$776,СВЦЭМ!$A$33:$A$776,$A137,СВЦЭМ!$B$33:$B$776,G$119)+'СЕТ СН'!$I$11+СВЦЭМ!$D$10+'СЕТ СН'!$I$6-'СЕТ СН'!$I$23</f>
        <v>1530.87376707</v>
      </c>
      <c r="H137" s="36">
        <f>SUMIFS(СВЦЭМ!$D$33:$D$776,СВЦЭМ!$A$33:$A$776,$A137,СВЦЭМ!$B$33:$B$776,H$119)+'СЕТ СН'!$I$11+СВЦЭМ!$D$10+'СЕТ СН'!$I$6-'СЕТ СН'!$I$23</f>
        <v>1475.3889139500002</v>
      </c>
      <c r="I137" s="36">
        <f>SUMIFS(СВЦЭМ!$D$33:$D$776,СВЦЭМ!$A$33:$A$776,$A137,СВЦЭМ!$B$33:$B$776,I$119)+'СЕТ СН'!$I$11+СВЦЭМ!$D$10+'СЕТ СН'!$I$6-'СЕТ СН'!$I$23</f>
        <v>1412.1445481999999</v>
      </c>
      <c r="J137" s="36">
        <f>SUMIFS(СВЦЭМ!$D$33:$D$776,СВЦЭМ!$A$33:$A$776,$A137,СВЦЭМ!$B$33:$B$776,J$119)+'СЕТ СН'!$I$11+СВЦЭМ!$D$10+'СЕТ СН'!$I$6-'СЕТ СН'!$I$23</f>
        <v>1399.3014785600001</v>
      </c>
      <c r="K137" s="36">
        <f>SUMIFS(СВЦЭМ!$D$33:$D$776,СВЦЭМ!$A$33:$A$776,$A137,СВЦЭМ!$B$33:$B$776,K$119)+'СЕТ СН'!$I$11+СВЦЭМ!$D$10+'СЕТ СН'!$I$6-'СЕТ СН'!$I$23</f>
        <v>1394.5293618400001</v>
      </c>
      <c r="L137" s="36">
        <f>SUMIFS(СВЦЭМ!$D$33:$D$776,СВЦЭМ!$A$33:$A$776,$A137,СВЦЭМ!$B$33:$B$776,L$119)+'СЕТ СН'!$I$11+СВЦЭМ!$D$10+'СЕТ СН'!$I$6-'СЕТ СН'!$I$23</f>
        <v>1401.0093861999999</v>
      </c>
      <c r="M137" s="36">
        <f>SUMIFS(СВЦЭМ!$D$33:$D$776,СВЦЭМ!$A$33:$A$776,$A137,СВЦЭМ!$B$33:$B$776,M$119)+'СЕТ СН'!$I$11+СВЦЭМ!$D$10+'СЕТ СН'!$I$6-'СЕТ СН'!$I$23</f>
        <v>1407.91229692</v>
      </c>
      <c r="N137" s="36">
        <f>SUMIFS(СВЦЭМ!$D$33:$D$776,СВЦЭМ!$A$33:$A$776,$A137,СВЦЭМ!$B$33:$B$776,N$119)+'СЕТ СН'!$I$11+СВЦЭМ!$D$10+'СЕТ СН'!$I$6-'СЕТ СН'!$I$23</f>
        <v>1378.0799156600001</v>
      </c>
      <c r="O137" s="36">
        <f>SUMIFS(СВЦЭМ!$D$33:$D$776,СВЦЭМ!$A$33:$A$776,$A137,СВЦЭМ!$B$33:$B$776,O$119)+'СЕТ СН'!$I$11+СВЦЭМ!$D$10+'СЕТ СН'!$I$6-'СЕТ СН'!$I$23</f>
        <v>1342.7594525</v>
      </c>
      <c r="P137" s="36">
        <f>SUMIFS(СВЦЭМ!$D$33:$D$776,СВЦЭМ!$A$33:$A$776,$A137,СВЦЭМ!$B$33:$B$776,P$119)+'СЕТ СН'!$I$11+СВЦЭМ!$D$10+'СЕТ СН'!$I$6-'СЕТ СН'!$I$23</f>
        <v>1353.3510876800001</v>
      </c>
      <c r="Q137" s="36">
        <f>SUMIFS(СВЦЭМ!$D$33:$D$776,СВЦЭМ!$A$33:$A$776,$A137,СВЦЭМ!$B$33:$B$776,Q$119)+'СЕТ СН'!$I$11+СВЦЭМ!$D$10+'СЕТ СН'!$I$6-'СЕТ СН'!$I$23</f>
        <v>1358.7700445800001</v>
      </c>
      <c r="R137" s="36">
        <f>SUMIFS(СВЦЭМ!$D$33:$D$776,СВЦЭМ!$A$33:$A$776,$A137,СВЦЭМ!$B$33:$B$776,R$119)+'СЕТ СН'!$I$11+СВЦЭМ!$D$10+'СЕТ СН'!$I$6-'СЕТ СН'!$I$23</f>
        <v>1348.61034954</v>
      </c>
      <c r="S137" s="36">
        <f>SUMIFS(СВЦЭМ!$D$33:$D$776,СВЦЭМ!$A$33:$A$776,$A137,СВЦЭМ!$B$33:$B$776,S$119)+'СЕТ СН'!$I$11+СВЦЭМ!$D$10+'СЕТ СН'!$I$6-'СЕТ СН'!$I$23</f>
        <v>1338.89300779</v>
      </c>
      <c r="T137" s="36">
        <f>SUMIFS(СВЦЭМ!$D$33:$D$776,СВЦЭМ!$A$33:$A$776,$A137,СВЦЭМ!$B$33:$B$776,T$119)+'СЕТ СН'!$I$11+СВЦЭМ!$D$10+'СЕТ СН'!$I$6-'СЕТ СН'!$I$23</f>
        <v>1342.29438048</v>
      </c>
      <c r="U137" s="36">
        <f>SUMIFS(СВЦЭМ!$D$33:$D$776,СВЦЭМ!$A$33:$A$776,$A137,СВЦЭМ!$B$33:$B$776,U$119)+'СЕТ СН'!$I$11+СВЦЭМ!$D$10+'СЕТ СН'!$I$6-'СЕТ СН'!$I$23</f>
        <v>1344.27448243</v>
      </c>
      <c r="V137" s="36">
        <f>SUMIFS(СВЦЭМ!$D$33:$D$776,СВЦЭМ!$A$33:$A$776,$A137,СВЦЭМ!$B$33:$B$776,V$119)+'СЕТ СН'!$I$11+СВЦЭМ!$D$10+'СЕТ СН'!$I$6-'СЕТ СН'!$I$23</f>
        <v>1338.13961455</v>
      </c>
      <c r="W137" s="36">
        <f>SUMIFS(СВЦЭМ!$D$33:$D$776,СВЦЭМ!$A$33:$A$776,$A137,СВЦЭМ!$B$33:$B$776,W$119)+'СЕТ СН'!$I$11+СВЦЭМ!$D$10+'СЕТ СН'!$I$6-'СЕТ СН'!$I$23</f>
        <v>1360.0405937099999</v>
      </c>
      <c r="X137" s="36">
        <f>SUMIFS(СВЦЭМ!$D$33:$D$776,СВЦЭМ!$A$33:$A$776,$A137,СВЦЭМ!$B$33:$B$776,X$119)+'СЕТ СН'!$I$11+СВЦЭМ!$D$10+'СЕТ СН'!$I$6-'СЕТ СН'!$I$23</f>
        <v>1377.1705097899999</v>
      </c>
      <c r="Y137" s="36">
        <f>SUMIFS(СВЦЭМ!$D$33:$D$776,СВЦЭМ!$A$33:$A$776,$A137,СВЦЭМ!$B$33:$B$776,Y$119)+'СЕТ СН'!$I$11+СВЦЭМ!$D$10+'СЕТ СН'!$I$6-'СЕТ СН'!$I$23</f>
        <v>1423.5569783599999</v>
      </c>
    </row>
    <row r="138" spans="1:25" ht="15.75" x14ac:dyDescent="0.2">
      <c r="A138" s="35">
        <f t="shared" si="3"/>
        <v>43757</v>
      </c>
      <c r="B138" s="36">
        <f>SUMIFS(СВЦЭМ!$D$33:$D$776,СВЦЭМ!$A$33:$A$776,$A138,СВЦЭМ!$B$33:$B$776,B$119)+'СЕТ СН'!$I$11+СВЦЭМ!$D$10+'СЕТ СН'!$I$6-'СЕТ СН'!$I$23</f>
        <v>1468.6999800600001</v>
      </c>
      <c r="C138" s="36">
        <f>SUMIFS(СВЦЭМ!$D$33:$D$776,СВЦЭМ!$A$33:$A$776,$A138,СВЦЭМ!$B$33:$B$776,C$119)+'СЕТ СН'!$I$11+СВЦЭМ!$D$10+'СЕТ СН'!$I$6-'СЕТ СН'!$I$23</f>
        <v>1518.7367484199999</v>
      </c>
      <c r="D138" s="36">
        <f>SUMIFS(СВЦЭМ!$D$33:$D$776,СВЦЭМ!$A$33:$A$776,$A138,СВЦЭМ!$B$33:$B$776,D$119)+'СЕТ СН'!$I$11+СВЦЭМ!$D$10+'СЕТ СН'!$I$6-'СЕТ СН'!$I$23</f>
        <v>1514.0636855600001</v>
      </c>
      <c r="E138" s="36">
        <f>SUMIFS(СВЦЭМ!$D$33:$D$776,СВЦЭМ!$A$33:$A$776,$A138,СВЦЭМ!$B$33:$B$776,E$119)+'СЕТ СН'!$I$11+СВЦЭМ!$D$10+'СЕТ СН'!$I$6-'СЕТ СН'!$I$23</f>
        <v>1512.9709352300001</v>
      </c>
      <c r="F138" s="36">
        <f>SUMIFS(СВЦЭМ!$D$33:$D$776,СВЦЭМ!$A$33:$A$776,$A138,СВЦЭМ!$B$33:$B$776,F$119)+'СЕТ СН'!$I$11+СВЦЭМ!$D$10+'СЕТ СН'!$I$6-'СЕТ СН'!$I$23</f>
        <v>1507.3589172900001</v>
      </c>
      <c r="G138" s="36">
        <f>SUMIFS(СВЦЭМ!$D$33:$D$776,СВЦЭМ!$A$33:$A$776,$A138,СВЦЭМ!$B$33:$B$776,G$119)+'СЕТ СН'!$I$11+СВЦЭМ!$D$10+'СЕТ СН'!$I$6-'СЕТ СН'!$I$23</f>
        <v>1496.1465850099999</v>
      </c>
      <c r="H138" s="36">
        <f>SUMIFS(СВЦЭМ!$D$33:$D$776,СВЦЭМ!$A$33:$A$776,$A138,СВЦЭМ!$B$33:$B$776,H$119)+'СЕТ СН'!$I$11+СВЦЭМ!$D$10+'СЕТ СН'!$I$6-'СЕТ СН'!$I$23</f>
        <v>1463.99571272</v>
      </c>
      <c r="I138" s="36">
        <f>SUMIFS(СВЦЭМ!$D$33:$D$776,СВЦЭМ!$A$33:$A$776,$A138,СВЦЭМ!$B$33:$B$776,I$119)+'СЕТ СН'!$I$11+СВЦЭМ!$D$10+'СЕТ СН'!$I$6-'СЕТ СН'!$I$23</f>
        <v>1435.3147667200001</v>
      </c>
      <c r="J138" s="36">
        <f>SUMIFS(СВЦЭМ!$D$33:$D$776,СВЦЭМ!$A$33:$A$776,$A138,СВЦЭМ!$B$33:$B$776,J$119)+'СЕТ СН'!$I$11+СВЦЭМ!$D$10+'СЕТ СН'!$I$6-'СЕТ СН'!$I$23</f>
        <v>1406.6966761399999</v>
      </c>
      <c r="K138" s="36">
        <f>SUMIFS(СВЦЭМ!$D$33:$D$776,СВЦЭМ!$A$33:$A$776,$A138,СВЦЭМ!$B$33:$B$776,K$119)+'СЕТ СН'!$I$11+СВЦЭМ!$D$10+'СЕТ СН'!$I$6-'СЕТ СН'!$I$23</f>
        <v>1397.5320799900001</v>
      </c>
      <c r="L138" s="36">
        <f>SUMIFS(СВЦЭМ!$D$33:$D$776,СВЦЭМ!$A$33:$A$776,$A138,СВЦЭМ!$B$33:$B$776,L$119)+'СЕТ СН'!$I$11+СВЦЭМ!$D$10+'СЕТ СН'!$I$6-'СЕТ СН'!$I$23</f>
        <v>1384.34645213</v>
      </c>
      <c r="M138" s="36">
        <f>SUMIFS(СВЦЭМ!$D$33:$D$776,СВЦЭМ!$A$33:$A$776,$A138,СВЦЭМ!$B$33:$B$776,M$119)+'СЕТ СН'!$I$11+СВЦЭМ!$D$10+'СЕТ СН'!$I$6-'СЕТ СН'!$I$23</f>
        <v>1379.21261559</v>
      </c>
      <c r="N138" s="36">
        <f>SUMIFS(СВЦЭМ!$D$33:$D$776,СВЦЭМ!$A$33:$A$776,$A138,СВЦЭМ!$B$33:$B$776,N$119)+'СЕТ СН'!$I$11+СВЦЭМ!$D$10+'СЕТ СН'!$I$6-'СЕТ СН'!$I$23</f>
        <v>1363.7430720500001</v>
      </c>
      <c r="O138" s="36">
        <f>SUMIFS(СВЦЭМ!$D$33:$D$776,СВЦЭМ!$A$33:$A$776,$A138,СВЦЭМ!$B$33:$B$776,O$119)+'СЕТ СН'!$I$11+СВЦЭМ!$D$10+'СЕТ СН'!$I$6-'СЕТ СН'!$I$23</f>
        <v>1340.9448281499999</v>
      </c>
      <c r="P138" s="36">
        <f>SUMIFS(СВЦЭМ!$D$33:$D$776,СВЦЭМ!$A$33:$A$776,$A138,СВЦЭМ!$B$33:$B$776,P$119)+'СЕТ СН'!$I$11+СВЦЭМ!$D$10+'СЕТ СН'!$I$6-'СЕТ СН'!$I$23</f>
        <v>1349.78686105</v>
      </c>
      <c r="Q138" s="36">
        <f>SUMIFS(СВЦЭМ!$D$33:$D$776,СВЦЭМ!$A$33:$A$776,$A138,СВЦЭМ!$B$33:$B$776,Q$119)+'СЕТ СН'!$I$11+СВЦЭМ!$D$10+'СЕТ СН'!$I$6-'СЕТ СН'!$I$23</f>
        <v>1352.91925414</v>
      </c>
      <c r="R138" s="36">
        <f>SUMIFS(СВЦЭМ!$D$33:$D$776,СВЦЭМ!$A$33:$A$776,$A138,СВЦЭМ!$B$33:$B$776,R$119)+'СЕТ СН'!$I$11+СВЦЭМ!$D$10+'СЕТ СН'!$I$6-'СЕТ СН'!$I$23</f>
        <v>1343.3685619</v>
      </c>
      <c r="S138" s="36">
        <f>SUMIFS(СВЦЭМ!$D$33:$D$776,СВЦЭМ!$A$33:$A$776,$A138,СВЦЭМ!$B$33:$B$776,S$119)+'СЕТ СН'!$I$11+СВЦЭМ!$D$10+'СЕТ СН'!$I$6-'СЕТ СН'!$I$23</f>
        <v>1336.1546105699999</v>
      </c>
      <c r="T138" s="36">
        <f>SUMIFS(СВЦЭМ!$D$33:$D$776,СВЦЭМ!$A$33:$A$776,$A138,СВЦЭМ!$B$33:$B$776,T$119)+'СЕТ СН'!$I$11+СВЦЭМ!$D$10+'СЕТ СН'!$I$6-'СЕТ СН'!$I$23</f>
        <v>1321.4577547899999</v>
      </c>
      <c r="U138" s="36">
        <f>SUMIFS(СВЦЭМ!$D$33:$D$776,СВЦЭМ!$A$33:$A$776,$A138,СВЦЭМ!$B$33:$B$776,U$119)+'СЕТ СН'!$I$11+СВЦЭМ!$D$10+'СЕТ СН'!$I$6-'СЕТ СН'!$I$23</f>
        <v>1337.2995680500001</v>
      </c>
      <c r="V138" s="36">
        <f>SUMIFS(СВЦЭМ!$D$33:$D$776,СВЦЭМ!$A$33:$A$776,$A138,СВЦЭМ!$B$33:$B$776,V$119)+'СЕТ СН'!$I$11+СВЦЭМ!$D$10+'СЕТ СН'!$I$6-'СЕТ СН'!$I$23</f>
        <v>1325.6824617699999</v>
      </c>
      <c r="W138" s="36">
        <f>SUMIFS(СВЦЭМ!$D$33:$D$776,СВЦЭМ!$A$33:$A$776,$A138,СВЦЭМ!$B$33:$B$776,W$119)+'СЕТ СН'!$I$11+СВЦЭМ!$D$10+'СЕТ СН'!$I$6-'СЕТ СН'!$I$23</f>
        <v>1334.2607719100001</v>
      </c>
      <c r="X138" s="36">
        <f>SUMIFS(СВЦЭМ!$D$33:$D$776,СВЦЭМ!$A$33:$A$776,$A138,СВЦЭМ!$B$33:$B$776,X$119)+'СЕТ СН'!$I$11+СВЦЭМ!$D$10+'СЕТ СН'!$I$6-'СЕТ СН'!$I$23</f>
        <v>1354.48786167</v>
      </c>
      <c r="Y138" s="36">
        <f>SUMIFS(СВЦЭМ!$D$33:$D$776,СВЦЭМ!$A$33:$A$776,$A138,СВЦЭМ!$B$33:$B$776,Y$119)+'СЕТ СН'!$I$11+СВЦЭМ!$D$10+'СЕТ СН'!$I$6-'СЕТ СН'!$I$23</f>
        <v>1404.9563098799999</v>
      </c>
    </row>
    <row r="139" spans="1:25" ht="15.75" x14ac:dyDescent="0.2">
      <c r="A139" s="35">
        <f t="shared" si="3"/>
        <v>43758</v>
      </c>
      <c r="B139" s="36">
        <f>SUMIFS(СВЦЭМ!$D$33:$D$776,СВЦЭМ!$A$33:$A$776,$A139,СВЦЭМ!$B$33:$B$776,B$119)+'СЕТ СН'!$I$11+СВЦЭМ!$D$10+'СЕТ СН'!$I$6-'СЕТ СН'!$I$23</f>
        <v>1463.55847995</v>
      </c>
      <c r="C139" s="36">
        <f>SUMIFS(СВЦЭМ!$D$33:$D$776,СВЦЭМ!$A$33:$A$776,$A139,СВЦЭМ!$B$33:$B$776,C$119)+'СЕТ СН'!$I$11+СВЦЭМ!$D$10+'СЕТ СН'!$I$6-'СЕТ СН'!$I$23</f>
        <v>1505.62087643</v>
      </c>
      <c r="D139" s="36">
        <f>SUMIFS(СВЦЭМ!$D$33:$D$776,СВЦЭМ!$A$33:$A$776,$A139,СВЦЭМ!$B$33:$B$776,D$119)+'СЕТ СН'!$I$11+СВЦЭМ!$D$10+'СЕТ СН'!$I$6-'СЕТ СН'!$I$23</f>
        <v>1527.82400714</v>
      </c>
      <c r="E139" s="36">
        <f>SUMIFS(СВЦЭМ!$D$33:$D$776,СВЦЭМ!$A$33:$A$776,$A139,СВЦЭМ!$B$33:$B$776,E$119)+'СЕТ СН'!$I$11+СВЦЭМ!$D$10+'СЕТ СН'!$I$6-'СЕТ СН'!$I$23</f>
        <v>1535.0647323200001</v>
      </c>
      <c r="F139" s="36">
        <f>SUMIFS(СВЦЭМ!$D$33:$D$776,СВЦЭМ!$A$33:$A$776,$A139,СВЦЭМ!$B$33:$B$776,F$119)+'СЕТ СН'!$I$11+СВЦЭМ!$D$10+'СЕТ СН'!$I$6-'СЕТ СН'!$I$23</f>
        <v>1534.25180662</v>
      </c>
      <c r="G139" s="36">
        <f>SUMIFS(СВЦЭМ!$D$33:$D$776,СВЦЭМ!$A$33:$A$776,$A139,СВЦЭМ!$B$33:$B$776,G$119)+'СЕТ СН'!$I$11+СВЦЭМ!$D$10+'СЕТ СН'!$I$6-'СЕТ СН'!$I$23</f>
        <v>1510.0765975100001</v>
      </c>
      <c r="H139" s="36">
        <f>SUMIFS(СВЦЭМ!$D$33:$D$776,СВЦЭМ!$A$33:$A$776,$A139,СВЦЭМ!$B$33:$B$776,H$119)+'СЕТ СН'!$I$11+СВЦЭМ!$D$10+'СЕТ СН'!$I$6-'СЕТ СН'!$I$23</f>
        <v>1499.2246529899999</v>
      </c>
      <c r="I139" s="36">
        <f>SUMIFS(СВЦЭМ!$D$33:$D$776,СВЦЭМ!$A$33:$A$776,$A139,СВЦЭМ!$B$33:$B$776,I$119)+'СЕТ СН'!$I$11+СВЦЭМ!$D$10+'СЕТ СН'!$I$6-'СЕТ СН'!$I$23</f>
        <v>1471.60899724</v>
      </c>
      <c r="J139" s="36">
        <f>SUMIFS(СВЦЭМ!$D$33:$D$776,СВЦЭМ!$A$33:$A$776,$A139,СВЦЭМ!$B$33:$B$776,J$119)+'СЕТ СН'!$I$11+СВЦЭМ!$D$10+'СЕТ СН'!$I$6-'СЕТ СН'!$I$23</f>
        <v>1413.9134506999999</v>
      </c>
      <c r="K139" s="36">
        <f>SUMIFS(СВЦЭМ!$D$33:$D$776,СВЦЭМ!$A$33:$A$776,$A139,СВЦЭМ!$B$33:$B$776,K$119)+'СЕТ СН'!$I$11+СВЦЭМ!$D$10+'СЕТ СН'!$I$6-'СЕТ СН'!$I$23</f>
        <v>1388.8955211500001</v>
      </c>
      <c r="L139" s="36">
        <f>SUMIFS(СВЦЭМ!$D$33:$D$776,СВЦЭМ!$A$33:$A$776,$A139,СВЦЭМ!$B$33:$B$776,L$119)+'СЕТ СН'!$I$11+СВЦЭМ!$D$10+'СЕТ СН'!$I$6-'СЕТ СН'!$I$23</f>
        <v>1393.4232382300002</v>
      </c>
      <c r="M139" s="36">
        <f>SUMIFS(СВЦЭМ!$D$33:$D$776,СВЦЭМ!$A$33:$A$776,$A139,СВЦЭМ!$B$33:$B$776,M$119)+'СЕТ СН'!$I$11+СВЦЭМ!$D$10+'СЕТ СН'!$I$6-'СЕТ СН'!$I$23</f>
        <v>1396.5983339100001</v>
      </c>
      <c r="N139" s="36">
        <f>SUMIFS(СВЦЭМ!$D$33:$D$776,СВЦЭМ!$A$33:$A$776,$A139,СВЦЭМ!$B$33:$B$776,N$119)+'СЕТ СН'!$I$11+СВЦЭМ!$D$10+'СЕТ СН'!$I$6-'СЕТ СН'!$I$23</f>
        <v>1354.87163341</v>
      </c>
      <c r="O139" s="36">
        <f>SUMIFS(СВЦЭМ!$D$33:$D$776,СВЦЭМ!$A$33:$A$776,$A139,СВЦЭМ!$B$33:$B$776,O$119)+'СЕТ СН'!$I$11+СВЦЭМ!$D$10+'СЕТ СН'!$I$6-'СЕТ СН'!$I$23</f>
        <v>1347.0603761500001</v>
      </c>
      <c r="P139" s="36">
        <f>SUMIFS(СВЦЭМ!$D$33:$D$776,СВЦЭМ!$A$33:$A$776,$A139,СВЦЭМ!$B$33:$B$776,P$119)+'СЕТ СН'!$I$11+СВЦЭМ!$D$10+'СЕТ СН'!$I$6-'СЕТ СН'!$I$23</f>
        <v>1355.2455627200002</v>
      </c>
      <c r="Q139" s="36">
        <f>SUMIFS(СВЦЭМ!$D$33:$D$776,СВЦЭМ!$A$33:$A$776,$A139,СВЦЭМ!$B$33:$B$776,Q$119)+'СЕТ СН'!$I$11+СВЦЭМ!$D$10+'СЕТ СН'!$I$6-'СЕТ СН'!$I$23</f>
        <v>1352.3388722899999</v>
      </c>
      <c r="R139" s="36">
        <f>SUMIFS(СВЦЭМ!$D$33:$D$776,СВЦЭМ!$A$33:$A$776,$A139,СВЦЭМ!$B$33:$B$776,R$119)+'СЕТ СН'!$I$11+СВЦЭМ!$D$10+'СЕТ СН'!$I$6-'СЕТ СН'!$I$23</f>
        <v>1353.3239902</v>
      </c>
      <c r="S139" s="36">
        <f>SUMIFS(СВЦЭМ!$D$33:$D$776,СВЦЭМ!$A$33:$A$776,$A139,СВЦЭМ!$B$33:$B$776,S$119)+'СЕТ СН'!$I$11+СВЦЭМ!$D$10+'СЕТ СН'!$I$6-'СЕТ СН'!$I$23</f>
        <v>1348.7234034000001</v>
      </c>
      <c r="T139" s="36">
        <f>SUMIFS(СВЦЭМ!$D$33:$D$776,СВЦЭМ!$A$33:$A$776,$A139,СВЦЭМ!$B$33:$B$776,T$119)+'СЕТ СН'!$I$11+СВЦЭМ!$D$10+'СЕТ СН'!$I$6-'СЕТ СН'!$I$23</f>
        <v>1339.722456</v>
      </c>
      <c r="U139" s="36">
        <f>SUMIFS(СВЦЭМ!$D$33:$D$776,СВЦЭМ!$A$33:$A$776,$A139,СВЦЭМ!$B$33:$B$776,U$119)+'СЕТ СН'!$I$11+СВЦЭМ!$D$10+'СЕТ СН'!$I$6-'СЕТ СН'!$I$23</f>
        <v>1344.7269085100002</v>
      </c>
      <c r="V139" s="36">
        <f>SUMIFS(СВЦЭМ!$D$33:$D$776,СВЦЭМ!$A$33:$A$776,$A139,СВЦЭМ!$B$33:$B$776,V$119)+'СЕТ СН'!$I$11+СВЦЭМ!$D$10+'СЕТ СН'!$I$6-'СЕТ СН'!$I$23</f>
        <v>1330.7027554599999</v>
      </c>
      <c r="W139" s="36">
        <f>SUMIFS(СВЦЭМ!$D$33:$D$776,СВЦЭМ!$A$33:$A$776,$A139,СВЦЭМ!$B$33:$B$776,W$119)+'СЕТ СН'!$I$11+СВЦЭМ!$D$10+'СЕТ СН'!$I$6-'СЕТ СН'!$I$23</f>
        <v>1323.4510595500001</v>
      </c>
      <c r="X139" s="36">
        <f>SUMIFS(СВЦЭМ!$D$33:$D$776,СВЦЭМ!$A$33:$A$776,$A139,СВЦЭМ!$B$33:$B$776,X$119)+'СЕТ СН'!$I$11+СВЦЭМ!$D$10+'СЕТ СН'!$I$6-'СЕТ СН'!$I$23</f>
        <v>1332.5155070199999</v>
      </c>
      <c r="Y139" s="36">
        <f>SUMIFS(СВЦЭМ!$D$33:$D$776,СВЦЭМ!$A$33:$A$776,$A139,СВЦЭМ!$B$33:$B$776,Y$119)+'СЕТ СН'!$I$11+СВЦЭМ!$D$10+'СЕТ СН'!$I$6-'СЕТ СН'!$I$23</f>
        <v>1380.01820419</v>
      </c>
    </row>
    <row r="140" spans="1:25" ht="15.75" x14ac:dyDescent="0.2">
      <c r="A140" s="35">
        <f t="shared" si="3"/>
        <v>43759</v>
      </c>
      <c r="B140" s="36">
        <f>SUMIFS(СВЦЭМ!$D$33:$D$776,СВЦЭМ!$A$33:$A$776,$A140,СВЦЭМ!$B$33:$B$776,B$119)+'СЕТ СН'!$I$11+СВЦЭМ!$D$10+'СЕТ СН'!$I$6-'СЕТ СН'!$I$23</f>
        <v>1480.3181687700001</v>
      </c>
      <c r="C140" s="36">
        <f>SUMIFS(СВЦЭМ!$D$33:$D$776,СВЦЭМ!$A$33:$A$776,$A140,СВЦЭМ!$B$33:$B$776,C$119)+'СЕТ СН'!$I$11+СВЦЭМ!$D$10+'СЕТ СН'!$I$6-'СЕТ СН'!$I$23</f>
        <v>1523.88783584</v>
      </c>
      <c r="D140" s="36">
        <f>SUMIFS(СВЦЭМ!$D$33:$D$776,СВЦЭМ!$A$33:$A$776,$A140,СВЦЭМ!$B$33:$B$776,D$119)+'СЕТ СН'!$I$11+СВЦЭМ!$D$10+'СЕТ СН'!$I$6-'СЕТ СН'!$I$23</f>
        <v>1544.75745843</v>
      </c>
      <c r="E140" s="36">
        <f>SUMIFS(СВЦЭМ!$D$33:$D$776,СВЦЭМ!$A$33:$A$776,$A140,СВЦЭМ!$B$33:$B$776,E$119)+'СЕТ СН'!$I$11+СВЦЭМ!$D$10+'СЕТ СН'!$I$6-'СЕТ СН'!$I$23</f>
        <v>1550.9535371699999</v>
      </c>
      <c r="F140" s="36">
        <f>SUMIFS(СВЦЭМ!$D$33:$D$776,СВЦЭМ!$A$33:$A$776,$A140,СВЦЭМ!$B$33:$B$776,F$119)+'СЕТ СН'!$I$11+СВЦЭМ!$D$10+'СЕТ СН'!$I$6-'СЕТ СН'!$I$23</f>
        <v>1549.6220782099999</v>
      </c>
      <c r="G140" s="36">
        <f>SUMIFS(СВЦЭМ!$D$33:$D$776,СВЦЭМ!$A$33:$A$776,$A140,СВЦЭМ!$B$33:$B$776,G$119)+'СЕТ СН'!$I$11+СВЦЭМ!$D$10+'СЕТ СН'!$I$6-'СЕТ СН'!$I$23</f>
        <v>1525.9679025599999</v>
      </c>
      <c r="H140" s="36">
        <f>SUMIFS(СВЦЭМ!$D$33:$D$776,СВЦЭМ!$A$33:$A$776,$A140,СВЦЭМ!$B$33:$B$776,H$119)+'СЕТ СН'!$I$11+СВЦЭМ!$D$10+'СЕТ СН'!$I$6-'СЕТ СН'!$I$23</f>
        <v>1492.0420828199999</v>
      </c>
      <c r="I140" s="36">
        <f>SUMIFS(СВЦЭМ!$D$33:$D$776,СВЦЭМ!$A$33:$A$776,$A140,СВЦЭМ!$B$33:$B$776,I$119)+'СЕТ СН'!$I$11+СВЦЭМ!$D$10+'СЕТ СН'!$I$6-'СЕТ СН'!$I$23</f>
        <v>1451.7269766300001</v>
      </c>
      <c r="J140" s="36">
        <f>SUMIFS(СВЦЭМ!$D$33:$D$776,СВЦЭМ!$A$33:$A$776,$A140,СВЦЭМ!$B$33:$B$776,J$119)+'СЕТ СН'!$I$11+СВЦЭМ!$D$10+'СЕТ СН'!$I$6-'СЕТ СН'!$I$23</f>
        <v>1434.2333226000001</v>
      </c>
      <c r="K140" s="36">
        <f>SUMIFS(СВЦЭМ!$D$33:$D$776,СВЦЭМ!$A$33:$A$776,$A140,СВЦЭМ!$B$33:$B$776,K$119)+'СЕТ СН'!$I$11+СВЦЭМ!$D$10+'СЕТ СН'!$I$6-'СЕТ СН'!$I$23</f>
        <v>1422.6889467400001</v>
      </c>
      <c r="L140" s="36">
        <f>SUMIFS(СВЦЭМ!$D$33:$D$776,СВЦЭМ!$A$33:$A$776,$A140,СВЦЭМ!$B$33:$B$776,L$119)+'СЕТ СН'!$I$11+СВЦЭМ!$D$10+'СЕТ СН'!$I$6-'СЕТ СН'!$I$23</f>
        <v>1411.98767647</v>
      </c>
      <c r="M140" s="36">
        <f>SUMIFS(СВЦЭМ!$D$33:$D$776,СВЦЭМ!$A$33:$A$776,$A140,СВЦЭМ!$B$33:$B$776,M$119)+'СЕТ СН'!$I$11+СВЦЭМ!$D$10+'СЕТ СН'!$I$6-'СЕТ СН'!$I$23</f>
        <v>1415.30784098</v>
      </c>
      <c r="N140" s="36">
        <f>SUMIFS(СВЦЭМ!$D$33:$D$776,СВЦЭМ!$A$33:$A$776,$A140,СВЦЭМ!$B$33:$B$776,N$119)+'СЕТ СН'!$I$11+СВЦЭМ!$D$10+'СЕТ СН'!$I$6-'СЕТ СН'!$I$23</f>
        <v>1376.10594072</v>
      </c>
      <c r="O140" s="36">
        <f>SUMIFS(СВЦЭМ!$D$33:$D$776,СВЦЭМ!$A$33:$A$776,$A140,СВЦЭМ!$B$33:$B$776,O$119)+'СЕТ СН'!$I$11+СВЦЭМ!$D$10+'СЕТ СН'!$I$6-'СЕТ СН'!$I$23</f>
        <v>1340.95980377</v>
      </c>
      <c r="P140" s="36">
        <f>SUMIFS(СВЦЭМ!$D$33:$D$776,СВЦЭМ!$A$33:$A$776,$A140,СВЦЭМ!$B$33:$B$776,P$119)+'СЕТ СН'!$I$11+СВЦЭМ!$D$10+'СЕТ СН'!$I$6-'СЕТ СН'!$I$23</f>
        <v>1343.8383011599999</v>
      </c>
      <c r="Q140" s="36">
        <f>SUMIFS(СВЦЭМ!$D$33:$D$776,СВЦЭМ!$A$33:$A$776,$A140,СВЦЭМ!$B$33:$B$776,Q$119)+'СЕТ СН'!$I$11+СВЦЭМ!$D$10+'СЕТ СН'!$I$6-'СЕТ СН'!$I$23</f>
        <v>1344.6013154500001</v>
      </c>
      <c r="R140" s="36">
        <f>SUMIFS(СВЦЭМ!$D$33:$D$776,СВЦЭМ!$A$33:$A$776,$A140,СВЦЭМ!$B$33:$B$776,R$119)+'СЕТ СН'!$I$11+СВЦЭМ!$D$10+'СЕТ СН'!$I$6-'СЕТ СН'!$I$23</f>
        <v>1341.0303318900001</v>
      </c>
      <c r="S140" s="36">
        <f>SUMIFS(СВЦЭМ!$D$33:$D$776,СВЦЭМ!$A$33:$A$776,$A140,СВЦЭМ!$B$33:$B$776,S$119)+'СЕТ СН'!$I$11+СВЦЭМ!$D$10+'СЕТ СН'!$I$6-'СЕТ СН'!$I$23</f>
        <v>1345.5058952700001</v>
      </c>
      <c r="T140" s="36">
        <f>SUMIFS(СВЦЭМ!$D$33:$D$776,СВЦЭМ!$A$33:$A$776,$A140,СВЦЭМ!$B$33:$B$776,T$119)+'СЕТ СН'!$I$11+СВЦЭМ!$D$10+'СЕТ СН'!$I$6-'СЕТ СН'!$I$23</f>
        <v>1335.45693489</v>
      </c>
      <c r="U140" s="36">
        <f>SUMIFS(СВЦЭМ!$D$33:$D$776,СВЦЭМ!$A$33:$A$776,$A140,СВЦЭМ!$B$33:$B$776,U$119)+'СЕТ СН'!$I$11+СВЦЭМ!$D$10+'СЕТ СН'!$I$6-'СЕТ СН'!$I$23</f>
        <v>1332.7555106300001</v>
      </c>
      <c r="V140" s="36">
        <f>SUMIFS(СВЦЭМ!$D$33:$D$776,СВЦЭМ!$A$33:$A$776,$A140,СВЦЭМ!$B$33:$B$776,V$119)+'СЕТ СН'!$I$11+СВЦЭМ!$D$10+'СЕТ СН'!$I$6-'СЕТ СН'!$I$23</f>
        <v>1329.74917858</v>
      </c>
      <c r="W140" s="36">
        <f>SUMIFS(СВЦЭМ!$D$33:$D$776,СВЦЭМ!$A$33:$A$776,$A140,СВЦЭМ!$B$33:$B$776,W$119)+'СЕТ СН'!$I$11+СВЦЭМ!$D$10+'СЕТ СН'!$I$6-'СЕТ СН'!$I$23</f>
        <v>1357.8583280799999</v>
      </c>
      <c r="X140" s="36">
        <f>SUMIFS(СВЦЭМ!$D$33:$D$776,СВЦЭМ!$A$33:$A$776,$A140,СВЦЭМ!$B$33:$B$776,X$119)+'СЕТ СН'!$I$11+СВЦЭМ!$D$10+'СЕТ СН'!$I$6-'СЕТ СН'!$I$23</f>
        <v>1363.5198439800001</v>
      </c>
      <c r="Y140" s="36">
        <f>SUMIFS(СВЦЭМ!$D$33:$D$776,СВЦЭМ!$A$33:$A$776,$A140,СВЦЭМ!$B$33:$B$776,Y$119)+'СЕТ СН'!$I$11+СВЦЭМ!$D$10+'СЕТ СН'!$I$6-'СЕТ СН'!$I$23</f>
        <v>1408.91659048</v>
      </c>
    </row>
    <row r="141" spans="1:25" ht="15.75" x14ac:dyDescent="0.2">
      <c r="A141" s="35">
        <f t="shared" si="3"/>
        <v>43760</v>
      </c>
      <c r="B141" s="36">
        <f>SUMIFS(СВЦЭМ!$D$33:$D$776,СВЦЭМ!$A$33:$A$776,$A141,СВЦЭМ!$B$33:$B$776,B$119)+'СЕТ СН'!$I$11+СВЦЭМ!$D$10+'СЕТ СН'!$I$6-'СЕТ СН'!$I$23</f>
        <v>1512.40400009</v>
      </c>
      <c r="C141" s="36">
        <f>SUMIFS(СВЦЭМ!$D$33:$D$776,СВЦЭМ!$A$33:$A$776,$A141,СВЦЭМ!$B$33:$B$776,C$119)+'СЕТ СН'!$I$11+СВЦЭМ!$D$10+'СЕТ СН'!$I$6-'СЕТ СН'!$I$23</f>
        <v>1554.5706712400001</v>
      </c>
      <c r="D141" s="36">
        <f>SUMIFS(СВЦЭМ!$D$33:$D$776,СВЦЭМ!$A$33:$A$776,$A141,СВЦЭМ!$B$33:$B$776,D$119)+'СЕТ СН'!$I$11+СВЦЭМ!$D$10+'СЕТ СН'!$I$6-'СЕТ СН'!$I$23</f>
        <v>1574.2723625799999</v>
      </c>
      <c r="E141" s="36">
        <f>SUMIFS(СВЦЭМ!$D$33:$D$776,СВЦЭМ!$A$33:$A$776,$A141,СВЦЭМ!$B$33:$B$776,E$119)+'СЕТ СН'!$I$11+СВЦЭМ!$D$10+'СЕТ СН'!$I$6-'СЕТ СН'!$I$23</f>
        <v>1573.6469719500001</v>
      </c>
      <c r="F141" s="36">
        <f>SUMIFS(СВЦЭМ!$D$33:$D$776,СВЦЭМ!$A$33:$A$776,$A141,СВЦЭМ!$B$33:$B$776,F$119)+'СЕТ СН'!$I$11+СВЦЭМ!$D$10+'СЕТ СН'!$I$6-'СЕТ СН'!$I$23</f>
        <v>1569.66482034</v>
      </c>
      <c r="G141" s="36">
        <f>SUMIFS(СВЦЭМ!$D$33:$D$776,СВЦЭМ!$A$33:$A$776,$A141,СВЦЭМ!$B$33:$B$776,G$119)+'СЕТ СН'!$I$11+СВЦЭМ!$D$10+'СЕТ СН'!$I$6-'СЕТ СН'!$I$23</f>
        <v>1551.3451059700001</v>
      </c>
      <c r="H141" s="36">
        <f>SUMIFS(СВЦЭМ!$D$33:$D$776,СВЦЭМ!$A$33:$A$776,$A141,СВЦЭМ!$B$33:$B$776,H$119)+'СЕТ СН'!$I$11+СВЦЭМ!$D$10+'СЕТ СН'!$I$6-'СЕТ СН'!$I$23</f>
        <v>1487.85609503</v>
      </c>
      <c r="I141" s="36">
        <f>SUMIFS(СВЦЭМ!$D$33:$D$776,СВЦЭМ!$A$33:$A$776,$A141,СВЦЭМ!$B$33:$B$776,I$119)+'СЕТ СН'!$I$11+СВЦЭМ!$D$10+'СЕТ СН'!$I$6-'СЕТ СН'!$I$23</f>
        <v>1442.6344549800001</v>
      </c>
      <c r="J141" s="36">
        <f>SUMIFS(СВЦЭМ!$D$33:$D$776,СВЦЭМ!$A$33:$A$776,$A141,СВЦЭМ!$B$33:$B$776,J$119)+'СЕТ СН'!$I$11+СВЦЭМ!$D$10+'СЕТ СН'!$I$6-'СЕТ СН'!$I$23</f>
        <v>1423.2671427700002</v>
      </c>
      <c r="K141" s="36">
        <f>SUMIFS(СВЦЭМ!$D$33:$D$776,СВЦЭМ!$A$33:$A$776,$A141,СВЦЭМ!$B$33:$B$776,K$119)+'СЕТ СН'!$I$11+СВЦЭМ!$D$10+'СЕТ СН'!$I$6-'СЕТ СН'!$I$23</f>
        <v>1403.33776627</v>
      </c>
      <c r="L141" s="36">
        <f>SUMIFS(СВЦЭМ!$D$33:$D$776,СВЦЭМ!$A$33:$A$776,$A141,СВЦЭМ!$B$33:$B$776,L$119)+'СЕТ СН'!$I$11+СВЦЭМ!$D$10+'СЕТ СН'!$I$6-'СЕТ СН'!$I$23</f>
        <v>1402.6685775800001</v>
      </c>
      <c r="M141" s="36">
        <f>SUMIFS(СВЦЭМ!$D$33:$D$776,СВЦЭМ!$A$33:$A$776,$A141,СВЦЭМ!$B$33:$B$776,M$119)+'СЕТ СН'!$I$11+СВЦЭМ!$D$10+'СЕТ СН'!$I$6-'СЕТ СН'!$I$23</f>
        <v>1408.5888715400001</v>
      </c>
      <c r="N141" s="36">
        <f>SUMIFS(СВЦЭМ!$D$33:$D$776,СВЦЭМ!$A$33:$A$776,$A141,СВЦЭМ!$B$33:$B$776,N$119)+'СЕТ СН'!$I$11+СВЦЭМ!$D$10+'СЕТ СН'!$I$6-'СЕТ СН'!$I$23</f>
        <v>1374.53056466</v>
      </c>
      <c r="O141" s="36">
        <f>SUMIFS(СВЦЭМ!$D$33:$D$776,СВЦЭМ!$A$33:$A$776,$A141,СВЦЭМ!$B$33:$B$776,O$119)+'СЕТ СН'!$I$11+СВЦЭМ!$D$10+'СЕТ СН'!$I$6-'СЕТ СН'!$I$23</f>
        <v>1358.87176077</v>
      </c>
      <c r="P141" s="36">
        <f>SUMIFS(СВЦЭМ!$D$33:$D$776,СВЦЭМ!$A$33:$A$776,$A141,СВЦЭМ!$B$33:$B$776,P$119)+'СЕТ СН'!$I$11+СВЦЭМ!$D$10+'СЕТ СН'!$I$6-'СЕТ СН'!$I$23</f>
        <v>1364.9271323100002</v>
      </c>
      <c r="Q141" s="36">
        <f>SUMIFS(СВЦЭМ!$D$33:$D$776,СВЦЭМ!$A$33:$A$776,$A141,СВЦЭМ!$B$33:$B$776,Q$119)+'СЕТ СН'!$I$11+СВЦЭМ!$D$10+'СЕТ СН'!$I$6-'СЕТ СН'!$I$23</f>
        <v>1369.3942315200002</v>
      </c>
      <c r="R141" s="36">
        <f>SUMIFS(СВЦЭМ!$D$33:$D$776,СВЦЭМ!$A$33:$A$776,$A141,СВЦЭМ!$B$33:$B$776,R$119)+'СЕТ СН'!$I$11+СВЦЭМ!$D$10+'СЕТ СН'!$I$6-'СЕТ СН'!$I$23</f>
        <v>1357.7379530799999</v>
      </c>
      <c r="S141" s="36">
        <f>SUMIFS(СВЦЭМ!$D$33:$D$776,СВЦЭМ!$A$33:$A$776,$A141,СВЦЭМ!$B$33:$B$776,S$119)+'СЕТ СН'!$I$11+СВЦЭМ!$D$10+'СЕТ СН'!$I$6-'СЕТ СН'!$I$23</f>
        <v>1343.1947909200001</v>
      </c>
      <c r="T141" s="36">
        <f>SUMIFS(СВЦЭМ!$D$33:$D$776,СВЦЭМ!$A$33:$A$776,$A141,СВЦЭМ!$B$33:$B$776,T$119)+'СЕТ СН'!$I$11+СВЦЭМ!$D$10+'СЕТ СН'!$I$6-'СЕТ СН'!$I$23</f>
        <v>1318.0556600099999</v>
      </c>
      <c r="U141" s="36">
        <f>SUMIFS(СВЦЭМ!$D$33:$D$776,СВЦЭМ!$A$33:$A$776,$A141,СВЦЭМ!$B$33:$B$776,U$119)+'СЕТ СН'!$I$11+СВЦЭМ!$D$10+'СЕТ СН'!$I$6-'СЕТ СН'!$I$23</f>
        <v>1304.2887088299999</v>
      </c>
      <c r="V141" s="36">
        <f>SUMIFS(СВЦЭМ!$D$33:$D$776,СВЦЭМ!$A$33:$A$776,$A141,СВЦЭМ!$B$33:$B$776,V$119)+'СЕТ СН'!$I$11+СВЦЭМ!$D$10+'СЕТ СН'!$I$6-'СЕТ СН'!$I$23</f>
        <v>1306.23595484</v>
      </c>
      <c r="W141" s="36">
        <f>SUMIFS(СВЦЭМ!$D$33:$D$776,СВЦЭМ!$A$33:$A$776,$A141,СВЦЭМ!$B$33:$B$776,W$119)+'СЕТ СН'!$I$11+СВЦЭМ!$D$10+'СЕТ СН'!$I$6-'СЕТ СН'!$I$23</f>
        <v>1313.8013355100002</v>
      </c>
      <c r="X141" s="36">
        <f>SUMIFS(СВЦЭМ!$D$33:$D$776,СВЦЭМ!$A$33:$A$776,$A141,СВЦЭМ!$B$33:$B$776,X$119)+'СЕТ СН'!$I$11+СВЦЭМ!$D$10+'СЕТ СН'!$I$6-'СЕТ СН'!$I$23</f>
        <v>1340.9491539000001</v>
      </c>
      <c r="Y141" s="36">
        <f>SUMIFS(СВЦЭМ!$D$33:$D$776,СВЦЭМ!$A$33:$A$776,$A141,СВЦЭМ!$B$33:$B$776,Y$119)+'СЕТ СН'!$I$11+СВЦЭМ!$D$10+'СЕТ СН'!$I$6-'СЕТ СН'!$I$23</f>
        <v>1395.6677257900001</v>
      </c>
    </row>
    <row r="142" spans="1:25" ht="15.75" x14ac:dyDescent="0.2">
      <c r="A142" s="35">
        <f t="shared" si="3"/>
        <v>43761</v>
      </c>
      <c r="B142" s="36">
        <f>SUMIFS(СВЦЭМ!$D$33:$D$776,СВЦЭМ!$A$33:$A$776,$A142,СВЦЭМ!$B$33:$B$776,B$119)+'СЕТ СН'!$I$11+СВЦЭМ!$D$10+'СЕТ СН'!$I$6-'СЕТ СН'!$I$23</f>
        <v>1479.32440021</v>
      </c>
      <c r="C142" s="36">
        <f>SUMIFS(СВЦЭМ!$D$33:$D$776,СВЦЭМ!$A$33:$A$776,$A142,СВЦЭМ!$B$33:$B$776,C$119)+'СЕТ СН'!$I$11+СВЦЭМ!$D$10+'СЕТ СН'!$I$6-'СЕТ СН'!$I$23</f>
        <v>1512.18395059</v>
      </c>
      <c r="D142" s="36">
        <f>SUMIFS(СВЦЭМ!$D$33:$D$776,СВЦЭМ!$A$33:$A$776,$A142,СВЦЭМ!$B$33:$B$776,D$119)+'СЕТ СН'!$I$11+СВЦЭМ!$D$10+'СЕТ СН'!$I$6-'СЕТ СН'!$I$23</f>
        <v>1527.37485156</v>
      </c>
      <c r="E142" s="36">
        <f>SUMIFS(СВЦЭМ!$D$33:$D$776,СВЦЭМ!$A$33:$A$776,$A142,СВЦЭМ!$B$33:$B$776,E$119)+'СЕТ СН'!$I$11+СВЦЭМ!$D$10+'СЕТ СН'!$I$6-'СЕТ СН'!$I$23</f>
        <v>1552.0842860100001</v>
      </c>
      <c r="F142" s="36">
        <f>SUMIFS(СВЦЭМ!$D$33:$D$776,СВЦЭМ!$A$33:$A$776,$A142,СВЦЭМ!$B$33:$B$776,F$119)+'СЕТ СН'!$I$11+СВЦЭМ!$D$10+'СЕТ СН'!$I$6-'СЕТ СН'!$I$23</f>
        <v>1563.8203352300002</v>
      </c>
      <c r="G142" s="36">
        <f>SUMIFS(СВЦЭМ!$D$33:$D$776,СВЦЭМ!$A$33:$A$776,$A142,СВЦЭМ!$B$33:$B$776,G$119)+'СЕТ СН'!$I$11+СВЦЭМ!$D$10+'СЕТ СН'!$I$6-'СЕТ СН'!$I$23</f>
        <v>1539.0788204099999</v>
      </c>
      <c r="H142" s="36">
        <f>SUMIFS(СВЦЭМ!$D$33:$D$776,СВЦЭМ!$A$33:$A$776,$A142,СВЦЭМ!$B$33:$B$776,H$119)+'СЕТ СН'!$I$11+СВЦЭМ!$D$10+'СЕТ СН'!$I$6-'СЕТ СН'!$I$23</f>
        <v>1480.4163220300002</v>
      </c>
      <c r="I142" s="36">
        <f>SUMIFS(СВЦЭМ!$D$33:$D$776,СВЦЭМ!$A$33:$A$776,$A142,СВЦЭМ!$B$33:$B$776,I$119)+'СЕТ СН'!$I$11+СВЦЭМ!$D$10+'СЕТ СН'!$I$6-'СЕТ СН'!$I$23</f>
        <v>1435.33192373</v>
      </c>
      <c r="J142" s="36">
        <f>SUMIFS(СВЦЭМ!$D$33:$D$776,СВЦЭМ!$A$33:$A$776,$A142,СВЦЭМ!$B$33:$B$776,J$119)+'СЕТ СН'!$I$11+СВЦЭМ!$D$10+'СЕТ СН'!$I$6-'СЕТ СН'!$I$23</f>
        <v>1415.78921788</v>
      </c>
      <c r="K142" s="36">
        <f>SUMIFS(СВЦЭМ!$D$33:$D$776,СВЦЭМ!$A$33:$A$776,$A142,СВЦЭМ!$B$33:$B$776,K$119)+'СЕТ СН'!$I$11+СВЦЭМ!$D$10+'СЕТ СН'!$I$6-'СЕТ СН'!$I$23</f>
        <v>1402.7438904400001</v>
      </c>
      <c r="L142" s="36">
        <f>SUMIFS(СВЦЭМ!$D$33:$D$776,СВЦЭМ!$A$33:$A$776,$A142,СВЦЭМ!$B$33:$B$776,L$119)+'СЕТ СН'!$I$11+СВЦЭМ!$D$10+'СЕТ СН'!$I$6-'СЕТ СН'!$I$23</f>
        <v>1403.86565965</v>
      </c>
      <c r="M142" s="36">
        <f>SUMIFS(СВЦЭМ!$D$33:$D$776,СВЦЭМ!$A$33:$A$776,$A142,СВЦЭМ!$B$33:$B$776,M$119)+'СЕТ СН'!$I$11+СВЦЭМ!$D$10+'СЕТ СН'!$I$6-'СЕТ СН'!$I$23</f>
        <v>1408.09458662</v>
      </c>
      <c r="N142" s="36">
        <f>SUMIFS(СВЦЭМ!$D$33:$D$776,СВЦЭМ!$A$33:$A$776,$A142,СВЦЭМ!$B$33:$B$776,N$119)+'СЕТ СН'!$I$11+СВЦЭМ!$D$10+'СЕТ СН'!$I$6-'СЕТ СН'!$I$23</f>
        <v>1388.1607035500001</v>
      </c>
      <c r="O142" s="36">
        <f>SUMIFS(СВЦЭМ!$D$33:$D$776,СВЦЭМ!$A$33:$A$776,$A142,СВЦЭМ!$B$33:$B$776,O$119)+'СЕТ СН'!$I$11+СВЦЭМ!$D$10+'СЕТ СН'!$I$6-'СЕТ СН'!$I$23</f>
        <v>1373.93325009</v>
      </c>
      <c r="P142" s="36">
        <f>SUMIFS(СВЦЭМ!$D$33:$D$776,СВЦЭМ!$A$33:$A$776,$A142,СВЦЭМ!$B$33:$B$776,P$119)+'СЕТ СН'!$I$11+СВЦЭМ!$D$10+'СЕТ СН'!$I$6-'СЕТ СН'!$I$23</f>
        <v>1372.9099240300002</v>
      </c>
      <c r="Q142" s="36">
        <f>SUMIFS(СВЦЭМ!$D$33:$D$776,СВЦЭМ!$A$33:$A$776,$A142,СВЦЭМ!$B$33:$B$776,Q$119)+'СЕТ СН'!$I$11+СВЦЭМ!$D$10+'СЕТ СН'!$I$6-'СЕТ СН'!$I$23</f>
        <v>1368.91874001</v>
      </c>
      <c r="R142" s="36">
        <f>SUMIFS(СВЦЭМ!$D$33:$D$776,СВЦЭМ!$A$33:$A$776,$A142,СВЦЭМ!$B$33:$B$776,R$119)+'СЕТ СН'!$I$11+СВЦЭМ!$D$10+'СЕТ СН'!$I$6-'СЕТ СН'!$I$23</f>
        <v>1364.01209649</v>
      </c>
      <c r="S142" s="36">
        <f>SUMIFS(СВЦЭМ!$D$33:$D$776,СВЦЭМ!$A$33:$A$776,$A142,СВЦЭМ!$B$33:$B$776,S$119)+'СЕТ СН'!$I$11+СВЦЭМ!$D$10+'СЕТ СН'!$I$6-'СЕТ СН'!$I$23</f>
        <v>1365.6671947</v>
      </c>
      <c r="T142" s="36">
        <f>SUMIFS(СВЦЭМ!$D$33:$D$776,СВЦЭМ!$A$33:$A$776,$A142,СВЦЭМ!$B$33:$B$776,T$119)+'СЕТ СН'!$I$11+СВЦЭМ!$D$10+'СЕТ СН'!$I$6-'СЕТ СН'!$I$23</f>
        <v>1346.0292797100001</v>
      </c>
      <c r="U142" s="36">
        <f>SUMIFS(СВЦЭМ!$D$33:$D$776,СВЦЭМ!$A$33:$A$776,$A142,СВЦЭМ!$B$33:$B$776,U$119)+'СЕТ СН'!$I$11+СВЦЭМ!$D$10+'СЕТ СН'!$I$6-'СЕТ СН'!$I$23</f>
        <v>1301.8968225900001</v>
      </c>
      <c r="V142" s="36">
        <f>SUMIFS(СВЦЭМ!$D$33:$D$776,СВЦЭМ!$A$33:$A$776,$A142,СВЦЭМ!$B$33:$B$776,V$119)+'СЕТ СН'!$I$11+СВЦЭМ!$D$10+'СЕТ СН'!$I$6-'СЕТ СН'!$I$23</f>
        <v>1300.1810071800001</v>
      </c>
      <c r="W142" s="36">
        <f>SUMIFS(СВЦЭМ!$D$33:$D$776,СВЦЭМ!$A$33:$A$776,$A142,СВЦЭМ!$B$33:$B$776,W$119)+'СЕТ СН'!$I$11+СВЦЭМ!$D$10+'СЕТ СН'!$I$6-'СЕТ СН'!$I$23</f>
        <v>1312.62764625</v>
      </c>
      <c r="X142" s="36">
        <f>SUMIFS(СВЦЭМ!$D$33:$D$776,СВЦЭМ!$A$33:$A$776,$A142,СВЦЭМ!$B$33:$B$776,X$119)+'СЕТ СН'!$I$11+СВЦЭМ!$D$10+'СЕТ СН'!$I$6-'СЕТ СН'!$I$23</f>
        <v>1338.6324791500001</v>
      </c>
      <c r="Y142" s="36">
        <f>SUMIFS(СВЦЭМ!$D$33:$D$776,СВЦЭМ!$A$33:$A$776,$A142,СВЦЭМ!$B$33:$B$776,Y$119)+'СЕТ СН'!$I$11+СВЦЭМ!$D$10+'СЕТ СН'!$I$6-'СЕТ СН'!$I$23</f>
        <v>1386.25310354</v>
      </c>
    </row>
    <row r="143" spans="1:25" ht="15.75" x14ac:dyDescent="0.2">
      <c r="A143" s="35">
        <f t="shared" si="3"/>
        <v>43762</v>
      </c>
      <c r="B143" s="36">
        <f>SUMIFS(СВЦЭМ!$D$33:$D$776,СВЦЭМ!$A$33:$A$776,$A143,СВЦЭМ!$B$33:$B$776,B$119)+'СЕТ СН'!$I$11+СВЦЭМ!$D$10+'СЕТ СН'!$I$6-'СЕТ СН'!$I$23</f>
        <v>1485.49220429</v>
      </c>
      <c r="C143" s="36">
        <f>SUMIFS(СВЦЭМ!$D$33:$D$776,СВЦЭМ!$A$33:$A$776,$A143,СВЦЭМ!$B$33:$B$776,C$119)+'СЕТ СН'!$I$11+СВЦЭМ!$D$10+'СЕТ СН'!$I$6-'СЕТ СН'!$I$23</f>
        <v>1531.83997731</v>
      </c>
      <c r="D143" s="36">
        <f>SUMIFS(СВЦЭМ!$D$33:$D$776,СВЦЭМ!$A$33:$A$776,$A143,СВЦЭМ!$B$33:$B$776,D$119)+'СЕТ СН'!$I$11+СВЦЭМ!$D$10+'СЕТ СН'!$I$6-'СЕТ СН'!$I$23</f>
        <v>1548.1851588300001</v>
      </c>
      <c r="E143" s="36">
        <f>SUMIFS(СВЦЭМ!$D$33:$D$776,СВЦЭМ!$A$33:$A$776,$A143,СВЦЭМ!$B$33:$B$776,E$119)+'СЕТ СН'!$I$11+СВЦЭМ!$D$10+'СЕТ СН'!$I$6-'СЕТ СН'!$I$23</f>
        <v>1557.4545251100001</v>
      </c>
      <c r="F143" s="36">
        <f>SUMIFS(СВЦЭМ!$D$33:$D$776,СВЦЭМ!$A$33:$A$776,$A143,СВЦЭМ!$B$33:$B$776,F$119)+'СЕТ СН'!$I$11+СВЦЭМ!$D$10+'СЕТ СН'!$I$6-'СЕТ СН'!$I$23</f>
        <v>1555.81895278</v>
      </c>
      <c r="G143" s="36">
        <f>SUMIFS(СВЦЭМ!$D$33:$D$776,СВЦЭМ!$A$33:$A$776,$A143,СВЦЭМ!$B$33:$B$776,G$119)+'СЕТ СН'!$I$11+СВЦЭМ!$D$10+'СЕТ СН'!$I$6-'СЕТ СН'!$I$23</f>
        <v>1529.4096685100001</v>
      </c>
      <c r="H143" s="36">
        <f>SUMIFS(СВЦЭМ!$D$33:$D$776,СВЦЭМ!$A$33:$A$776,$A143,СВЦЭМ!$B$33:$B$776,H$119)+'СЕТ СН'!$I$11+СВЦЭМ!$D$10+'СЕТ СН'!$I$6-'СЕТ СН'!$I$23</f>
        <v>1468.8760982200001</v>
      </c>
      <c r="I143" s="36">
        <f>SUMIFS(СВЦЭМ!$D$33:$D$776,СВЦЭМ!$A$33:$A$776,$A143,СВЦЭМ!$B$33:$B$776,I$119)+'СЕТ СН'!$I$11+СВЦЭМ!$D$10+'СЕТ СН'!$I$6-'СЕТ СН'!$I$23</f>
        <v>1427.7901224</v>
      </c>
      <c r="J143" s="36">
        <f>SUMIFS(СВЦЭМ!$D$33:$D$776,СВЦЭМ!$A$33:$A$776,$A143,СВЦЭМ!$B$33:$B$776,J$119)+'СЕТ СН'!$I$11+СВЦЭМ!$D$10+'СЕТ СН'!$I$6-'СЕТ СН'!$I$23</f>
        <v>1419.36979077</v>
      </c>
      <c r="K143" s="36">
        <f>SUMIFS(СВЦЭМ!$D$33:$D$776,СВЦЭМ!$A$33:$A$776,$A143,СВЦЭМ!$B$33:$B$776,K$119)+'СЕТ СН'!$I$11+СВЦЭМ!$D$10+'СЕТ СН'!$I$6-'СЕТ СН'!$I$23</f>
        <v>1418.0517244600001</v>
      </c>
      <c r="L143" s="36">
        <f>SUMIFS(СВЦЭМ!$D$33:$D$776,СВЦЭМ!$A$33:$A$776,$A143,СВЦЭМ!$B$33:$B$776,L$119)+'СЕТ СН'!$I$11+СВЦЭМ!$D$10+'СЕТ СН'!$I$6-'СЕТ СН'!$I$23</f>
        <v>1425.19170573</v>
      </c>
      <c r="M143" s="36">
        <f>SUMIFS(СВЦЭМ!$D$33:$D$776,СВЦЭМ!$A$33:$A$776,$A143,СВЦЭМ!$B$33:$B$776,M$119)+'СЕТ СН'!$I$11+СВЦЭМ!$D$10+'СЕТ СН'!$I$6-'СЕТ СН'!$I$23</f>
        <v>1424.59461702</v>
      </c>
      <c r="N143" s="36">
        <f>SUMIFS(СВЦЭМ!$D$33:$D$776,СВЦЭМ!$A$33:$A$776,$A143,СВЦЭМ!$B$33:$B$776,N$119)+'СЕТ СН'!$I$11+СВЦЭМ!$D$10+'СЕТ СН'!$I$6-'СЕТ СН'!$I$23</f>
        <v>1393.26408429</v>
      </c>
      <c r="O143" s="36">
        <f>SUMIFS(СВЦЭМ!$D$33:$D$776,СВЦЭМ!$A$33:$A$776,$A143,СВЦЭМ!$B$33:$B$776,O$119)+'СЕТ СН'!$I$11+СВЦЭМ!$D$10+'СЕТ СН'!$I$6-'СЕТ СН'!$I$23</f>
        <v>1358.2497357500001</v>
      </c>
      <c r="P143" s="36">
        <f>SUMIFS(СВЦЭМ!$D$33:$D$776,СВЦЭМ!$A$33:$A$776,$A143,СВЦЭМ!$B$33:$B$776,P$119)+'СЕТ СН'!$I$11+СВЦЭМ!$D$10+'СЕТ СН'!$I$6-'СЕТ СН'!$I$23</f>
        <v>1365.0342001399999</v>
      </c>
      <c r="Q143" s="36">
        <f>SUMIFS(СВЦЭМ!$D$33:$D$776,СВЦЭМ!$A$33:$A$776,$A143,СВЦЭМ!$B$33:$B$776,Q$119)+'СЕТ СН'!$I$11+СВЦЭМ!$D$10+'СЕТ СН'!$I$6-'СЕТ СН'!$I$23</f>
        <v>1363.7389994300001</v>
      </c>
      <c r="R143" s="36">
        <f>SUMIFS(СВЦЭМ!$D$33:$D$776,СВЦЭМ!$A$33:$A$776,$A143,СВЦЭМ!$B$33:$B$776,R$119)+'СЕТ СН'!$I$11+СВЦЭМ!$D$10+'СЕТ СН'!$I$6-'СЕТ СН'!$I$23</f>
        <v>1355.16453316</v>
      </c>
      <c r="S143" s="36">
        <f>SUMIFS(СВЦЭМ!$D$33:$D$776,СВЦЭМ!$A$33:$A$776,$A143,СВЦЭМ!$B$33:$B$776,S$119)+'СЕТ СН'!$I$11+СВЦЭМ!$D$10+'СЕТ СН'!$I$6-'СЕТ СН'!$I$23</f>
        <v>1350.5135492700001</v>
      </c>
      <c r="T143" s="36">
        <f>SUMIFS(СВЦЭМ!$D$33:$D$776,СВЦЭМ!$A$33:$A$776,$A143,СВЦЭМ!$B$33:$B$776,T$119)+'СЕТ СН'!$I$11+СВЦЭМ!$D$10+'СЕТ СН'!$I$6-'СЕТ СН'!$I$23</f>
        <v>1349.7020638600002</v>
      </c>
      <c r="U143" s="36">
        <f>SUMIFS(СВЦЭМ!$D$33:$D$776,СВЦЭМ!$A$33:$A$776,$A143,СВЦЭМ!$B$33:$B$776,U$119)+'СЕТ СН'!$I$11+СВЦЭМ!$D$10+'СЕТ СН'!$I$6-'СЕТ СН'!$I$23</f>
        <v>1327.22167661</v>
      </c>
      <c r="V143" s="36">
        <f>SUMIFS(СВЦЭМ!$D$33:$D$776,СВЦЭМ!$A$33:$A$776,$A143,СВЦЭМ!$B$33:$B$776,V$119)+'СЕТ СН'!$I$11+СВЦЭМ!$D$10+'СЕТ СН'!$I$6-'СЕТ СН'!$I$23</f>
        <v>1323.4187258500001</v>
      </c>
      <c r="W143" s="36">
        <f>SUMIFS(СВЦЭМ!$D$33:$D$776,СВЦЭМ!$A$33:$A$776,$A143,СВЦЭМ!$B$33:$B$776,W$119)+'СЕТ СН'!$I$11+СВЦЭМ!$D$10+'СЕТ СН'!$I$6-'СЕТ СН'!$I$23</f>
        <v>1328.7596806500001</v>
      </c>
      <c r="X143" s="36">
        <f>SUMIFS(СВЦЭМ!$D$33:$D$776,СВЦЭМ!$A$33:$A$776,$A143,СВЦЭМ!$B$33:$B$776,X$119)+'СЕТ СН'!$I$11+СВЦЭМ!$D$10+'СЕТ СН'!$I$6-'СЕТ СН'!$I$23</f>
        <v>1335.65068094</v>
      </c>
      <c r="Y143" s="36">
        <f>SUMIFS(СВЦЭМ!$D$33:$D$776,СВЦЭМ!$A$33:$A$776,$A143,СВЦЭМ!$B$33:$B$776,Y$119)+'СЕТ СН'!$I$11+СВЦЭМ!$D$10+'СЕТ СН'!$I$6-'СЕТ СН'!$I$23</f>
        <v>1373.5300415500001</v>
      </c>
    </row>
    <row r="144" spans="1:25" ht="15.75" x14ac:dyDescent="0.2">
      <c r="A144" s="35">
        <f t="shared" si="3"/>
        <v>43763</v>
      </c>
      <c r="B144" s="36">
        <f>SUMIFS(СВЦЭМ!$D$33:$D$776,СВЦЭМ!$A$33:$A$776,$A144,СВЦЭМ!$B$33:$B$776,B$119)+'СЕТ СН'!$I$11+СВЦЭМ!$D$10+'СЕТ СН'!$I$6-'СЕТ СН'!$I$23</f>
        <v>1479.8854008000001</v>
      </c>
      <c r="C144" s="36">
        <f>SUMIFS(СВЦЭМ!$D$33:$D$776,СВЦЭМ!$A$33:$A$776,$A144,СВЦЭМ!$B$33:$B$776,C$119)+'СЕТ СН'!$I$11+СВЦЭМ!$D$10+'СЕТ СН'!$I$6-'СЕТ СН'!$I$23</f>
        <v>1527.1438437000002</v>
      </c>
      <c r="D144" s="36">
        <f>SUMIFS(СВЦЭМ!$D$33:$D$776,СВЦЭМ!$A$33:$A$776,$A144,СВЦЭМ!$B$33:$B$776,D$119)+'СЕТ СН'!$I$11+СВЦЭМ!$D$10+'СЕТ СН'!$I$6-'СЕТ СН'!$I$23</f>
        <v>1544.33378894</v>
      </c>
      <c r="E144" s="36">
        <f>SUMIFS(СВЦЭМ!$D$33:$D$776,СВЦЭМ!$A$33:$A$776,$A144,СВЦЭМ!$B$33:$B$776,E$119)+'СЕТ СН'!$I$11+СВЦЭМ!$D$10+'СЕТ СН'!$I$6-'СЕТ СН'!$I$23</f>
        <v>1551.9278557299999</v>
      </c>
      <c r="F144" s="36">
        <f>SUMIFS(СВЦЭМ!$D$33:$D$776,СВЦЭМ!$A$33:$A$776,$A144,СВЦЭМ!$B$33:$B$776,F$119)+'СЕТ СН'!$I$11+СВЦЭМ!$D$10+'СЕТ СН'!$I$6-'СЕТ СН'!$I$23</f>
        <v>1543.57457548</v>
      </c>
      <c r="G144" s="36">
        <f>SUMIFS(СВЦЭМ!$D$33:$D$776,СВЦЭМ!$A$33:$A$776,$A144,СВЦЭМ!$B$33:$B$776,G$119)+'СЕТ СН'!$I$11+СВЦЭМ!$D$10+'СЕТ СН'!$I$6-'СЕТ СН'!$I$23</f>
        <v>1511.59823985</v>
      </c>
      <c r="H144" s="36">
        <f>SUMIFS(СВЦЭМ!$D$33:$D$776,СВЦЭМ!$A$33:$A$776,$A144,СВЦЭМ!$B$33:$B$776,H$119)+'СЕТ СН'!$I$11+СВЦЭМ!$D$10+'СЕТ СН'!$I$6-'СЕТ СН'!$I$23</f>
        <v>1464.8407543200001</v>
      </c>
      <c r="I144" s="36">
        <f>SUMIFS(СВЦЭМ!$D$33:$D$776,СВЦЭМ!$A$33:$A$776,$A144,СВЦЭМ!$B$33:$B$776,I$119)+'СЕТ СН'!$I$11+СВЦЭМ!$D$10+'СЕТ СН'!$I$6-'СЕТ СН'!$I$23</f>
        <v>1440.8510635</v>
      </c>
      <c r="J144" s="36">
        <f>SUMIFS(СВЦЭМ!$D$33:$D$776,СВЦЭМ!$A$33:$A$776,$A144,СВЦЭМ!$B$33:$B$776,J$119)+'СЕТ СН'!$I$11+СВЦЭМ!$D$10+'СЕТ СН'!$I$6-'СЕТ СН'!$I$23</f>
        <v>1430.0135273400001</v>
      </c>
      <c r="K144" s="36">
        <f>SUMIFS(СВЦЭМ!$D$33:$D$776,СВЦЭМ!$A$33:$A$776,$A144,СВЦЭМ!$B$33:$B$776,K$119)+'СЕТ СН'!$I$11+СВЦЭМ!$D$10+'СЕТ СН'!$I$6-'СЕТ СН'!$I$23</f>
        <v>1413.5854916100002</v>
      </c>
      <c r="L144" s="36">
        <f>SUMIFS(СВЦЭМ!$D$33:$D$776,СВЦЭМ!$A$33:$A$776,$A144,СВЦЭМ!$B$33:$B$776,L$119)+'СЕТ СН'!$I$11+СВЦЭМ!$D$10+'СЕТ СН'!$I$6-'СЕТ СН'!$I$23</f>
        <v>1418.1299582300001</v>
      </c>
      <c r="M144" s="36">
        <f>SUMIFS(СВЦЭМ!$D$33:$D$776,СВЦЭМ!$A$33:$A$776,$A144,СВЦЭМ!$B$33:$B$776,M$119)+'СЕТ СН'!$I$11+СВЦЭМ!$D$10+'СЕТ СН'!$I$6-'СЕТ СН'!$I$23</f>
        <v>1432.64438434</v>
      </c>
      <c r="N144" s="36">
        <f>SUMIFS(СВЦЭМ!$D$33:$D$776,СВЦЭМ!$A$33:$A$776,$A144,СВЦЭМ!$B$33:$B$776,N$119)+'СЕТ СН'!$I$11+СВЦЭМ!$D$10+'СЕТ СН'!$I$6-'СЕТ СН'!$I$23</f>
        <v>1404.32957736</v>
      </c>
      <c r="O144" s="36">
        <f>SUMIFS(СВЦЭМ!$D$33:$D$776,СВЦЭМ!$A$33:$A$776,$A144,СВЦЭМ!$B$33:$B$776,O$119)+'СЕТ СН'!$I$11+СВЦЭМ!$D$10+'СЕТ СН'!$I$6-'СЕТ СН'!$I$23</f>
        <v>1367.7156870200001</v>
      </c>
      <c r="P144" s="36">
        <f>SUMIFS(СВЦЭМ!$D$33:$D$776,СВЦЭМ!$A$33:$A$776,$A144,СВЦЭМ!$B$33:$B$776,P$119)+'СЕТ СН'!$I$11+СВЦЭМ!$D$10+'СЕТ СН'!$I$6-'СЕТ СН'!$I$23</f>
        <v>1366.19299069</v>
      </c>
      <c r="Q144" s="36">
        <f>SUMIFS(СВЦЭМ!$D$33:$D$776,СВЦЭМ!$A$33:$A$776,$A144,СВЦЭМ!$B$33:$B$776,Q$119)+'СЕТ СН'!$I$11+СВЦЭМ!$D$10+'СЕТ СН'!$I$6-'СЕТ СН'!$I$23</f>
        <v>1353.23747374</v>
      </c>
      <c r="R144" s="36">
        <f>SUMIFS(СВЦЭМ!$D$33:$D$776,СВЦЭМ!$A$33:$A$776,$A144,СВЦЭМ!$B$33:$B$776,R$119)+'СЕТ СН'!$I$11+СВЦЭМ!$D$10+'СЕТ СН'!$I$6-'СЕТ СН'!$I$23</f>
        <v>1358.5559742400001</v>
      </c>
      <c r="S144" s="36">
        <f>SUMIFS(СВЦЭМ!$D$33:$D$776,СВЦЭМ!$A$33:$A$776,$A144,СВЦЭМ!$B$33:$B$776,S$119)+'СЕТ СН'!$I$11+СВЦЭМ!$D$10+'СЕТ СН'!$I$6-'СЕТ СН'!$I$23</f>
        <v>1362.3381150499999</v>
      </c>
      <c r="T144" s="36">
        <f>SUMIFS(СВЦЭМ!$D$33:$D$776,СВЦЭМ!$A$33:$A$776,$A144,СВЦЭМ!$B$33:$B$776,T$119)+'СЕТ СН'!$I$11+СВЦЭМ!$D$10+'СЕТ СН'!$I$6-'СЕТ СН'!$I$23</f>
        <v>1374.8114517700001</v>
      </c>
      <c r="U144" s="36">
        <f>SUMIFS(СВЦЭМ!$D$33:$D$776,СВЦЭМ!$A$33:$A$776,$A144,СВЦЭМ!$B$33:$B$776,U$119)+'СЕТ СН'!$I$11+СВЦЭМ!$D$10+'СЕТ СН'!$I$6-'СЕТ СН'!$I$23</f>
        <v>1385.1418569900002</v>
      </c>
      <c r="V144" s="36">
        <f>SUMIFS(СВЦЭМ!$D$33:$D$776,СВЦЭМ!$A$33:$A$776,$A144,СВЦЭМ!$B$33:$B$776,V$119)+'СЕТ СН'!$I$11+СВЦЭМ!$D$10+'СЕТ СН'!$I$6-'СЕТ СН'!$I$23</f>
        <v>1375.32303615</v>
      </c>
      <c r="W144" s="36">
        <f>SUMIFS(СВЦЭМ!$D$33:$D$776,СВЦЭМ!$A$33:$A$776,$A144,СВЦЭМ!$B$33:$B$776,W$119)+'СЕТ СН'!$I$11+СВЦЭМ!$D$10+'СЕТ СН'!$I$6-'СЕТ СН'!$I$23</f>
        <v>1365.82792778</v>
      </c>
      <c r="X144" s="36">
        <f>SUMIFS(СВЦЭМ!$D$33:$D$776,СВЦЭМ!$A$33:$A$776,$A144,СВЦЭМ!$B$33:$B$776,X$119)+'СЕТ СН'!$I$11+СВЦЭМ!$D$10+'СЕТ СН'!$I$6-'СЕТ СН'!$I$23</f>
        <v>1355.7749821800001</v>
      </c>
      <c r="Y144" s="36">
        <f>SUMIFS(СВЦЭМ!$D$33:$D$776,СВЦЭМ!$A$33:$A$776,$A144,СВЦЭМ!$B$33:$B$776,Y$119)+'СЕТ СН'!$I$11+СВЦЭМ!$D$10+'СЕТ СН'!$I$6-'СЕТ СН'!$I$23</f>
        <v>1390.2481861199999</v>
      </c>
    </row>
    <row r="145" spans="1:27" ht="15.75" x14ac:dyDescent="0.2">
      <c r="A145" s="35">
        <f t="shared" si="3"/>
        <v>43764</v>
      </c>
      <c r="B145" s="36">
        <f>SUMIFS(СВЦЭМ!$D$33:$D$776,СВЦЭМ!$A$33:$A$776,$A145,СВЦЭМ!$B$33:$B$776,B$119)+'СЕТ СН'!$I$11+СВЦЭМ!$D$10+'СЕТ СН'!$I$6-'СЕТ СН'!$I$23</f>
        <v>1457.32661052</v>
      </c>
      <c r="C145" s="36">
        <f>SUMIFS(СВЦЭМ!$D$33:$D$776,СВЦЭМ!$A$33:$A$776,$A145,СВЦЭМ!$B$33:$B$776,C$119)+'СЕТ СН'!$I$11+СВЦЭМ!$D$10+'СЕТ СН'!$I$6-'СЕТ СН'!$I$23</f>
        <v>1495.18241319</v>
      </c>
      <c r="D145" s="36">
        <f>SUMIFS(СВЦЭМ!$D$33:$D$776,СВЦЭМ!$A$33:$A$776,$A145,СВЦЭМ!$B$33:$B$776,D$119)+'СЕТ СН'!$I$11+СВЦЭМ!$D$10+'СЕТ СН'!$I$6-'СЕТ СН'!$I$23</f>
        <v>1517.6211450199999</v>
      </c>
      <c r="E145" s="36">
        <f>SUMIFS(СВЦЭМ!$D$33:$D$776,СВЦЭМ!$A$33:$A$776,$A145,СВЦЭМ!$B$33:$B$776,E$119)+'СЕТ СН'!$I$11+СВЦЭМ!$D$10+'СЕТ СН'!$I$6-'СЕТ СН'!$I$23</f>
        <v>1522.39047151</v>
      </c>
      <c r="F145" s="36">
        <f>SUMIFS(СВЦЭМ!$D$33:$D$776,СВЦЭМ!$A$33:$A$776,$A145,СВЦЭМ!$B$33:$B$776,F$119)+'СЕТ СН'!$I$11+СВЦЭМ!$D$10+'СЕТ СН'!$I$6-'СЕТ СН'!$I$23</f>
        <v>1513.4708440300001</v>
      </c>
      <c r="G145" s="36">
        <f>SUMIFS(СВЦЭМ!$D$33:$D$776,СВЦЭМ!$A$33:$A$776,$A145,СВЦЭМ!$B$33:$B$776,G$119)+'СЕТ СН'!$I$11+СВЦЭМ!$D$10+'СЕТ СН'!$I$6-'СЕТ СН'!$I$23</f>
        <v>1487.7689114300001</v>
      </c>
      <c r="H145" s="36">
        <f>SUMIFS(СВЦЭМ!$D$33:$D$776,СВЦЭМ!$A$33:$A$776,$A145,СВЦЭМ!$B$33:$B$776,H$119)+'СЕТ СН'!$I$11+СВЦЭМ!$D$10+'СЕТ СН'!$I$6-'СЕТ СН'!$I$23</f>
        <v>1470.85183525</v>
      </c>
      <c r="I145" s="36">
        <f>SUMIFS(СВЦЭМ!$D$33:$D$776,СВЦЭМ!$A$33:$A$776,$A145,СВЦЭМ!$B$33:$B$776,I$119)+'СЕТ СН'!$I$11+СВЦЭМ!$D$10+'СЕТ СН'!$I$6-'СЕТ СН'!$I$23</f>
        <v>1449.9274867899999</v>
      </c>
      <c r="J145" s="36">
        <f>SUMIFS(СВЦЭМ!$D$33:$D$776,СВЦЭМ!$A$33:$A$776,$A145,СВЦЭМ!$B$33:$B$776,J$119)+'СЕТ СН'!$I$11+СВЦЭМ!$D$10+'СЕТ СН'!$I$6-'СЕТ СН'!$I$23</f>
        <v>1427.20564674</v>
      </c>
      <c r="K145" s="36">
        <f>SUMIFS(СВЦЭМ!$D$33:$D$776,СВЦЭМ!$A$33:$A$776,$A145,СВЦЭМ!$B$33:$B$776,K$119)+'СЕТ СН'!$I$11+СВЦЭМ!$D$10+'СЕТ СН'!$I$6-'СЕТ СН'!$I$23</f>
        <v>1415.3964672000002</v>
      </c>
      <c r="L145" s="36">
        <f>SUMIFS(СВЦЭМ!$D$33:$D$776,СВЦЭМ!$A$33:$A$776,$A145,СВЦЭМ!$B$33:$B$776,L$119)+'СЕТ СН'!$I$11+СВЦЭМ!$D$10+'СЕТ СН'!$I$6-'СЕТ СН'!$I$23</f>
        <v>1416.86545181</v>
      </c>
      <c r="M145" s="36">
        <f>SUMIFS(СВЦЭМ!$D$33:$D$776,СВЦЭМ!$A$33:$A$776,$A145,СВЦЭМ!$B$33:$B$776,M$119)+'СЕТ СН'!$I$11+СВЦЭМ!$D$10+'СЕТ СН'!$I$6-'СЕТ СН'!$I$23</f>
        <v>1414.5346117700001</v>
      </c>
      <c r="N145" s="36">
        <f>SUMIFS(СВЦЭМ!$D$33:$D$776,СВЦЭМ!$A$33:$A$776,$A145,СВЦЭМ!$B$33:$B$776,N$119)+'СЕТ СН'!$I$11+СВЦЭМ!$D$10+'СЕТ СН'!$I$6-'СЕТ СН'!$I$23</f>
        <v>1384.3135789500002</v>
      </c>
      <c r="O145" s="36">
        <f>SUMIFS(СВЦЭМ!$D$33:$D$776,СВЦЭМ!$A$33:$A$776,$A145,СВЦЭМ!$B$33:$B$776,O$119)+'СЕТ СН'!$I$11+СВЦЭМ!$D$10+'СЕТ СН'!$I$6-'СЕТ СН'!$I$23</f>
        <v>1350.8521203600001</v>
      </c>
      <c r="P145" s="36">
        <f>SUMIFS(СВЦЭМ!$D$33:$D$776,СВЦЭМ!$A$33:$A$776,$A145,СВЦЭМ!$B$33:$B$776,P$119)+'СЕТ СН'!$I$11+СВЦЭМ!$D$10+'СЕТ СН'!$I$6-'СЕТ СН'!$I$23</f>
        <v>1352.0194248500002</v>
      </c>
      <c r="Q145" s="36">
        <f>SUMIFS(СВЦЭМ!$D$33:$D$776,СВЦЭМ!$A$33:$A$776,$A145,СВЦЭМ!$B$33:$B$776,Q$119)+'СЕТ СН'!$I$11+СВЦЭМ!$D$10+'СЕТ СН'!$I$6-'СЕТ СН'!$I$23</f>
        <v>1346.3056946400002</v>
      </c>
      <c r="R145" s="36">
        <f>SUMIFS(СВЦЭМ!$D$33:$D$776,СВЦЭМ!$A$33:$A$776,$A145,СВЦЭМ!$B$33:$B$776,R$119)+'СЕТ СН'!$I$11+СВЦЭМ!$D$10+'СЕТ СН'!$I$6-'СЕТ СН'!$I$23</f>
        <v>1348.9756596299999</v>
      </c>
      <c r="S145" s="36">
        <f>SUMIFS(СВЦЭМ!$D$33:$D$776,СВЦЭМ!$A$33:$A$776,$A145,СВЦЭМ!$B$33:$B$776,S$119)+'СЕТ СН'!$I$11+СВЦЭМ!$D$10+'СЕТ СН'!$I$6-'СЕТ СН'!$I$23</f>
        <v>1352.2834594800001</v>
      </c>
      <c r="T145" s="36">
        <f>SUMIFS(СВЦЭМ!$D$33:$D$776,СВЦЭМ!$A$33:$A$776,$A145,СВЦЭМ!$B$33:$B$776,T$119)+'СЕТ СН'!$I$11+СВЦЭМ!$D$10+'СЕТ СН'!$I$6-'СЕТ СН'!$I$23</f>
        <v>1359.55991591</v>
      </c>
      <c r="U145" s="36">
        <f>SUMIFS(СВЦЭМ!$D$33:$D$776,СВЦЭМ!$A$33:$A$776,$A145,СВЦЭМ!$B$33:$B$776,U$119)+'СЕТ СН'!$I$11+СВЦЭМ!$D$10+'СЕТ СН'!$I$6-'СЕТ СН'!$I$23</f>
        <v>1368.3619806199999</v>
      </c>
      <c r="V145" s="36">
        <f>SUMIFS(СВЦЭМ!$D$33:$D$776,СВЦЭМ!$A$33:$A$776,$A145,СВЦЭМ!$B$33:$B$776,V$119)+'СЕТ СН'!$I$11+СВЦЭМ!$D$10+'СЕТ СН'!$I$6-'СЕТ СН'!$I$23</f>
        <v>1362.28714829</v>
      </c>
      <c r="W145" s="36">
        <f>SUMIFS(СВЦЭМ!$D$33:$D$776,СВЦЭМ!$A$33:$A$776,$A145,СВЦЭМ!$B$33:$B$776,W$119)+'СЕТ СН'!$I$11+СВЦЭМ!$D$10+'СЕТ СН'!$I$6-'СЕТ СН'!$I$23</f>
        <v>1358.3333448600001</v>
      </c>
      <c r="X145" s="36">
        <f>SUMIFS(СВЦЭМ!$D$33:$D$776,СВЦЭМ!$A$33:$A$776,$A145,СВЦЭМ!$B$33:$B$776,X$119)+'СЕТ СН'!$I$11+СВЦЭМ!$D$10+'СЕТ СН'!$I$6-'СЕТ СН'!$I$23</f>
        <v>1365.22032749</v>
      </c>
      <c r="Y145" s="36">
        <f>SUMIFS(СВЦЭМ!$D$33:$D$776,СВЦЭМ!$A$33:$A$776,$A145,СВЦЭМ!$B$33:$B$776,Y$119)+'СЕТ СН'!$I$11+СВЦЭМ!$D$10+'СЕТ СН'!$I$6-'СЕТ СН'!$I$23</f>
        <v>1400.2545590499999</v>
      </c>
    </row>
    <row r="146" spans="1:27" ht="15.75" x14ac:dyDescent="0.2">
      <c r="A146" s="35">
        <f t="shared" si="3"/>
        <v>43765</v>
      </c>
      <c r="B146" s="36">
        <f>SUMIFS(СВЦЭМ!$D$33:$D$776,СВЦЭМ!$A$33:$A$776,$A146,СВЦЭМ!$B$33:$B$776,B$119)+'СЕТ СН'!$I$11+СВЦЭМ!$D$10+'СЕТ СН'!$I$6-'СЕТ СН'!$I$23</f>
        <v>1494.11677001</v>
      </c>
      <c r="C146" s="36">
        <f>SUMIFS(СВЦЭМ!$D$33:$D$776,СВЦЭМ!$A$33:$A$776,$A146,СВЦЭМ!$B$33:$B$776,C$119)+'СЕТ СН'!$I$11+СВЦЭМ!$D$10+'СЕТ СН'!$I$6-'СЕТ СН'!$I$23</f>
        <v>1504.85337082</v>
      </c>
      <c r="D146" s="36">
        <f>SUMIFS(СВЦЭМ!$D$33:$D$776,СВЦЭМ!$A$33:$A$776,$A146,СВЦЭМ!$B$33:$B$776,D$119)+'СЕТ СН'!$I$11+СВЦЭМ!$D$10+'СЕТ СН'!$I$6-'СЕТ СН'!$I$23</f>
        <v>1504.2826030599999</v>
      </c>
      <c r="E146" s="36">
        <f>SUMIFS(СВЦЭМ!$D$33:$D$776,СВЦЭМ!$A$33:$A$776,$A146,СВЦЭМ!$B$33:$B$776,E$119)+'СЕТ СН'!$I$11+СВЦЭМ!$D$10+'СЕТ СН'!$I$6-'СЕТ СН'!$I$23</f>
        <v>1515.73808508</v>
      </c>
      <c r="F146" s="36">
        <f>SUMIFS(СВЦЭМ!$D$33:$D$776,СВЦЭМ!$A$33:$A$776,$A146,СВЦЭМ!$B$33:$B$776,F$119)+'СЕТ СН'!$I$11+СВЦЭМ!$D$10+'СЕТ СН'!$I$6-'СЕТ СН'!$I$23</f>
        <v>1514.9886977400001</v>
      </c>
      <c r="G146" s="36">
        <f>SUMIFS(СВЦЭМ!$D$33:$D$776,СВЦЭМ!$A$33:$A$776,$A146,СВЦЭМ!$B$33:$B$776,G$119)+'СЕТ СН'!$I$11+СВЦЭМ!$D$10+'СЕТ СН'!$I$6-'СЕТ СН'!$I$23</f>
        <v>1499.27156354</v>
      </c>
      <c r="H146" s="36">
        <f>SUMIFS(СВЦЭМ!$D$33:$D$776,СВЦЭМ!$A$33:$A$776,$A146,СВЦЭМ!$B$33:$B$776,H$119)+'СЕТ СН'!$I$11+СВЦЭМ!$D$10+'СЕТ СН'!$I$6-'СЕТ СН'!$I$23</f>
        <v>1475.61215085</v>
      </c>
      <c r="I146" s="36">
        <f>SUMIFS(СВЦЭМ!$D$33:$D$776,СВЦЭМ!$A$33:$A$776,$A146,СВЦЭМ!$B$33:$B$776,I$119)+'СЕТ СН'!$I$11+СВЦЭМ!$D$10+'СЕТ СН'!$I$6-'СЕТ СН'!$I$23</f>
        <v>1452.85166572</v>
      </c>
      <c r="J146" s="36">
        <f>SUMIFS(СВЦЭМ!$D$33:$D$776,СВЦЭМ!$A$33:$A$776,$A146,СВЦЭМ!$B$33:$B$776,J$119)+'СЕТ СН'!$I$11+СВЦЭМ!$D$10+'СЕТ СН'!$I$6-'СЕТ СН'!$I$23</f>
        <v>1436.9609387099999</v>
      </c>
      <c r="K146" s="36">
        <f>SUMIFS(СВЦЭМ!$D$33:$D$776,СВЦЭМ!$A$33:$A$776,$A146,СВЦЭМ!$B$33:$B$776,K$119)+'СЕТ СН'!$I$11+СВЦЭМ!$D$10+'СЕТ СН'!$I$6-'СЕТ СН'!$I$23</f>
        <v>1404.31577029</v>
      </c>
      <c r="L146" s="36">
        <f>SUMIFS(СВЦЭМ!$D$33:$D$776,СВЦЭМ!$A$33:$A$776,$A146,СВЦЭМ!$B$33:$B$776,L$119)+'СЕТ СН'!$I$11+СВЦЭМ!$D$10+'СЕТ СН'!$I$6-'СЕТ СН'!$I$23</f>
        <v>1403.66434566</v>
      </c>
      <c r="M146" s="36">
        <f>SUMIFS(СВЦЭМ!$D$33:$D$776,СВЦЭМ!$A$33:$A$776,$A146,СВЦЭМ!$B$33:$B$776,M$119)+'СЕТ СН'!$I$11+СВЦЭМ!$D$10+'СЕТ СН'!$I$6-'СЕТ СН'!$I$23</f>
        <v>1395.15359111</v>
      </c>
      <c r="N146" s="36">
        <f>SUMIFS(СВЦЭМ!$D$33:$D$776,СВЦЭМ!$A$33:$A$776,$A146,СВЦЭМ!$B$33:$B$776,N$119)+'СЕТ СН'!$I$11+СВЦЭМ!$D$10+'СЕТ СН'!$I$6-'СЕТ СН'!$I$23</f>
        <v>1364.09549941</v>
      </c>
      <c r="O146" s="36">
        <f>SUMIFS(СВЦЭМ!$D$33:$D$776,СВЦЭМ!$A$33:$A$776,$A146,СВЦЭМ!$B$33:$B$776,O$119)+'СЕТ СН'!$I$11+СВЦЭМ!$D$10+'СЕТ СН'!$I$6-'СЕТ СН'!$I$23</f>
        <v>1345.01043084</v>
      </c>
      <c r="P146" s="36">
        <f>SUMIFS(СВЦЭМ!$D$33:$D$776,СВЦЭМ!$A$33:$A$776,$A146,СВЦЭМ!$B$33:$B$776,P$119)+'СЕТ СН'!$I$11+СВЦЭМ!$D$10+'СЕТ СН'!$I$6-'СЕТ СН'!$I$23</f>
        <v>1357.79306634</v>
      </c>
      <c r="Q146" s="36">
        <f>SUMIFS(СВЦЭМ!$D$33:$D$776,СВЦЭМ!$A$33:$A$776,$A146,СВЦЭМ!$B$33:$B$776,Q$119)+'СЕТ СН'!$I$11+СВЦЭМ!$D$10+'СЕТ СН'!$I$6-'СЕТ СН'!$I$23</f>
        <v>1356.2112127</v>
      </c>
      <c r="R146" s="36">
        <f>SUMIFS(СВЦЭМ!$D$33:$D$776,СВЦЭМ!$A$33:$A$776,$A146,СВЦЭМ!$B$33:$B$776,R$119)+'СЕТ СН'!$I$11+СВЦЭМ!$D$10+'СЕТ СН'!$I$6-'СЕТ СН'!$I$23</f>
        <v>1344.27029711</v>
      </c>
      <c r="S146" s="36">
        <f>SUMIFS(СВЦЭМ!$D$33:$D$776,СВЦЭМ!$A$33:$A$776,$A146,СВЦЭМ!$B$33:$B$776,S$119)+'СЕТ СН'!$I$11+СВЦЭМ!$D$10+'СЕТ СН'!$I$6-'СЕТ СН'!$I$23</f>
        <v>1350.50443774</v>
      </c>
      <c r="T146" s="36">
        <f>SUMIFS(СВЦЭМ!$D$33:$D$776,СВЦЭМ!$A$33:$A$776,$A146,СВЦЭМ!$B$33:$B$776,T$119)+'СЕТ СН'!$I$11+СВЦЭМ!$D$10+'СЕТ СН'!$I$6-'СЕТ СН'!$I$23</f>
        <v>1340.49407795</v>
      </c>
      <c r="U146" s="36">
        <f>SUMIFS(СВЦЭМ!$D$33:$D$776,СВЦЭМ!$A$33:$A$776,$A146,СВЦЭМ!$B$33:$B$776,U$119)+'СЕТ СН'!$I$11+СВЦЭМ!$D$10+'СЕТ СН'!$I$6-'СЕТ СН'!$I$23</f>
        <v>1331.4961721899999</v>
      </c>
      <c r="V146" s="36">
        <f>SUMIFS(СВЦЭМ!$D$33:$D$776,СВЦЭМ!$A$33:$A$776,$A146,СВЦЭМ!$B$33:$B$776,V$119)+'СЕТ СН'!$I$11+СВЦЭМ!$D$10+'СЕТ СН'!$I$6-'СЕТ СН'!$I$23</f>
        <v>1332.1830830700001</v>
      </c>
      <c r="W146" s="36">
        <f>SUMIFS(СВЦЭМ!$D$33:$D$776,СВЦЭМ!$A$33:$A$776,$A146,СВЦЭМ!$B$33:$B$776,W$119)+'СЕТ СН'!$I$11+СВЦЭМ!$D$10+'СЕТ СН'!$I$6-'СЕТ СН'!$I$23</f>
        <v>1348.8739942699999</v>
      </c>
      <c r="X146" s="36">
        <f>SUMIFS(СВЦЭМ!$D$33:$D$776,СВЦЭМ!$A$33:$A$776,$A146,СВЦЭМ!$B$33:$B$776,X$119)+'СЕТ СН'!$I$11+СВЦЭМ!$D$10+'СЕТ СН'!$I$6-'СЕТ СН'!$I$23</f>
        <v>1343.97161026</v>
      </c>
      <c r="Y146" s="36">
        <f>SUMIFS(СВЦЭМ!$D$33:$D$776,СВЦЭМ!$A$33:$A$776,$A146,СВЦЭМ!$B$33:$B$776,Y$119)+'СЕТ СН'!$I$11+СВЦЭМ!$D$10+'СЕТ СН'!$I$6-'СЕТ СН'!$I$23</f>
        <v>1375.3816235200002</v>
      </c>
    </row>
    <row r="147" spans="1:27" ht="15.75" x14ac:dyDescent="0.2">
      <c r="A147" s="35">
        <f t="shared" si="3"/>
        <v>43766</v>
      </c>
      <c r="B147" s="36">
        <f>SUMIFS(СВЦЭМ!$D$33:$D$776,СВЦЭМ!$A$33:$A$776,$A147,СВЦЭМ!$B$33:$B$776,B$119)+'СЕТ СН'!$I$11+СВЦЭМ!$D$10+'СЕТ СН'!$I$6-'СЕТ СН'!$I$23</f>
        <v>1463.3575822600001</v>
      </c>
      <c r="C147" s="36">
        <f>SUMIFS(СВЦЭМ!$D$33:$D$776,СВЦЭМ!$A$33:$A$776,$A147,СВЦЭМ!$B$33:$B$776,C$119)+'СЕТ СН'!$I$11+СВЦЭМ!$D$10+'СЕТ СН'!$I$6-'СЕТ СН'!$I$23</f>
        <v>1510.47971527</v>
      </c>
      <c r="D147" s="36">
        <f>SUMIFS(СВЦЭМ!$D$33:$D$776,СВЦЭМ!$A$33:$A$776,$A147,СВЦЭМ!$B$33:$B$776,D$119)+'СЕТ СН'!$I$11+СВЦЭМ!$D$10+'СЕТ СН'!$I$6-'СЕТ СН'!$I$23</f>
        <v>1525.72387506</v>
      </c>
      <c r="E147" s="36">
        <f>SUMIFS(СВЦЭМ!$D$33:$D$776,СВЦЭМ!$A$33:$A$776,$A147,СВЦЭМ!$B$33:$B$776,E$119)+'СЕТ СН'!$I$11+СВЦЭМ!$D$10+'СЕТ СН'!$I$6-'СЕТ СН'!$I$23</f>
        <v>1529.3451783800001</v>
      </c>
      <c r="F147" s="36">
        <f>SUMIFS(СВЦЭМ!$D$33:$D$776,СВЦЭМ!$A$33:$A$776,$A147,СВЦЭМ!$B$33:$B$776,F$119)+'СЕТ СН'!$I$11+СВЦЭМ!$D$10+'СЕТ СН'!$I$6-'СЕТ СН'!$I$23</f>
        <v>1528.0529806700001</v>
      </c>
      <c r="G147" s="36">
        <f>SUMIFS(СВЦЭМ!$D$33:$D$776,СВЦЭМ!$A$33:$A$776,$A147,СВЦЭМ!$B$33:$B$776,G$119)+'СЕТ СН'!$I$11+СВЦЭМ!$D$10+'СЕТ СН'!$I$6-'СЕТ СН'!$I$23</f>
        <v>1509.1595692199999</v>
      </c>
      <c r="H147" s="36">
        <f>SUMIFS(СВЦЭМ!$D$33:$D$776,СВЦЭМ!$A$33:$A$776,$A147,СВЦЭМ!$B$33:$B$776,H$119)+'СЕТ СН'!$I$11+СВЦЭМ!$D$10+'СЕТ СН'!$I$6-'СЕТ СН'!$I$23</f>
        <v>1471.6380167</v>
      </c>
      <c r="I147" s="36">
        <f>SUMIFS(СВЦЭМ!$D$33:$D$776,СВЦЭМ!$A$33:$A$776,$A147,СВЦЭМ!$B$33:$B$776,I$119)+'СЕТ СН'!$I$11+СВЦЭМ!$D$10+'СЕТ СН'!$I$6-'СЕТ СН'!$I$23</f>
        <v>1451.1999890699999</v>
      </c>
      <c r="J147" s="36">
        <f>SUMIFS(СВЦЭМ!$D$33:$D$776,СВЦЭМ!$A$33:$A$776,$A147,СВЦЭМ!$B$33:$B$776,J$119)+'СЕТ СН'!$I$11+СВЦЭМ!$D$10+'СЕТ СН'!$I$6-'СЕТ СН'!$I$23</f>
        <v>1449.66089646</v>
      </c>
      <c r="K147" s="36">
        <f>SUMIFS(СВЦЭМ!$D$33:$D$776,СВЦЭМ!$A$33:$A$776,$A147,СВЦЭМ!$B$33:$B$776,K$119)+'СЕТ СН'!$I$11+СВЦЭМ!$D$10+'СЕТ СН'!$I$6-'СЕТ СН'!$I$23</f>
        <v>1411.11273671</v>
      </c>
      <c r="L147" s="36">
        <f>SUMIFS(СВЦЭМ!$D$33:$D$776,СВЦЭМ!$A$33:$A$776,$A147,СВЦЭМ!$B$33:$B$776,L$119)+'СЕТ СН'!$I$11+СВЦЭМ!$D$10+'СЕТ СН'!$I$6-'СЕТ СН'!$I$23</f>
        <v>1413.5628913400001</v>
      </c>
      <c r="M147" s="36">
        <f>SUMIFS(СВЦЭМ!$D$33:$D$776,СВЦЭМ!$A$33:$A$776,$A147,СВЦЭМ!$B$33:$B$776,M$119)+'СЕТ СН'!$I$11+СВЦЭМ!$D$10+'СЕТ СН'!$I$6-'СЕТ СН'!$I$23</f>
        <v>1419.3086957599999</v>
      </c>
      <c r="N147" s="36">
        <f>SUMIFS(СВЦЭМ!$D$33:$D$776,СВЦЭМ!$A$33:$A$776,$A147,СВЦЭМ!$B$33:$B$776,N$119)+'СЕТ СН'!$I$11+СВЦЭМ!$D$10+'СЕТ СН'!$I$6-'СЕТ СН'!$I$23</f>
        <v>1388.28796141</v>
      </c>
      <c r="O147" s="36">
        <f>SUMIFS(СВЦЭМ!$D$33:$D$776,СВЦЭМ!$A$33:$A$776,$A147,СВЦЭМ!$B$33:$B$776,O$119)+'СЕТ СН'!$I$11+СВЦЭМ!$D$10+'СЕТ СН'!$I$6-'СЕТ СН'!$I$23</f>
        <v>1360.42241992</v>
      </c>
      <c r="P147" s="36">
        <f>SUMIFS(СВЦЭМ!$D$33:$D$776,СВЦЭМ!$A$33:$A$776,$A147,СВЦЭМ!$B$33:$B$776,P$119)+'СЕТ СН'!$I$11+СВЦЭМ!$D$10+'СЕТ СН'!$I$6-'СЕТ СН'!$I$23</f>
        <v>1365.5477801699999</v>
      </c>
      <c r="Q147" s="36">
        <f>SUMIFS(СВЦЭМ!$D$33:$D$776,СВЦЭМ!$A$33:$A$776,$A147,СВЦЭМ!$B$33:$B$776,Q$119)+'СЕТ СН'!$I$11+СВЦЭМ!$D$10+'СЕТ СН'!$I$6-'СЕТ СН'!$I$23</f>
        <v>1362.0273364899999</v>
      </c>
      <c r="R147" s="36">
        <f>SUMIFS(СВЦЭМ!$D$33:$D$776,СВЦЭМ!$A$33:$A$776,$A147,СВЦЭМ!$B$33:$B$776,R$119)+'СЕТ СН'!$I$11+СВЦЭМ!$D$10+'СЕТ СН'!$I$6-'СЕТ СН'!$I$23</f>
        <v>1356.61018539</v>
      </c>
      <c r="S147" s="36">
        <f>SUMIFS(СВЦЭМ!$D$33:$D$776,СВЦЭМ!$A$33:$A$776,$A147,СВЦЭМ!$B$33:$B$776,S$119)+'СЕТ СН'!$I$11+СВЦЭМ!$D$10+'СЕТ СН'!$I$6-'СЕТ СН'!$I$23</f>
        <v>1366.3329744800001</v>
      </c>
      <c r="T147" s="36">
        <f>SUMIFS(СВЦЭМ!$D$33:$D$776,СВЦЭМ!$A$33:$A$776,$A147,СВЦЭМ!$B$33:$B$776,T$119)+'СЕТ СН'!$I$11+СВЦЭМ!$D$10+'СЕТ СН'!$I$6-'СЕТ СН'!$I$23</f>
        <v>1357.9143295600002</v>
      </c>
      <c r="U147" s="36">
        <f>SUMIFS(СВЦЭМ!$D$33:$D$776,СВЦЭМ!$A$33:$A$776,$A147,СВЦЭМ!$B$33:$B$776,U$119)+'СЕТ СН'!$I$11+СВЦЭМ!$D$10+'СЕТ СН'!$I$6-'СЕТ СН'!$I$23</f>
        <v>1365.7726669799999</v>
      </c>
      <c r="V147" s="36">
        <f>SUMIFS(СВЦЭМ!$D$33:$D$776,СВЦЭМ!$A$33:$A$776,$A147,СВЦЭМ!$B$33:$B$776,V$119)+'СЕТ СН'!$I$11+СВЦЭМ!$D$10+'СЕТ СН'!$I$6-'СЕТ СН'!$I$23</f>
        <v>1366.4285201100001</v>
      </c>
      <c r="W147" s="36">
        <f>SUMIFS(СВЦЭМ!$D$33:$D$776,СВЦЭМ!$A$33:$A$776,$A147,СВЦЭМ!$B$33:$B$776,W$119)+'СЕТ СН'!$I$11+СВЦЭМ!$D$10+'СЕТ СН'!$I$6-'СЕТ СН'!$I$23</f>
        <v>1379.15896479</v>
      </c>
      <c r="X147" s="36">
        <f>SUMIFS(СВЦЭМ!$D$33:$D$776,СВЦЭМ!$A$33:$A$776,$A147,СВЦЭМ!$B$33:$B$776,X$119)+'СЕТ СН'!$I$11+СВЦЭМ!$D$10+'СЕТ СН'!$I$6-'СЕТ СН'!$I$23</f>
        <v>1406.5284751200002</v>
      </c>
      <c r="Y147" s="36">
        <f>SUMIFS(СВЦЭМ!$D$33:$D$776,СВЦЭМ!$A$33:$A$776,$A147,СВЦЭМ!$B$33:$B$776,Y$119)+'СЕТ СН'!$I$11+СВЦЭМ!$D$10+'СЕТ СН'!$I$6-'СЕТ СН'!$I$23</f>
        <v>1457.2527542299999</v>
      </c>
    </row>
    <row r="148" spans="1:27" ht="15.75" x14ac:dyDescent="0.2">
      <c r="A148" s="35">
        <f t="shared" si="3"/>
        <v>43767</v>
      </c>
      <c r="B148" s="36">
        <f>SUMIFS(СВЦЭМ!$D$33:$D$776,СВЦЭМ!$A$33:$A$776,$A148,СВЦЭМ!$B$33:$B$776,B$119)+'СЕТ СН'!$I$11+СВЦЭМ!$D$10+'СЕТ СН'!$I$6-'СЕТ СН'!$I$23</f>
        <v>1506.9409810699999</v>
      </c>
      <c r="C148" s="36">
        <f>SUMIFS(СВЦЭМ!$D$33:$D$776,СВЦЭМ!$A$33:$A$776,$A148,СВЦЭМ!$B$33:$B$776,C$119)+'СЕТ СН'!$I$11+СВЦЭМ!$D$10+'СЕТ СН'!$I$6-'СЕТ СН'!$I$23</f>
        <v>1540.46495142</v>
      </c>
      <c r="D148" s="36">
        <f>SUMIFS(СВЦЭМ!$D$33:$D$776,СВЦЭМ!$A$33:$A$776,$A148,СВЦЭМ!$B$33:$B$776,D$119)+'СЕТ СН'!$I$11+СВЦЭМ!$D$10+'СЕТ СН'!$I$6-'СЕТ СН'!$I$23</f>
        <v>1560.76051194</v>
      </c>
      <c r="E148" s="36">
        <f>SUMIFS(СВЦЭМ!$D$33:$D$776,СВЦЭМ!$A$33:$A$776,$A148,СВЦЭМ!$B$33:$B$776,E$119)+'СЕТ СН'!$I$11+СВЦЭМ!$D$10+'СЕТ СН'!$I$6-'СЕТ СН'!$I$23</f>
        <v>1575.1158809200001</v>
      </c>
      <c r="F148" s="36">
        <f>SUMIFS(СВЦЭМ!$D$33:$D$776,СВЦЭМ!$A$33:$A$776,$A148,СВЦЭМ!$B$33:$B$776,F$119)+'СЕТ СН'!$I$11+СВЦЭМ!$D$10+'СЕТ СН'!$I$6-'СЕТ СН'!$I$23</f>
        <v>1564.1639553</v>
      </c>
      <c r="G148" s="36">
        <f>SUMIFS(СВЦЭМ!$D$33:$D$776,СВЦЭМ!$A$33:$A$776,$A148,СВЦЭМ!$B$33:$B$776,G$119)+'СЕТ СН'!$I$11+СВЦЭМ!$D$10+'СЕТ СН'!$I$6-'СЕТ СН'!$I$23</f>
        <v>1539.18550164</v>
      </c>
      <c r="H148" s="36">
        <f>SUMIFS(СВЦЭМ!$D$33:$D$776,СВЦЭМ!$A$33:$A$776,$A148,СВЦЭМ!$B$33:$B$776,H$119)+'СЕТ СН'!$I$11+СВЦЭМ!$D$10+'СЕТ СН'!$I$6-'СЕТ СН'!$I$23</f>
        <v>1496.26924551</v>
      </c>
      <c r="I148" s="36">
        <f>SUMIFS(СВЦЭМ!$D$33:$D$776,СВЦЭМ!$A$33:$A$776,$A148,СВЦЭМ!$B$33:$B$776,I$119)+'СЕТ СН'!$I$11+СВЦЭМ!$D$10+'СЕТ СН'!$I$6-'СЕТ СН'!$I$23</f>
        <v>1470.4893637700002</v>
      </c>
      <c r="J148" s="36">
        <f>SUMIFS(СВЦЭМ!$D$33:$D$776,СВЦЭМ!$A$33:$A$776,$A148,СВЦЭМ!$B$33:$B$776,J$119)+'СЕТ СН'!$I$11+СВЦЭМ!$D$10+'СЕТ СН'!$I$6-'СЕТ СН'!$I$23</f>
        <v>1462.25536199</v>
      </c>
      <c r="K148" s="36">
        <f>SUMIFS(СВЦЭМ!$D$33:$D$776,СВЦЭМ!$A$33:$A$776,$A148,СВЦЭМ!$B$33:$B$776,K$119)+'СЕТ СН'!$I$11+СВЦЭМ!$D$10+'СЕТ СН'!$I$6-'СЕТ СН'!$I$23</f>
        <v>1433.1110527000001</v>
      </c>
      <c r="L148" s="36">
        <f>SUMIFS(СВЦЭМ!$D$33:$D$776,СВЦЭМ!$A$33:$A$776,$A148,СВЦЭМ!$B$33:$B$776,L$119)+'СЕТ СН'!$I$11+СВЦЭМ!$D$10+'СЕТ СН'!$I$6-'СЕТ СН'!$I$23</f>
        <v>1440.4130301700002</v>
      </c>
      <c r="M148" s="36">
        <f>SUMIFS(СВЦЭМ!$D$33:$D$776,СВЦЭМ!$A$33:$A$776,$A148,СВЦЭМ!$B$33:$B$776,M$119)+'СЕТ СН'!$I$11+СВЦЭМ!$D$10+'СЕТ СН'!$I$6-'СЕТ СН'!$I$23</f>
        <v>1438.95139746</v>
      </c>
      <c r="N148" s="36">
        <f>SUMIFS(СВЦЭМ!$D$33:$D$776,СВЦЭМ!$A$33:$A$776,$A148,СВЦЭМ!$B$33:$B$776,N$119)+'СЕТ СН'!$I$11+СВЦЭМ!$D$10+'СЕТ СН'!$I$6-'СЕТ СН'!$I$23</f>
        <v>1403.9897017600001</v>
      </c>
      <c r="O148" s="36">
        <f>SUMIFS(СВЦЭМ!$D$33:$D$776,СВЦЭМ!$A$33:$A$776,$A148,СВЦЭМ!$B$33:$B$776,O$119)+'СЕТ СН'!$I$11+СВЦЭМ!$D$10+'СЕТ СН'!$I$6-'СЕТ СН'!$I$23</f>
        <v>1379.1503708</v>
      </c>
      <c r="P148" s="36">
        <f>SUMIFS(СВЦЭМ!$D$33:$D$776,СВЦЭМ!$A$33:$A$776,$A148,СВЦЭМ!$B$33:$B$776,P$119)+'СЕТ СН'!$I$11+СВЦЭМ!$D$10+'СЕТ СН'!$I$6-'СЕТ СН'!$I$23</f>
        <v>1381.2494206400002</v>
      </c>
      <c r="Q148" s="36">
        <f>SUMIFS(СВЦЭМ!$D$33:$D$776,СВЦЭМ!$A$33:$A$776,$A148,СВЦЭМ!$B$33:$B$776,Q$119)+'СЕТ СН'!$I$11+СВЦЭМ!$D$10+'СЕТ СН'!$I$6-'СЕТ СН'!$I$23</f>
        <v>1380.6417801800001</v>
      </c>
      <c r="R148" s="36">
        <f>SUMIFS(СВЦЭМ!$D$33:$D$776,СВЦЭМ!$A$33:$A$776,$A148,СВЦЭМ!$B$33:$B$776,R$119)+'СЕТ СН'!$I$11+СВЦЭМ!$D$10+'СЕТ СН'!$I$6-'СЕТ СН'!$I$23</f>
        <v>1372.27257659</v>
      </c>
      <c r="S148" s="36">
        <f>SUMIFS(СВЦЭМ!$D$33:$D$776,СВЦЭМ!$A$33:$A$776,$A148,СВЦЭМ!$B$33:$B$776,S$119)+'СЕТ СН'!$I$11+СВЦЭМ!$D$10+'СЕТ СН'!$I$6-'СЕТ СН'!$I$23</f>
        <v>1379.35423752</v>
      </c>
      <c r="T148" s="36">
        <f>SUMIFS(СВЦЭМ!$D$33:$D$776,СВЦЭМ!$A$33:$A$776,$A148,СВЦЭМ!$B$33:$B$776,T$119)+'СЕТ СН'!$I$11+СВЦЭМ!$D$10+'СЕТ СН'!$I$6-'СЕТ СН'!$I$23</f>
        <v>1370.1041595000002</v>
      </c>
      <c r="U148" s="36">
        <f>SUMIFS(СВЦЭМ!$D$33:$D$776,СВЦЭМ!$A$33:$A$776,$A148,СВЦЭМ!$B$33:$B$776,U$119)+'СЕТ СН'!$I$11+СВЦЭМ!$D$10+'СЕТ СН'!$I$6-'СЕТ СН'!$I$23</f>
        <v>1360.3983667500002</v>
      </c>
      <c r="V148" s="36">
        <f>SUMIFS(СВЦЭМ!$D$33:$D$776,СВЦЭМ!$A$33:$A$776,$A148,СВЦЭМ!$B$33:$B$776,V$119)+'СЕТ СН'!$I$11+СВЦЭМ!$D$10+'СЕТ СН'!$I$6-'СЕТ СН'!$I$23</f>
        <v>1352.3350320700001</v>
      </c>
      <c r="W148" s="36">
        <f>SUMIFS(СВЦЭМ!$D$33:$D$776,СВЦЭМ!$A$33:$A$776,$A148,СВЦЭМ!$B$33:$B$776,W$119)+'СЕТ СН'!$I$11+СВЦЭМ!$D$10+'СЕТ СН'!$I$6-'СЕТ СН'!$I$23</f>
        <v>1364.0309967000001</v>
      </c>
      <c r="X148" s="36">
        <f>SUMIFS(СВЦЭМ!$D$33:$D$776,СВЦЭМ!$A$33:$A$776,$A148,СВЦЭМ!$B$33:$B$776,X$119)+'СЕТ СН'!$I$11+СВЦЭМ!$D$10+'СЕТ СН'!$I$6-'СЕТ СН'!$I$23</f>
        <v>1370.1734841</v>
      </c>
      <c r="Y148" s="36">
        <f>SUMIFS(СВЦЭМ!$D$33:$D$776,СВЦЭМ!$A$33:$A$776,$A148,СВЦЭМ!$B$33:$B$776,Y$119)+'СЕТ СН'!$I$11+СВЦЭМ!$D$10+'СЕТ СН'!$I$6-'СЕТ СН'!$I$23</f>
        <v>1409.4880542400001</v>
      </c>
    </row>
    <row r="149" spans="1:27" ht="15.75" x14ac:dyDescent="0.2">
      <c r="A149" s="35">
        <f t="shared" si="3"/>
        <v>43768</v>
      </c>
      <c r="B149" s="36">
        <f>SUMIFS(СВЦЭМ!$D$33:$D$776,СВЦЭМ!$A$33:$A$776,$A149,СВЦЭМ!$B$33:$B$776,B$119)+'СЕТ СН'!$I$11+СВЦЭМ!$D$10+'СЕТ СН'!$I$6-'СЕТ СН'!$I$23</f>
        <v>1513.0403144500001</v>
      </c>
      <c r="C149" s="36">
        <f>SUMIFS(СВЦЭМ!$D$33:$D$776,СВЦЭМ!$A$33:$A$776,$A149,СВЦЭМ!$B$33:$B$776,C$119)+'СЕТ СН'!$I$11+СВЦЭМ!$D$10+'СЕТ СН'!$I$6-'СЕТ СН'!$I$23</f>
        <v>1557.7677561099999</v>
      </c>
      <c r="D149" s="36">
        <f>SUMIFS(СВЦЭМ!$D$33:$D$776,СВЦЭМ!$A$33:$A$776,$A149,СВЦЭМ!$B$33:$B$776,D$119)+'СЕТ СН'!$I$11+СВЦЭМ!$D$10+'СЕТ СН'!$I$6-'СЕТ СН'!$I$23</f>
        <v>1579.2399224199999</v>
      </c>
      <c r="E149" s="36">
        <f>SUMIFS(СВЦЭМ!$D$33:$D$776,СВЦЭМ!$A$33:$A$776,$A149,СВЦЭМ!$B$33:$B$776,E$119)+'СЕТ СН'!$I$11+СВЦЭМ!$D$10+'СЕТ СН'!$I$6-'СЕТ СН'!$I$23</f>
        <v>1586.86747266</v>
      </c>
      <c r="F149" s="36">
        <f>SUMIFS(СВЦЭМ!$D$33:$D$776,СВЦЭМ!$A$33:$A$776,$A149,СВЦЭМ!$B$33:$B$776,F$119)+'СЕТ СН'!$I$11+СВЦЭМ!$D$10+'СЕТ СН'!$I$6-'СЕТ СН'!$I$23</f>
        <v>1585.0661735900001</v>
      </c>
      <c r="G149" s="36">
        <f>SUMIFS(СВЦЭМ!$D$33:$D$776,СВЦЭМ!$A$33:$A$776,$A149,СВЦЭМ!$B$33:$B$776,G$119)+'СЕТ СН'!$I$11+СВЦЭМ!$D$10+'СЕТ СН'!$I$6-'СЕТ СН'!$I$23</f>
        <v>1562.0067239</v>
      </c>
      <c r="H149" s="36">
        <f>SUMIFS(СВЦЭМ!$D$33:$D$776,СВЦЭМ!$A$33:$A$776,$A149,СВЦЭМ!$B$33:$B$776,H$119)+'СЕТ СН'!$I$11+СВЦЭМ!$D$10+'СЕТ СН'!$I$6-'СЕТ СН'!$I$23</f>
        <v>1512.1251554800001</v>
      </c>
      <c r="I149" s="36">
        <f>SUMIFS(СВЦЭМ!$D$33:$D$776,СВЦЭМ!$A$33:$A$776,$A149,СВЦЭМ!$B$33:$B$776,I$119)+'СЕТ СН'!$I$11+СВЦЭМ!$D$10+'СЕТ СН'!$I$6-'СЕТ СН'!$I$23</f>
        <v>1477.0394913999999</v>
      </c>
      <c r="J149" s="36">
        <f>SUMIFS(СВЦЭМ!$D$33:$D$776,СВЦЭМ!$A$33:$A$776,$A149,СВЦЭМ!$B$33:$B$776,J$119)+'СЕТ СН'!$I$11+СВЦЭМ!$D$10+'СЕТ СН'!$I$6-'СЕТ СН'!$I$23</f>
        <v>1474.9267986499999</v>
      </c>
      <c r="K149" s="36">
        <f>SUMIFS(СВЦЭМ!$D$33:$D$776,СВЦЭМ!$A$33:$A$776,$A149,СВЦЭМ!$B$33:$B$776,K$119)+'СЕТ СН'!$I$11+СВЦЭМ!$D$10+'СЕТ СН'!$I$6-'СЕТ СН'!$I$23</f>
        <v>1464.3505265900001</v>
      </c>
      <c r="L149" s="36">
        <f>SUMIFS(СВЦЭМ!$D$33:$D$776,СВЦЭМ!$A$33:$A$776,$A149,СВЦЭМ!$B$33:$B$776,L$119)+'СЕТ СН'!$I$11+СВЦЭМ!$D$10+'СЕТ СН'!$I$6-'СЕТ СН'!$I$23</f>
        <v>1466.73109703</v>
      </c>
      <c r="M149" s="36">
        <f>SUMIFS(СВЦЭМ!$D$33:$D$776,СВЦЭМ!$A$33:$A$776,$A149,СВЦЭМ!$B$33:$B$776,M$119)+'СЕТ СН'!$I$11+СВЦЭМ!$D$10+'СЕТ СН'!$I$6-'СЕТ СН'!$I$23</f>
        <v>1461.33754105</v>
      </c>
      <c r="N149" s="36">
        <f>SUMIFS(СВЦЭМ!$D$33:$D$776,СВЦЭМ!$A$33:$A$776,$A149,СВЦЭМ!$B$33:$B$776,N$119)+'СЕТ СН'!$I$11+СВЦЭМ!$D$10+'СЕТ СН'!$I$6-'СЕТ СН'!$I$23</f>
        <v>1422.15799548</v>
      </c>
      <c r="O149" s="36">
        <f>SUMIFS(СВЦЭМ!$D$33:$D$776,СВЦЭМ!$A$33:$A$776,$A149,СВЦЭМ!$B$33:$B$776,O$119)+'СЕТ СН'!$I$11+СВЦЭМ!$D$10+'СЕТ СН'!$I$6-'СЕТ СН'!$I$23</f>
        <v>1388.32122643</v>
      </c>
      <c r="P149" s="36">
        <f>SUMIFS(СВЦЭМ!$D$33:$D$776,СВЦЭМ!$A$33:$A$776,$A149,СВЦЭМ!$B$33:$B$776,P$119)+'СЕТ СН'!$I$11+СВЦЭМ!$D$10+'СЕТ СН'!$I$6-'СЕТ СН'!$I$23</f>
        <v>1388.3604643200001</v>
      </c>
      <c r="Q149" s="36">
        <f>SUMIFS(СВЦЭМ!$D$33:$D$776,СВЦЭМ!$A$33:$A$776,$A149,СВЦЭМ!$B$33:$B$776,Q$119)+'СЕТ СН'!$I$11+СВЦЭМ!$D$10+'СЕТ СН'!$I$6-'СЕТ СН'!$I$23</f>
        <v>1388.7468800199999</v>
      </c>
      <c r="R149" s="36">
        <f>SUMIFS(СВЦЭМ!$D$33:$D$776,СВЦЭМ!$A$33:$A$776,$A149,СВЦЭМ!$B$33:$B$776,R$119)+'СЕТ СН'!$I$11+СВЦЭМ!$D$10+'СЕТ СН'!$I$6-'СЕТ СН'!$I$23</f>
        <v>1380.0623603899999</v>
      </c>
      <c r="S149" s="36">
        <f>SUMIFS(СВЦЭМ!$D$33:$D$776,СВЦЭМ!$A$33:$A$776,$A149,СВЦЭМ!$B$33:$B$776,S$119)+'СЕТ СН'!$I$11+СВЦЭМ!$D$10+'СЕТ СН'!$I$6-'СЕТ СН'!$I$23</f>
        <v>1378.71896023</v>
      </c>
      <c r="T149" s="36">
        <f>SUMIFS(СВЦЭМ!$D$33:$D$776,СВЦЭМ!$A$33:$A$776,$A149,СВЦЭМ!$B$33:$B$776,T$119)+'СЕТ СН'!$I$11+СВЦЭМ!$D$10+'СЕТ СН'!$I$6-'СЕТ СН'!$I$23</f>
        <v>1363.2727600000001</v>
      </c>
      <c r="U149" s="36">
        <f>SUMIFS(СВЦЭМ!$D$33:$D$776,СВЦЭМ!$A$33:$A$776,$A149,СВЦЭМ!$B$33:$B$776,U$119)+'СЕТ СН'!$I$11+СВЦЭМ!$D$10+'СЕТ СН'!$I$6-'СЕТ СН'!$I$23</f>
        <v>1371.0710484800002</v>
      </c>
      <c r="V149" s="36">
        <f>SUMIFS(СВЦЭМ!$D$33:$D$776,СВЦЭМ!$A$33:$A$776,$A149,СВЦЭМ!$B$33:$B$776,V$119)+'СЕТ СН'!$I$11+СВЦЭМ!$D$10+'СЕТ СН'!$I$6-'СЕТ СН'!$I$23</f>
        <v>1368.77886846</v>
      </c>
      <c r="W149" s="36">
        <f>SUMIFS(СВЦЭМ!$D$33:$D$776,СВЦЭМ!$A$33:$A$776,$A149,СВЦЭМ!$B$33:$B$776,W$119)+'СЕТ СН'!$I$11+СВЦЭМ!$D$10+'СЕТ СН'!$I$6-'СЕТ СН'!$I$23</f>
        <v>1369.5533948100001</v>
      </c>
      <c r="X149" s="36">
        <f>SUMIFS(СВЦЭМ!$D$33:$D$776,СВЦЭМ!$A$33:$A$776,$A149,СВЦЭМ!$B$33:$B$776,X$119)+'СЕТ СН'!$I$11+СВЦЭМ!$D$10+'СЕТ СН'!$I$6-'СЕТ СН'!$I$23</f>
        <v>1393.2077543800001</v>
      </c>
      <c r="Y149" s="36">
        <f>SUMIFS(СВЦЭМ!$D$33:$D$776,СВЦЭМ!$A$33:$A$776,$A149,СВЦЭМ!$B$33:$B$776,Y$119)+'СЕТ СН'!$I$11+СВЦЭМ!$D$10+'СЕТ СН'!$I$6-'СЕТ СН'!$I$23</f>
        <v>1428.9916087900001</v>
      </c>
    </row>
    <row r="150" spans="1:27" ht="15.75" x14ac:dyDescent="0.2">
      <c r="A150" s="35">
        <f t="shared" si="3"/>
        <v>43769</v>
      </c>
      <c r="B150" s="36">
        <f>SUMIFS(СВЦЭМ!$D$33:$D$776,СВЦЭМ!$A$33:$A$776,$A150,СВЦЭМ!$B$33:$B$776,B$119)+'СЕТ СН'!$I$11+СВЦЭМ!$D$10+'СЕТ СН'!$I$6-'СЕТ СН'!$I$23</f>
        <v>1500.0669303300001</v>
      </c>
      <c r="C150" s="36">
        <f>SUMIFS(СВЦЭМ!$D$33:$D$776,СВЦЭМ!$A$33:$A$776,$A150,СВЦЭМ!$B$33:$B$776,C$119)+'СЕТ СН'!$I$11+СВЦЭМ!$D$10+'СЕТ СН'!$I$6-'СЕТ СН'!$I$23</f>
        <v>1547.6328074100002</v>
      </c>
      <c r="D150" s="36">
        <f>SUMIFS(СВЦЭМ!$D$33:$D$776,СВЦЭМ!$A$33:$A$776,$A150,СВЦЭМ!$B$33:$B$776,D$119)+'СЕТ СН'!$I$11+СВЦЭМ!$D$10+'СЕТ СН'!$I$6-'СЕТ СН'!$I$23</f>
        <v>1569.1765526899999</v>
      </c>
      <c r="E150" s="36">
        <f>SUMIFS(СВЦЭМ!$D$33:$D$776,СВЦЭМ!$A$33:$A$776,$A150,СВЦЭМ!$B$33:$B$776,E$119)+'СЕТ СН'!$I$11+СВЦЭМ!$D$10+'СЕТ СН'!$I$6-'СЕТ СН'!$I$23</f>
        <v>1582.8663537900002</v>
      </c>
      <c r="F150" s="36">
        <f>SUMIFS(СВЦЭМ!$D$33:$D$776,СВЦЭМ!$A$33:$A$776,$A150,СВЦЭМ!$B$33:$B$776,F$119)+'СЕТ СН'!$I$11+СВЦЭМ!$D$10+'СЕТ СН'!$I$6-'СЕТ СН'!$I$23</f>
        <v>1582.9205005900001</v>
      </c>
      <c r="G150" s="36">
        <f>SUMIFS(СВЦЭМ!$D$33:$D$776,СВЦЭМ!$A$33:$A$776,$A150,СВЦЭМ!$B$33:$B$776,G$119)+'СЕТ СН'!$I$11+СВЦЭМ!$D$10+'СЕТ СН'!$I$6-'СЕТ СН'!$I$23</f>
        <v>1556.78354612</v>
      </c>
      <c r="H150" s="36">
        <f>SUMIFS(СВЦЭМ!$D$33:$D$776,СВЦЭМ!$A$33:$A$776,$A150,СВЦЭМ!$B$33:$B$776,H$119)+'СЕТ СН'!$I$11+СВЦЭМ!$D$10+'СЕТ СН'!$I$6-'СЕТ СН'!$I$23</f>
        <v>1512.77880491</v>
      </c>
      <c r="I150" s="36">
        <f>SUMIFS(СВЦЭМ!$D$33:$D$776,СВЦЭМ!$A$33:$A$776,$A150,СВЦЭМ!$B$33:$B$776,I$119)+'СЕТ СН'!$I$11+СВЦЭМ!$D$10+'СЕТ СН'!$I$6-'СЕТ СН'!$I$23</f>
        <v>1480.2307398100002</v>
      </c>
      <c r="J150" s="36">
        <f>SUMIFS(СВЦЭМ!$D$33:$D$776,СВЦЭМ!$A$33:$A$776,$A150,СВЦЭМ!$B$33:$B$776,J$119)+'СЕТ СН'!$I$11+СВЦЭМ!$D$10+'СЕТ СН'!$I$6-'СЕТ СН'!$I$23</f>
        <v>1481.9179936999999</v>
      </c>
      <c r="K150" s="36">
        <f>SUMIFS(СВЦЭМ!$D$33:$D$776,СВЦЭМ!$A$33:$A$776,$A150,СВЦЭМ!$B$33:$B$776,K$119)+'СЕТ СН'!$I$11+СВЦЭМ!$D$10+'СЕТ СН'!$I$6-'СЕТ СН'!$I$23</f>
        <v>1461.8405558499999</v>
      </c>
      <c r="L150" s="36">
        <f>SUMIFS(СВЦЭМ!$D$33:$D$776,СВЦЭМ!$A$33:$A$776,$A150,СВЦЭМ!$B$33:$B$776,L$119)+'СЕТ СН'!$I$11+СВЦЭМ!$D$10+'СЕТ СН'!$I$6-'СЕТ СН'!$I$23</f>
        <v>1463.0314836299999</v>
      </c>
      <c r="M150" s="36">
        <f>SUMIFS(СВЦЭМ!$D$33:$D$776,СВЦЭМ!$A$33:$A$776,$A150,СВЦЭМ!$B$33:$B$776,M$119)+'СЕТ СН'!$I$11+СВЦЭМ!$D$10+'СЕТ СН'!$I$6-'СЕТ СН'!$I$23</f>
        <v>1464.68032451</v>
      </c>
      <c r="N150" s="36">
        <f>SUMIFS(СВЦЭМ!$D$33:$D$776,СВЦЭМ!$A$33:$A$776,$A150,СВЦЭМ!$B$33:$B$776,N$119)+'СЕТ СН'!$I$11+СВЦЭМ!$D$10+'СЕТ СН'!$I$6-'СЕТ СН'!$I$23</f>
        <v>1429.0514110600002</v>
      </c>
      <c r="O150" s="36">
        <f>SUMIFS(СВЦЭМ!$D$33:$D$776,СВЦЭМ!$A$33:$A$776,$A150,СВЦЭМ!$B$33:$B$776,O$119)+'СЕТ СН'!$I$11+СВЦЭМ!$D$10+'СЕТ СН'!$I$6-'СЕТ СН'!$I$23</f>
        <v>1390.3489401500001</v>
      </c>
      <c r="P150" s="36">
        <f>SUMIFS(СВЦЭМ!$D$33:$D$776,СВЦЭМ!$A$33:$A$776,$A150,СВЦЭМ!$B$33:$B$776,P$119)+'СЕТ СН'!$I$11+СВЦЭМ!$D$10+'СЕТ СН'!$I$6-'СЕТ СН'!$I$23</f>
        <v>1402.4193629199999</v>
      </c>
      <c r="Q150" s="36">
        <f>SUMIFS(СВЦЭМ!$D$33:$D$776,СВЦЭМ!$A$33:$A$776,$A150,СВЦЭМ!$B$33:$B$776,Q$119)+'СЕТ СН'!$I$11+СВЦЭМ!$D$10+'СЕТ СН'!$I$6-'СЕТ СН'!$I$23</f>
        <v>1403.70452811</v>
      </c>
      <c r="R150" s="36">
        <f>SUMIFS(СВЦЭМ!$D$33:$D$776,СВЦЭМ!$A$33:$A$776,$A150,СВЦЭМ!$B$33:$B$776,R$119)+'СЕТ СН'!$I$11+СВЦЭМ!$D$10+'СЕТ СН'!$I$6-'СЕТ СН'!$I$23</f>
        <v>1405.49794178</v>
      </c>
      <c r="S150" s="36">
        <f>SUMIFS(СВЦЭМ!$D$33:$D$776,СВЦЭМ!$A$33:$A$776,$A150,СВЦЭМ!$B$33:$B$776,S$119)+'СЕТ СН'!$I$11+СВЦЭМ!$D$10+'СЕТ СН'!$I$6-'СЕТ СН'!$I$23</f>
        <v>1403.6990475800001</v>
      </c>
      <c r="T150" s="36">
        <f>SUMIFS(СВЦЭМ!$D$33:$D$776,СВЦЭМ!$A$33:$A$776,$A150,СВЦЭМ!$B$33:$B$776,T$119)+'СЕТ СН'!$I$11+СВЦЭМ!$D$10+'СЕТ СН'!$I$6-'СЕТ СН'!$I$23</f>
        <v>1378.5922965899999</v>
      </c>
      <c r="U150" s="36">
        <f>SUMIFS(СВЦЭМ!$D$33:$D$776,СВЦЭМ!$A$33:$A$776,$A150,СВЦЭМ!$B$33:$B$776,U$119)+'СЕТ СН'!$I$11+СВЦЭМ!$D$10+'СЕТ СН'!$I$6-'СЕТ СН'!$I$23</f>
        <v>1374.95015726</v>
      </c>
      <c r="V150" s="36">
        <f>SUMIFS(СВЦЭМ!$D$33:$D$776,СВЦЭМ!$A$33:$A$776,$A150,СВЦЭМ!$B$33:$B$776,V$119)+'СЕТ СН'!$I$11+СВЦЭМ!$D$10+'СЕТ СН'!$I$6-'СЕТ СН'!$I$23</f>
        <v>1367.5962666599999</v>
      </c>
      <c r="W150" s="36">
        <f>SUMIFS(СВЦЭМ!$D$33:$D$776,СВЦЭМ!$A$33:$A$776,$A150,СВЦЭМ!$B$33:$B$776,W$119)+'СЕТ СН'!$I$11+СВЦЭМ!$D$10+'СЕТ СН'!$I$6-'СЕТ СН'!$I$23</f>
        <v>1377.4759855900002</v>
      </c>
      <c r="X150" s="36">
        <f>SUMIFS(СВЦЭМ!$D$33:$D$776,СВЦЭМ!$A$33:$A$776,$A150,СВЦЭМ!$B$33:$B$776,X$119)+'СЕТ СН'!$I$11+СВЦЭМ!$D$10+'СЕТ СН'!$I$6-'СЕТ СН'!$I$23</f>
        <v>1335.9521887000001</v>
      </c>
      <c r="Y150" s="36">
        <f>SUMIFS(СВЦЭМ!$D$33:$D$776,СВЦЭМ!$A$33:$A$776,$A150,СВЦЭМ!$B$33:$B$776,Y$119)+'СЕТ СН'!$I$11+СВЦЭМ!$D$10+'СЕТ СН'!$I$6-'СЕТ СН'!$I$23</f>
        <v>1373.6924667200001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01.10.2019</v>
      </c>
      <c r="B156" s="36">
        <f>SUMIFS(СВЦЭМ!$E$33:$E$776,СВЦЭМ!$A$33:$A$776,$A156,СВЦЭМ!$B$33:$B$776,B$155)+'СЕТ СН'!$F$12</f>
        <v>111.96325469999999</v>
      </c>
      <c r="C156" s="36">
        <f>SUMIFS(СВЦЭМ!$E$33:$E$776,СВЦЭМ!$A$33:$A$776,$A156,СВЦЭМ!$B$33:$B$776,C$155)+'СЕТ СН'!$F$12</f>
        <v>127.09992707000001</v>
      </c>
      <c r="D156" s="36">
        <f>SUMIFS(СВЦЭМ!$E$33:$E$776,СВЦЭМ!$A$33:$A$776,$A156,СВЦЭМ!$B$33:$B$776,D$155)+'СЕТ СН'!$F$12</f>
        <v>141.16955647</v>
      </c>
      <c r="E156" s="36">
        <f>SUMIFS(СВЦЭМ!$E$33:$E$776,СВЦЭМ!$A$33:$A$776,$A156,СВЦЭМ!$B$33:$B$776,E$155)+'СЕТ СН'!$F$12</f>
        <v>145.53903077999999</v>
      </c>
      <c r="F156" s="36">
        <f>SUMIFS(СВЦЭМ!$E$33:$E$776,СВЦЭМ!$A$33:$A$776,$A156,СВЦЭМ!$B$33:$B$776,F$155)+'СЕТ СН'!$F$12</f>
        <v>145.23539266</v>
      </c>
      <c r="G156" s="36">
        <f>SUMIFS(СВЦЭМ!$E$33:$E$776,СВЦЭМ!$A$33:$A$776,$A156,СВЦЭМ!$B$33:$B$776,G$155)+'СЕТ СН'!$F$12</f>
        <v>142.29722358000001</v>
      </c>
      <c r="H156" s="36">
        <f>SUMIFS(СВЦЭМ!$E$33:$E$776,СВЦЭМ!$A$33:$A$776,$A156,СВЦЭМ!$B$33:$B$776,H$155)+'СЕТ СН'!$F$12</f>
        <v>129.55772318999999</v>
      </c>
      <c r="I156" s="36">
        <f>SUMIFS(СВЦЭМ!$E$33:$E$776,СВЦЭМ!$A$33:$A$776,$A156,СВЦЭМ!$B$33:$B$776,I$155)+'СЕТ СН'!$F$12</f>
        <v>113.99003208000001</v>
      </c>
      <c r="J156" s="36">
        <f>SUMIFS(СВЦЭМ!$E$33:$E$776,СВЦЭМ!$A$33:$A$776,$A156,СВЦЭМ!$B$33:$B$776,J$155)+'СЕТ СН'!$F$12</f>
        <v>112.98249016</v>
      </c>
      <c r="K156" s="36">
        <f>SUMIFS(СВЦЭМ!$E$33:$E$776,СВЦЭМ!$A$33:$A$776,$A156,СВЦЭМ!$B$33:$B$776,K$155)+'СЕТ СН'!$F$12</f>
        <v>114.57748388</v>
      </c>
      <c r="L156" s="36">
        <f>SUMIFS(СВЦЭМ!$E$33:$E$776,СВЦЭМ!$A$33:$A$776,$A156,СВЦЭМ!$B$33:$B$776,L$155)+'СЕТ СН'!$F$12</f>
        <v>114.08586119</v>
      </c>
      <c r="M156" s="36">
        <f>SUMIFS(СВЦЭМ!$E$33:$E$776,СВЦЭМ!$A$33:$A$776,$A156,СВЦЭМ!$B$33:$B$776,M$155)+'СЕТ СН'!$F$12</f>
        <v>112.10817418000001</v>
      </c>
      <c r="N156" s="36">
        <f>SUMIFS(СВЦЭМ!$E$33:$E$776,СВЦЭМ!$A$33:$A$776,$A156,СВЦЭМ!$B$33:$B$776,N$155)+'СЕТ СН'!$F$12</f>
        <v>109.28465541</v>
      </c>
      <c r="O156" s="36">
        <f>SUMIFS(СВЦЭМ!$E$33:$E$776,СВЦЭМ!$A$33:$A$776,$A156,СВЦЭМ!$B$33:$B$776,O$155)+'СЕТ СН'!$F$12</f>
        <v>108.87375899</v>
      </c>
      <c r="P156" s="36">
        <f>SUMIFS(СВЦЭМ!$E$33:$E$776,СВЦЭМ!$A$33:$A$776,$A156,СВЦЭМ!$B$33:$B$776,P$155)+'СЕТ СН'!$F$12</f>
        <v>109.16506558</v>
      </c>
      <c r="Q156" s="36">
        <f>SUMIFS(СВЦЭМ!$E$33:$E$776,СВЦЭМ!$A$33:$A$776,$A156,СВЦЭМ!$B$33:$B$776,Q$155)+'СЕТ СН'!$F$12</f>
        <v>110.98577529000001</v>
      </c>
      <c r="R156" s="36">
        <f>SUMIFS(СВЦЭМ!$E$33:$E$776,СВЦЭМ!$A$33:$A$776,$A156,СВЦЭМ!$B$33:$B$776,R$155)+'СЕТ СН'!$F$12</f>
        <v>110.80317476</v>
      </c>
      <c r="S156" s="36">
        <f>SUMIFS(СВЦЭМ!$E$33:$E$776,СВЦЭМ!$A$33:$A$776,$A156,СВЦЭМ!$B$33:$B$776,S$155)+'СЕТ СН'!$F$12</f>
        <v>109.82243696</v>
      </c>
      <c r="T156" s="36">
        <f>SUMIFS(СВЦЭМ!$E$33:$E$776,СВЦЭМ!$A$33:$A$776,$A156,СВЦЭМ!$B$33:$B$776,T$155)+'СЕТ СН'!$F$12</f>
        <v>109.36572652</v>
      </c>
      <c r="U156" s="36">
        <f>SUMIFS(СВЦЭМ!$E$33:$E$776,СВЦЭМ!$A$33:$A$776,$A156,СВЦЭМ!$B$33:$B$776,U$155)+'СЕТ СН'!$F$12</f>
        <v>113.21451781</v>
      </c>
      <c r="V156" s="36">
        <f>SUMIFS(СВЦЭМ!$E$33:$E$776,СВЦЭМ!$A$33:$A$776,$A156,СВЦЭМ!$B$33:$B$776,V$155)+'СЕТ СН'!$F$12</f>
        <v>114.03454406</v>
      </c>
      <c r="W156" s="36">
        <f>SUMIFS(СВЦЭМ!$E$33:$E$776,СВЦЭМ!$A$33:$A$776,$A156,СВЦЭМ!$B$33:$B$776,W$155)+'СЕТ СН'!$F$12</f>
        <v>114.57227863999999</v>
      </c>
      <c r="X156" s="36">
        <f>SUMIFS(СВЦЭМ!$E$33:$E$776,СВЦЭМ!$A$33:$A$776,$A156,СВЦЭМ!$B$33:$B$776,X$155)+'СЕТ СН'!$F$12</f>
        <v>112.83218877</v>
      </c>
      <c r="Y156" s="36">
        <f>SUMIFS(СВЦЭМ!$E$33:$E$776,СВЦЭМ!$A$33:$A$776,$A156,СВЦЭМ!$B$33:$B$776,Y$155)+'СЕТ СН'!$F$12</f>
        <v>124.71772691</v>
      </c>
      <c r="AA156" s="45"/>
    </row>
    <row r="157" spans="1:27" ht="15.75" x14ac:dyDescent="0.2">
      <c r="A157" s="35">
        <f>A156+1</f>
        <v>43740</v>
      </c>
      <c r="B157" s="36">
        <f>SUMIFS(СВЦЭМ!$E$33:$E$776,СВЦЭМ!$A$33:$A$776,$A157,СВЦЭМ!$B$33:$B$776,B$155)+'СЕТ СН'!$F$12</f>
        <v>132.91331366</v>
      </c>
      <c r="C157" s="36">
        <f>SUMIFS(СВЦЭМ!$E$33:$E$776,СВЦЭМ!$A$33:$A$776,$A157,СВЦЭМ!$B$33:$B$776,C$155)+'СЕТ СН'!$F$12</f>
        <v>137.83206731999999</v>
      </c>
      <c r="D157" s="36">
        <f>SUMIFS(СВЦЭМ!$E$33:$E$776,СВЦЭМ!$A$33:$A$776,$A157,СВЦЭМ!$B$33:$B$776,D$155)+'СЕТ СН'!$F$12</f>
        <v>140.48998764000001</v>
      </c>
      <c r="E157" s="36">
        <f>SUMIFS(СВЦЭМ!$E$33:$E$776,СВЦЭМ!$A$33:$A$776,$A157,СВЦЭМ!$B$33:$B$776,E$155)+'СЕТ СН'!$F$12</f>
        <v>141.56814983000001</v>
      </c>
      <c r="F157" s="36">
        <f>SUMIFS(СВЦЭМ!$E$33:$E$776,СВЦЭМ!$A$33:$A$776,$A157,СВЦЭМ!$B$33:$B$776,F$155)+'СЕТ СН'!$F$12</f>
        <v>144.64148147</v>
      </c>
      <c r="G157" s="36">
        <f>SUMIFS(СВЦЭМ!$E$33:$E$776,СВЦЭМ!$A$33:$A$776,$A157,СВЦЭМ!$B$33:$B$776,G$155)+'СЕТ СН'!$F$12</f>
        <v>141.13132317</v>
      </c>
      <c r="H157" s="36">
        <f>SUMIFS(СВЦЭМ!$E$33:$E$776,СВЦЭМ!$A$33:$A$776,$A157,СВЦЭМ!$B$33:$B$776,H$155)+'СЕТ СН'!$F$12</f>
        <v>129.76215925</v>
      </c>
      <c r="I157" s="36">
        <f>SUMIFS(СВЦЭМ!$E$33:$E$776,СВЦЭМ!$A$33:$A$776,$A157,СВЦЭМ!$B$33:$B$776,I$155)+'СЕТ СН'!$F$12</f>
        <v>113.68712744</v>
      </c>
      <c r="J157" s="36">
        <f>SUMIFS(СВЦЭМ!$E$33:$E$776,СВЦЭМ!$A$33:$A$776,$A157,СВЦЭМ!$B$33:$B$776,J$155)+'СЕТ СН'!$F$12</f>
        <v>112.86708744000001</v>
      </c>
      <c r="K157" s="36">
        <f>SUMIFS(СВЦЭМ!$E$33:$E$776,СВЦЭМ!$A$33:$A$776,$A157,СВЦЭМ!$B$33:$B$776,K$155)+'СЕТ СН'!$F$12</f>
        <v>114.80454475000001</v>
      </c>
      <c r="L157" s="36">
        <f>SUMIFS(СВЦЭМ!$E$33:$E$776,СВЦЭМ!$A$33:$A$776,$A157,СВЦЭМ!$B$33:$B$776,L$155)+'СЕТ СН'!$F$12</f>
        <v>114.84780275999999</v>
      </c>
      <c r="M157" s="36">
        <f>SUMIFS(СВЦЭМ!$E$33:$E$776,СВЦЭМ!$A$33:$A$776,$A157,СВЦЭМ!$B$33:$B$776,M$155)+'СЕТ СН'!$F$12</f>
        <v>113.24704969</v>
      </c>
      <c r="N157" s="36">
        <f>SUMIFS(СВЦЭМ!$E$33:$E$776,СВЦЭМ!$A$33:$A$776,$A157,СВЦЭМ!$B$33:$B$776,N$155)+'СЕТ СН'!$F$12</f>
        <v>112.31288004</v>
      </c>
      <c r="O157" s="36">
        <f>SUMIFS(СВЦЭМ!$E$33:$E$776,СВЦЭМ!$A$33:$A$776,$A157,СВЦЭМ!$B$33:$B$776,O$155)+'СЕТ СН'!$F$12</f>
        <v>112.70957113</v>
      </c>
      <c r="P157" s="36">
        <f>SUMIFS(СВЦЭМ!$E$33:$E$776,СВЦЭМ!$A$33:$A$776,$A157,СВЦЭМ!$B$33:$B$776,P$155)+'СЕТ СН'!$F$12</f>
        <v>113.45074783</v>
      </c>
      <c r="Q157" s="36">
        <f>SUMIFS(СВЦЭМ!$E$33:$E$776,СВЦЭМ!$A$33:$A$776,$A157,СВЦЭМ!$B$33:$B$776,Q$155)+'СЕТ СН'!$F$12</f>
        <v>113.89579829</v>
      </c>
      <c r="R157" s="36">
        <f>SUMIFS(СВЦЭМ!$E$33:$E$776,СВЦЭМ!$A$33:$A$776,$A157,СВЦЭМ!$B$33:$B$776,R$155)+'СЕТ СН'!$F$12</f>
        <v>114.77054547</v>
      </c>
      <c r="S157" s="36">
        <f>SUMIFS(СВЦЭМ!$E$33:$E$776,СВЦЭМ!$A$33:$A$776,$A157,СВЦЭМ!$B$33:$B$776,S$155)+'СЕТ СН'!$F$12</f>
        <v>113.84042682</v>
      </c>
      <c r="T157" s="36">
        <f>SUMIFS(СВЦЭМ!$E$33:$E$776,СВЦЭМ!$A$33:$A$776,$A157,СВЦЭМ!$B$33:$B$776,T$155)+'СЕТ СН'!$F$12</f>
        <v>114.83379193</v>
      </c>
      <c r="U157" s="36">
        <f>SUMIFS(СВЦЭМ!$E$33:$E$776,СВЦЭМ!$A$33:$A$776,$A157,СВЦЭМ!$B$33:$B$776,U$155)+'СЕТ СН'!$F$12</f>
        <v>118.81645884</v>
      </c>
      <c r="V157" s="36">
        <f>SUMIFS(СВЦЭМ!$E$33:$E$776,СВЦЭМ!$A$33:$A$776,$A157,СВЦЭМ!$B$33:$B$776,V$155)+'СЕТ СН'!$F$12</f>
        <v>118.38404190999999</v>
      </c>
      <c r="W157" s="36">
        <f>SUMIFS(СВЦЭМ!$E$33:$E$776,СВЦЭМ!$A$33:$A$776,$A157,СВЦЭМ!$B$33:$B$776,W$155)+'СЕТ СН'!$F$12</f>
        <v>114.92556267000001</v>
      </c>
      <c r="X157" s="36">
        <f>SUMIFS(СВЦЭМ!$E$33:$E$776,СВЦЭМ!$A$33:$A$776,$A157,СВЦЭМ!$B$33:$B$776,X$155)+'СЕТ СН'!$F$12</f>
        <v>113.09119169</v>
      </c>
      <c r="Y157" s="36">
        <f>SUMIFS(СВЦЭМ!$E$33:$E$776,СВЦЭМ!$A$33:$A$776,$A157,СВЦЭМ!$B$33:$B$776,Y$155)+'СЕТ СН'!$F$12</f>
        <v>126.37565666</v>
      </c>
    </row>
    <row r="158" spans="1:27" ht="15.75" x14ac:dyDescent="0.2">
      <c r="A158" s="35">
        <f t="shared" ref="A158:A186" si="4">A157+1</f>
        <v>43741</v>
      </c>
      <c r="B158" s="36">
        <f>SUMIFS(СВЦЭМ!$E$33:$E$776,СВЦЭМ!$A$33:$A$776,$A158,СВЦЭМ!$B$33:$B$776,B$155)+'СЕТ СН'!$F$12</f>
        <v>133.96364395000001</v>
      </c>
      <c r="C158" s="36">
        <f>SUMIFS(СВЦЭМ!$E$33:$E$776,СВЦЭМ!$A$33:$A$776,$A158,СВЦЭМ!$B$33:$B$776,C$155)+'СЕТ СН'!$F$12</f>
        <v>140.81662811000001</v>
      </c>
      <c r="D158" s="36">
        <f>SUMIFS(СВЦЭМ!$E$33:$E$776,СВЦЭМ!$A$33:$A$776,$A158,СВЦЭМ!$B$33:$B$776,D$155)+'СЕТ СН'!$F$12</f>
        <v>144.90055597</v>
      </c>
      <c r="E158" s="36">
        <f>SUMIFS(СВЦЭМ!$E$33:$E$776,СВЦЭМ!$A$33:$A$776,$A158,СВЦЭМ!$B$33:$B$776,E$155)+'СЕТ СН'!$F$12</f>
        <v>145.89585758000001</v>
      </c>
      <c r="F158" s="36">
        <f>SUMIFS(СВЦЭМ!$E$33:$E$776,СВЦЭМ!$A$33:$A$776,$A158,СВЦЭМ!$B$33:$B$776,F$155)+'СЕТ СН'!$F$12</f>
        <v>145.30162554</v>
      </c>
      <c r="G158" s="36">
        <f>SUMIFS(СВЦЭМ!$E$33:$E$776,СВЦЭМ!$A$33:$A$776,$A158,СВЦЭМ!$B$33:$B$776,G$155)+'СЕТ СН'!$F$12</f>
        <v>142.50080715999999</v>
      </c>
      <c r="H158" s="36">
        <f>SUMIFS(СВЦЭМ!$E$33:$E$776,СВЦЭМ!$A$33:$A$776,$A158,СВЦЭМ!$B$33:$B$776,H$155)+'СЕТ СН'!$F$12</f>
        <v>129.80614294</v>
      </c>
      <c r="I158" s="36">
        <f>SUMIFS(СВЦЭМ!$E$33:$E$776,СВЦЭМ!$A$33:$A$776,$A158,СВЦЭМ!$B$33:$B$776,I$155)+'СЕТ СН'!$F$12</f>
        <v>115.07700395000001</v>
      </c>
      <c r="J158" s="36">
        <f>SUMIFS(СВЦЭМ!$E$33:$E$776,СВЦЭМ!$A$33:$A$776,$A158,СВЦЭМ!$B$33:$B$776,J$155)+'СЕТ СН'!$F$12</f>
        <v>115.50601358999999</v>
      </c>
      <c r="K158" s="36">
        <f>SUMIFS(СВЦЭМ!$E$33:$E$776,СВЦЭМ!$A$33:$A$776,$A158,СВЦЭМ!$B$33:$B$776,K$155)+'СЕТ СН'!$F$12</f>
        <v>117.58493218</v>
      </c>
      <c r="L158" s="36">
        <f>SUMIFS(СВЦЭМ!$E$33:$E$776,СВЦЭМ!$A$33:$A$776,$A158,СВЦЭМ!$B$33:$B$776,L$155)+'СЕТ СН'!$F$12</f>
        <v>118.76416233</v>
      </c>
      <c r="M158" s="36">
        <f>SUMIFS(СВЦЭМ!$E$33:$E$776,СВЦЭМ!$A$33:$A$776,$A158,СВЦЭМ!$B$33:$B$776,M$155)+'СЕТ СН'!$F$12</f>
        <v>117.17797925000001</v>
      </c>
      <c r="N158" s="36">
        <f>SUMIFS(СВЦЭМ!$E$33:$E$776,СВЦЭМ!$A$33:$A$776,$A158,СВЦЭМ!$B$33:$B$776,N$155)+'СЕТ СН'!$F$12</f>
        <v>124.81861456999999</v>
      </c>
      <c r="O158" s="36">
        <f>SUMIFS(СВЦЭМ!$E$33:$E$776,СВЦЭМ!$A$33:$A$776,$A158,СВЦЭМ!$B$33:$B$776,O$155)+'СЕТ СН'!$F$12</f>
        <v>133.88968084999999</v>
      </c>
      <c r="P158" s="36">
        <f>SUMIFS(СВЦЭМ!$E$33:$E$776,СВЦЭМ!$A$33:$A$776,$A158,СВЦЭМ!$B$33:$B$776,P$155)+'СЕТ СН'!$F$12</f>
        <v>134.22995599000001</v>
      </c>
      <c r="Q158" s="36">
        <f>SUMIFS(СВЦЭМ!$E$33:$E$776,СВЦЭМ!$A$33:$A$776,$A158,СВЦЭМ!$B$33:$B$776,Q$155)+'СЕТ СН'!$F$12</f>
        <v>133.50819694</v>
      </c>
      <c r="R158" s="36">
        <f>SUMIFS(СВЦЭМ!$E$33:$E$776,СВЦЭМ!$A$33:$A$776,$A158,СВЦЭМ!$B$33:$B$776,R$155)+'СЕТ СН'!$F$12</f>
        <v>123.88398697</v>
      </c>
      <c r="S158" s="36">
        <f>SUMIFS(СВЦЭМ!$E$33:$E$776,СВЦЭМ!$A$33:$A$776,$A158,СВЦЭМ!$B$33:$B$776,S$155)+'СЕТ СН'!$F$12</f>
        <v>121.22014349</v>
      </c>
      <c r="T158" s="36">
        <f>SUMIFS(СВЦЭМ!$E$33:$E$776,СВЦЭМ!$A$33:$A$776,$A158,СВЦЭМ!$B$33:$B$776,T$155)+'СЕТ СН'!$F$12</f>
        <v>119.01917278000001</v>
      </c>
      <c r="U158" s="36">
        <f>SUMIFS(СВЦЭМ!$E$33:$E$776,СВЦЭМ!$A$33:$A$776,$A158,СВЦЭМ!$B$33:$B$776,U$155)+'СЕТ СН'!$F$12</f>
        <v>120.77563086000001</v>
      </c>
      <c r="V158" s="36">
        <f>SUMIFS(СВЦЭМ!$E$33:$E$776,СВЦЭМ!$A$33:$A$776,$A158,СВЦЭМ!$B$33:$B$776,V$155)+'СЕТ СН'!$F$12</f>
        <v>121.48515584</v>
      </c>
      <c r="W158" s="36">
        <f>SUMIFS(СВЦЭМ!$E$33:$E$776,СВЦЭМ!$A$33:$A$776,$A158,СВЦЭМ!$B$33:$B$776,W$155)+'СЕТ СН'!$F$12</f>
        <v>121.38004649</v>
      </c>
      <c r="X158" s="36">
        <f>SUMIFS(СВЦЭМ!$E$33:$E$776,СВЦЭМ!$A$33:$A$776,$A158,СВЦЭМ!$B$33:$B$776,X$155)+'СЕТ СН'!$F$12</f>
        <v>115.43367798</v>
      </c>
      <c r="Y158" s="36">
        <f>SUMIFS(СВЦЭМ!$E$33:$E$776,СВЦЭМ!$A$33:$A$776,$A158,СВЦЭМ!$B$33:$B$776,Y$155)+'СЕТ СН'!$F$12</f>
        <v>119.57124662</v>
      </c>
    </row>
    <row r="159" spans="1:27" ht="15.75" x14ac:dyDescent="0.2">
      <c r="A159" s="35">
        <f t="shared" si="4"/>
        <v>43742</v>
      </c>
      <c r="B159" s="36">
        <f>SUMIFS(СВЦЭМ!$E$33:$E$776,СВЦЭМ!$A$33:$A$776,$A159,СВЦЭМ!$B$33:$B$776,B$155)+'СЕТ СН'!$F$12</f>
        <v>132.89592445</v>
      </c>
      <c r="C159" s="36">
        <f>SUMIFS(СВЦЭМ!$E$33:$E$776,СВЦЭМ!$A$33:$A$776,$A159,СВЦЭМ!$B$33:$B$776,C$155)+'СЕТ СН'!$F$12</f>
        <v>138.81716513000001</v>
      </c>
      <c r="D159" s="36">
        <f>SUMIFS(СВЦЭМ!$E$33:$E$776,СВЦЭМ!$A$33:$A$776,$A159,СВЦЭМ!$B$33:$B$776,D$155)+'СЕТ СН'!$F$12</f>
        <v>139.38639215000001</v>
      </c>
      <c r="E159" s="36">
        <f>SUMIFS(СВЦЭМ!$E$33:$E$776,СВЦЭМ!$A$33:$A$776,$A159,СВЦЭМ!$B$33:$B$776,E$155)+'СЕТ СН'!$F$12</f>
        <v>143.17535315999999</v>
      </c>
      <c r="F159" s="36">
        <f>SUMIFS(СВЦЭМ!$E$33:$E$776,СВЦЭМ!$A$33:$A$776,$A159,СВЦЭМ!$B$33:$B$776,F$155)+'СЕТ СН'!$F$12</f>
        <v>139.18258488000001</v>
      </c>
      <c r="G159" s="36">
        <f>SUMIFS(СВЦЭМ!$E$33:$E$776,СВЦЭМ!$A$33:$A$776,$A159,СВЦЭМ!$B$33:$B$776,G$155)+'СЕТ СН'!$F$12</f>
        <v>134.60709118</v>
      </c>
      <c r="H159" s="36">
        <f>SUMIFS(СВЦЭМ!$E$33:$E$776,СВЦЭМ!$A$33:$A$776,$A159,СВЦЭМ!$B$33:$B$776,H$155)+'СЕТ СН'!$F$12</f>
        <v>125.87719106999999</v>
      </c>
      <c r="I159" s="36">
        <f>SUMIFS(СВЦЭМ!$E$33:$E$776,СВЦЭМ!$A$33:$A$776,$A159,СВЦЭМ!$B$33:$B$776,I$155)+'СЕТ СН'!$F$12</f>
        <v>110.69910387</v>
      </c>
      <c r="J159" s="36">
        <f>SUMIFS(СВЦЭМ!$E$33:$E$776,СВЦЭМ!$A$33:$A$776,$A159,СВЦЭМ!$B$33:$B$776,J$155)+'СЕТ СН'!$F$12</f>
        <v>111.25887817</v>
      </c>
      <c r="K159" s="36">
        <f>SUMIFS(СВЦЭМ!$E$33:$E$776,СВЦЭМ!$A$33:$A$776,$A159,СВЦЭМ!$B$33:$B$776,K$155)+'СЕТ СН'!$F$12</f>
        <v>114.38349465</v>
      </c>
      <c r="L159" s="36">
        <f>SUMIFS(СВЦЭМ!$E$33:$E$776,СВЦЭМ!$A$33:$A$776,$A159,СВЦЭМ!$B$33:$B$776,L$155)+'СЕТ СН'!$F$12</f>
        <v>114.85691507</v>
      </c>
      <c r="M159" s="36">
        <f>SUMIFS(СВЦЭМ!$E$33:$E$776,СВЦЭМ!$A$33:$A$776,$A159,СВЦЭМ!$B$33:$B$776,M$155)+'СЕТ СН'!$F$12</f>
        <v>113.54078274</v>
      </c>
      <c r="N159" s="36">
        <f>SUMIFS(СВЦЭМ!$E$33:$E$776,СВЦЭМ!$A$33:$A$776,$A159,СВЦЭМ!$B$33:$B$776,N$155)+'СЕТ СН'!$F$12</f>
        <v>112.82874072</v>
      </c>
      <c r="O159" s="36">
        <f>SUMIFS(СВЦЭМ!$E$33:$E$776,СВЦЭМ!$A$33:$A$776,$A159,СВЦЭМ!$B$33:$B$776,O$155)+'СЕТ СН'!$F$12</f>
        <v>112.87647627</v>
      </c>
      <c r="P159" s="36">
        <f>SUMIFS(СВЦЭМ!$E$33:$E$776,СВЦЭМ!$A$33:$A$776,$A159,СВЦЭМ!$B$33:$B$776,P$155)+'СЕТ СН'!$F$12</f>
        <v>112.85557011</v>
      </c>
      <c r="Q159" s="36">
        <f>SUMIFS(СВЦЭМ!$E$33:$E$776,СВЦЭМ!$A$33:$A$776,$A159,СВЦЭМ!$B$33:$B$776,Q$155)+'СЕТ СН'!$F$12</f>
        <v>112.60491892</v>
      </c>
      <c r="R159" s="36">
        <f>SUMIFS(СВЦЭМ!$E$33:$E$776,СВЦЭМ!$A$33:$A$776,$A159,СВЦЭМ!$B$33:$B$776,R$155)+'СЕТ СН'!$F$12</f>
        <v>111.70596089</v>
      </c>
      <c r="S159" s="36">
        <f>SUMIFS(СВЦЭМ!$E$33:$E$776,СВЦЭМ!$A$33:$A$776,$A159,СВЦЭМ!$B$33:$B$776,S$155)+'СЕТ СН'!$F$12</f>
        <v>111.57405396</v>
      </c>
      <c r="T159" s="36">
        <f>SUMIFS(СВЦЭМ!$E$33:$E$776,СВЦЭМ!$A$33:$A$776,$A159,СВЦЭМ!$B$33:$B$776,T$155)+'СЕТ СН'!$F$12</f>
        <v>112.18076967</v>
      </c>
      <c r="U159" s="36">
        <f>SUMIFS(СВЦЭМ!$E$33:$E$776,СВЦЭМ!$A$33:$A$776,$A159,СВЦЭМ!$B$33:$B$776,U$155)+'СЕТ СН'!$F$12</f>
        <v>115.08551701</v>
      </c>
      <c r="V159" s="36">
        <f>SUMIFS(СВЦЭМ!$E$33:$E$776,СВЦЭМ!$A$33:$A$776,$A159,СВЦЭМ!$B$33:$B$776,V$155)+'СЕТ СН'!$F$12</f>
        <v>114.0342414</v>
      </c>
      <c r="W159" s="36">
        <f>SUMIFS(СВЦЭМ!$E$33:$E$776,СВЦЭМ!$A$33:$A$776,$A159,СВЦЭМ!$B$33:$B$776,W$155)+'СЕТ СН'!$F$12</f>
        <v>110.81357588</v>
      </c>
      <c r="X159" s="36">
        <f>SUMIFS(СВЦЭМ!$E$33:$E$776,СВЦЭМ!$A$33:$A$776,$A159,СВЦЭМ!$B$33:$B$776,X$155)+'СЕТ СН'!$F$12</f>
        <v>115.98524466000001</v>
      </c>
      <c r="Y159" s="36">
        <f>SUMIFS(СВЦЭМ!$E$33:$E$776,СВЦЭМ!$A$33:$A$776,$A159,СВЦЭМ!$B$33:$B$776,Y$155)+'СЕТ СН'!$F$12</f>
        <v>127.33058641</v>
      </c>
    </row>
    <row r="160" spans="1:27" ht="15.75" x14ac:dyDescent="0.2">
      <c r="A160" s="35">
        <f t="shared" si="4"/>
        <v>43743</v>
      </c>
      <c r="B160" s="36">
        <f>SUMIFS(СВЦЭМ!$E$33:$E$776,СВЦЭМ!$A$33:$A$776,$A160,СВЦЭМ!$B$33:$B$776,B$155)+'СЕТ СН'!$F$12</f>
        <v>134.13831984999999</v>
      </c>
      <c r="C160" s="36">
        <f>SUMIFS(СВЦЭМ!$E$33:$E$776,СВЦЭМ!$A$33:$A$776,$A160,СВЦЭМ!$B$33:$B$776,C$155)+'СЕТ СН'!$F$12</f>
        <v>141.85143944999999</v>
      </c>
      <c r="D160" s="36">
        <f>SUMIFS(СВЦЭМ!$E$33:$E$776,СВЦЭМ!$A$33:$A$776,$A160,СВЦЭМ!$B$33:$B$776,D$155)+'СЕТ СН'!$F$12</f>
        <v>143.92568611999999</v>
      </c>
      <c r="E160" s="36">
        <f>SUMIFS(СВЦЭМ!$E$33:$E$776,СВЦЭМ!$A$33:$A$776,$A160,СВЦЭМ!$B$33:$B$776,E$155)+'СЕТ СН'!$F$12</f>
        <v>144.93246532000001</v>
      </c>
      <c r="F160" s="36">
        <f>SUMIFS(СВЦЭМ!$E$33:$E$776,СВЦЭМ!$A$33:$A$776,$A160,СВЦЭМ!$B$33:$B$776,F$155)+'СЕТ СН'!$F$12</f>
        <v>143.10435848</v>
      </c>
      <c r="G160" s="36">
        <f>SUMIFS(СВЦЭМ!$E$33:$E$776,СВЦЭМ!$A$33:$A$776,$A160,СВЦЭМ!$B$33:$B$776,G$155)+'СЕТ СН'!$F$12</f>
        <v>142.61692102000001</v>
      </c>
      <c r="H160" s="36">
        <f>SUMIFS(СВЦЭМ!$E$33:$E$776,СВЦЭМ!$A$33:$A$776,$A160,СВЦЭМ!$B$33:$B$776,H$155)+'СЕТ СН'!$F$12</f>
        <v>136.96224966</v>
      </c>
      <c r="I160" s="36">
        <f>SUMIFS(СВЦЭМ!$E$33:$E$776,СВЦЭМ!$A$33:$A$776,$A160,СВЦЭМ!$B$33:$B$776,I$155)+'СЕТ СН'!$F$12</f>
        <v>124.29293314</v>
      </c>
      <c r="J160" s="36">
        <f>SUMIFS(СВЦЭМ!$E$33:$E$776,СВЦЭМ!$A$33:$A$776,$A160,СВЦЭМ!$B$33:$B$776,J$155)+'СЕТ СН'!$F$12</f>
        <v>113.78466161</v>
      </c>
      <c r="K160" s="36">
        <f>SUMIFS(СВЦЭМ!$E$33:$E$776,СВЦЭМ!$A$33:$A$776,$A160,СВЦЭМ!$B$33:$B$776,K$155)+'СЕТ СН'!$F$12</f>
        <v>110.91488164</v>
      </c>
      <c r="L160" s="36">
        <f>SUMIFS(СВЦЭМ!$E$33:$E$776,СВЦЭМ!$A$33:$A$776,$A160,СВЦЭМ!$B$33:$B$776,L$155)+'СЕТ СН'!$F$12</f>
        <v>112.76061384</v>
      </c>
      <c r="M160" s="36">
        <f>SUMIFS(СВЦЭМ!$E$33:$E$776,СВЦЭМ!$A$33:$A$776,$A160,СВЦЭМ!$B$33:$B$776,M$155)+'СЕТ СН'!$F$12</f>
        <v>111.57675162</v>
      </c>
      <c r="N160" s="36">
        <f>SUMIFS(СВЦЭМ!$E$33:$E$776,СВЦЭМ!$A$33:$A$776,$A160,СВЦЭМ!$B$33:$B$776,N$155)+'СЕТ СН'!$F$12</f>
        <v>111.4605001</v>
      </c>
      <c r="O160" s="36">
        <f>SUMIFS(СВЦЭМ!$E$33:$E$776,СВЦЭМ!$A$33:$A$776,$A160,СВЦЭМ!$B$33:$B$776,O$155)+'СЕТ СН'!$F$12</f>
        <v>112.42758207</v>
      </c>
      <c r="P160" s="36">
        <f>SUMIFS(СВЦЭМ!$E$33:$E$776,СВЦЭМ!$A$33:$A$776,$A160,СВЦЭМ!$B$33:$B$776,P$155)+'СЕТ СН'!$F$12</f>
        <v>113.73173599</v>
      </c>
      <c r="Q160" s="36">
        <f>SUMIFS(СВЦЭМ!$E$33:$E$776,СВЦЭМ!$A$33:$A$776,$A160,СВЦЭМ!$B$33:$B$776,Q$155)+'СЕТ СН'!$F$12</f>
        <v>113.97084076</v>
      </c>
      <c r="R160" s="36">
        <f>SUMIFS(СВЦЭМ!$E$33:$E$776,СВЦЭМ!$A$33:$A$776,$A160,СВЦЭМ!$B$33:$B$776,R$155)+'СЕТ СН'!$F$12</f>
        <v>114.52545533</v>
      </c>
      <c r="S160" s="36">
        <f>SUMIFS(СВЦЭМ!$E$33:$E$776,СВЦЭМ!$A$33:$A$776,$A160,СВЦЭМ!$B$33:$B$776,S$155)+'СЕТ СН'!$F$12</f>
        <v>114.20536129</v>
      </c>
      <c r="T160" s="36">
        <f>SUMIFS(СВЦЭМ!$E$33:$E$776,СВЦЭМ!$A$33:$A$776,$A160,СВЦЭМ!$B$33:$B$776,T$155)+'СЕТ СН'!$F$12</f>
        <v>112.87805501</v>
      </c>
      <c r="U160" s="36">
        <f>SUMIFS(СВЦЭМ!$E$33:$E$776,СВЦЭМ!$A$33:$A$776,$A160,СВЦЭМ!$B$33:$B$776,U$155)+'СЕТ СН'!$F$12</f>
        <v>116.23513165999999</v>
      </c>
      <c r="V160" s="36">
        <f>SUMIFS(СВЦЭМ!$E$33:$E$776,СВЦЭМ!$A$33:$A$776,$A160,СВЦЭМ!$B$33:$B$776,V$155)+'СЕТ СН'!$F$12</f>
        <v>116.5985673</v>
      </c>
      <c r="W160" s="36">
        <f>SUMIFS(СВЦЭМ!$E$33:$E$776,СВЦЭМ!$A$33:$A$776,$A160,СВЦЭМ!$B$33:$B$776,W$155)+'СЕТ СН'!$F$12</f>
        <v>114.59324048000001</v>
      </c>
      <c r="X160" s="36">
        <f>SUMIFS(СВЦЭМ!$E$33:$E$776,СВЦЭМ!$A$33:$A$776,$A160,СВЦЭМ!$B$33:$B$776,X$155)+'СЕТ СН'!$F$12</f>
        <v>114.24362968</v>
      </c>
      <c r="Y160" s="36">
        <f>SUMIFS(СВЦЭМ!$E$33:$E$776,СВЦЭМ!$A$33:$A$776,$A160,СВЦЭМ!$B$33:$B$776,Y$155)+'СЕТ СН'!$F$12</f>
        <v>132.35405524999999</v>
      </c>
    </row>
    <row r="161" spans="1:25" ht="15.75" x14ac:dyDescent="0.2">
      <c r="A161" s="35">
        <f t="shared" si="4"/>
        <v>43744</v>
      </c>
      <c r="B161" s="36">
        <f>SUMIFS(СВЦЭМ!$E$33:$E$776,СВЦЭМ!$A$33:$A$776,$A161,СВЦЭМ!$B$33:$B$776,B$155)+'СЕТ СН'!$F$12</f>
        <v>131.35807567000001</v>
      </c>
      <c r="C161" s="36">
        <f>SUMIFS(СВЦЭМ!$E$33:$E$776,СВЦЭМ!$A$33:$A$776,$A161,СВЦЭМ!$B$33:$B$776,C$155)+'СЕТ СН'!$F$12</f>
        <v>137.00260263000001</v>
      </c>
      <c r="D161" s="36">
        <f>SUMIFS(СВЦЭМ!$E$33:$E$776,СВЦЭМ!$A$33:$A$776,$A161,СВЦЭМ!$B$33:$B$776,D$155)+'СЕТ СН'!$F$12</f>
        <v>141.30042599000001</v>
      </c>
      <c r="E161" s="36">
        <f>SUMIFS(СВЦЭМ!$E$33:$E$776,СВЦЭМ!$A$33:$A$776,$A161,СВЦЭМ!$B$33:$B$776,E$155)+'СЕТ СН'!$F$12</f>
        <v>142.98525567999999</v>
      </c>
      <c r="F161" s="36">
        <f>SUMIFS(СВЦЭМ!$E$33:$E$776,СВЦЭМ!$A$33:$A$776,$A161,СВЦЭМ!$B$33:$B$776,F$155)+'СЕТ СН'!$F$12</f>
        <v>142.93846313</v>
      </c>
      <c r="G161" s="36">
        <f>SUMIFS(СВЦЭМ!$E$33:$E$776,СВЦЭМ!$A$33:$A$776,$A161,СВЦЭМ!$B$33:$B$776,G$155)+'СЕТ СН'!$F$12</f>
        <v>142.92186025000001</v>
      </c>
      <c r="H161" s="36">
        <f>SUMIFS(СВЦЭМ!$E$33:$E$776,СВЦЭМ!$A$33:$A$776,$A161,СВЦЭМ!$B$33:$B$776,H$155)+'СЕТ СН'!$F$12</f>
        <v>133.60608995000001</v>
      </c>
      <c r="I161" s="36">
        <f>SUMIFS(СВЦЭМ!$E$33:$E$776,СВЦЭМ!$A$33:$A$776,$A161,СВЦЭМ!$B$33:$B$776,I$155)+'СЕТ СН'!$F$12</f>
        <v>118.58764078</v>
      </c>
      <c r="J161" s="36">
        <f>SUMIFS(СВЦЭМ!$E$33:$E$776,СВЦЭМ!$A$33:$A$776,$A161,СВЦЭМ!$B$33:$B$776,J$155)+'СЕТ СН'!$F$12</f>
        <v>109.31583693</v>
      </c>
      <c r="K161" s="36">
        <f>SUMIFS(СВЦЭМ!$E$33:$E$776,СВЦЭМ!$A$33:$A$776,$A161,СВЦЭМ!$B$33:$B$776,K$155)+'СЕТ СН'!$F$12</f>
        <v>110.49707698</v>
      </c>
      <c r="L161" s="36">
        <f>SUMIFS(СВЦЭМ!$E$33:$E$776,СВЦЭМ!$A$33:$A$776,$A161,СВЦЭМ!$B$33:$B$776,L$155)+'СЕТ СН'!$F$12</f>
        <v>113.24761187999999</v>
      </c>
      <c r="M161" s="36">
        <f>SUMIFS(СВЦЭМ!$E$33:$E$776,СВЦЭМ!$A$33:$A$776,$A161,СВЦЭМ!$B$33:$B$776,M$155)+'СЕТ СН'!$F$12</f>
        <v>111.95325210999999</v>
      </c>
      <c r="N161" s="36">
        <f>SUMIFS(СВЦЭМ!$E$33:$E$776,СВЦЭМ!$A$33:$A$776,$A161,СВЦЭМ!$B$33:$B$776,N$155)+'СЕТ СН'!$F$12</f>
        <v>110.02247393</v>
      </c>
      <c r="O161" s="36">
        <f>SUMIFS(СВЦЭМ!$E$33:$E$776,СВЦЭМ!$A$33:$A$776,$A161,СВЦЭМ!$B$33:$B$776,O$155)+'СЕТ СН'!$F$12</f>
        <v>110.20505856</v>
      </c>
      <c r="P161" s="36">
        <f>SUMIFS(СВЦЭМ!$E$33:$E$776,СВЦЭМ!$A$33:$A$776,$A161,СВЦЭМ!$B$33:$B$776,P$155)+'СЕТ СН'!$F$12</f>
        <v>110.06082575000001</v>
      </c>
      <c r="Q161" s="36">
        <f>SUMIFS(СВЦЭМ!$E$33:$E$776,СВЦЭМ!$A$33:$A$776,$A161,СВЦЭМ!$B$33:$B$776,Q$155)+'СЕТ СН'!$F$12</f>
        <v>110.82174141</v>
      </c>
      <c r="R161" s="36">
        <f>SUMIFS(СВЦЭМ!$E$33:$E$776,СВЦЭМ!$A$33:$A$776,$A161,СВЦЭМ!$B$33:$B$776,R$155)+'СЕТ СН'!$F$12</f>
        <v>109.34141424000001</v>
      </c>
      <c r="S161" s="36">
        <f>SUMIFS(СВЦЭМ!$E$33:$E$776,СВЦЭМ!$A$33:$A$776,$A161,СВЦЭМ!$B$33:$B$776,S$155)+'СЕТ СН'!$F$12</f>
        <v>110.78948593</v>
      </c>
      <c r="T161" s="36">
        <f>SUMIFS(СВЦЭМ!$E$33:$E$776,СВЦЭМ!$A$33:$A$776,$A161,СВЦЭМ!$B$33:$B$776,T$155)+'СЕТ СН'!$F$12</f>
        <v>111.13155286999999</v>
      </c>
      <c r="U161" s="36">
        <f>SUMIFS(СВЦЭМ!$E$33:$E$776,СВЦЭМ!$A$33:$A$776,$A161,СВЦЭМ!$B$33:$B$776,U$155)+'СЕТ СН'!$F$12</f>
        <v>114.33308368</v>
      </c>
      <c r="V161" s="36">
        <f>SUMIFS(СВЦЭМ!$E$33:$E$776,СВЦЭМ!$A$33:$A$776,$A161,СВЦЭМ!$B$33:$B$776,V$155)+'СЕТ СН'!$F$12</f>
        <v>114.16648370999999</v>
      </c>
      <c r="W161" s="36">
        <f>SUMIFS(СВЦЭМ!$E$33:$E$776,СВЦЭМ!$A$33:$A$776,$A161,СВЦЭМ!$B$33:$B$776,W$155)+'СЕТ СН'!$F$12</f>
        <v>111.96881766</v>
      </c>
      <c r="X161" s="36">
        <f>SUMIFS(СВЦЭМ!$E$33:$E$776,СВЦЭМ!$A$33:$A$776,$A161,СВЦЭМ!$B$33:$B$776,X$155)+'СЕТ СН'!$F$12</f>
        <v>110.35446718999999</v>
      </c>
      <c r="Y161" s="36">
        <f>SUMIFS(СВЦЭМ!$E$33:$E$776,СВЦЭМ!$A$33:$A$776,$A161,СВЦЭМ!$B$33:$B$776,Y$155)+'СЕТ СН'!$F$12</f>
        <v>117.69012908000001</v>
      </c>
    </row>
    <row r="162" spans="1:25" ht="15.75" x14ac:dyDescent="0.2">
      <c r="A162" s="35">
        <f t="shared" si="4"/>
        <v>43745</v>
      </c>
      <c r="B162" s="36">
        <f>SUMIFS(СВЦЭМ!$E$33:$E$776,СВЦЭМ!$A$33:$A$776,$A162,СВЦЭМ!$B$33:$B$776,B$155)+'СЕТ СН'!$F$12</f>
        <v>134.94919988999999</v>
      </c>
      <c r="C162" s="36">
        <f>SUMIFS(СВЦЭМ!$E$33:$E$776,СВЦЭМ!$A$33:$A$776,$A162,СВЦЭМ!$B$33:$B$776,C$155)+'СЕТ СН'!$F$12</f>
        <v>138.48710772000001</v>
      </c>
      <c r="D162" s="36">
        <f>SUMIFS(СВЦЭМ!$E$33:$E$776,СВЦЭМ!$A$33:$A$776,$A162,СВЦЭМ!$B$33:$B$776,D$155)+'СЕТ СН'!$F$12</f>
        <v>141.16256787</v>
      </c>
      <c r="E162" s="36">
        <f>SUMIFS(СВЦЭМ!$E$33:$E$776,СВЦЭМ!$A$33:$A$776,$A162,СВЦЭМ!$B$33:$B$776,E$155)+'СЕТ СН'!$F$12</f>
        <v>144.1607999</v>
      </c>
      <c r="F162" s="36">
        <f>SUMIFS(СВЦЭМ!$E$33:$E$776,СВЦЭМ!$A$33:$A$776,$A162,СВЦЭМ!$B$33:$B$776,F$155)+'СЕТ СН'!$F$12</f>
        <v>145.45980781</v>
      </c>
      <c r="G162" s="36">
        <f>SUMIFS(СВЦЭМ!$E$33:$E$776,СВЦЭМ!$A$33:$A$776,$A162,СВЦЭМ!$B$33:$B$776,G$155)+'СЕТ СН'!$F$12</f>
        <v>141.80454571000001</v>
      </c>
      <c r="H162" s="36">
        <f>SUMIFS(СВЦЭМ!$E$33:$E$776,СВЦЭМ!$A$33:$A$776,$A162,СВЦЭМ!$B$33:$B$776,H$155)+'СЕТ СН'!$F$12</f>
        <v>127.43451122</v>
      </c>
      <c r="I162" s="36">
        <f>SUMIFS(СВЦЭМ!$E$33:$E$776,СВЦЭМ!$A$33:$A$776,$A162,СВЦЭМ!$B$33:$B$776,I$155)+'СЕТ СН'!$F$12</f>
        <v>112.32122769</v>
      </c>
      <c r="J162" s="36">
        <f>SUMIFS(СВЦЭМ!$E$33:$E$776,СВЦЭМ!$A$33:$A$776,$A162,СВЦЭМ!$B$33:$B$776,J$155)+'СЕТ СН'!$F$12</f>
        <v>109.8804169</v>
      </c>
      <c r="K162" s="36">
        <f>SUMIFS(СВЦЭМ!$E$33:$E$776,СВЦЭМ!$A$33:$A$776,$A162,СВЦЭМ!$B$33:$B$776,K$155)+'СЕТ СН'!$F$12</f>
        <v>110.10346158</v>
      </c>
      <c r="L162" s="36">
        <f>SUMIFS(СВЦЭМ!$E$33:$E$776,СВЦЭМ!$A$33:$A$776,$A162,СВЦЭМ!$B$33:$B$776,L$155)+'СЕТ СН'!$F$12</f>
        <v>109.77186962</v>
      </c>
      <c r="M162" s="36">
        <f>SUMIFS(СВЦЭМ!$E$33:$E$776,СВЦЭМ!$A$33:$A$776,$A162,СВЦЭМ!$B$33:$B$776,M$155)+'СЕТ СН'!$F$12</f>
        <v>111.48009444</v>
      </c>
      <c r="N162" s="36">
        <f>SUMIFS(СВЦЭМ!$E$33:$E$776,СВЦЭМ!$A$33:$A$776,$A162,СВЦЭМ!$B$33:$B$776,N$155)+'СЕТ СН'!$F$12</f>
        <v>112.72653033</v>
      </c>
      <c r="O162" s="36">
        <f>SUMIFS(СВЦЭМ!$E$33:$E$776,СВЦЭМ!$A$33:$A$776,$A162,СВЦЭМ!$B$33:$B$776,O$155)+'СЕТ СН'!$F$12</f>
        <v>112.62631781</v>
      </c>
      <c r="P162" s="36">
        <f>SUMIFS(СВЦЭМ!$E$33:$E$776,СВЦЭМ!$A$33:$A$776,$A162,СВЦЭМ!$B$33:$B$776,P$155)+'СЕТ СН'!$F$12</f>
        <v>112.37196727</v>
      </c>
      <c r="Q162" s="36">
        <f>SUMIFS(СВЦЭМ!$E$33:$E$776,СВЦЭМ!$A$33:$A$776,$A162,СВЦЭМ!$B$33:$B$776,Q$155)+'СЕТ СН'!$F$12</f>
        <v>113.37469509</v>
      </c>
      <c r="R162" s="36">
        <f>SUMIFS(СВЦЭМ!$E$33:$E$776,СВЦЭМ!$A$33:$A$776,$A162,СВЦЭМ!$B$33:$B$776,R$155)+'СЕТ СН'!$F$12</f>
        <v>113.08632802</v>
      </c>
      <c r="S162" s="36">
        <f>SUMIFS(СВЦЭМ!$E$33:$E$776,СВЦЭМ!$A$33:$A$776,$A162,СВЦЭМ!$B$33:$B$776,S$155)+'СЕТ СН'!$F$12</f>
        <v>113.93840631</v>
      </c>
      <c r="T162" s="36">
        <f>SUMIFS(СВЦЭМ!$E$33:$E$776,СВЦЭМ!$A$33:$A$776,$A162,СВЦЭМ!$B$33:$B$776,T$155)+'СЕТ СН'!$F$12</f>
        <v>112.02699389</v>
      </c>
      <c r="U162" s="36">
        <f>SUMIFS(СВЦЭМ!$E$33:$E$776,СВЦЭМ!$A$33:$A$776,$A162,СВЦЭМ!$B$33:$B$776,U$155)+'СЕТ СН'!$F$12</f>
        <v>111.13007866</v>
      </c>
      <c r="V162" s="36">
        <f>SUMIFS(СВЦЭМ!$E$33:$E$776,СВЦЭМ!$A$33:$A$776,$A162,СВЦЭМ!$B$33:$B$776,V$155)+'СЕТ СН'!$F$12</f>
        <v>109.93860742</v>
      </c>
      <c r="W162" s="36">
        <f>SUMIFS(СВЦЭМ!$E$33:$E$776,СВЦЭМ!$A$33:$A$776,$A162,СВЦЭМ!$B$33:$B$776,W$155)+'СЕТ СН'!$F$12</f>
        <v>113.35885566</v>
      </c>
      <c r="X162" s="36">
        <f>SUMIFS(СВЦЭМ!$E$33:$E$776,СВЦЭМ!$A$33:$A$776,$A162,СВЦЭМ!$B$33:$B$776,X$155)+'СЕТ СН'!$F$12</f>
        <v>116.85707255</v>
      </c>
      <c r="Y162" s="36">
        <f>SUMIFS(СВЦЭМ!$E$33:$E$776,СВЦЭМ!$A$33:$A$776,$A162,СВЦЭМ!$B$33:$B$776,Y$155)+'СЕТ СН'!$F$12</f>
        <v>124.80432976</v>
      </c>
    </row>
    <row r="163" spans="1:25" ht="15.75" x14ac:dyDescent="0.2">
      <c r="A163" s="35">
        <f t="shared" si="4"/>
        <v>43746</v>
      </c>
      <c r="B163" s="36">
        <f>SUMIFS(СВЦЭМ!$E$33:$E$776,СВЦЭМ!$A$33:$A$776,$A163,СВЦЭМ!$B$33:$B$776,B$155)+'СЕТ СН'!$F$12</f>
        <v>118.45126534000001</v>
      </c>
      <c r="C163" s="36">
        <f>SUMIFS(СВЦЭМ!$E$33:$E$776,СВЦЭМ!$A$33:$A$776,$A163,СВЦЭМ!$B$33:$B$776,C$155)+'СЕТ СН'!$F$12</f>
        <v>128.63854248000001</v>
      </c>
      <c r="D163" s="36">
        <f>SUMIFS(СВЦЭМ!$E$33:$E$776,СВЦЭМ!$A$33:$A$776,$A163,СВЦЭМ!$B$33:$B$776,D$155)+'СЕТ СН'!$F$12</f>
        <v>127.16685059</v>
      </c>
      <c r="E163" s="36">
        <f>SUMIFS(СВЦЭМ!$E$33:$E$776,СВЦЭМ!$A$33:$A$776,$A163,СВЦЭМ!$B$33:$B$776,E$155)+'СЕТ СН'!$F$12</f>
        <v>129.64814888000001</v>
      </c>
      <c r="F163" s="36">
        <f>SUMIFS(СВЦЭМ!$E$33:$E$776,СВЦЭМ!$A$33:$A$776,$A163,СВЦЭМ!$B$33:$B$776,F$155)+'СЕТ СН'!$F$12</f>
        <v>129.38015535</v>
      </c>
      <c r="G163" s="36">
        <f>SUMIFS(СВЦЭМ!$E$33:$E$776,СВЦЭМ!$A$33:$A$776,$A163,СВЦЭМ!$B$33:$B$776,G$155)+'СЕТ СН'!$F$12</f>
        <v>127.33901819</v>
      </c>
      <c r="H163" s="36">
        <f>SUMIFS(СВЦЭМ!$E$33:$E$776,СВЦЭМ!$A$33:$A$776,$A163,СВЦЭМ!$B$33:$B$776,H$155)+'СЕТ СН'!$F$12</f>
        <v>122.85833086</v>
      </c>
      <c r="I163" s="36">
        <f>SUMIFS(СВЦЭМ!$E$33:$E$776,СВЦЭМ!$A$33:$A$776,$A163,СВЦЭМ!$B$33:$B$776,I$155)+'СЕТ СН'!$F$12</f>
        <v>115.62301308000001</v>
      </c>
      <c r="J163" s="36">
        <f>SUMIFS(СВЦЭМ!$E$33:$E$776,СВЦЭМ!$A$33:$A$776,$A163,СВЦЭМ!$B$33:$B$776,J$155)+'СЕТ СН'!$F$12</f>
        <v>110.86935853999999</v>
      </c>
      <c r="K163" s="36">
        <f>SUMIFS(СВЦЭМ!$E$33:$E$776,СВЦЭМ!$A$33:$A$776,$A163,СВЦЭМ!$B$33:$B$776,K$155)+'СЕТ СН'!$F$12</f>
        <v>111.26327713000001</v>
      </c>
      <c r="L163" s="36">
        <f>SUMIFS(СВЦЭМ!$E$33:$E$776,СВЦЭМ!$A$33:$A$776,$A163,СВЦЭМ!$B$33:$B$776,L$155)+'СЕТ СН'!$F$12</f>
        <v>111.99465841</v>
      </c>
      <c r="M163" s="36">
        <f>SUMIFS(СВЦЭМ!$E$33:$E$776,СВЦЭМ!$A$33:$A$776,$A163,СВЦЭМ!$B$33:$B$776,M$155)+'СЕТ СН'!$F$12</f>
        <v>110.66957352999999</v>
      </c>
      <c r="N163" s="36">
        <f>SUMIFS(СВЦЭМ!$E$33:$E$776,СВЦЭМ!$A$33:$A$776,$A163,СВЦЭМ!$B$33:$B$776,N$155)+'СЕТ СН'!$F$12</f>
        <v>107.15277926</v>
      </c>
      <c r="O163" s="36">
        <f>SUMIFS(СВЦЭМ!$E$33:$E$776,СВЦЭМ!$A$33:$A$776,$A163,СВЦЭМ!$B$33:$B$776,O$155)+'СЕТ СН'!$F$12</f>
        <v>102.15993803000001</v>
      </c>
      <c r="P163" s="36">
        <f>SUMIFS(СВЦЭМ!$E$33:$E$776,СВЦЭМ!$A$33:$A$776,$A163,СВЦЭМ!$B$33:$B$776,P$155)+'СЕТ СН'!$F$12</f>
        <v>111.35651271</v>
      </c>
      <c r="Q163" s="36">
        <f>SUMIFS(СВЦЭМ!$E$33:$E$776,СВЦЭМ!$A$33:$A$776,$A163,СВЦЭМ!$B$33:$B$776,Q$155)+'СЕТ СН'!$F$12</f>
        <v>119.99177311</v>
      </c>
      <c r="R163" s="36">
        <f>SUMIFS(СВЦЭМ!$E$33:$E$776,СВЦЭМ!$A$33:$A$776,$A163,СВЦЭМ!$B$33:$B$776,R$155)+'СЕТ СН'!$F$12</f>
        <v>101.25377577</v>
      </c>
      <c r="S163" s="36">
        <f>SUMIFS(СВЦЭМ!$E$33:$E$776,СВЦЭМ!$A$33:$A$776,$A163,СВЦЭМ!$B$33:$B$776,S$155)+'СЕТ СН'!$F$12</f>
        <v>102.45874807</v>
      </c>
      <c r="T163" s="36">
        <f>SUMIFS(СВЦЭМ!$E$33:$E$776,СВЦЭМ!$A$33:$A$776,$A163,СВЦЭМ!$B$33:$B$776,T$155)+'СЕТ СН'!$F$12</f>
        <v>104.9404559</v>
      </c>
      <c r="U163" s="36">
        <f>SUMIFS(СВЦЭМ!$E$33:$E$776,СВЦЭМ!$A$33:$A$776,$A163,СВЦЭМ!$B$33:$B$776,U$155)+'СЕТ СН'!$F$12</f>
        <v>109.13552249999999</v>
      </c>
      <c r="V163" s="36">
        <f>SUMIFS(СВЦЭМ!$E$33:$E$776,СВЦЭМ!$A$33:$A$776,$A163,СВЦЭМ!$B$33:$B$776,V$155)+'СЕТ СН'!$F$12</f>
        <v>109.88833747</v>
      </c>
      <c r="W163" s="36">
        <f>SUMIFS(СВЦЭМ!$E$33:$E$776,СВЦЭМ!$A$33:$A$776,$A163,СВЦЭМ!$B$33:$B$776,W$155)+'СЕТ СН'!$F$12</f>
        <v>107.72381975</v>
      </c>
      <c r="X163" s="36">
        <f>SUMIFS(СВЦЭМ!$E$33:$E$776,СВЦЭМ!$A$33:$A$776,$A163,СВЦЭМ!$B$33:$B$776,X$155)+'СЕТ СН'!$F$12</f>
        <v>101.3038607</v>
      </c>
      <c r="Y163" s="36">
        <f>SUMIFS(СВЦЭМ!$E$33:$E$776,СВЦЭМ!$A$33:$A$776,$A163,СВЦЭМ!$B$33:$B$776,Y$155)+'СЕТ СН'!$F$12</f>
        <v>97.175740840000003</v>
      </c>
    </row>
    <row r="164" spans="1:25" ht="15.75" x14ac:dyDescent="0.2">
      <c r="A164" s="35">
        <f t="shared" si="4"/>
        <v>43747</v>
      </c>
      <c r="B164" s="36">
        <f>SUMIFS(СВЦЭМ!$E$33:$E$776,СВЦЭМ!$A$33:$A$776,$A164,СВЦЭМ!$B$33:$B$776,B$155)+'СЕТ СН'!$F$12</f>
        <v>122.12740321</v>
      </c>
      <c r="C164" s="36">
        <f>SUMIFS(СВЦЭМ!$E$33:$E$776,СВЦЭМ!$A$33:$A$776,$A164,СВЦЭМ!$B$33:$B$776,C$155)+'СЕТ СН'!$F$12</f>
        <v>128.54831354999999</v>
      </c>
      <c r="D164" s="36">
        <f>SUMIFS(СВЦЭМ!$E$33:$E$776,СВЦЭМ!$A$33:$A$776,$A164,СВЦЭМ!$B$33:$B$776,D$155)+'СЕТ СН'!$F$12</f>
        <v>133.16461079000001</v>
      </c>
      <c r="E164" s="36">
        <f>SUMIFS(СВЦЭМ!$E$33:$E$776,СВЦЭМ!$A$33:$A$776,$A164,СВЦЭМ!$B$33:$B$776,E$155)+'СЕТ СН'!$F$12</f>
        <v>135.31311994000001</v>
      </c>
      <c r="F164" s="36">
        <f>SUMIFS(СВЦЭМ!$E$33:$E$776,СВЦЭМ!$A$33:$A$776,$A164,СВЦЭМ!$B$33:$B$776,F$155)+'СЕТ СН'!$F$12</f>
        <v>135.70729858000001</v>
      </c>
      <c r="G164" s="36">
        <f>SUMIFS(СВЦЭМ!$E$33:$E$776,СВЦЭМ!$A$33:$A$776,$A164,СВЦЭМ!$B$33:$B$776,G$155)+'СЕТ СН'!$F$12</f>
        <v>132.14141365</v>
      </c>
      <c r="H164" s="36">
        <f>SUMIFS(СВЦЭМ!$E$33:$E$776,СВЦЭМ!$A$33:$A$776,$A164,СВЦЭМ!$B$33:$B$776,H$155)+'СЕТ СН'!$F$12</f>
        <v>125.45551202</v>
      </c>
      <c r="I164" s="36">
        <f>SUMIFS(СВЦЭМ!$E$33:$E$776,СВЦЭМ!$A$33:$A$776,$A164,СВЦЭМ!$B$33:$B$776,I$155)+'СЕТ СН'!$F$12</f>
        <v>120.85706153</v>
      </c>
      <c r="J164" s="36">
        <f>SUMIFS(СВЦЭМ!$E$33:$E$776,СВЦЭМ!$A$33:$A$776,$A164,СВЦЭМ!$B$33:$B$776,J$155)+'СЕТ СН'!$F$12</f>
        <v>121.78852126</v>
      </c>
      <c r="K164" s="36">
        <f>SUMIFS(СВЦЭМ!$E$33:$E$776,СВЦЭМ!$A$33:$A$776,$A164,СВЦЭМ!$B$33:$B$776,K$155)+'СЕТ СН'!$F$12</f>
        <v>124.11101755999999</v>
      </c>
      <c r="L164" s="36">
        <f>SUMIFS(СВЦЭМ!$E$33:$E$776,СВЦЭМ!$A$33:$A$776,$A164,СВЦЭМ!$B$33:$B$776,L$155)+'СЕТ СН'!$F$12</f>
        <v>124.53085681</v>
      </c>
      <c r="M164" s="36">
        <f>SUMIFS(СВЦЭМ!$E$33:$E$776,СВЦЭМ!$A$33:$A$776,$A164,СВЦЭМ!$B$33:$B$776,M$155)+'СЕТ СН'!$F$12</f>
        <v>123.70573278000001</v>
      </c>
      <c r="N164" s="36">
        <f>SUMIFS(СВЦЭМ!$E$33:$E$776,СВЦЭМ!$A$33:$A$776,$A164,СВЦЭМ!$B$33:$B$776,N$155)+'СЕТ СН'!$F$12</f>
        <v>114.9637414</v>
      </c>
      <c r="O164" s="36">
        <f>SUMIFS(СВЦЭМ!$E$33:$E$776,СВЦЭМ!$A$33:$A$776,$A164,СВЦЭМ!$B$33:$B$776,O$155)+'СЕТ СН'!$F$12</f>
        <v>110.94746809</v>
      </c>
      <c r="P164" s="36">
        <f>SUMIFS(СВЦЭМ!$E$33:$E$776,СВЦЭМ!$A$33:$A$776,$A164,СВЦЭМ!$B$33:$B$776,P$155)+'СЕТ СН'!$F$12</f>
        <v>111.21305510000001</v>
      </c>
      <c r="Q164" s="36">
        <f>SUMIFS(СВЦЭМ!$E$33:$E$776,СВЦЭМ!$A$33:$A$776,$A164,СВЦЭМ!$B$33:$B$776,Q$155)+'СЕТ СН'!$F$12</f>
        <v>111.14381293</v>
      </c>
      <c r="R164" s="36">
        <f>SUMIFS(СВЦЭМ!$E$33:$E$776,СВЦЭМ!$A$33:$A$776,$A164,СВЦЭМ!$B$33:$B$776,R$155)+'СЕТ СН'!$F$12</f>
        <v>109.68546929999999</v>
      </c>
      <c r="S164" s="36">
        <f>SUMIFS(СВЦЭМ!$E$33:$E$776,СВЦЭМ!$A$33:$A$776,$A164,СВЦЭМ!$B$33:$B$776,S$155)+'СЕТ СН'!$F$12</f>
        <v>110.21880998</v>
      </c>
      <c r="T164" s="36">
        <f>SUMIFS(СВЦЭМ!$E$33:$E$776,СВЦЭМ!$A$33:$A$776,$A164,СВЦЭМ!$B$33:$B$776,T$155)+'СЕТ СН'!$F$12</f>
        <v>114.33312784</v>
      </c>
      <c r="U164" s="36">
        <f>SUMIFS(СВЦЭМ!$E$33:$E$776,СВЦЭМ!$A$33:$A$776,$A164,СВЦЭМ!$B$33:$B$776,U$155)+'СЕТ СН'!$F$12</f>
        <v>112.70203137</v>
      </c>
      <c r="V164" s="36">
        <f>SUMIFS(СВЦЭМ!$E$33:$E$776,СВЦЭМ!$A$33:$A$776,$A164,СВЦЭМ!$B$33:$B$776,V$155)+'СЕТ СН'!$F$12</f>
        <v>111.27807593</v>
      </c>
      <c r="W164" s="36">
        <f>SUMIFS(СВЦЭМ!$E$33:$E$776,СВЦЭМ!$A$33:$A$776,$A164,СВЦЭМ!$B$33:$B$776,W$155)+'СЕТ СН'!$F$12</f>
        <v>114.22456513</v>
      </c>
      <c r="X164" s="36">
        <f>SUMIFS(СВЦЭМ!$E$33:$E$776,СВЦЭМ!$A$33:$A$776,$A164,СВЦЭМ!$B$33:$B$776,X$155)+'СЕТ СН'!$F$12</f>
        <v>110.03798507</v>
      </c>
      <c r="Y164" s="36">
        <f>SUMIFS(СВЦЭМ!$E$33:$E$776,СВЦЭМ!$A$33:$A$776,$A164,СВЦЭМ!$B$33:$B$776,Y$155)+'СЕТ СН'!$F$12</f>
        <v>112.29997504000001</v>
      </c>
    </row>
    <row r="165" spans="1:25" ht="15.75" x14ac:dyDescent="0.2">
      <c r="A165" s="35">
        <f t="shared" si="4"/>
        <v>43748</v>
      </c>
      <c r="B165" s="36">
        <f>SUMIFS(СВЦЭМ!$E$33:$E$776,СВЦЭМ!$A$33:$A$776,$A165,СВЦЭМ!$B$33:$B$776,B$155)+'СЕТ СН'!$F$12</f>
        <v>140.75199939999999</v>
      </c>
      <c r="C165" s="36">
        <f>SUMIFS(СВЦЭМ!$E$33:$E$776,СВЦЭМ!$A$33:$A$776,$A165,СВЦЭМ!$B$33:$B$776,C$155)+'СЕТ СН'!$F$12</f>
        <v>148.49607675999999</v>
      </c>
      <c r="D165" s="36">
        <f>SUMIFS(СВЦЭМ!$E$33:$E$776,СВЦЭМ!$A$33:$A$776,$A165,СВЦЭМ!$B$33:$B$776,D$155)+'СЕТ СН'!$F$12</f>
        <v>152.46952988999999</v>
      </c>
      <c r="E165" s="36">
        <f>SUMIFS(СВЦЭМ!$E$33:$E$776,СВЦЭМ!$A$33:$A$776,$A165,СВЦЭМ!$B$33:$B$776,E$155)+'СЕТ СН'!$F$12</f>
        <v>153.93158098999999</v>
      </c>
      <c r="F165" s="36">
        <f>SUMIFS(СВЦЭМ!$E$33:$E$776,СВЦЭМ!$A$33:$A$776,$A165,СВЦЭМ!$B$33:$B$776,F$155)+'СЕТ СН'!$F$12</f>
        <v>154.84588271999999</v>
      </c>
      <c r="G165" s="36">
        <f>SUMIFS(СВЦЭМ!$E$33:$E$776,СВЦЭМ!$A$33:$A$776,$A165,СВЦЭМ!$B$33:$B$776,G$155)+'СЕТ СН'!$F$12</f>
        <v>151.53549864999999</v>
      </c>
      <c r="H165" s="36">
        <f>SUMIFS(СВЦЭМ!$E$33:$E$776,СВЦЭМ!$A$33:$A$776,$A165,СВЦЭМ!$B$33:$B$776,H$155)+'СЕТ СН'!$F$12</f>
        <v>145.40600273000001</v>
      </c>
      <c r="I165" s="36">
        <f>SUMIFS(СВЦЭМ!$E$33:$E$776,СВЦЭМ!$A$33:$A$776,$A165,СВЦЭМ!$B$33:$B$776,I$155)+'СЕТ СН'!$F$12</f>
        <v>129.24191445</v>
      </c>
      <c r="J165" s="36">
        <f>SUMIFS(СВЦЭМ!$E$33:$E$776,СВЦЭМ!$A$33:$A$776,$A165,СВЦЭМ!$B$33:$B$776,J$155)+'СЕТ СН'!$F$12</f>
        <v>127.22026728</v>
      </c>
      <c r="K165" s="36">
        <f>SUMIFS(СВЦЭМ!$E$33:$E$776,СВЦЭМ!$A$33:$A$776,$A165,СВЦЭМ!$B$33:$B$776,K$155)+'СЕТ СН'!$F$12</f>
        <v>126.09921961000001</v>
      </c>
      <c r="L165" s="36">
        <f>SUMIFS(СВЦЭМ!$E$33:$E$776,СВЦЭМ!$A$33:$A$776,$A165,СВЦЭМ!$B$33:$B$776,L$155)+'СЕТ СН'!$F$12</f>
        <v>125.52105520000001</v>
      </c>
      <c r="M165" s="36">
        <f>SUMIFS(СВЦЭМ!$E$33:$E$776,СВЦЭМ!$A$33:$A$776,$A165,СВЦЭМ!$B$33:$B$776,M$155)+'СЕТ СН'!$F$12</f>
        <v>126.67266896</v>
      </c>
      <c r="N165" s="36">
        <f>SUMIFS(СВЦЭМ!$E$33:$E$776,СВЦЭМ!$A$33:$A$776,$A165,СВЦЭМ!$B$33:$B$776,N$155)+'СЕТ СН'!$F$12</f>
        <v>120.23895950000001</v>
      </c>
      <c r="O165" s="36">
        <f>SUMIFS(СВЦЭМ!$E$33:$E$776,СВЦЭМ!$A$33:$A$776,$A165,СВЦЭМ!$B$33:$B$776,O$155)+'СЕТ СН'!$F$12</f>
        <v>113.21606669000001</v>
      </c>
      <c r="P165" s="36">
        <f>SUMIFS(СВЦЭМ!$E$33:$E$776,СВЦЭМ!$A$33:$A$776,$A165,СВЦЭМ!$B$33:$B$776,P$155)+'СЕТ СН'!$F$12</f>
        <v>113.64374599999999</v>
      </c>
      <c r="Q165" s="36">
        <f>SUMIFS(СВЦЭМ!$E$33:$E$776,СВЦЭМ!$A$33:$A$776,$A165,СВЦЭМ!$B$33:$B$776,Q$155)+'СЕТ СН'!$F$12</f>
        <v>113.59482173000001</v>
      </c>
      <c r="R165" s="36">
        <f>SUMIFS(СВЦЭМ!$E$33:$E$776,СВЦЭМ!$A$33:$A$776,$A165,СВЦЭМ!$B$33:$B$776,R$155)+'СЕТ СН'!$F$12</f>
        <v>113.67880316</v>
      </c>
      <c r="S165" s="36">
        <f>SUMIFS(СВЦЭМ!$E$33:$E$776,СВЦЭМ!$A$33:$A$776,$A165,СВЦЭМ!$B$33:$B$776,S$155)+'СЕТ СН'!$F$12</f>
        <v>115.31265396000001</v>
      </c>
      <c r="T165" s="36">
        <f>SUMIFS(СВЦЭМ!$E$33:$E$776,СВЦЭМ!$A$33:$A$776,$A165,СВЦЭМ!$B$33:$B$776,T$155)+'СЕТ СН'!$F$12</f>
        <v>116.41051572000001</v>
      </c>
      <c r="U165" s="36">
        <f>SUMIFS(СВЦЭМ!$E$33:$E$776,СВЦЭМ!$A$33:$A$776,$A165,СВЦЭМ!$B$33:$B$776,U$155)+'СЕТ СН'!$F$12</f>
        <v>119.25966169</v>
      </c>
      <c r="V165" s="36">
        <f>SUMIFS(СВЦЭМ!$E$33:$E$776,СВЦЭМ!$A$33:$A$776,$A165,СВЦЭМ!$B$33:$B$776,V$155)+'СЕТ СН'!$F$12</f>
        <v>118.83594338</v>
      </c>
      <c r="W165" s="36">
        <f>SUMIFS(СВЦЭМ!$E$33:$E$776,СВЦЭМ!$A$33:$A$776,$A165,СВЦЭМ!$B$33:$B$776,W$155)+'СЕТ СН'!$F$12</f>
        <v>117.61053874</v>
      </c>
      <c r="X165" s="36">
        <f>SUMIFS(СВЦЭМ!$E$33:$E$776,СВЦЭМ!$A$33:$A$776,$A165,СВЦЭМ!$B$33:$B$776,X$155)+'СЕТ СН'!$F$12</f>
        <v>115.88437500000001</v>
      </c>
      <c r="Y165" s="36">
        <f>SUMIFS(СВЦЭМ!$E$33:$E$776,СВЦЭМ!$A$33:$A$776,$A165,СВЦЭМ!$B$33:$B$776,Y$155)+'СЕТ СН'!$F$12</f>
        <v>120.94888836</v>
      </c>
    </row>
    <row r="166" spans="1:25" ht="15.75" x14ac:dyDescent="0.2">
      <c r="A166" s="35">
        <f t="shared" si="4"/>
        <v>43749</v>
      </c>
      <c r="B166" s="36">
        <f>SUMIFS(СВЦЭМ!$E$33:$E$776,СВЦЭМ!$A$33:$A$776,$A166,СВЦЭМ!$B$33:$B$776,B$155)+'СЕТ СН'!$F$12</f>
        <v>132.84063619</v>
      </c>
      <c r="C166" s="36">
        <f>SUMIFS(СВЦЭМ!$E$33:$E$776,СВЦЭМ!$A$33:$A$776,$A166,СВЦЭМ!$B$33:$B$776,C$155)+'СЕТ СН'!$F$12</f>
        <v>143.39145053999999</v>
      </c>
      <c r="D166" s="36">
        <f>SUMIFS(СВЦЭМ!$E$33:$E$776,СВЦЭМ!$A$33:$A$776,$A166,СВЦЭМ!$B$33:$B$776,D$155)+'СЕТ СН'!$F$12</f>
        <v>145.40147608000001</v>
      </c>
      <c r="E166" s="36">
        <f>SUMIFS(СВЦЭМ!$E$33:$E$776,СВЦЭМ!$A$33:$A$776,$A166,СВЦЭМ!$B$33:$B$776,E$155)+'СЕТ СН'!$F$12</f>
        <v>146.37745054000001</v>
      </c>
      <c r="F166" s="36">
        <f>SUMIFS(СВЦЭМ!$E$33:$E$776,СВЦЭМ!$A$33:$A$776,$A166,СВЦЭМ!$B$33:$B$776,F$155)+'СЕТ СН'!$F$12</f>
        <v>145.38549796999999</v>
      </c>
      <c r="G166" s="36">
        <f>SUMIFS(СВЦЭМ!$E$33:$E$776,СВЦЭМ!$A$33:$A$776,$A166,СВЦЭМ!$B$33:$B$776,G$155)+'СЕТ СН'!$F$12</f>
        <v>142.34694944</v>
      </c>
      <c r="H166" s="36">
        <f>SUMIFS(СВЦЭМ!$E$33:$E$776,СВЦЭМ!$A$33:$A$776,$A166,СВЦЭМ!$B$33:$B$776,H$155)+'СЕТ СН'!$F$12</f>
        <v>134.59604021999999</v>
      </c>
      <c r="I166" s="36">
        <f>SUMIFS(СВЦЭМ!$E$33:$E$776,СВЦЭМ!$A$33:$A$776,$A166,СВЦЭМ!$B$33:$B$776,I$155)+'СЕТ СН'!$F$12</f>
        <v>130.43546813</v>
      </c>
      <c r="J166" s="36">
        <f>SUMIFS(СВЦЭМ!$E$33:$E$776,СВЦЭМ!$A$33:$A$776,$A166,СВЦЭМ!$B$33:$B$776,J$155)+'СЕТ СН'!$F$12</f>
        <v>126.55036013</v>
      </c>
      <c r="K166" s="36">
        <f>SUMIFS(СВЦЭМ!$E$33:$E$776,СВЦЭМ!$A$33:$A$776,$A166,СВЦЭМ!$B$33:$B$776,K$155)+'СЕТ СН'!$F$12</f>
        <v>124.56272622</v>
      </c>
      <c r="L166" s="36">
        <f>SUMIFS(СВЦЭМ!$E$33:$E$776,СВЦЭМ!$A$33:$A$776,$A166,СВЦЭМ!$B$33:$B$776,L$155)+'СЕТ СН'!$F$12</f>
        <v>124.67880334</v>
      </c>
      <c r="M166" s="36">
        <f>SUMIFS(СВЦЭМ!$E$33:$E$776,СВЦЭМ!$A$33:$A$776,$A166,СВЦЭМ!$B$33:$B$776,M$155)+'СЕТ СН'!$F$12</f>
        <v>125.20260442</v>
      </c>
      <c r="N166" s="36">
        <f>SUMIFS(СВЦЭМ!$E$33:$E$776,СВЦЭМ!$A$33:$A$776,$A166,СВЦЭМ!$B$33:$B$776,N$155)+'СЕТ СН'!$F$12</f>
        <v>119.79548681999999</v>
      </c>
      <c r="O166" s="36">
        <f>SUMIFS(СВЦЭМ!$E$33:$E$776,СВЦЭМ!$A$33:$A$776,$A166,СВЦЭМ!$B$33:$B$776,O$155)+'СЕТ СН'!$F$12</f>
        <v>115.4583365</v>
      </c>
      <c r="P166" s="36">
        <f>SUMIFS(СВЦЭМ!$E$33:$E$776,СВЦЭМ!$A$33:$A$776,$A166,СВЦЭМ!$B$33:$B$776,P$155)+'СЕТ СН'!$F$12</f>
        <v>117.46358213000001</v>
      </c>
      <c r="Q166" s="36">
        <f>SUMIFS(СВЦЭМ!$E$33:$E$776,СВЦЭМ!$A$33:$A$776,$A166,СВЦЭМ!$B$33:$B$776,Q$155)+'СЕТ СН'!$F$12</f>
        <v>117.70313043</v>
      </c>
      <c r="R166" s="36">
        <f>SUMIFS(СВЦЭМ!$E$33:$E$776,СВЦЭМ!$A$33:$A$776,$A166,СВЦЭМ!$B$33:$B$776,R$155)+'СЕТ СН'!$F$12</f>
        <v>117.10571</v>
      </c>
      <c r="S166" s="36">
        <f>SUMIFS(СВЦЭМ!$E$33:$E$776,СВЦЭМ!$A$33:$A$776,$A166,СВЦЭМ!$B$33:$B$776,S$155)+'СЕТ СН'!$F$12</f>
        <v>115.24700301999999</v>
      </c>
      <c r="T166" s="36">
        <f>SUMIFS(СВЦЭМ!$E$33:$E$776,СВЦЭМ!$A$33:$A$776,$A166,СВЦЭМ!$B$33:$B$776,T$155)+'СЕТ СН'!$F$12</f>
        <v>112.69030641000001</v>
      </c>
      <c r="U166" s="36">
        <f>SUMIFS(СВЦЭМ!$E$33:$E$776,СВЦЭМ!$A$33:$A$776,$A166,СВЦЭМ!$B$33:$B$776,U$155)+'СЕТ СН'!$F$12</f>
        <v>117.14739973</v>
      </c>
      <c r="V166" s="36">
        <f>SUMIFS(СВЦЭМ!$E$33:$E$776,СВЦЭМ!$A$33:$A$776,$A166,СВЦЭМ!$B$33:$B$776,V$155)+'СЕТ СН'!$F$12</f>
        <v>121.11092637</v>
      </c>
      <c r="W166" s="36">
        <f>SUMIFS(СВЦЭМ!$E$33:$E$776,СВЦЭМ!$A$33:$A$776,$A166,СВЦЭМ!$B$33:$B$776,W$155)+'СЕТ СН'!$F$12</f>
        <v>122.29683393000001</v>
      </c>
      <c r="X166" s="36">
        <f>SUMIFS(СВЦЭМ!$E$33:$E$776,СВЦЭМ!$A$33:$A$776,$A166,СВЦЭМ!$B$33:$B$776,X$155)+'СЕТ СН'!$F$12</f>
        <v>122.99850109</v>
      </c>
      <c r="Y166" s="36">
        <f>SUMIFS(СВЦЭМ!$E$33:$E$776,СВЦЭМ!$A$33:$A$776,$A166,СВЦЭМ!$B$33:$B$776,Y$155)+'СЕТ СН'!$F$12</f>
        <v>128.87429573</v>
      </c>
    </row>
    <row r="167" spans="1:25" ht="15.75" x14ac:dyDescent="0.2">
      <c r="A167" s="35">
        <f t="shared" si="4"/>
        <v>43750</v>
      </c>
      <c r="B167" s="36">
        <f>SUMIFS(СВЦЭМ!$E$33:$E$776,СВЦЭМ!$A$33:$A$776,$A167,СВЦЭМ!$B$33:$B$776,B$155)+'СЕТ СН'!$F$12</f>
        <v>127.26888239</v>
      </c>
      <c r="C167" s="36">
        <f>SUMIFS(СВЦЭМ!$E$33:$E$776,СВЦЭМ!$A$33:$A$776,$A167,СВЦЭМ!$B$33:$B$776,C$155)+'СЕТ СН'!$F$12</f>
        <v>126.95055784</v>
      </c>
      <c r="D167" s="36">
        <f>SUMIFS(СВЦЭМ!$E$33:$E$776,СВЦЭМ!$A$33:$A$776,$A167,СВЦЭМ!$B$33:$B$776,D$155)+'СЕТ СН'!$F$12</f>
        <v>127.07160268</v>
      </c>
      <c r="E167" s="36">
        <f>SUMIFS(СВЦЭМ!$E$33:$E$776,СВЦЭМ!$A$33:$A$776,$A167,СВЦЭМ!$B$33:$B$776,E$155)+'СЕТ СН'!$F$12</f>
        <v>128.93158134000001</v>
      </c>
      <c r="F167" s="36">
        <f>SUMIFS(СВЦЭМ!$E$33:$E$776,СВЦЭМ!$A$33:$A$776,$A167,СВЦЭМ!$B$33:$B$776,F$155)+'СЕТ СН'!$F$12</f>
        <v>130.17624902</v>
      </c>
      <c r="G167" s="36">
        <f>SUMIFS(СВЦЭМ!$E$33:$E$776,СВЦЭМ!$A$33:$A$776,$A167,СВЦЭМ!$B$33:$B$776,G$155)+'СЕТ СН'!$F$12</f>
        <v>128.70364910999999</v>
      </c>
      <c r="H167" s="36">
        <f>SUMIFS(СВЦЭМ!$E$33:$E$776,СВЦЭМ!$A$33:$A$776,$A167,СВЦЭМ!$B$33:$B$776,H$155)+'СЕТ СН'!$F$12</f>
        <v>125.00858866999999</v>
      </c>
      <c r="I167" s="36">
        <f>SUMIFS(СВЦЭМ!$E$33:$E$776,СВЦЭМ!$A$33:$A$776,$A167,СВЦЭМ!$B$33:$B$776,I$155)+'СЕТ СН'!$F$12</f>
        <v>130.76825661000001</v>
      </c>
      <c r="J167" s="36">
        <f>SUMIFS(СВЦЭМ!$E$33:$E$776,СВЦЭМ!$A$33:$A$776,$A167,СВЦЭМ!$B$33:$B$776,J$155)+'СЕТ СН'!$F$12</f>
        <v>132.15299121000001</v>
      </c>
      <c r="K167" s="36">
        <f>SUMIFS(СВЦЭМ!$E$33:$E$776,СВЦЭМ!$A$33:$A$776,$A167,СВЦЭМ!$B$33:$B$776,K$155)+'СЕТ СН'!$F$12</f>
        <v>132.63175536</v>
      </c>
      <c r="L167" s="36">
        <f>SUMIFS(СВЦЭМ!$E$33:$E$776,СВЦЭМ!$A$33:$A$776,$A167,СВЦЭМ!$B$33:$B$776,L$155)+'СЕТ СН'!$F$12</f>
        <v>132.51341730999999</v>
      </c>
      <c r="M167" s="36">
        <f>SUMIFS(СВЦЭМ!$E$33:$E$776,СВЦЭМ!$A$33:$A$776,$A167,СВЦЭМ!$B$33:$B$776,M$155)+'СЕТ СН'!$F$12</f>
        <v>133.01301759</v>
      </c>
      <c r="N167" s="36">
        <f>SUMIFS(СВЦЭМ!$E$33:$E$776,СВЦЭМ!$A$33:$A$776,$A167,СВЦЭМ!$B$33:$B$776,N$155)+'СЕТ СН'!$F$12</f>
        <v>123.72344957999999</v>
      </c>
      <c r="O167" s="36">
        <f>SUMIFS(СВЦЭМ!$E$33:$E$776,СВЦЭМ!$A$33:$A$776,$A167,СВЦЭМ!$B$33:$B$776,O$155)+'СЕТ СН'!$F$12</f>
        <v>116.14751192999999</v>
      </c>
      <c r="P167" s="36">
        <f>SUMIFS(СВЦЭМ!$E$33:$E$776,СВЦЭМ!$A$33:$A$776,$A167,СВЦЭМ!$B$33:$B$776,P$155)+'СЕТ СН'!$F$12</f>
        <v>114.41602533</v>
      </c>
      <c r="Q167" s="36">
        <f>SUMIFS(СВЦЭМ!$E$33:$E$776,СВЦЭМ!$A$33:$A$776,$A167,СВЦЭМ!$B$33:$B$776,Q$155)+'СЕТ СН'!$F$12</f>
        <v>113.52179909</v>
      </c>
      <c r="R167" s="36">
        <f>SUMIFS(СВЦЭМ!$E$33:$E$776,СВЦЭМ!$A$33:$A$776,$A167,СВЦЭМ!$B$33:$B$776,R$155)+'СЕТ СН'!$F$12</f>
        <v>112.99296375999999</v>
      </c>
      <c r="S167" s="36">
        <f>SUMIFS(СВЦЭМ!$E$33:$E$776,СВЦЭМ!$A$33:$A$776,$A167,СВЦЭМ!$B$33:$B$776,S$155)+'СЕТ СН'!$F$12</f>
        <v>115.14216635</v>
      </c>
      <c r="T167" s="36">
        <f>SUMIFS(СВЦЭМ!$E$33:$E$776,СВЦЭМ!$A$33:$A$776,$A167,СВЦЭМ!$B$33:$B$776,T$155)+'СЕТ СН'!$F$12</f>
        <v>116.72269559</v>
      </c>
      <c r="U167" s="36">
        <f>SUMIFS(СВЦЭМ!$E$33:$E$776,СВЦЭМ!$A$33:$A$776,$A167,СВЦЭМ!$B$33:$B$776,U$155)+'СЕТ СН'!$F$12</f>
        <v>108.46265792</v>
      </c>
      <c r="V167" s="36">
        <f>SUMIFS(СВЦЭМ!$E$33:$E$776,СВЦЭМ!$A$33:$A$776,$A167,СВЦЭМ!$B$33:$B$776,V$155)+'СЕТ СН'!$F$12</f>
        <v>107.83533563</v>
      </c>
      <c r="W167" s="36">
        <f>SUMIFS(СВЦЭМ!$E$33:$E$776,СВЦЭМ!$A$33:$A$776,$A167,СВЦЭМ!$B$33:$B$776,W$155)+'СЕТ СН'!$F$12</f>
        <v>109.15786284000001</v>
      </c>
      <c r="X167" s="36">
        <f>SUMIFS(СВЦЭМ!$E$33:$E$776,СВЦЭМ!$A$33:$A$776,$A167,СВЦЭМ!$B$33:$B$776,X$155)+'СЕТ СН'!$F$12</f>
        <v>112.31857535</v>
      </c>
      <c r="Y167" s="36">
        <f>SUMIFS(СВЦЭМ!$E$33:$E$776,СВЦЭМ!$A$33:$A$776,$A167,СВЦЭМ!$B$33:$B$776,Y$155)+'СЕТ СН'!$F$12</f>
        <v>116.68902414999999</v>
      </c>
    </row>
    <row r="168" spans="1:25" ht="15.75" x14ac:dyDescent="0.2">
      <c r="A168" s="35">
        <f t="shared" si="4"/>
        <v>43751</v>
      </c>
      <c r="B168" s="36">
        <f>SUMIFS(СВЦЭМ!$E$33:$E$776,СВЦЭМ!$A$33:$A$776,$A168,СВЦЭМ!$B$33:$B$776,B$155)+'СЕТ СН'!$F$12</f>
        <v>133.95180672999999</v>
      </c>
      <c r="C168" s="36">
        <f>SUMIFS(СВЦЭМ!$E$33:$E$776,СВЦЭМ!$A$33:$A$776,$A168,СВЦЭМ!$B$33:$B$776,C$155)+'СЕТ СН'!$F$12</f>
        <v>140.82010589999999</v>
      </c>
      <c r="D168" s="36">
        <f>SUMIFS(СВЦЭМ!$E$33:$E$776,СВЦЭМ!$A$33:$A$776,$A168,СВЦЭМ!$B$33:$B$776,D$155)+'СЕТ СН'!$F$12</f>
        <v>144.39705537</v>
      </c>
      <c r="E168" s="36">
        <f>SUMIFS(СВЦЭМ!$E$33:$E$776,СВЦЭМ!$A$33:$A$776,$A168,СВЦЭМ!$B$33:$B$776,E$155)+'СЕТ СН'!$F$12</f>
        <v>147.42604673</v>
      </c>
      <c r="F168" s="36">
        <f>SUMIFS(СВЦЭМ!$E$33:$E$776,СВЦЭМ!$A$33:$A$776,$A168,СВЦЭМ!$B$33:$B$776,F$155)+'СЕТ СН'!$F$12</f>
        <v>147.04044069</v>
      </c>
      <c r="G168" s="36">
        <f>SUMIFS(СВЦЭМ!$E$33:$E$776,СВЦЭМ!$A$33:$A$776,$A168,СВЦЭМ!$B$33:$B$776,G$155)+'СЕТ СН'!$F$12</f>
        <v>145.17118897</v>
      </c>
      <c r="H168" s="36">
        <f>SUMIFS(СВЦЭМ!$E$33:$E$776,СВЦЭМ!$A$33:$A$776,$A168,СВЦЭМ!$B$33:$B$776,H$155)+'СЕТ СН'!$F$12</f>
        <v>140.09541969</v>
      </c>
      <c r="I168" s="36">
        <f>SUMIFS(СВЦЭМ!$E$33:$E$776,СВЦЭМ!$A$33:$A$776,$A168,СВЦЭМ!$B$33:$B$776,I$155)+'СЕТ СН'!$F$12</f>
        <v>131.97522744</v>
      </c>
      <c r="J168" s="36">
        <f>SUMIFS(СВЦЭМ!$E$33:$E$776,СВЦЭМ!$A$33:$A$776,$A168,СВЦЭМ!$B$33:$B$776,J$155)+'СЕТ СН'!$F$12</f>
        <v>127.66496506999999</v>
      </c>
      <c r="K168" s="36">
        <f>SUMIFS(СВЦЭМ!$E$33:$E$776,СВЦЭМ!$A$33:$A$776,$A168,СВЦЭМ!$B$33:$B$776,K$155)+'СЕТ СН'!$F$12</f>
        <v>129.66157282</v>
      </c>
      <c r="L168" s="36">
        <f>SUMIFS(СВЦЭМ!$E$33:$E$776,СВЦЭМ!$A$33:$A$776,$A168,СВЦЭМ!$B$33:$B$776,L$155)+'СЕТ СН'!$F$12</f>
        <v>131.43358832000001</v>
      </c>
      <c r="M168" s="36">
        <f>SUMIFS(СВЦЭМ!$E$33:$E$776,СВЦЭМ!$A$33:$A$776,$A168,СВЦЭМ!$B$33:$B$776,M$155)+'СЕТ СН'!$F$12</f>
        <v>129.69950381000001</v>
      </c>
      <c r="N168" s="36">
        <f>SUMIFS(СВЦЭМ!$E$33:$E$776,СВЦЭМ!$A$33:$A$776,$A168,СВЦЭМ!$B$33:$B$776,N$155)+'СЕТ СН'!$F$12</f>
        <v>121.33920331</v>
      </c>
      <c r="O168" s="36">
        <f>SUMIFS(СВЦЭМ!$E$33:$E$776,СВЦЭМ!$A$33:$A$776,$A168,СВЦЭМ!$B$33:$B$776,O$155)+'СЕТ СН'!$F$12</f>
        <v>114.81592713000001</v>
      </c>
      <c r="P168" s="36">
        <f>SUMIFS(СВЦЭМ!$E$33:$E$776,СВЦЭМ!$A$33:$A$776,$A168,СВЦЭМ!$B$33:$B$776,P$155)+'СЕТ СН'!$F$12</f>
        <v>113.83966357</v>
      </c>
      <c r="Q168" s="36">
        <f>SUMIFS(СВЦЭМ!$E$33:$E$776,СВЦЭМ!$A$33:$A$776,$A168,СВЦЭМ!$B$33:$B$776,Q$155)+'СЕТ СН'!$F$12</f>
        <v>114.64525072000001</v>
      </c>
      <c r="R168" s="36">
        <f>SUMIFS(СВЦЭМ!$E$33:$E$776,СВЦЭМ!$A$33:$A$776,$A168,СВЦЭМ!$B$33:$B$776,R$155)+'СЕТ СН'!$F$12</f>
        <v>113.40339682</v>
      </c>
      <c r="S168" s="36">
        <f>SUMIFS(СВЦЭМ!$E$33:$E$776,СВЦЭМ!$A$33:$A$776,$A168,СВЦЭМ!$B$33:$B$776,S$155)+'СЕТ СН'!$F$12</f>
        <v>114.89107237</v>
      </c>
      <c r="T168" s="36">
        <f>SUMIFS(СВЦЭМ!$E$33:$E$776,СВЦЭМ!$A$33:$A$776,$A168,СВЦЭМ!$B$33:$B$776,T$155)+'СЕТ СН'!$F$12</f>
        <v>117.20412949</v>
      </c>
      <c r="U168" s="36">
        <f>SUMIFS(СВЦЭМ!$E$33:$E$776,СВЦЭМ!$A$33:$A$776,$A168,СВЦЭМ!$B$33:$B$776,U$155)+'СЕТ СН'!$F$12</f>
        <v>110.33693814</v>
      </c>
      <c r="V168" s="36">
        <f>SUMIFS(СВЦЭМ!$E$33:$E$776,СВЦЭМ!$A$33:$A$776,$A168,СВЦЭМ!$B$33:$B$776,V$155)+'СЕТ СН'!$F$12</f>
        <v>109.38733245</v>
      </c>
      <c r="W168" s="36">
        <f>SUMIFS(СВЦЭМ!$E$33:$E$776,СВЦЭМ!$A$33:$A$776,$A168,СВЦЭМ!$B$33:$B$776,W$155)+'СЕТ СН'!$F$12</f>
        <v>113.41924100999999</v>
      </c>
      <c r="X168" s="36">
        <f>SUMIFS(СВЦЭМ!$E$33:$E$776,СВЦЭМ!$A$33:$A$776,$A168,СВЦЭМ!$B$33:$B$776,X$155)+'СЕТ СН'!$F$12</f>
        <v>117.44018147</v>
      </c>
      <c r="Y168" s="36">
        <f>SUMIFS(СВЦЭМ!$E$33:$E$776,СВЦЭМ!$A$33:$A$776,$A168,СВЦЭМ!$B$33:$B$776,Y$155)+'СЕТ СН'!$F$12</f>
        <v>125.19774968</v>
      </c>
    </row>
    <row r="169" spans="1:25" ht="15.75" x14ac:dyDescent="0.2">
      <c r="A169" s="35">
        <f t="shared" si="4"/>
        <v>43752</v>
      </c>
      <c r="B169" s="36">
        <f>SUMIFS(СВЦЭМ!$E$33:$E$776,СВЦЭМ!$A$33:$A$776,$A169,СВЦЭМ!$B$33:$B$776,B$155)+'СЕТ СН'!$F$12</f>
        <v>129.24143538999999</v>
      </c>
      <c r="C169" s="36">
        <f>SUMIFS(СВЦЭМ!$E$33:$E$776,СВЦЭМ!$A$33:$A$776,$A169,СВЦЭМ!$B$33:$B$776,C$155)+'СЕТ СН'!$F$12</f>
        <v>136.96310499000001</v>
      </c>
      <c r="D169" s="36">
        <f>SUMIFS(СВЦЭМ!$E$33:$E$776,СВЦЭМ!$A$33:$A$776,$A169,СВЦЭМ!$B$33:$B$776,D$155)+'СЕТ СН'!$F$12</f>
        <v>138.60903880000001</v>
      </c>
      <c r="E169" s="36">
        <f>SUMIFS(СВЦЭМ!$E$33:$E$776,СВЦЭМ!$A$33:$A$776,$A169,СВЦЭМ!$B$33:$B$776,E$155)+'СЕТ СН'!$F$12</f>
        <v>133.01891272</v>
      </c>
      <c r="F169" s="36">
        <f>SUMIFS(СВЦЭМ!$E$33:$E$776,СВЦЭМ!$A$33:$A$776,$A169,СВЦЭМ!$B$33:$B$776,F$155)+'СЕТ СН'!$F$12</f>
        <v>133.79035364000001</v>
      </c>
      <c r="G169" s="36">
        <f>SUMIFS(СВЦЭМ!$E$33:$E$776,СВЦЭМ!$A$33:$A$776,$A169,СВЦЭМ!$B$33:$B$776,G$155)+'СЕТ СН'!$F$12</f>
        <v>133.50934043999999</v>
      </c>
      <c r="H169" s="36">
        <f>SUMIFS(СВЦЭМ!$E$33:$E$776,СВЦЭМ!$A$33:$A$776,$A169,СВЦЭМ!$B$33:$B$776,H$155)+'СЕТ СН'!$F$12</f>
        <v>134.20667613000001</v>
      </c>
      <c r="I169" s="36">
        <f>SUMIFS(СВЦЭМ!$E$33:$E$776,СВЦЭМ!$A$33:$A$776,$A169,СВЦЭМ!$B$33:$B$776,I$155)+'СЕТ СН'!$F$12</f>
        <v>129.79338293000001</v>
      </c>
      <c r="J169" s="36">
        <f>SUMIFS(СВЦЭМ!$E$33:$E$776,СВЦЭМ!$A$33:$A$776,$A169,СВЦЭМ!$B$33:$B$776,J$155)+'СЕТ СН'!$F$12</f>
        <v>124.42550009</v>
      </c>
      <c r="K169" s="36">
        <f>SUMIFS(СВЦЭМ!$E$33:$E$776,СВЦЭМ!$A$33:$A$776,$A169,СВЦЭМ!$B$33:$B$776,K$155)+'СЕТ СН'!$F$12</f>
        <v>121.79733972</v>
      </c>
      <c r="L169" s="36">
        <f>SUMIFS(СВЦЭМ!$E$33:$E$776,СВЦЭМ!$A$33:$A$776,$A169,СВЦЭМ!$B$33:$B$776,L$155)+'СЕТ СН'!$F$12</f>
        <v>120.75725819</v>
      </c>
      <c r="M169" s="36">
        <f>SUMIFS(СВЦЭМ!$E$33:$E$776,СВЦЭМ!$A$33:$A$776,$A169,СВЦЭМ!$B$33:$B$776,M$155)+'СЕТ СН'!$F$12</f>
        <v>123.08439466</v>
      </c>
      <c r="N169" s="36">
        <f>SUMIFS(СВЦЭМ!$E$33:$E$776,СВЦЭМ!$A$33:$A$776,$A169,СВЦЭМ!$B$33:$B$776,N$155)+'СЕТ СН'!$F$12</f>
        <v>117.88516124</v>
      </c>
      <c r="O169" s="36">
        <f>SUMIFS(СВЦЭМ!$E$33:$E$776,СВЦЭМ!$A$33:$A$776,$A169,СВЦЭМ!$B$33:$B$776,O$155)+'СЕТ СН'!$F$12</f>
        <v>116.48638699999999</v>
      </c>
      <c r="P169" s="36">
        <f>SUMIFS(СВЦЭМ!$E$33:$E$776,СВЦЭМ!$A$33:$A$776,$A169,СВЦЭМ!$B$33:$B$776,P$155)+'СЕТ СН'!$F$12</f>
        <v>114.63562045</v>
      </c>
      <c r="Q169" s="36">
        <f>SUMIFS(СВЦЭМ!$E$33:$E$776,СВЦЭМ!$A$33:$A$776,$A169,СВЦЭМ!$B$33:$B$776,Q$155)+'СЕТ СН'!$F$12</f>
        <v>115.43887653</v>
      </c>
      <c r="R169" s="36">
        <f>SUMIFS(СВЦЭМ!$E$33:$E$776,СВЦЭМ!$A$33:$A$776,$A169,СВЦЭМ!$B$33:$B$776,R$155)+'СЕТ СН'!$F$12</f>
        <v>114.12829687</v>
      </c>
      <c r="S169" s="36">
        <f>SUMIFS(СВЦЭМ!$E$33:$E$776,СВЦЭМ!$A$33:$A$776,$A169,СВЦЭМ!$B$33:$B$776,S$155)+'СЕТ СН'!$F$12</f>
        <v>115.11307437000001</v>
      </c>
      <c r="T169" s="36">
        <f>SUMIFS(СВЦЭМ!$E$33:$E$776,СВЦЭМ!$A$33:$A$776,$A169,СВЦЭМ!$B$33:$B$776,T$155)+'СЕТ СН'!$F$12</f>
        <v>118.78610019</v>
      </c>
      <c r="U169" s="36">
        <f>SUMIFS(СВЦЭМ!$E$33:$E$776,СВЦЭМ!$A$33:$A$776,$A169,СВЦЭМ!$B$33:$B$776,U$155)+'СЕТ СН'!$F$12</f>
        <v>108.43854838</v>
      </c>
      <c r="V169" s="36">
        <f>SUMIFS(СВЦЭМ!$E$33:$E$776,СВЦЭМ!$A$33:$A$776,$A169,СВЦЭМ!$B$33:$B$776,V$155)+'СЕТ СН'!$F$12</f>
        <v>108.9707149</v>
      </c>
      <c r="W169" s="36">
        <f>SUMIFS(СВЦЭМ!$E$33:$E$776,СВЦЭМ!$A$33:$A$776,$A169,СВЦЭМ!$B$33:$B$776,W$155)+'СЕТ СН'!$F$12</f>
        <v>113.05078948000001</v>
      </c>
      <c r="X169" s="36">
        <f>SUMIFS(СВЦЭМ!$E$33:$E$776,СВЦЭМ!$A$33:$A$776,$A169,СВЦЭМ!$B$33:$B$776,X$155)+'СЕТ СН'!$F$12</f>
        <v>116.39623580999999</v>
      </c>
      <c r="Y169" s="36">
        <f>SUMIFS(СВЦЭМ!$E$33:$E$776,СВЦЭМ!$A$33:$A$776,$A169,СВЦЭМ!$B$33:$B$776,Y$155)+'СЕТ СН'!$F$12</f>
        <v>122.05405541</v>
      </c>
    </row>
    <row r="170" spans="1:25" ht="15.75" x14ac:dyDescent="0.2">
      <c r="A170" s="35">
        <f t="shared" si="4"/>
        <v>43753</v>
      </c>
      <c r="B170" s="36">
        <f>SUMIFS(СВЦЭМ!$E$33:$E$776,СВЦЭМ!$A$33:$A$776,$A170,СВЦЭМ!$B$33:$B$776,B$155)+'СЕТ СН'!$F$12</f>
        <v>133.77731943000001</v>
      </c>
      <c r="C170" s="36">
        <f>SUMIFS(СВЦЭМ!$E$33:$E$776,СВЦЭМ!$A$33:$A$776,$A170,СВЦЭМ!$B$33:$B$776,C$155)+'СЕТ СН'!$F$12</f>
        <v>141.67737227000001</v>
      </c>
      <c r="D170" s="36">
        <f>SUMIFS(СВЦЭМ!$E$33:$E$776,СВЦЭМ!$A$33:$A$776,$A170,СВЦЭМ!$B$33:$B$776,D$155)+'СЕТ СН'!$F$12</f>
        <v>145.65371253000001</v>
      </c>
      <c r="E170" s="36">
        <f>SUMIFS(СВЦЭМ!$E$33:$E$776,СВЦЭМ!$A$33:$A$776,$A170,СВЦЭМ!$B$33:$B$776,E$155)+'СЕТ СН'!$F$12</f>
        <v>148.11363505</v>
      </c>
      <c r="F170" s="36">
        <f>SUMIFS(СВЦЭМ!$E$33:$E$776,СВЦЭМ!$A$33:$A$776,$A170,СВЦЭМ!$B$33:$B$776,F$155)+'СЕТ СН'!$F$12</f>
        <v>148.31715283</v>
      </c>
      <c r="G170" s="36">
        <f>SUMIFS(СВЦЭМ!$E$33:$E$776,СВЦЭМ!$A$33:$A$776,$A170,СВЦЭМ!$B$33:$B$776,G$155)+'СЕТ СН'!$F$12</f>
        <v>145.31671933999999</v>
      </c>
      <c r="H170" s="36">
        <f>SUMIFS(СВЦЭМ!$E$33:$E$776,СВЦЭМ!$A$33:$A$776,$A170,СВЦЭМ!$B$33:$B$776,H$155)+'СЕТ СН'!$F$12</f>
        <v>137.90405186000001</v>
      </c>
      <c r="I170" s="36">
        <f>SUMIFS(СВЦЭМ!$E$33:$E$776,СВЦЭМ!$A$33:$A$776,$A170,СВЦЭМ!$B$33:$B$776,I$155)+'СЕТ СН'!$F$12</f>
        <v>135.82392565000001</v>
      </c>
      <c r="J170" s="36">
        <f>SUMIFS(СВЦЭМ!$E$33:$E$776,СВЦЭМ!$A$33:$A$776,$A170,СВЦЭМ!$B$33:$B$776,J$155)+'СЕТ СН'!$F$12</f>
        <v>131.90499205</v>
      </c>
      <c r="K170" s="36">
        <f>SUMIFS(СВЦЭМ!$E$33:$E$776,СВЦЭМ!$A$33:$A$776,$A170,СВЦЭМ!$B$33:$B$776,K$155)+'СЕТ СН'!$F$12</f>
        <v>129.41951379</v>
      </c>
      <c r="L170" s="36">
        <f>SUMIFS(СВЦЭМ!$E$33:$E$776,СВЦЭМ!$A$33:$A$776,$A170,СВЦЭМ!$B$33:$B$776,L$155)+'СЕТ СН'!$F$12</f>
        <v>130.14605840999999</v>
      </c>
      <c r="M170" s="36">
        <f>SUMIFS(СВЦЭМ!$E$33:$E$776,СВЦЭМ!$A$33:$A$776,$A170,СВЦЭМ!$B$33:$B$776,M$155)+'СЕТ СН'!$F$12</f>
        <v>132.81640295</v>
      </c>
      <c r="N170" s="36">
        <f>SUMIFS(СВЦЭМ!$E$33:$E$776,СВЦЭМ!$A$33:$A$776,$A170,СВЦЭМ!$B$33:$B$776,N$155)+'СЕТ СН'!$F$12</f>
        <v>125.67800977</v>
      </c>
      <c r="O170" s="36">
        <f>SUMIFS(СВЦЭМ!$E$33:$E$776,СВЦЭМ!$A$33:$A$776,$A170,СВЦЭМ!$B$33:$B$776,O$155)+'СЕТ СН'!$F$12</f>
        <v>122.60569193000001</v>
      </c>
      <c r="P170" s="36">
        <f>SUMIFS(СВЦЭМ!$E$33:$E$776,СВЦЭМ!$A$33:$A$776,$A170,СВЦЭМ!$B$33:$B$776,P$155)+'СЕТ СН'!$F$12</f>
        <v>120.9380372</v>
      </c>
      <c r="Q170" s="36">
        <f>SUMIFS(СВЦЭМ!$E$33:$E$776,СВЦЭМ!$A$33:$A$776,$A170,СВЦЭМ!$B$33:$B$776,Q$155)+'СЕТ СН'!$F$12</f>
        <v>120.06419891</v>
      </c>
      <c r="R170" s="36">
        <f>SUMIFS(СВЦЭМ!$E$33:$E$776,СВЦЭМ!$A$33:$A$776,$A170,СВЦЭМ!$B$33:$B$776,R$155)+'СЕТ СН'!$F$12</f>
        <v>119.49752893</v>
      </c>
      <c r="S170" s="36">
        <f>SUMIFS(СВЦЭМ!$E$33:$E$776,СВЦЭМ!$A$33:$A$776,$A170,СВЦЭМ!$B$33:$B$776,S$155)+'СЕТ СН'!$F$12</f>
        <v>120.59796412999999</v>
      </c>
      <c r="T170" s="36">
        <f>SUMIFS(СВЦЭМ!$E$33:$E$776,СВЦЭМ!$A$33:$A$776,$A170,СВЦЭМ!$B$33:$B$776,T$155)+'СЕТ СН'!$F$12</f>
        <v>123.88067907</v>
      </c>
      <c r="U170" s="36">
        <f>SUMIFS(СВЦЭМ!$E$33:$E$776,СВЦЭМ!$A$33:$A$776,$A170,СВЦЭМ!$B$33:$B$776,U$155)+'СЕТ СН'!$F$12</f>
        <v>114.22750082</v>
      </c>
      <c r="V170" s="36">
        <f>SUMIFS(СВЦЭМ!$E$33:$E$776,СВЦЭМ!$A$33:$A$776,$A170,СВЦЭМ!$B$33:$B$776,V$155)+'СЕТ СН'!$F$12</f>
        <v>114.73840667</v>
      </c>
      <c r="W170" s="36">
        <f>SUMIFS(СВЦЭМ!$E$33:$E$776,СВЦЭМ!$A$33:$A$776,$A170,СВЦЭМ!$B$33:$B$776,W$155)+'СЕТ СН'!$F$12</f>
        <v>117.76366387</v>
      </c>
      <c r="X170" s="36">
        <f>SUMIFS(СВЦЭМ!$E$33:$E$776,СВЦЭМ!$A$33:$A$776,$A170,СВЦЭМ!$B$33:$B$776,X$155)+'СЕТ СН'!$F$12</f>
        <v>116.43079179999999</v>
      </c>
      <c r="Y170" s="36">
        <f>SUMIFS(СВЦЭМ!$E$33:$E$776,СВЦЭМ!$A$33:$A$776,$A170,СВЦЭМ!$B$33:$B$776,Y$155)+'СЕТ СН'!$F$12</f>
        <v>118.50980875</v>
      </c>
    </row>
    <row r="171" spans="1:25" ht="15.75" x14ac:dyDescent="0.2">
      <c r="A171" s="35">
        <f t="shared" si="4"/>
        <v>43754</v>
      </c>
      <c r="B171" s="36">
        <f>SUMIFS(СВЦЭМ!$E$33:$E$776,СВЦЭМ!$A$33:$A$776,$A171,СВЦЭМ!$B$33:$B$776,B$155)+'СЕТ СН'!$F$12</f>
        <v>146.06543883000001</v>
      </c>
      <c r="C171" s="36">
        <f>SUMIFS(СВЦЭМ!$E$33:$E$776,СВЦЭМ!$A$33:$A$776,$A171,СВЦЭМ!$B$33:$B$776,C$155)+'СЕТ СН'!$F$12</f>
        <v>153.77394835000001</v>
      </c>
      <c r="D171" s="36">
        <f>SUMIFS(СВЦЭМ!$E$33:$E$776,СВЦЭМ!$A$33:$A$776,$A171,СВЦЭМ!$B$33:$B$776,D$155)+'СЕТ СН'!$F$12</f>
        <v>156.87081067</v>
      </c>
      <c r="E171" s="36">
        <f>SUMIFS(СВЦЭМ!$E$33:$E$776,СВЦЭМ!$A$33:$A$776,$A171,СВЦЭМ!$B$33:$B$776,E$155)+'СЕТ СН'!$F$12</f>
        <v>158.20603254</v>
      </c>
      <c r="F171" s="36">
        <f>SUMIFS(СВЦЭМ!$E$33:$E$776,СВЦЭМ!$A$33:$A$776,$A171,СВЦЭМ!$B$33:$B$776,F$155)+'СЕТ СН'!$F$12</f>
        <v>156.58474645999999</v>
      </c>
      <c r="G171" s="36">
        <f>SUMIFS(СВЦЭМ!$E$33:$E$776,СВЦЭМ!$A$33:$A$776,$A171,СВЦЭМ!$B$33:$B$776,G$155)+'СЕТ СН'!$F$12</f>
        <v>150.35235578000001</v>
      </c>
      <c r="H171" s="36">
        <f>SUMIFS(СВЦЭМ!$E$33:$E$776,СВЦЭМ!$A$33:$A$776,$A171,СВЦЭМ!$B$33:$B$776,H$155)+'СЕТ СН'!$F$12</f>
        <v>139.87224803000001</v>
      </c>
      <c r="I171" s="36">
        <f>SUMIFS(СВЦЭМ!$E$33:$E$776,СВЦЭМ!$A$33:$A$776,$A171,СВЦЭМ!$B$33:$B$776,I$155)+'СЕТ СН'!$F$12</f>
        <v>131.29804333000001</v>
      </c>
      <c r="J171" s="36">
        <f>SUMIFS(СВЦЭМ!$E$33:$E$776,СВЦЭМ!$A$33:$A$776,$A171,СВЦЭМ!$B$33:$B$776,J$155)+'СЕТ СН'!$F$12</f>
        <v>130.95783320000001</v>
      </c>
      <c r="K171" s="36">
        <f>SUMIFS(СВЦЭМ!$E$33:$E$776,СВЦЭМ!$A$33:$A$776,$A171,СВЦЭМ!$B$33:$B$776,K$155)+'СЕТ СН'!$F$12</f>
        <v>130.70807930000001</v>
      </c>
      <c r="L171" s="36">
        <f>SUMIFS(СВЦЭМ!$E$33:$E$776,СВЦЭМ!$A$33:$A$776,$A171,СВЦЭМ!$B$33:$B$776,L$155)+'СЕТ СН'!$F$12</f>
        <v>133.80043029000001</v>
      </c>
      <c r="M171" s="36">
        <f>SUMIFS(СВЦЭМ!$E$33:$E$776,СВЦЭМ!$A$33:$A$776,$A171,СВЦЭМ!$B$33:$B$776,M$155)+'СЕТ СН'!$F$12</f>
        <v>134.03408031999999</v>
      </c>
      <c r="N171" s="36">
        <f>SUMIFS(СВЦЭМ!$E$33:$E$776,СВЦЭМ!$A$33:$A$776,$A171,СВЦЭМ!$B$33:$B$776,N$155)+'СЕТ СН'!$F$12</f>
        <v>128.81632307000001</v>
      </c>
      <c r="O171" s="36">
        <f>SUMIFS(СВЦЭМ!$E$33:$E$776,СВЦЭМ!$A$33:$A$776,$A171,СВЦЭМ!$B$33:$B$776,O$155)+'СЕТ СН'!$F$12</f>
        <v>122.5730554</v>
      </c>
      <c r="P171" s="36">
        <f>SUMIFS(СВЦЭМ!$E$33:$E$776,СВЦЭМ!$A$33:$A$776,$A171,СВЦЭМ!$B$33:$B$776,P$155)+'СЕТ СН'!$F$12</f>
        <v>124.39457478999999</v>
      </c>
      <c r="Q171" s="36">
        <f>SUMIFS(СВЦЭМ!$E$33:$E$776,СВЦЭМ!$A$33:$A$776,$A171,СВЦЭМ!$B$33:$B$776,Q$155)+'СЕТ СН'!$F$12</f>
        <v>125.56543941</v>
      </c>
      <c r="R171" s="36">
        <f>SUMIFS(СВЦЭМ!$E$33:$E$776,СВЦЭМ!$A$33:$A$776,$A171,СВЦЭМ!$B$33:$B$776,R$155)+'СЕТ СН'!$F$12</f>
        <v>126.21287454</v>
      </c>
      <c r="S171" s="36">
        <f>SUMIFS(СВЦЭМ!$E$33:$E$776,СВЦЭМ!$A$33:$A$776,$A171,СВЦЭМ!$B$33:$B$776,S$155)+'СЕТ СН'!$F$12</f>
        <v>125.36759764999999</v>
      </c>
      <c r="T171" s="36">
        <f>SUMIFS(СВЦЭМ!$E$33:$E$776,СВЦЭМ!$A$33:$A$776,$A171,СВЦЭМ!$B$33:$B$776,T$155)+'СЕТ СН'!$F$12</f>
        <v>122.88333394</v>
      </c>
      <c r="U171" s="36">
        <f>SUMIFS(СВЦЭМ!$E$33:$E$776,СВЦЭМ!$A$33:$A$776,$A171,СВЦЭМ!$B$33:$B$776,U$155)+'СЕТ СН'!$F$12</f>
        <v>126.49842077</v>
      </c>
      <c r="V171" s="36">
        <f>SUMIFS(СВЦЭМ!$E$33:$E$776,СВЦЭМ!$A$33:$A$776,$A171,СВЦЭМ!$B$33:$B$776,V$155)+'СЕТ СН'!$F$12</f>
        <v>125.58472422</v>
      </c>
      <c r="W171" s="36">
        <f>SUMIFS(СВЦЭМ!$E$33:$E$776,СВЦЭМ!$A$33:$A$776,$A171,СВЦЭМ!$B$33:$B$776,W$155)+'СЕТ СН'!$F$12</f>
        <v>122.84758087</v>
      </c>
      <c r="X171" s="36">
        <f>SUMIFS(СВЦЭМ!$E$33:$E$776,СВЦЭМ!$A$33:$A$776,$A171,СВЦЭМ!$B$33:$B$776,X$155)+'СЕТ СН'!$F$12</f>
        <v>118.62741935</v>
      </c>
      <c r="Y171" s="36">
        <f>SUMIFS(СВЦЭМ!$E$33:$E$776,СВЦЭМ!$A$33:$A$776,$A171,СВЦЭМ!$B$33:$B$776,Y$155)+'СЕТ СН'!$F$12</f>
        <v>127.87288159000001</v>
      </c>
    </row>
    <row r="172" spans="1:25" ht="15.75" x14ac:dyDescent="0.2">
      <c r="A172" s="35">
        <f t="shared" si="4"/>
        <v>43755</v>
      </c>
      <c r="B172" s="36">
        <f>SUMIFS(СВЦЭМ!$E$33:$E$776,СВЦЭМ!$A$33:$A$776,$A172,СВЦЭМ!$B$33:$B$776,B$155)+'СЕТ СН'!$F$12</f>
        <v>141.80551725000001</v>
      </c>
      <c r="C172" s="36">
        <f>SUMIFS(СВЦЭМ!$E$33:$E$776,СВЦЭМ!$A$33:$A$776,$A172,СВЦЭМ!$B$33:$B$776,C$155)+'СЕТ СН'!$F$12</f>
        <v>153.12295696000001</v>
      </c>
      <c r="D172" s="36">
        <f>SUMIFS(СВЦЭМ!$E$33:$E$776,СВЦЭМ!$A$33:$A$776,$A172,СВЦЭМ!$B$33:$B$776,D$155)+'СЕТ СН'!$F$12</f>
        <v>161.14549091999999</v>
      </c>
      <c r="E172" s="36">
        <f>SUMIFS(СВЦЭМ!$E$33:$E$776,СВЦЭМ!$A$33:$A$776,$A172,СВЦЭМ!$B$33:$B$776,E$155)+'СЕТ СН'!$F$12</f>
        <v>166.19913743999999</v>
      </c>
      <c r="F172" s="36">
        <f>SUMIFS(СВЦЭМ!$E$33:$E$776,СВЦЭМ!$A$33:$A$776,$A172,СВЦЭМ!$B$33:$B$776,F$155)+'СЕТ СН'!$F$12</f>
        <v>167.78400098</v>
      </c>
      <c r="G172" s="36">
        <f>SUMIFS(СВЦЭМ!$E$33:$E$776,СВЦЭМ!$A$33:$A$776,$A172,СВЦЭМ!$B$33:$B$776,G$155)+'СЕТ СН'!$F$12</f>
        <v>163.59902319</v>
      </c>
      <c r="H172" s="36">
        <f>SUMIFS(СВЦЭМ!$E$33:$E$776,СВЦЭМ!$A$33:$A$776,$A172,СВЦЭМ!$B$33:$B$776,H$155)+'СЕТ СН'!$F$12</f>
        <v>153.84357395000001</v>
      </c>
      <c r="I172" s="36">
        <f>SUMIFS(СВЦЭМ!$E$33:$E$776,СВЦЭМ!$A$33:$A$776,$A172,СВЦЭМ!$B$33:$B$776,I$155)+'СЕТ СН'!$F$12</f>
        <v>140.49086421999999</v>
      </c>
      <c r="J172" s="36">
        <f>SUMIFS(СВЦЭМ!$E$33:$E$776,СВЦЭМ!$A$33:$A$776,$A172,СВЦЭМ!$B$33:$B$776,J$155)+'СЕТ СН'!$F$12</f>
        <v>141.67475388</v>
      </c>
      <c r="K172" s="36">
        <f>SUMIFS(СВЦЭМ!$E$33:$E$776,СВЦЭМ!$A$33:$A$776,$A172,СВЦЭМ!$B$33:$B$776,K$155)+'СЕТ СН'!$F$12</f>
        <v>140.77809282999999</v>
      </c>
      <c r="L172" s="36">
        <f>SUMIFS(СВЦЭМ!$E$33:$E$776,СВЦЭМ!$A$33:$A$776,$A172,СВЦЭМ!$B$33:$B$776,L$155)+'СЕТ СН'!$F$12</f>
        <v>139.99147798999999</v>
      </c>
      <c r="M172" s="36">
        <f>SUMIFS(СВЦЭМ!$E$33:$E$776,СВЦЭМ!$A$33:$A$776,$A172,СВЦЭМ!$B$33:$B$776,M$155)+'СЕТ СН'!$F$12</f>
        <v>141.29711266999999</v>
      </c>
      <c r="N172" s="36">
        <f>SUMIFS(СВЦЭМ!$E$33:$E$776,СВЦЭМ!$A$33:$A$776,$A172,СВЦЭМ!$B$33:$B$776,N$155)+'СЕТ СН'!$F$12</f>
        <v>134.93322089</v>
      </c>
      <c r="O172" s="36">
        <f>SUMIFS(СВЦЭМ!$E$33:$E$776,СВЦЭМ!$A$33:$A$776,$A172,СВЦЭМ!$B$33:$B$776,O$155)+'СЕТ СН'!$F$12</f>
        <v>127.09916667</v>
      </c>
      <c r="P172" s="36">
        <f>SUMIFS(СВЦЭМ!$E$33:$E$776,СВЦЭМ!$A$33:$A$776,$A172,СВЦЭМ!$B$33:$B$776,P$155)+'СЕТ СН'!$F$12</f>
        <v>128.34931331000001</v>
      </c>
      <c r="Q172" s="36">
        <f>SUMIFS(СВЦЭМ!$E$33:$E$776,СВЦЭМ!$A$33:$A$776,$A172,СВЦЭМ!$B$33:$B$776,Q$155)+'СЕТ СН'!$F$12</f>
        <v>127.56385702</v>
      </c>
      <c r="R172" s="36">
        <f>SUMIFS(СВЦЭМ!$E$33:$E$776,СВЦЭМ!$A$33:$A$776,$A172,СВЦЭМ!$B$33:$B$776,R$155)+'СЕТ СН'!$F$12</f>
        <v>128.22015812000001</v>
      </c>
      <c r="S172" s="36">
        <f>SUMIFS(СВЦЭМ!$E$33:$E$776,СВЦЭМ!$A$33:$A$776,$A172,СВЦЭМ!$B$33:$B$776,S$155)+'СЕТ СН'!$F$12</f>
        <v>127.99853397</v>
      </c>
      <c r="T172" s="36">
        <f>SUMIFS(СВЦЭМ!$E$33:$E$776,СВЦЭМ!$A$33:$A$776,$A172,СВЦЭМ!$B$33:$B$776,T$155)+'СЕТ СН'!$F$12</f>
        <v>123.39729844999999</v>
      </c>
      <c r="U172" s="36">
        <f>SUMIFS(СВЦЭМ!$E$33:$E$776,СВЦЭМ!$A$33:$A$776,$A172,СВЦЭМ!$B$33:$B$776,U$155)+'СЕТ СН'!$F$12</f>
        <v>122.24288451</v>
      </c>
      <c r="V172" s="36">
        <f>SUMIFS(СВЦЭМ!$E$33:$E$776,СВЦЭМ!$A$33:$A$776,$A172,СВЦЭМ!$B$33:$B$776,V$155)+'СЕТ СН'!$F$12</f>
        <v>120.12767414</v>
      </c>
      <c r="W172" s="36">
        <f>SUMIFS(СВЦЭМ!$E$33:$E$776,СВЦЭМ!$A$33:$A$776,$A172,СВЦЭМ!$B$33:$B$776,W$155)+'СЕТ СН'!$F$12</f>
        <v>121.49996684</v>
      </c>
      <c r="X172" s="36">
        <f>SUMIFS(СВЦЭМ!$E$33:$E$776,СВЦЭМ!$A$33:$A$776,$A172,СВЦЭМ!$B$33:$B$776,X$155)+'СЕТ СН'!$F$12</f>
        <v>125.23967325</v>
      </c>
      <c r="Y172" s="36">
        <f>SUMIFS(СВЦЭМ!$E$33:$E$776,СВЦЭМ!$A$33:$A$776,$A172,СВЦЭМ!$B$33:$B$776,Y$155)+'СЕТ СН'!$F$12</f>
        <v>133.43434823999999</v>
      </c>
    </row>
    <row r="173" spans="1:25" ht="15.75" x14ac:dyDescent="0.2">
      <c r="A173" s="35">
        <f t="shared" si="4"/>
        <v>43756</v>
      </c>
      <c r="B173" s="36">
        <f>SUMIFS(СВЦЭМ!$E$33:$E$776,СВЦЭМ!$A$33:$A$776,$A173,СВЦЭМ!$B$33:$B$776,B$155)+'СЕТ СН'!$F$12</f>
        <v>154.92538246999999</v>
      </c>
      <c r="C173" s="36">
        <f>SUMIFS(СВЦЭМ!$E$33:$E$776,СВЦЭМ!$A$33:$A$776,$A173,СВЦЭМ!$B$33:$B$776,C$155)+'СЕТ СН'!$F$12</f>
        <v>155.14906723000001</v>
      </c>
      <c r="D173" s="36">
        <f>SUMIFS(СВЦЭМ!$E$33:$E$776,СВЦЭМ!$A$33:$A$776,$A173,СВЦЭМ!$B$33:$B$776,D$155)+'СЕТ СН'!$F$12</f>
        <v>159.37075919</v>
      </c>
      <c r="E173" s="36">
        <f>SUMIFS(СВЦЭМ!$E$33:$E$776,СВЦЭМ!$A$33:$A$776,$A173,СВЦЭМ!$B$33:$B$776,E$155)+'СЕТ СН'!$F$12</f>
        <v>161.10193179999999</v>
      </c>
      <c r="F173" s="36">
        <f>SUMIFS(СВЦЭМ!$E$33:$E$776,СВЦЭМ!$A$33:$A$776,$A173,СВЦЭМ!$B$33:$B$776,F$155)+'СЕТ СН'!$F$12</f>
        <v>161.03433672</v>
      </c>
      <c r="G173" s="36">
        <f>SUMIFS(СВЦЭМ!$E$33:$E$776,СВЦЭМ!$A$33:$A$776,$A173,СВЦЭМ!$B$33:$B$776,G$155)+'СЕТ СН'!$F$12</f>
        <v>156.52347664999999</v>
      </c>
      <c r="H173" s="36">
        <f>SUMIFS(СВЦЭМ!$E$33:$E$776,СВЦЭМ!$A$33:$A$776,$A173,СВЦЭМ!$B$33:$B$776,H$155)+'СЕТ СН'!$F$12</f>
        <v>146.22622777999999</v>
      </c>
      <c r="I173" s="36">
        <f>SUMIFS(СВЦЭМ!$E$33:$E$776,СВЦЭМ!$A$33:$A$776,$A173,СВЦЭМ!$B$33:$B$776,I$155)+'СЕТ СН'!$F$12</f>
        <v>134.48891685000001</v>
      </c>
      <c r="J173" s="36">
        <f>SUMIFS(СВЦЭМ!$E$33:$E$776,СВЦЭМ!$A$33:$A$776,$A173,СВЦЭМ!$B$33:$B$776,J$155)+'СЕТ СН'!$F$12</f>
        <v>132.10541438000001</v>
      </c>
      <c r="K173" s="36">
        <f>SUMIFS(СВЦЭМ!$E$33:$E$776,СВЦЭМ!$A$33:$A$776,$A173,СВЦЭМ!$B$33:$B$776,K$155)+'СЕТ СН'!$F$12</f>
        <v>131.21977315999999</v>
      </c>
      <c r="L173" s="36">
        <f>SUMIFS(СВЦЭМ!$E$33:$E$776,СВЦЭМ!$A$33:$A$776,$A173,СВЦЭМ!$B$33:$B$776,L$155)+'СЕТ СН'!$F$12</f>
        <v>132.42237926999999</v>
      </c>
      <c r="M173" s="36">
        <f>SUMIFS(СВЦЭМ!$E$33:$E$776,СВЦЭМ!$A$33:$A$776,$A173,СВЦЭМ!$B$33:$B$776,M$155)+'СЕТ СН'!$F$12</f>
        <v>133.70346745000001</v>
      </c>
      <c r="N173" s="36">
        <f>SUMIFS(СВЦЭМ!$E$33:$E$776,СВЦЭМ!$A$33:$A$776,$A173,СВЦЭМ!$B$33:$B$776,N$155)+'СЕТ СН'!$F$12</f>
        <v>128.16697529000001</v>
      </c>
      <c r="O173" s="36">
        <f>SUMIFS(СВЦЭМ!$E$33:$E$776,СВЦЭМ!$A$33:$A$776,$A173,СВЦЭМ!$B$33:$B$776,O$155)+'СЕТ СН'!$F$12</f>
        <v>121.61196832</v>
      </c>
      <c r="P173" s="36">
        <f>SUMIFS(СВЦЭМ!$E$33:$E$776,СВЦЭМ!$A$33:$A$776,$A173,СВЦЭМ!$B$33:$B$776,P$155)+'СЕТ СН'!$F$12</f>
        <v>123.57763457</v>
      </c>
      <c r="Q173" s="36">
        <f>SUMIFS(СВЦЭМ!$E$33:$E$776,СВЦЭМ!$A$33:$A$776,$A173,СВЦЭМ!$B$33:$B$776,Q$155)+'СЕТ СН'!$F$12</f>
        <v>124.58332071</v>
      </c>
      <c r="R173" s="36">
        <f>SUMIFS(СВЦЭМ!$E$33:$E$776,СВЦЭМ!$A$33:$A$776,$A173,СВЦЭМ!$B$33:$B$776,R$155)+'СЕТ СН'!$F$12</f>
        <v>122.69781679</v>
      </c>
      <c r="S173" s="36">
        <f>SUMIFS(СВЦЭМ!$E$33:$E$776,СВЦЭМ!$A$33:$A$776,$A173,СВЦЭМ!$B$33:$B$776,S$155)+'СЕТ СН'!$F$12</f>
        <v>120.89440774000001</v>
      </c>
      <c r="T173" s="36">
        <f>SUMIFS(СВЦЭМ!$E$33:$E$776,СВЦЭМ!$A$33:$A$776,$A173,СВЦЭМ!$B$33:$B$776,T$155)+'СЕТ СН'!$F$12</f>
        <v>121.52565715999999</v>
      </c>
      <c r="U173" s="36">
        <f>SUMIFS(СВЦЭМ!$E$33:$E$776,СВЦЭМ!$A$33:$A$776,$A173,СВЦЭМ!$B$33:$B$776,U$155)+'СЕТ СН'!$F$12</f>
        <v>121.89313767</v>
      </c>
      <c r="V173" s="36">
        <f>SUMIFS(СВЦЭМ!$E$33:$E$776,СВЦЭМ!$A$33:$A$776,$A173,СВЦЭМ!$B$33:$B$776,V$155)+'СЕТ СН'!$F$12</f>
        <v>120.754588</v>
      </c>
      <c r="W173" s="36">
        <f>SUMIFS(СВЦЭМ!$E$33:$E$776,СВЦЭМ!$A$33:$A$776,$A173,СВЦЭМ!$B$33:$B$776,W$155)+'СЕТ СН'!$F$12</f>
        <v>124.81911769</v>
      </c>
      <c r="X173" s="36">
        <f>SUMIFS(СВЦЭМ!$E$33:$E$776,СВЦЭМ!$A$33:$A$776,$A173,СВЦЭМ!$B$33:$B$776,X$155)+'СЕТ СН'!$F$12</f>
        <v>127.99820169</v>
      </c>
      <c r="Y173" s="36">
        <f>SUMIFS(СВЦЭМ!$E$33:$E$776,СВЦЭМ!$A$33:$A$776,$A173,СВЦЭМ!$B$33:$B$776,Y$155)+'СЕТ СН'!$F$12</f>
        <v>136.60691170999999</v>
      </c>
    </row>
    <row r="174" spans="1:25" ht="15.75" x14ac:dyDescent="0.2">
      <c r="A174" s="35">
        <f t="shared" si="4"/>
        <v>43757</v>
      </c>
      <c r="B174" s="36">
        <f>SUMIFS(СВЦЭМ!$E$33:$E$776,СВЦЭМ!$A$33:$A$776,$A174,СВЦЭМ!$B$33:$B$776,B$155)+'СЕТ СН'!$F$12</f>
        <v>144.98485084999999</v>
      </c>
      <c r="C174" s="36">
        <f>SUMIFS(СВЦЭМ!$E$33:$E$776,СВЦЭМ!$A$33:$A$776,$A174,СВЦЭМ!$B$33:$B$776,C$155)+'СЕТ СН'!$F$12</f>
        <v>154.27100783</v>
      </c>
      <c r="D174" s="36">
        <f>SUMIFS(СВЦЭМ!$E$33:$E$776,СВЦЭМ!$A$33:$A$776,$A174,СВЦЭМ!$B$33:$B$776,D$155)+'СЕТ СН'!$F$12</f>
        <v>153.40374968</v>
      </c>
      <c r="E174" s="36">
        <f>SUMIFS(СВЦЭМ!$E$33:$E$776,СВЦЭМ!$A$33:$A$776,$A174,СВЦЭМ!$B$33:$B$776,E$155)+'СЕТ СН'!$F$12</f>
        <v>153.20094979000001</v>
      </c>
      <c r="F174" s="36">
        <f>SUMIFS(СВЦЭМ!$E$33:$E$776,СВЦЭМ!$A$33:$A$776,$A174,СВЦЭМ!$B$33:$B$776,F$155)+'СЕТ СН'!$F$12</f>
        <v>152.15943408999999</v>
      </c>
      <c r="G174" s="36">
        <f>SUMIFS(СВЦЭМ!$E$33:$E$776,СВЦЭМ!$A$33:$A$776,$A174,СВЦЭМ!$B$33:$B$776,G$155)+'СЕТ СН'!$F$12</f>
        <v>150.07857473999999</v>
      </c>
      <c r="H174" s="36">
        <f>SUMIFS(СВЦЭМ!$E$33:$E$776,СВЦЭМ!$A$33:$A$776,$A174,СВЦЭМ!$B$33:$B$776,H$155)+'СЕТ СН'!$F$12</f>
        <v>144.11180156</v>
      </c>
      <c r="I174" s="36">
        <f>SUMIFS(СВЦЭМ!$E$33:$E$776,СВЦЭМ!$A$33:$A$776,$A174,СВЦЭМ!$B$33:$B$776,I$155)+'СЕТ СН'!$F$12</f>
        <v>138.78900044</v>
      </c>
      <c r="J174" s="36">
        <f>SUMIFS(СВЦЭМ!$E$33:$E$776,СВЦЭМ!$A$33:$A$776,$A174,СВЦЭМ!$B$33:$B$776,J$155)+'СЕТ СН'!$F$12</f>
        <v>133.47786443999999</v>
      </c>
      <c r="K174" s="36">
        <f>SUMIFS(СВЦЭМ!$E$33:$E$776,СВЦЭМ!$A$33:$A$776,$A174,СВЦЭМ!$B$33:$B$776,K$155)+'СЕТ СН'!$F$12</f>
        <v>131.7770376</v>
      </c>
      <c r="L174" s="36">
        <f>SUMIFS(СВЦЭМ!$E$33:$E$776,СВЦЭМ!$A$33:$A$776,$A174,СВЦЭМ!$B$33:$B$776,L$155)+'СЕТ СН'!$F$12</f>
        <v>129.3299609</v>
      </c>
      <c r="M174" s="36">
        <f>SUMIFS(СВЦЭМ!$E$33:$E$776,СВЦЭМ!$A$33:$A$776,$A174,СВЦЭМ!$B$33:$B$776,M$155)+'СЕТ СН'!$F$12</f>
        <v>128.3771893</v>
      </c>
      <c r="N174" s="36">
        <f>SUMIFS(СВЦЭМ!$E$33:$E$776,СВЦЭМ!$A$33:$A$776,$A174,СВЦЭМ!$B$33:$B$776,N$155)+'СЕТ СН'!$F$12</f>
        <v>125.5062483</v>
      </c>
      <c r="O174" s="36">
        <f>SUMIFS(СВЦЭМ!$E$33:$E$776,СВЦЭМ!$A$33:$A$776,$A174,СВЦЭМ!$B$33:$B$776,O$155)+'СЕТ СН'!$F$12</f>
        <v>121.27519823999999</v>
      </c>
      <c r="P174" s="36">
        <f>SUMIFS(СВЦЭМ!$E$33:$E$776,СВЦЭМ!$A$33:$A$776,$A174,СВЦЭМ!$B$33:$B$776,P$155)+'СЕТ СН'!$F$12</f>
        <v>122.91616164</v>
      </c>
      <c r="Q174" s="36">
        <f>SUMIFS(СВЦЭМ!$E$33:$E$776,СВЦЭМ!$A$33:$A$776,$A174,СВЦЭМ!$B$33:$B$776,Q$155)+'СЕТ СН'!$F$12</f>
        <v>123.49749203</v>
      </c>
      <c r="R174" s="36">
        <f>SUMIFS(СВЦЭМ!$E$33:$E$776,СВЦЭМ!$A$33:$A$776,$A174,СВЦЭМ!$B$33:$B$776,R$155)+'СЕТ СН'!$F$12</f>
        <v>121.7250109</v>
      </c>
      <c r="S174" s="36">
        <f>SUMIFS(СВЦЭМ!$E$33:$E$776,СВЦЭМ!$A$33:$A$776,$A174,СВЦЭМ!$B$33:$B$776,S$155)+'СЕТ СН'!$F$12</f>
        <v>120.38619773000001</v>
      </c>
      <c r="T174" s="36">
        <f>SUMIFS(СВЦЭМ!$E$33:$E$776,СВЦЭМ!$A$33:$A$776,$A174,СВЦЭМ!$B$33:$B$776,T$155)+'СЕТ СН'!$F$12</f>
        <v>117.65865728</v>
      </c>
      <c r="U174" s="36">
        <f>SUMIFS(СВЦЭМ!$E$33:$E$776,СВЦЭМ!$A$33:$A$776,$A174,СВЦЭМ!$B$33:$B$776,U$155)+'СЕТ СН'!$F$12</f>
        <v>120.59868657</v>
      </c>
      <c r="V174" s="36">
        <f>SUMIFS(СВЦЭМ!$E$33:$E$776,СВЦЭМ!$A$33:$A$776,$A174,СВЦЭМ!$B$33:$B$776,V$155)+'СЕТ СН'!$F$12</f>
        <v>118.44270656</v>
      </c>
      <c r="W174" s="36">
        <f>SUMIFS(СВЦЭМ!$E$33:$E$776,СВЦЭМ!$A$33:$A$776,$A174,СВЦЭМ!$B$33:$B$776,W$155)+'СЕТ СН'!$F$12</f>
        <v>120.03472653</v>
      </c>
      <c r="X174" s="36">
        <f>SUMIFS(СВЦЭМ!$E$33:$E$776,СВЦЭМ!$A$33:$A$776,$A174,СВЦЭМ!$B$33:$B$776,X$155)+'СЕТ СН'!$F$12</f>
        <v>123.78860467</v>
      </c>
      <c r="Y174" s="36">
        <f>SUMIFS(СВЦЭМ!$E$33:$E$776,СВЦЭМ!$A$33:$A$776,$A174,СВЦЭМ!$B$33:$B$776,Y$155)+'СЕТ СН'!$F$12</f>
        <v>133.15487567</v>
      </c>
    </row>
    <row r="175" spans="1:25" ht="15.75" x14ac:dyDescent="0.2">
      <c r="A175" s="35">
        <f t="shared" si="4"/>
        <v>43758</v>
      </c>
      <c r="B175" s="36">
        <f>SUMIFS(СВЦЭМ!$E$33:$E$776,СВЦЭМ!$A$33:$A$776,$A175,СВЦЭМ!$B$33:$B$776,B$155)+'СЕТ СН'!$F$12</f>
        <v>144.03065699000001</v>
      </c>
      <c r="C175" s="36">
        <f>SUMIFS(СВЦЭМ!$E$33:$E$776,СВЦЭМ!$A$33:$A$776,$A175,СВЦЭМ!$B$33:$B$776,C$155)+'СЕТ СН'!$F$12</f>
        <v>151.83687689000001</v>
      </c>
      <c r="D175" s="36">
        <f>SUMIFS(СВЦЭМ!$E$33:$E$776,СВЦЭМ!$A$33:$A$776,$A175,СВЦЭМ!$B$33:$B$776,D$155)+'СЕТ СН'!$F$12</f>
        <v>155.95748187000001</v>
      </c>
      <c r="E175" s="36">
        <f>SUMIFS(СВЦЭМ!$E$33:$E$776,СВЦЭМ!$A$33:$A$776,$A175,СВЦЭМ!$B$33:$B$776,E$155)+'СЕТ СН'!$F$12</f>
        <v>157.30126390999999</v>
      </c>
      <c r="F175" s="36">
        <f>SUMIFS(СВЦЭМ!$E$33:$E$776,СВЦЭМ!$A$33:$A$776,$A175,СВЦЭМ!$B$33:$B$776,F$155)+'СЕТ СН'!$F$12</f>
        <v>157.15039573999999</v>
      </c>
      <c r="G175" s="36">
        <f>SUMIFS(СВЦЭМ!$E$33:$E$776,СВЦЭМ!$A$33:$A$776,$A175,СВЦЭМ!$B$33:$B$776,G$155)+'СЕТ СН'!$F$12</f>
        <v>152.66379929999999</v>
      </c>
      <c r="H175" s="36">
        <f>SUMIFS(СВЦЭМ!$E$33:$E$776,СВЦЭМ!$A$33:$A$776,$A175,СВЦЭМ!$B$33:$B$776,H$155)+'СЕТ СН'!$F$12</f>
        <v>150.64982311</v>
      </c>
      <c r="I175" s="36">
        <f>SUMIFS(СВЦЭМ!$E$33:$E$776,СВЦЭМ!$A$33:$A$776,$A175,СВЦЭМ!$B$33:$B$776,I$155)+'СЕТ СН'!$F$12</f>
        <v>145.52472564999999</v>
      </c>
      <c r="J175" s="36">
        <f>SUMIFS(СВЦЭМ!$E$33:$E$776,СВЦЭМ!$A$33:$A$776,$A175,СВЦЭМ!$B$33:$B$776,J$155)+'СЕТ СН'!$F$12</f>
        <v>134.81720157000001</v>
      </c>
      <c r="K175" s="36">
        <f>SUMIFS(СВЦЭМ!$E$33:$E$776,СВЦЭМ!$A$33:$A$776,$A175,СВЦЭМ!$B$33:$B$776,K$155)+'СЕТ СН'!$F$12</f>
        <v>130.17420745000001</v>
      </c>
      <c r="L175" s="36">
        <f>SUMIFS(СВЦЭМ!$E$33:$E$776,СВЦЭМ!$A$33:$A$776,$A175,СВЦЭМ!$B$33:$B$776,L$155)+'СЕТ СН'!$F$12</f>
        <v>131.01449135999999</v>
      </c>
      <c r="M175" s="36">
        <f>SUMIFS(СВЦЭМ!$E$33:$E$776,СВЦЭМ!$A$33:$A$776,$A175,СВЦЭМ!$B$33:$B$776,M$155)+'СЕТ СН'!$F$12</f>
        <v>131.60374677999999</v>
      </c>
      <c r="N175" s="36">
        <f>SUMIFS(СВЦЭМ!$E$33:$E$776,СВЦЭМ!$A$33:$A$776,$A175,СВЦЭМ!$B$33:$B$776,N$155)+'СЕТ СН'!$F$12</f>
        <v>123.85982758</v>
      </c>
      <c r="O175" s="36">
        <f>SUMIFS(СВЦЭМ!$E$33:$E$776,СВЦЭМ!$A$33:$A$776,$A175,СВЦЭМ!$B$33:$B$776,O$155)+'СЕТ СН'!$F$12</f>
        <v>122.4101624</v>
      </c>
      <c r="P175" s="36">
        <f>SUMIFS(СВЦЭМ!$E$33:$E$776,СВЦЭМ!$A$33:$A$776,$A175,СВЦЭМ!$B$33:$B$776,P$155)+'СЕТ СН'!$F$12</f>
        <v>123.92922388</v>
      </c>
      <c r="Q175" s="36">
        <f>SUMIFS(СВЦЭМ!$E$33:$E$776,СВЦЭМ!$A$33:$A$776,$A175,СВЦЭМ!$B$33:$B$776,Q$155)+'СЕТ СН'!$F$12</f>
        <v>123.38978089</v>
      </c>
      <c r="R175" s="36">
        <f>SUMIFS(СВЦЭМ!$E$33:$E$776,СВЦЭМ!$A$33:$A$776,$A175,СВЦЭМ!$B$33:$B$776,R$155)+'СЕТ СН'!$F$12</f>
        <v>123.57260564000001</v>
      </c>
      <c r="S175" s="36">
        <f>SUMIFS(СВЦЭМ!$E$33:$E$776,СВЦЭМ!$A$33:$A$776,$A175,СВЦЭМ!$B$33:$B$776,S$155)+'СЕТ СН'!$F$12</f>
        <v>122.71879808</v>
      </c>
      <c r="T175" s="36">
        <f>SUMIFS(СВЦЭМ!$E$33:$E$776,СВЦЭМ!$A$33:$A$776,$A175,СВЦЭМ!$B$33:$B$776,T$155)+'СЕТ СН'!$F$12</f>
        <v>121.04834227000001</v>
      </c>
      <c r="U175" s="36">
        <f>SUMIFS(СВЦЭМ!$E$33:$E$776,СВЦЭМ!$A$33:$A$776,$A175,СВЦЭМ!$B$33:$B$776,U$155)+'СЕТ СН'!$F$12</f>
        <v>121.97710192</v>
      </c>
      <c r="V175" s="36">
        <f>SUMIFS(СВЦЭМ!$E$33:$E$776,СВЦЭМ!$A$33:$A$776,$A175,СВЦЭМ!$B$33:$B$776,V$155)+'СЕТ СН'!$F$12</f>
        <v>119.37440612</v>
      </c>
      <c r="W175" s="36">
        <f>SUMIFS(СВЦЭМ!$E$33:$E$776,СВЦЭМ!$A$33:$A$776,$A175,СВЦЭМ!$B$33:$B$776,W$155)+'СЕТ СН'!$F$12</f>
        <v>118.02858806</v>
      </c>
      <c r="X175" s="36">
        <f>SUMIFS(СВЦЭМ!$E$33:$E$776,СВЦЭМ!$A$33:$A$776,$A175,СВЦЭМ!$B$33:$B$776,X$155)+'СЕТ СН'!$F$12</f>
        <v>119.71082864</v>
      </c>
      <c r="Y175" s="36">
        <f>SUMIFS(СВЦЭМ!$E$33:$E$776,СВЦЭМ!$A$33:$A$776,$A175,СВЦЭМ!$B$33:$B$776,Y$155)+'СЕТ СН'!$F$12</f>
        <v>128.5266958</v>
      </c>
    </row>
    <row r="176" spans="1:25" ht="15.75" x14ac:dyDescent="0.2">
      <c r="A176" s="35">
        <f t="shared" si="4"/>
        <v>43759</v>
      </c>
      <c r="B176" s="36">
        <f>SUMIFS(СВЦЭМ!$E$33:$E$776,СВЦЭМ!$A$33:$A$776,$A176,СВЦЭМ!$B$33:$B$776,B$155)+'СЕТ СН'!$F$12</f>
        <v>147.14103175</v>
      </c>
      <c r="C176" s="36">
        <f>SUMIFS(СВЦЭМ!$E$33:$E$776,СВЦЭМ!$A$33:$A$776,$A176,СВЦЭМ!$B$33:$B$776,C$155)+'СЕТ СН'!$F$12</f>
        <v>155.22698097</v>
      </c>
      <c r="D176" s="36">
        <f>SUMIFS(СВЦЭМ!$E$33:$E$776,СВЦЭМ!$A$33:$A$776,$A176,СВЦЭМ!$B$33:$B$776,D$155)+'СЕТ СН'!$F$12</f>
        <v>159.10010463</v>
      </c>
      <c r="E176" s="36">
        <f>SUMIFS(СВЦЭМ!$E$33:$E$776,СВЦЭМ!$A$33:$A$776,$A176,СВЦЭМ!$B$33:$B$776,E$155)+'СЕТ СН'!$F$12</f>
        <v>160.25001422</v>
      </c>
      <c r="F176" s="36">
        <f>SUMIFS(СВЦЭМ!$E$33:$E$776,СВЦЭМ!$A$33:$A$776,$A176,СВЦЭМ!$B$33:$B$776,F$155)+'СЕТ СН'!$F$12</f>
        <v>160.00291318999999</v>
      </c>
      <c r="G176" s="36">
        <f>SUMIFS(СВЦЭМ!$E$33:$E$776,СВЦЭМ!$A$33:$A$776,$A176,СВЦЭМ!$B$33:$B$776,G$155)+'СЕТ СН'!$F$12</f>
        <v>155.61301361</v>
      </c>
      <c r="H176" s="36">
        <f>SUMIFS(СВЦЭМ!$E$33:$E$776,СВЦЭМ!$A$33:$A$776,$A176,СВЦЭМ!$B$33:$B$776,H$155)+'СЕТ СН'!$F$12</f>
        <v>149.31683386</v>
      </c>
      <c r="I176" s="36">
        <f>SUMIFS(СВЦЭМ!$E$33:$E$776,СВЦЭМ!$A$33:$A$776,$A176,СВЦЭМ!$B$33:$B$776,I$155)+'СЕТ СН'!$F$12</f>
        <v>141.83488774</v>
      </c>
      <c r="J176" s="36">
        <f>SUMIFS(СВЦЭМ!$E$33:$E$776,СВЦЭМ!$A$33:$A$776,$A176,СВЦЭМ!$B$33:$B$776,J$155)+'СЕТ СН'!$F$12</f>
        <v>138.58829883000001</v>
      </c>
      <c r="K176" s="36">
        <f>SUMIFS(СВЦЭМ!$E$33:$E$776,СВЦЭМ!$A$33:$A$776,$A176,СВЦЭМ!$B$33:$B$776,K$155)+'СЕТ СН'!$F$12</f>
        <v>136.44581661000001</v>
      </c>
      <c r="L176" s="36">
        <f>SUMIFS(СВЦЭМ!$E$33:$E$776,СВЦЭМ!$A$33:$A$776,$A176,СВЦЭМ!$B$33:$B$776,L$155)+'СЕТ СН'!$F$12</f>
        <v>134.45980355</v>
      </c>
      <c r="M176" s="36">
        <f>SUMIFS(СВЦЭМ!$E$33:$E$776,СВЦЭМ!$A$33:$A$776,$A176,СВЦЭМ!$B$33:$B$776,M$155)+'СЕТ СН'!$F$12</f>
        <v>135.07598181</v>
      </c>
      <c r="N176" s="36">
        <f>SUMIFS(СВЦЭМ!$E$33:$E$776,СВЦЭМ!$A$33:$A$776,$A176,СВЦЭМ!$B$33:$B$776,N$155)+'СЕТ СН'!$F$12</f>
        <v>127.80063187</v>
      </c>
      <c r="O176" s="36">
        <f>SUMIFS(СВЦЭМ!$E$33:$E$776,СВЦЭМ!$A$33:$A$776,$A176,СВЦЭМ!$B$33:$B$776,O$155)+'СЕТ СН'!$F$12</f>
        <v>121.27797751</v>
      </c>
      <c r="P176" s="36">
        <f>SUMIFS(СВЦЭМ!$E$33:$E$776,СВЦЭМ!$A$33:$A$776,$A176,СВЦЭМ!$B$33:$B$776,P$155)+'СЕТ СН'!$F$12</f>
        <v>121.81218825000001</v>
      </c>
      <c r="Q176" s="36">
        <f>SUMIFS(СВЦЭМ!$E$33:$E$776,СВЦЭМ!$A$33:$A$776,$A176,СВЦЭМ!$B$33:$B$776,Q$155)+'СЕТ СН'!$F$12</f>
        <v>121.95379352</v>
      </c>
      <c r="R176" s="36">
        <f>SUMIFS(СВЦЭМ!$E$33:$E$776,СВЦЭМ!$A$33:$A$776,$A176,СВЦЭМ!$B$33:$B$776,R$155)+'СЕТ СН'!$F$12</f>
        <v>121.29106659</v>
      </c>
      <c r="S176" s="36">
        <f>SUMIFS(СВЦЭМ!$E$33:$E$776,СВЦЭМ!$A$33:$A$776,$A176,СВЦЭМ!$B$33:$B$776,S$155)+'СЕТ СН'!$F$12</f>
        <v>122.12167148</v>
      </c>
      <c r="T176" s="36">
        <f>SUMIFS(СВЦЭМ!$E$33:$E$776,СВЦЭМ!$A$33:$A$776,$A176,СВЦЭМ!$B$33:$B$776,T$155)+'СЕТ СН'!$F$12</f>
        <v>120.25671843000001</v>
      </c>
      <c r="U176" s="36">
        <f>SUMIFS(СВЦЭМ!$E$33:$E$776,СВЦЭМ!$A$33:$A$776,$A176,СВЦЭМ!$B$33:$B$776,U$155)+'СЕТ СН'!$F$12</f>
        <v>119.75537011</v>
      </c>
      <c r="V176" s="36">
        <f>SUMIFS(СВЦЭМ!$E$33:$E$776,СВЦЭМ!$A$33:$A$776,$A176,СВЦЭМ!$B$33:$B$776,V$155)+'СЕТ СН'!$F$12</f>
        <v>119.19743497</v>
      </c>
      <c r="W176" s="36">
        <f>SUMIFS(СВЦЭМ!$E$33:$E$776,СВЦЭМ!$A$33:$A$776,$A176,СВЦЭМ!$B$33:$B$776,W$155)+'СЕТ СН'!$F$12</f>
        <v>124.41411829</v>
      </c>
      <c r="X176" s="36">
        <f>SUMIFS(СВЦЭМ!$E$33:$E$776,СВЦЭМ!$A$33:$A$776,$A176,СВЦЭМ!$B$33:$B$776,X$155)+'СЕТ СН'!$F$12</f>
        <v>125.46482014</v>
      </c>
      <c r="Y176" s="36">
        <f>SUMIFS(СВЦЭМ!$E$33:$E$776,СВЦЭМ!$A$33:$A$776,$A176,СВЦЭМ!$B$33:$B$776,Y$155)+'СЕТ СН'!$F$12</f>
        <v>133.88985094</v>
      </c>
    </row>
    <row r="177" spans="1:27" ht="15.75" x14ac:dyDescent="0.2">
      <c r="A177" s="35">
        <f t="shared" si="4"/>
        <v>43760</v>
      </c>
      <c r="B177" s="36">
        <f>SUMIFS(СВЦЭМ!$E$33:$E$776,СВЦЭМ!$A$33:$A$776,$A177,СВЦЭМ!$B$33:$B$776,B$155)+'СЕТ СН'!$F$12</f>
        <v>153.09573419</v>
      </c>
      <c r="C177" s="36">
        <f>SUMIFS(СВЦЭМ!$E$33:$E$776,СВЦЭМ!$A$33:$A$776,$A177,СВЦЭМ!$B$33:$B$776,C$155)+'СЕТ СН'!$F$12</f>
        <v>160.92130607000001</v>
      </c>
      <c r="D177" s="36">
        <f>SUMIFS(СВЦЭМ!$E$33:$E$776,СВЦЭМ!$A$33:$A$776,$A177,СВЦЭМ!$B$33:$B$776,D$155)+'СЕТ СН'!$F$12</f>
        <v>164.57767726</v>
      </c>
      <c r="E177" s="36">
        <f>SUMIFS(СВЦЭМ!$E$33:$E$776,СВЦЭМ!$A$33:$A$776,$A177,СВЦЭМ!$B$33:$B$776,E$155)+'СЕТ СН'!$F$12</f>
        <v>164.46161309999999</v>
      </c>
      <c r="F177" s="36">
        <f>SUMIFS(СВЦЭМ!$E$33:$E$776,СВЦЭМ!$A$33:$A$776,$A177,СВЦЭМ!$B$33:$B$776,F$155)+'СЕТ СН'!$F$12</f>
        <v>163.72257887000001</v>
      </c>
      <c r="G177" s="36">
        <f>SUMIFS(СВЦЭМ!$E$33:$E$776,СВЦЭМ!$A$33:$A$776,$A177,СВЦЭМ!$B$33:$B$776,G$155)+'СЕТ СН'!$F$12</f>
        <v>160.32268417</v>
      </c>
      <c r="H177" s="36">
        <f>SUMIFS(СВЦЭМ!$E$33:$E$776,СВЦЭМ!$A$33:$A$776,$A177,СВЦЭМ!$B$33:$B$776,H$155)+'СЕТ СН'!$F$12</f>
        <v>148.53997035</v>
      </c>
      <c r="I177" s="36">
        <f>SUMIFS(СВЦЭМ!$E$33:$E$776,СВЦЭМ!$A$33:$A$776,$A177,СВЦЭМ!$B$33:$B$776,I$155)+'СЕТ СН'!$F$12</f>
        <v>140.14743697</v>
      </c>
      <c r="J177" s="36">
        <f>SUMIFS(СВЦЭМ!$E$33:$E$776,СВЦЭМ!$A$33:$A$776,$A177,СВЦЭМ!$B$33:$B$776,J$155)+'СЕТ СН'!$F$12</f>
        <v>136.55312208000001</v>
      </c>
      <c r="K177" s="36">
        <f>SUMIFS(СВЦЭМ!$E$33:$E$776,СВЦЭМ!$A$33:$A$776,$A177,СВЦЭМ!$B$33:$B$776,K$155)+'СЕТ СН'!$F$12</f>
        <v>132.85449556</v>
      </c>
      <c r="L177" s="36">
        <f>SUMIFS(СВЦЭМ!$E$33:$E$776,СВЦЭМ!$A$33:$A$776,$A177,СВЦЭМ!$B$33:$B$776,L$155)+'СЕТ СН'!$F$12</f>
        <v>132.73030306000001</v>
      </c>
      <c r="M177" s="36">
        <f>SUMIFS(СВЦЭМ!$E$33:$E$776,СВЦЭМ!$A$33:$A$776,$A177,СВЦЭМ!$B$33:$B$776,M$155)+'СЕТ СН'!$F$12</f>
        <v>133.82903067999999</v>
      </c>
      <c r="N177" s="36">
        <f>SUMIFS(СВЦЭМ!$E$33:$E$776,СВЦЭМ!$A$33:$A$776,$A177,СВЦЭМ!$B$33:$B$776,N$155)+'СЕТ СН'!$F$12</f>
        <v>127.50826308000001</v>
      </c>
      <c r="O177" s="36">
        <f>SUMIFS(СВЦЭМ!$E$33:$E$776,СВЦЭМ!$A$33:$A$776,$A177,СВЦЭМ!$B$33:$B$776,O$155)+'СЕТ СН'!$F$12</f>
        <v>124.60219788000001</v>
      </c>
      <c r="P177" s="36">
        <f>SUMIFS(СВЦЭМ!$E$33:$E$776,СВЦЭМ!$A$33:$A$776,$A177,СВЦЭМ!$B$33:$B$776,P$155)+'СЕТ СН'!$F$12</f>
        <v>125.72599409</v>
      </c>
      <c r="Q177" s="36">
        <f>SUMIFS(СВЦЭМ!$E$33:$E$776,СВЦЭМ!$A$33:$A$776,$A177,СВЦЭМ!$B$33:$B$776,Q$155)+'СЕТ СН'!$F$12</f>
        <v>126.55502814</v>
      </c>
      <c r="R177" s="36">
        <f>SUMIFS(СВЦЭМ!$E$33:$E$776,СВЦЭМ!$A$33:$A$776,$A177,СВЦЭМ!$B$33:$B$776,R$155)+'СЕТ СН'!$F$12</f>
        <v>124.39177829</v>
      </c>
      <c r="S177" s="36">
        <f>SUMIFS(СВЦЭМ!$E$33:$E$776,СВЦЭМ!$A$33:$A$776,$A177,СВЦЭМ!$B$33:$B$776,S$155)+'СЕТ СН'!$F$12</f>
        <v>121.69276133</v>
      </c>
      <c r="T177" s="36">
        <f>SUMIFS(СВЦЭМ!$E$33:$E$776,СВЦЭМ!$A$33:$A$776,$A177,СВЦЭМ!$B$33:$B$776,T$155)+'СЕТ СН'!$F$12</f>
        <v>117.02727385</v>
      </c>
      <c r="U177" s="36">
        <f>SUMIFS(СВЦЭМ!$E$33:$E$776,СВЦЭМ!$A$33:$A$776,$A177,СВЦЭМ!$B$33:$B$776,U$155)+'СЕТ СН'!$F$12</f>
        <v>114.47231128999999</v>
      </c>
      <c r="V177" s="36">
        <f>SUMIFS(СВЦЭМ!$E$33:$E$776,СВЦЭМ!$A$33:$A$776,$A177,СВЦЭМ!$B$33:$B$776,V$155)+'СЕТ СН'!$F$12</f>
        <v>114.83369419</v>
      </c>
      <c r="W177" s="36">
        <f>SUMIFS(СВЦЭМ!$E$33:$E$776,СВЦЭМ!$A$33:$A$776,$A177,СВЦЭМ!$B$33:$B$776,W$155)+'СЕТ СН'!$F$12</f>
        <v>116.23772796</v>
      </c>
      <c r="X177" s="36">
        <f>SUMIFS(СВЦЭМ!$E$33:$E$776,СВЦЭМ!$A$33:$A$776,$A177,СВЦЭМ!$B$33:$B$776,X$155)+'СЕТ СН'!$F$12</f>
        <v>121.27600104</v>
      </c>
      <c r="Y177" s="36">
        <f>SUMIFS(СВЦЭМ!$E$33:$E$776,СВЦЭМ!$A$33:$A$776,$A177,СВЦЭМ!$B$33:$B$776,Y$155)+'СЕТ СН'!$F$12</f>
        <v>131.43103832</v>
      </c>
    </row>
    <row r="178" spans="1:27" ht="15.75" x14ac:dyDescent="0.2">
      <c r="A178" s="35">
        <f t="shared" si="4"/>
        <v>43761</v>
      </c>
      <c r="B178" s="36">
        <f>SUMIFS(СВЦЭМ!$E$33:$E$776,СВЦЭМ!$A$33:$A$776,$A178,СВЦЭМ!$B$33:$B$776,B$155)+'СЕТ СН'!$F$12</f>
        <v>146.95660156</v>
      </c>
      <c r="C178" s="36">
        <f>SUMIFS(СВЦЭМ!$E$33:$E$776,СВЦЭМ!$A$33:$A$776,$A178,СВЦЭМ!$B$33:$B$776,C$155)+'СЕТ СН'!$F$12</f>
        <v>153.05489592999999</v>
      </c>
      <c r="D178" s="36">
        <f>SUMIFS(СВЦЭМ!$E$33:$E$776,СВЦЭМ!$A$33:$A$776,$A178,СВЦЭМ!$B$33:$B$776,D$155)+'СЕТ СН'!$F$12</f>
        <v>155.87412459000001</v>
      </c>
      <c r="E178" s="36">
        <f>SUMIFS(СВЦЭМ!$E$33:$E$776,СВЦЭМ!$A$33:$A$776,$A178,СВЦЭМ!$B$33:$B$776,E$155)+'СЕТ СН'!$F$12</f>
        <v>160.45986612999999</v>
      </c>
      <c r="F178" s="36">
        <f>SUMIFS(СВЦЭМ!$E$33:$E$776,СВЦЭМ!$A$33:$A$776,$A178,СВЦЭМ!$B$33:$B$776,F$155)+'СЕТ СН'!$F$12</f>
        <v>162.63792036000001</v>
      </c>
      <c r="G178" s="36">
        <f>SUMIFS(СВЦЭМ!$E$33:$E$776,СВЦЭМ!$A$33:$A$776,$A178,СВЦЭМ!$B$33:$B$776,G$155)+'СЕТ СН'!$F$12</f>
        <v>158.04622513000001</v>
      </c>
      <c r="H178" s="36">
        <f>SUMIFS(СВЦЭМ!$E$33:$E$776,СВЦЭМ!$A$33:$A$776,$A178,СВЦЭМ!$B$33:$B$776,H$155)+'СЕТ СН'!$F$12</f>
        <v>147.15924769</v>
      </c>
      <c r="I178" s="36">
        <f>SUMIFS(СВЦЭМ!$E$33:$E$776,СВЦЭМ!$A$33:$A$776,$A178,СВЦЭМ!$B$33:$B$776,I$155)+'СЕТ СН'!$F$12</f>
        <v>138.79218455</v>
      </c>
      <c r="J178" s="36">
        <f>SUMIFS(СВЦЭМ!$E$33:$E$776,СВЦЭМ!$A$33:$A$776,$A178,СВЦЭМ!$B$33:$B$776,J$155)+'СЕТ СН'!$F$12</f>
        <v>135.16531893999999</v>
      </c>
      <c r="K178" s="36">
        <f>SUMIFS(СВЦЭМ!$E$33:$E$776,СВЦЭМ!$A$33:$A$776,$A178,СВЦЭМ!$B$33:$B$776,K$155)+'СЕТ СН'!$F$12</f>
        <v>132.74428012000001</v>
      </c>
      <c r="L178" s="36">
        <f>SUMIFS(СВЦЭМ!$E$33:$E$776,СВЦЭМ!$A$33:$A$776,$A178,СВЦЭМ!$B$33:$B$776,L$155)+'СЕТ СН'!$F$12</f>
        <v>132.95246553000001</v>
      </c>
      <c r="M178" s="36">
        <f>SUMIFS(СВЦЭМ!$E$33:$E$776,СВЦЭМ!$A$33:$A$776,$A178,СВЦЭМ!$B$33:$B$776,M$155)+'СЕТ СН'!$F$12</f>
        <v>133.73729799</v>
      </c>
      <c r="N178" s="36">
        <f>SUMIFS(СВЦЭМ!$E$33:$E$776,СВЦЭМ!$A$33:$A$776,$A178,СВЦЭМ!$B$33:$B$776,N$155)+'СЕТ СН'!$F$12</f>
        <v>130.0378351</v>
      </c>
      <c r="O178" s="36">
        <f>SUMIFS(СВЦЭМ!$E$33:$E$776,СВЦЭМ!$A$33:$A$776,$A178,СВЦЭМ!$B$33:$B$776,O$155)+'СЕТ СН'!$F$12</f>
        <v>127.39740946000001</v>
      </c>
      <c r="P178" s="36">
        <f>SUMIFS(СВЦЭМ!$E$33:$E$776,СВЦЭМ!$A$33:$A$776,$A178,СВЦЭМ!$B$33:$B$776,P$155)+'СЕТ СН'!$F$12</f>
        <v>127.20749379</v>
      </c>
      <c r="Q178" s="36">
        <f>SUMIFS(СВЦЭМ!$E$33:$E$776,СВЦЭМ!$A$33:$A$776,$A178,СВЦЭМ!$B$33:$B$776,Q$155)+'СЕТ СН'!$F$12</f>
        <v>126.46678325000001</v>
      </c>
      <c r="R178" s="36">
        <f>SUMIFS(СВЦЭМ!$E$33:$E$776,СВЦЭМ!$A$33:$A$776,$A178,СВЦЭМ!$B$33:$B$776,R$155)+'СЕТ СН'!$F$12</f>
        <v>125.55617565</v>
      </c>
      <c r="S178" s="36">
        <f>SUMIFS(СВЦЭМ!$E$33:$E$776,СВЦЭМ!$A$33:$A$776,$A178,СВЦЭМ!$B$33:$B$776,S$155)+'СЕТ СН'!$F$12</f>
        <v>125.86333980000001</v>
      </c>
      <c r="T178" s="36">
        <f>SUMIFS(СВЦЭМ!$E$33:$E$776,СВЦЭМ!$A$33:$A$776,$A178,СВЦЭМ!$B$33:$B$776,T$155)+'СЕТ СН'!$F$12</f>
        <v>122.21880465</v>
      </c>
      <c r="U178" s="36">
        <f>SUMIFS(СВЦЭМ!$E$33:$E$776,СВЦЭМ!$A$33:$A$776,$A178,СВЦЭМ!$B$33:$B$776,U$155)+'СЕТ СН'!$F$12</f>
        <v>114.0284091</v>
      </c>
      <c r="V178" s="36">
        <f>SUMIFS(СВЦЭМ!$E$33:$E$776,СВЦЭМ!$A$33:$A$776,$A178,СВЦЭМ!$B$33:$B$776,V$155)+'СЕТ СН'!$F$12</f>
        <v>113.70997663999999</v>
      </c>
      <c r="W178" s="36">
        <f>SUMIFS(СВЦЭМ!$E$33:$E$776,СВЦЭМ!$A$33:$A$776,$A178,СВЦЭМ!$B$33:$B$776,W$155)+'СЕТ СН'!$F$12</f>
        <v>116.01990687999999</v>
      </c>
      <c r="X178" s="36">
        <f>SUMIFS(СВЦЭМ!$E$33:$E$776,СВЦЭМ!$A$33:$A$776,$A178,СВЦЭМ!$B$33:$B$776,X$155)+'СЕТ СН'!$F$12</f>
        <v>120.8460571</v>
      </c>
      <c r="Y178" s="36">
        <f>SUMIFS(СВЦЭМ!$E$33:$E$776,СВЦЭМ!$A$33:$A$776,$A178,СВЦЭМ!$B$33:$B$776,Y$155)+'СЕТ СН'!$F$12</f>
        <v>129.68380998000001</v>
      </c>
    </row>
    <row r="179" spans="1:27" ht="15.75" x14ac:dyDescent="0.2">
      <c r="A179" s="35">
        <f t="shared" si="4"/>
        <v>43762</v>
      </c>
      <c r="B179" s="36">
        <f>SUMIFS(СВЦЭМ!$E$33:$E$776,СВЦЭМ!$A$33:$A$776,$A179,СВЦЭМ!$B$33:$B$776,B$155)+'СЕТ СН'!$F$12</f>
        <v>148.10126374999999</v>
      </c>
      <c r="C179" s="36">
        <f>SUMIFS(СВЦЭМ!$E$33:$E$776,СВЦЭМ!$A$33:$A$776,$A179,СВЦЭМ!$B$33:$B$776,C$155)+'СЕТ СН'!$F$12</f>
        <v>156.70279238000001</v>
      </c>
      <c r="D179" s="36">
        <f>SUMIFS(СВЦЭМ!$E$33:$E$776,СВЦЭМ!$A$33:$A$776,$A179,СВЦЭМ!$B$33:$B$776,D$155)+'СЕТ СН'!$F$12</f>
        <v>159.73624011000001</v>
      </c>
      <c r="E179" s="36">
        <f>SUMIFS(СВЦЭМ!$E$33:$E$776,СВЦЭМ!$A$33:$A$776,$A179,СВЦЭМ!$B$33:$B$776,E$155)+'СЕТ СН'!$F$12</f>
        <v>161.45651089</v>
      </c>
      <c r="F179" s="36">
        <f>SUMIFS(СВЦЭМ!$E$33:$E$776,СВЦЭМ!$A$33:$A$776,$A179,СВЦЭМ!$B$33:$B$776,F$155)+'СЕТ СН'!$F$12</f>
        <v>161.15297047999999</v>
      </c>
      <c r="G179" s="36">
        <f>SUMIFS(СВЦЭМ!$E$33:$E$776,СВЦЭМ!$A$33:$A$776,$A179,СВЦЭМ!$B$33:$B$776,G$155)+'СЕТ СН'!$F$12</f>
        <v>156.25175948</v>
      </c>
      <c r="H179" s="36">
        <f>SUMIFS(СВЦЭМ!$E$33:$E$776,СВЦЭМ!$A$33:$A$776,$A179,СВЦЭМ!$B$33:$B$776,H$155)+'СЕТ СН'!$F$12</f>
        <v>145.01753603</v>
      </c>
      <c r="I179" s="36">
        <f>SUMIFS(СВЦЭМ!$E$33:$E$776,СВЦЭМ!$A$33:$A$776,$A179,СВЦЭМ!$B$33:$B$776,I$155)+'СЕТ СН'!$F$12</f>
        <v>137.39252679000001</v>
      </c>
      <c r="J179" s="36">
        <f>SUMIFS(СВЦЭМ!$E$33:$E$776,СВЦЭМ!$A$33:$A$776,$A179,СВЦЭМ!$B$33:$B$776,J$155)+'СЕТ СН'!$F$12</f>
        <v>135.82982552000001</v>
      </c>
      <c r="K179" s="36">
        <f>SUMIFS(СВЦЭМ!$E$33:$E$776,СВЦЭМ!$A$33:$A$776,$A179,СВЦЭМ!$B$33:$B$776,K$155)+'СЕТ СН'!$F$12</f>
        <v>135.58520999000001</v>
      </c>
      <c r="L179" s="36">
        <f>SUMIFS(СВЦЭМ!$E$33:$E$776,СВЦЭМ!$A$33:$A$776,$A179,СВЦЭМ!$B$33:$B$776,L$155)+'СЕТ СН'!$F$12</f>
        <v>136.91029531000001</v>
      </c>
      <c r="M179" s="36">
        <f>SUMIFS(СВЦЭМ!$E$33:$E$776,СВЦЭМ!$A$33:$A$776,$A179,СВЦЭМ!$B$33:$B$776,M$155)+'СЕТ СН'!$F$12</f>
        <v>136.7994836</v>
      </c>
      <c r="N179" s="36">
        <f>SUMIFS(СВЦЭМ!$E$33:$E$776,СВЦЭМ!$A$33:$A$776,$A179,СВЦЭМ!$B$33:$B$776,N$155)+'СЕТ СН'!$F$12</f>
        <v>130.98495450999999</v>
      </c>
      <c r="O179" s="36">
        <f>SUMIFS(СВЦЭМ!$E$33:$E$776,СВЦЭМ!$A$33:$A$776,$A179,СВЦЭМ!$B$33:$B$776,O$155)+'СЕТ СН'!$F$12</f>
        <v>124.48675833</v>
      </c>
      <c r="P179" s="36">
        <f>SUMIFS(СВЦЭМ!$E$33:$E$776,СВЦЭМ!$A$33:$A$776,$A179,СВЦЭМ!$B$33:$B$776,P$155)+'СЕТ СН'!$F$12</f>
        <v>125.74586445</v>
      </c>
      <c r="Q179" s="36">
        <f>SUMIFS(СВЦЭМ!$E$33:$E$776,СВЦЭМ!$A$33:$A$776,$A179,СВЦЭМ!$B$33:$B$776,Q$155)+'СЕТ СН'!$F$12</f>
        <v>125.50549246999999</v>
      </c>
      <c r="R179" s="36">
        <f>SUMIFS(СВЦЭМ!$E$33:$E$776,СВЦЭМ!$A$33:$A$776,$A179,СВЦЭМ!$B$33:$B$776,R$155)+'СЕТ СН'!$F$12</f>
        <v>123.91418587</v>
      </c>
      <c r="S179" s="36">
        <f>SUMIFS(СВЦЭМ!$E$33:$E$776,СВЦЭМ!$A$33:$A$776,$A179,СВЦЭМ!$B$33:$B$776,S$155)+'СЕТ СН'!$F$12</f>
        <v>123.05102528</v>
      </c>
      <c r="T179" s="36">
        <f>SUMIFS(СВЦЭМ!$E$33:$E$776,СВЦЭМ!$A$33:$A$776,$A179,СВЦЭМ!$B$33:$B$776,T$155)+'СЕТ СН'!$F$12</f>
        <v>122.90042441</v>
      </c>
      <c r="U179" s="36">
        <f>SUMIFS(СВЦЭМ!$E$33:$E$776,СВЦЭМ!$A$33:$A$776,$A179,СВЦЭМ!$B$33:$B$776,U$155)+'СЕТ СН'!$F$12</f>
        <v>118.72836431</v>
      </c>
      <c r="V179" s="36">
        <f>SUMIFS(СВЦЭМ!$E$33:$E$776,СВЦЭМ!$A$33:$A$776,$A179,СВЦЭМ!$B$33:$B$776,V$155)+'СЕТ СН'!$F$12</f>
        <v>118.02258736</v>
      </c>
      <c r="W179" s="36">
        <f>SUMIFS(СВЦЭМ!$E$33:$E$776,СВЦЭМ!$A$33:$A$776,$A179,СВЦЭМ!$B$33:$B$776,W$155)+'СЕТ СН'!$F$12</f>
        <v>119.01379735</v>
      </c>
      <c r="X179" s="36">
        <f>SUMIFS(СВЦЭМ!$E$33:$E$776,СВЦЭМ!$A$33:$A$776,$A179,СВЦЭМ!$B$33:$B$776,X$155)+'СЕТ СН'!$F$12</f>
        <v>120.29267511</v>
      </c>
      <c r="Y179" s="36">
        <f>SUMIFS(СВЦЭМ!$E$33:$E$776,СВЦЭМ!$A$33:$A$776,$A179,СВЦЭМ!$B$33:$B$776,Y$155)+'СЕТ СН'!$F$12</f>
        <v>127.32257933</v>
      </c>
    </row>
    <row r="180" spans="1:27" ht="15.75" x14ac:dyDescent="0.2">
      <c r="A180" s="35">
        <f t="shared" si="4"/>
        <v>43763</v>
      </c>
      <c r="B180" s="36">
        <f>SUMIFS(СВЦЭМ!$E$33:$E$776,СВЦЭМ!$A$33:$A$776,$A180,СВЦЭМ!$B$33:$B$776,B$155)+'СЕТ СН'!$F$12</f>
        <v>147.06071578000001</v>
      </c>
      <c r="C180" s="36">
        <f>SUMIFS(СВЦЭМ!$E$33:$E$776,СВЦЭМ!$A$33:$A$776,$A180,СВЦЭМ!$B$33:$B$776,C$155)+'СЕТ СН'!$F$12</f>
        <v>155.83125261000001</v>
      </c>
      <c r="D180" s="36">
        <f>SUMIFS(СВЦЭМ!$E$33:$E$776,СВЦЭМ!$A$33:$A$776,$A180,СВЦЭМ!$B$33:$B$776,D$155)+'СЕТ СН'!$F$12</f>
        <v>159.02147722000001</v>
      </c>
      <c r="E180" s="36">
        <f>SUMIFS(СВЦЭМ!$E$33:$E$776,СВЦЭМ!$A$33:$A$776,$A180,СВЦЭМ!$B$33:$B$776,E$155)+'СЕТ СН'!$F$12</f>
        <v>160.43083475</v>
      </c>
      <c r="F180" s="36">
        <f>SUMIFS(СВЦЭМ!$E$33:$E$776,СВЦЭМ!$A$33:$A$776,$A180,СВЦЭМ!$B$33:$B$776,F$155)+'СЕТ СН'!$F$12</f>
        <v>158.88057732999999</v>
      </c>
      <c r="G180" s="36">
        <f>SUMIFS(СВЦЭМ!$E$33:$E$776,СВЦЭМ!$A$33:$A$776,$A180,СВЦЭМ!$B$33:$B$776,G$155)+'СЕТ СН'!$F$12</f>
        <v>152.94619582999999</v>
      </c>
      <c r="H180" s="36">
        <f>SUMIFS(СВЦЭМ!$E$33:$E$776,СВЦЭМ!$A$33:$A$776,$A180,СВЦЭМ!$B$33:$B$776,H$155)+'СЕТ СН'!$F$12</f>
        <v>144.26863001000001</v>
      </c>
      <c r="I180" s="36">
        <f>SUMIFS(СВЦЭМ!$E$33:$E$776,СВЦЭМ!$A$33:$A$776,$A180,СВЦЭМ!$B$33:$B$776,I$155)+'СЕТ СН'!$F$12</f>
        <v>139.81646329</v>
      </c>
      <c r="J180" s="36">
        <f>SUMIFS(СВЦЭМ!$E$33:$E$776,СВЦЭМ!$A$33:$A$776,$A180,СВЦЭМ!$B$33:$B$776,J$155)+'СЕТ СН'!$F$12</f>
        <v>137.80516109999999</v>
      </c>
      <c r="K180" s="36">
        <f>SUMIFS(СВЦЭМ!$E$33:$E$776,СВЦЭМ!$A$33:$A$776,$A180,СВЦЭМ!$B$33:$B$776,K$155)+'СЕТ СН'!$F$12</f>
        <v>134.75633672999999</v>
      </c>
      <c r="L180" s="36">
        <f>SUMIFS(СВЦЭМ!$E$33:$E$776,СВЦЭМ!$A$33:$A$776,$A180,СВЦЭМ!$B$33:$B$776,L$155)+'СЕТ СН'!$F$12</f>
        <v>135.59972913999999</v>
      </c>
      <c r="M180" s="36">
        <f>SUMIFS(СВЦЭМ!$E$33:$E$776,СВЦЭМ!$A$33:$A$776,$A180,СВЦЭМ!$B$33:$B$776,M$155)+'СЕТ СН'!$F$12</f>
        <v>138.29341307999999</v>
      </c>
      <c r="N180" s="36">
        <f>SUMIFS(СВЦЭМ!$E$33:$E$776,СВЦЭМ!$A$33:$A$776,$A180,СВЦЭМ!$B$33:$B$776,N$155)+'СЕТ СН'!$F$12</f>
        <v>133.03856246999999</v>
      </c>
      <c r="O180" s="36">
        <f>SUMIFS(СВЦЭМ!$E$33:$E$776,СВЦЭМ!$A$33:$A$776,$A180,СВЦЭМ!$B$33:$B$776,O$155)+'СЕТ СН'!$F$12</f>
        <v>126.24351265999999</v>
      </c>
      <c r="P180" s="36">
        <f>SUMIFS(СВЦЭМ!$E$33:$E$776,СВЦЭМ!$A$33:$A$776,$A180,СВЦЭМ!$B$33:$B$776,P$155)+'СЕТ СН'!$F$12</f>
        <v>125.96092053</v>
      </c>
      <c r="Q180" s="36">
        <f>SUMIFS(СВЦЭМ!$E$33:$E$776,СВЦЭМ!$A$33:$A$776,$A180,СВЦЭМ!$B$33:$B$776,Q$155)+'СЕТ СН'!$F$12</f>
        <v>123.55654934</v>
      </c>
      <c r="R180" s="36">
        <f>SUMIFS(СВЦЭМ!$E$33:$E$776,СВЦЭМ!$A$33:$A$776,$A180,СВЦЭМ!$B$33:$B$776,R$155)+'СЕТ СН'!$F$12</f>
        <v>124.54359211000001</v>
      </c>
      <c r="S180" s="36">
        <f>SUMIFS(СВЦЭМ!$E$33:$E$776,СВЦЭМ!$A$33:$A$776,$A180,СВЦЭМ!$B$33:$B$776,S$155)+'СЕТ СН'!$F$12</f>
        <v>125.24550701</v>
      </c>
      <c r="T180" s="36">
        <f>SUMIFS(СВЦЭМ!$E$33:$E$776,СВЦЭМ!$A$33:$A$776,$A180,СВЦЭМ!$B$33:$B$776,T$155)+'СЕТ СН'!$F$12</f>
        <v>127.56039198000001</v>
      </c>
      <c r="U180" s="36">
        <f>SUMIFS(СВЦЭМ!$E$33:$E$776,СВЦЭМ!$A$33:$A$776,$A180,СВЦЭМ!$B$33:$B$776,U$155)+'СЕТ СН'!$F$12</f>
        <v>129.47757744</v>
      </c>
      <c r="V180" s="36">
        <f>SUMIFS(СВЦЭМ!$E$33:$E$776,СВЦЭМ!$A$33:$A$776,$A180,СВЦЭМ!$B$33:$B$776,V$155)+'СЕТ СН'!$F$12</f>
        <v>127.65533522</v>
      </c>
      <c r="W180" s="36">
        <f>SUMIFS(СВЦЭМ!$E$33:$E$776,СВЦЭМ!$A$33:$A$776,$A180,СВЦЭМ!$B$33:$B$776,W$155)+'СЕТ СН'!$F$12</f>
        <v>125.89316972</v>
      </c>
      <c r="X180" s="36">
        <f>SUMIFS(СВЦЭМ!$E$33:$E$776,СВЦЭМ!$A$33:$A$776,$A180,СВЦЭМ!$B$33:$B$776,X$155)+'СЕТ СН'!$F$12</f>
        <v>124.02747707</v>
      </c>
      <c r="Y180" s="36">
        <f>SUMIFS(СВЦЭМ!$E$33:$E$776,СВЦЭМ!$A$33:$A$776,$A180,СВЦЭМ!$B$33:$B$776,Y$155)+'СЕТ СН'!$F$12</f>
        <v>130.42524402999999</v>
      </c>
    </row>
    <row r="181" spans="1:27" ht="15.75" x14ac:dyDescent="0.2">
      <c r="A181" s="35">
        <f t="shared" si="4"/>
        <v>43764</v>
      </c>
      <c r="B181" s="36">
        <f>SUMIFS(СВЦЭМ!$E$33:$E$776,СВЦЭМ!$A$33:$A$776,$A181,СВЦЭМ!$B$33:$B$776,B$155)+'СЕТ СН'!$F$12</f>
        <v>142.87410512</v>
      </c>
      <c r="C181" s="36">
        <f>SUMIFS(СВЦЭМ!$E$33:$E$776,СВЦЭМ!$A$33:$A$776,$A181,СВЦЭМ!$B$33:$B$776,C$155)+'СЕТ СН'!$F$12</f>
        <v>149.89963729999999</v>
      </c>
      <c r="D181" s="36">
        <f>SUMIFS(СВЦЭМ!$E$33:$E$776,СВЦЭМ!$A$33:$A$776,$A181,СВЦЭМ!$B$33:$B$776,D$155)+'СЕТ СН'!$F$12</f>
        <v>154.06396672</v>
      </c>
      <c r="E181" s="36">
        <f>SUMIFS(СВЦЭМ!$E$33:$E$776,СВЦЭМ!$A$33:$A$776,$A181,СВЦЭМ!$B$33:$B$776,E$155)+'СЕТ СН'!$F$12</f>
        <v>154.94909010999999</v>
      </c>
      <c r="F181" s="36">
        <f>SUMIFS(СВЦЭМ!$E$33:$E$776,СВЦЭМ!$A$33:$A$776,$A181,СВЦЭМ!$B$33:$B$776,F$155)+'СЕТ СН'!$F$12</f>
        <v>153.29372619</v>
      </c>
      <c r="G181" s="36">
        <f>SUMIFS(СВЦЭМ!$E$33:$E$776,СВЦЭМ!$A$33:$A$776,$A181,СВЦЭМ!$B$33:$B$776,G$155)+'СЕТ СН'!$F$12</f>
        <v>148.52379023</v>
      </c>
      <c r="H181" s="36">
        <f>SUMIFS(СВЦЭМ!$E$33:$E$776,СВЦЭМ!$A$33:$A$776,$A181,СВЦЭМ!$B$33:$B$776,H$155)+'СЕТ СН'!$F$12</f>
        <v>145.38420647999999</v>
      </c>
      <c r="I181" s="36">
        <f>SUMIFS(СВЦЭМ!$E$33:$E$776,СВЦЭМ!$A$33:$A$776,$A181,СВЦЭМ!$B$33:$B$776,I$155)+'СЕТ СН'!$F$12</f>
        <v>141.50092642999999</v>
      </c>
      <c r="J181" s="36">
        <f>SUMIFS(СВЦЭМ!$E$33:$E$776,СВЦЭМ!$A$33:$A$776,$A181,СВЦЭМ!$B$33:$B$776,J$155)+'СЕТ СН'!$F$12</f>
        <v>137.2840559</v>
      </c>
      <c r="K181" s="36">
        <f>SUMIFS(СВЦЭМ!$E$33:$E$776,СВЦЭМ!$A$33:$A$776,$A181,СВЦЭМ!$B$33:$B$776,K$155)+'СЕТ СН'!$F$12</f>
        <v>135.09242965000001</v>
      </c>
      <c r="L181" s="36">
        <f>SUMIFS(СВЦЭМ!$E$33:$E$776,СВЦЭМ!$A$33:$A$776,$A181,СВЦЭМ!$B$33:$B$776,L$155)+'СЕТ СН'!$F$12</f>
        <v>135.36505360999999</v>
      </c>
      <c r="M181" s="36">
        <f>SUMIFS(СВЦЭМ!$E$33:$E$776,СВЦЭМ!$A$33:$A$776,$A181,СВЦЭМ!$B$33:$B$776,M$155)+'СЕТ СН'!$F$12</f>
        <v>134.93248077999999</v>
      </c>
      <c r="N181" s="36">
        <f>SUMIFS(СВЦЭМ!$E$33:$E$776,СВЦЭМ!$A$33:$A$776,$A181,СВЦЭМ!$B$33:$B$776,N$155)+'СЕТ СН'!$F$12</f>
        <v>129.32386008</v>
      </c>
      <c r="O181" s="36">
        <f>SUMIFS(СВЦЭМ!$E$33:$E$776,СВЦЭМ!$A$33:$A$776,$A181,СВЦЭМ!$B$33:$B$776,O$155)+'СЕТ СН'!$F$12</f>
        <v>123.11385955999999</v>
      </c>
      <c r="P181" s="36">
        <f>SUMIFS(СВЦЭМ!$E$33:$E$776,СВЦЭМ!$A$33:$A$776,$A181,СВЦЭМ!$B$33:$B$776,P$155)+'СЕТ СН'!$F$12</f>
        <v>123.33049570999999</v>
      </c>
      <c r="Q181" s="36">
        <f>SUMIFS(СВЦЭМ!$E$33:$E$776,СВЦЭМ!$A$33:$A$776,$A181,СВЦЭМ!$B$33:$B$776,Q$155)+'СЕТ СН'!$F$12</f>
        <v>122.27010357</v>
      </c>
      <c r="R181" s="36">
        <f>SUMIFS(СВЦЭМ!$E$33:$E$776,СВЦЭМ!$A$33:$A$776,$A181,СВЦЭМ!$B$33:$B$776,R$155)+'СЕТ СН'!$F$12</f>
        <v>122.76561347000001</v>
      </c>
      <c r="S181" s="36">
        <f>SUMIFS(СВЦЭМ!$E$33:$E$776,СВЦЭМ!$A$33:$A$776,$A181,СВЦЭМ!$B$33:$B$776,S$155)+'СЕТ СН'!$F$12</f>
        <v>123.37949702</v>
      </c>
      <c r="T181" s="36">
        <f>SUMIFS(СВЦЭМ!$E$33:$E$776,СВЦЭМ!$A$33:$A$776,$A181,СВЦЭМ!$B$33:$B$776,T$155)+'СЕТ СН'!$F$12</f>
        <v>124.7299103</v>
      </c>
      <c r="U181" s="36">
        <f>SUMIFS(СВЦЭМ!$E$33:$E$776,СВЦЭМ!$A$33:$A$776,$A181,СВЦЭМ!$B$33:$B$776,U$155)+'СЕТ СН'!$F$12</f>
        <v>126.36345614</v>
      </c>
      <c r="V181" s="36">
        <f>SUMIFS(СВЦЭМ!$E$33:$E$776,СВЦЭМ!$A$33:$A$776,$A181,СВЦЭМ!$B$33:$B$776,V$155)+'СЕТ СН'!$F$12</f>
        <v>125.23604826</v>
      </c>
      <c r="W181" s="36">
        <f>SUMIFS(СВЦЭМ!$E$33:$E$776,СВЦЭМ!$A$33:$A$776,$A181,СВЦЭМ!$B$33:$B$776,W$155)+'СЕТ СН'!$F$12</f>
        <v>124.50227507</v>
      </c>
      <c r="X181" s="36">
        <f>SUMIFS(СВЦЭМ!$E$33:$E$776,СВЦЭМ!$A$33:$A$776,$A181,СВЦЭМ!$B$33:$B$776,X$155)+'СЕТ СН'!$F$12</f>
        <v>125.78040721000001</v>
      </c>
      <c r="Y181" s="36">
        <f>SUMIFS(СВЦЭМ!$E$33:$E$776,СВЦЭМ!$A$33:$A$776,$A181,СВЦЭМ!$B$33:$B$776,Y$155)+'СЕТ СН'!$F$12</f>
        <v>132.28229340999999</v>
      </c>
    </row>
    <row r="182" spans="1:27" ht="15.75" x14ac:dyDescent="0.2">
      <c r="A182" s="35">
        <f t="shared" si="4"/>
        <v>43765</v>
      </c>
      <c r="B182" s="36">
        <f>SUMIFS(СВЦЭМ!$E$33:$E$776,СВЦЭМ!$A$33:$A$776,$A182,СВЦЭМ!$B$33:$B$776,B$155)+'СЕТ СН'!$F$12</f>
        <v>149.70186813999999</v>
      </c>
      <c r="C182" s="36">
        <f>SUMIFS(СВЦЭМ!$E$33:$E$776,СВЦЭМ!$A$33:$A$776,$A182,СВЦЭМ!$B$33:$B$776,C$155)+'СЕТ СН'!$F$12</f>
        <v>151.69443808</v>
      </c>
      <c r="D182" s="36">
        <f>SUMIFS(СВЦЭМ!$E$33:$E$776,СВЦЭМ!$A$33:$A$776,$A182,СВЦЭМ!$B$33:$B$776,D$155)+'СЕТ СН'!$F$12</f>
        <v>151.58851118999999</v>
      </c>
      <c r="E182" s="36">
        <f>SUMIFS(СВЦЭМ!$E$33:$E$776,СВЦЭМ!$A$33:$A$776,$A182,СВЦЭМ!$B$33:$B$776,E$155)+'СЕТ СН'!$F$12</f>
        <v>153.7144959</v>
      </c>
      <c r="F182" s="36">
        <f>SUMIFS(СВЦЭМ!$E$33:$E$776,СВЦЭМ!$A$33:$A$776,$A182,СВЦЭМ!$B$33:$B$776,F$155)+'СЕТ СН'!$F$12</f>
        <v>153.5754196</v>
      </c>
      <c r="G182" s="36">
        <f>SUMIFS(СВЦЭМ!$E$33:$E$776,СВЦЭМ!$A$33:$A$776,$A182,СВЦЭМ!$B$33:$B$776,G$155)+'СЕТ СН'!$F$12</f>
        <v>150.65852907999999</v>
      </c>
      <c r="H182" s="36">
        <f>SUMIFS(СВЦЭМ!$E$33:$E$776,СВЦЭМ!$A$33:$A$776,$A182,СВЦЭМ!$B$33:$B$776,H$155)+'СЕТ СН'!$F$12</f>
        <v>146.26765757999999</v>
      </c>
      <c r="I182" s="36">
        <f>SUMIFS(СВЦЭМ!$E$33:$E$776,СВЦЭМ!$A$33:$A$776,$A182,СВЦЭМ!$B$33:$B$776,I$155)+'СЕТ СН'!$F$12</f>
        <v>142.04361503999999</v>
      </c>
      <c r="J182" s="36">
        <f>SUMIFS(СВЦЭМ!$E$33:$E$776,СВЦЭМ!$A$33:$A$776,$A182,СВЦЭМ!$B$33:$B$776,J$155)+'СЕТ СН'!$F$12</f>
        <v>139.09450801</v>
      </c>
      <c r="K182" s="36">
        <f>SUMIFS(СВЦЭМ!$E$33:$E$776,СВЦЭМ!$A$33:$A$776,$A182,СВЦЭМ!$B$33:$B$776,K$155)+'СЕТ СН'!$F$12</f>
        <v>133.03600005999999</v>
      </c>
      <c r="L182" s="36">
        <f>SUMIFS(СВЦЭМ!$E$33:$E$776,СВЦЭМ!$A$33:$A$776,$A182,СВЦЭМ!$B$33:$B$776,L$155)+'СЕТ СН'!$F$12</f>
        <v>132.91510434</v>
      </c>
      <c r="M182" s="36">
        <f>SUMIFS(СВЦЭМ!$E$33:$E$776,СВЦЭМ!$A$33:$A$776,$A182,СВЦЭМ!$B$33:$B$776,M$155)+'СЕТ СН'!$F$12</f>
        <v>131.33562178</v>
      </c>
      <c r="N182" s="36">
        <f>SUMIFS(СВЦЭМ!$E$33:$E$776,СВЦЭМ!$A$33:$A$776,$A182,СВЦЭМ!$B$33:$B$776,N$155)+'СЕТ СН'!$F$12</f>
        <v>125.57165412000001</v>
      </c>
      <c r="O182" s="36">
        <f>SUMIFS(СВЦЭМ!$E$33:$E$776,СВЦЭМ!$A$33:$A$776,$A182,СВЦЭМ!$B$33:$B$776,O$155)+'СЕТ СН'!$F$12</f>
        <v>122.02971988</v>
      </c>
      <c r="P182" s="36">
        <f>SUMIFS(СВЦЭМ!$E$33:$E$776,СВЦЭМ!$A$33:$A$776,$A182,СВЦЭМ!$B$33:$B$776,P$155)+'СЕТ СН'!$F$12</f>
        <v>124.40200658000001</v>
      </c>
      <c r="Q182" s="36">
        <f>SUMIFS(СВЦЭМ!$E$33:$E$776,СВЦЭМ!$A$33:$A$776,$A182,СВЦЭМ!$B$33:$B$776,Q$155)+'СЕТ СН'!$F$12</f>
        <v>124.10843564</v>
      </c>
      <c r="R182" s="36">
        <f>SUMIFS(СВЦЭМ!$E$33:$E$776,СВЦЭМ!$A$33:$A$776,$A182,СВЦЭМ!$B$33:$B$776,R$155)+'СЕТ СН'!$F$12</f>
        <v>121.89236093</v>
      </c>
      <c r="S182" s="36">
        <f>SUMIFS(СВЦЭМ!$E$33:$E$776,СВЦЭМ!$A$33:$A$776,$A182,СВЦЭМ!$B$33:$B$776,S$155)+'СЕТ СН'!$F$12</f>
        <v>123.0493343</v>
      </c>
      <c r="T182" s="36">
        <f>SUMIFS(СВЦЭМ!$E$33:$E$776,СВЦЭМ!$A$33:$A$776,$A182,СВЦЭМ!$B$33:$B$776,T$155)+'СЕТ СН'!$F$12</f>
        <v>121.19154501</v>
      </c>
      <c r="U182" s="36">
        <f>SUMIFS(СВЦЭМ!$E$33:$E$776,СВЦЭМ!$A$33:$A$776,$A182,СВЦЭМ!$B$33:$B$776,U$155)+'СЕТ СН'!$F$12</f>
        <v>119.52165368999999</v>
      </c>
      <c r="V182" s="36">
        <f>SUMIFS(СВЦЭМ!$E$33:$E$776,СВЦЭМ!$A$33:$A$776,$A182,СВЦЭМ!$B$33:$B$776,V$155)+'СЕТ СН'!$F$12</f>
        <v>119.64913519</v>
      </c>
      <c r="W182" s="36">
        <f>SUMIFS(СВЦЭМ!$E$33:$E$776,СВЦЭМ!$A$33:$A$776,$A182,СВЦЭМ!$B$33:$B$776,W$155)+'СЕТ СН'!$F$12</f>
        <v>122.74674573999999</v>
      </c>
      <c r="X182" s="36">
        <f>SUMIFS(СВЦЭМ!$E$33:$E$776,СВЦЭМ!$A$33:$A$776,$A182,СВЦЭМ!$B$33:$B$776,X$155)+'СЕТ СН'!$F$12</f>
        <v>121.83692864</v>
      </c>
      <c r="Y182" s="36">
        <f>SUMIFS(СВЦЭМ!$E$33:$E$776,СВЦЭМ!$A$33:$A$776,$A182,СВЦЭМ!$B$33:$B$776,Y$155)+'СЕТ СН'!$F$12</f>
        <v>127.66620825</v>
      </c>
    </row>
    <row r="183" spans="1:27" ht="15.75" x14ac:dyDescent="0.2">
      <c r="A183" s="35">
        <f t="shared" si="4"/>
        <v>43766</v>
      </c>
      <c r="B183" s="36">
        <f>SUMIFS(СВЦЭМ!$E$33:$E$776,СВЦЭМ!$A$33:$A$776,$A183,СВЦЭМ!$B$33:$B$776,B$155)+'СЕТ СН'!$F$12</f>
        <v>143.99337306000001</v>
      </c>
      <c r="C183" s="36">
        <f>SUMIFS(СВЦЭМ!$E$33:$E$776,СВЦЭМ!$A$33:$A$776,$A183,СВЦЭМ!$B$33:$B$776,C$155)+'СЕТ СН'!$F$12</f>
        <v>152.73861257999999</v>
      </c>
      <c r="D183" s="36">
        <f>SUMIFS(СВЦЭМ!$E$33:$E$776,СВЦЭМ!$A$33:$A$776,$A183,СВЦЭМ!$B$33:$B$776,D$155)+'СЕТ СН'!$F$12</f>
        <v>155.56772536</v>
      </c>
      <c r="E183" s="36">
        <f>SUMIFS(СВЦЭМ!$E$33:$E$776,СВЦЭМ!$A$33:$A$776,$A183,СВЦЭМ!$B$33:$B$776,E$155)+'СЕТ СН'!$F$12</f>
        <v>156.23979097</v>
      </c>
      <c r="F183" s="36">
        <f>SUMIFS(СВЦЭМ!$E$33:$E$776,СВЦЭМ!$A$33:$A$776,$A183,СВЦЭМ!$B$33:$B$776,F$155)+'СЕТ СН'!$F$12</f>
        <v>155.99997630999999</v>
      </c>
      <c r="G183" s="36">
        <f>SUMIFS(СВЦЭМ!$E$33:$E$776,СВЦЭМ!$A$33:$A$776,$A183,СВЦЭМ!$B$33:$B$776,G$155)+'СЕТ СН'!$F$12</f>
        <v>152.49361107999999</v>
      </c>
      <c r="H183" s="36">
        <f>SUMIFS(СВЦЭМ!$E$33:$E$776,СВЦЭМ!$A$33:$A$776,$A183,СВЦЭМ!$B$33:$B$776,H$155)+'СЕТ СН'!$F$12</f>
        <v>145.53011126999999</v>
      </c>
      <c r="I183" s="36">
        <f>SUMIFS(СВЦЭМ!$E$33:$E$776,СВЦЭМ!$A$33:$A$776,$A183,СВЦЭМ!$B$33:$B$776,I$155)+'СЕТ СН'!$F$12</f>
        <v>141.73708588</v>
      </c>
      <c r="J183" s="36">
        <f>SUMIFS(СВЦЭМ!$E$33:$E$776,СВЦЭМ!$A$33:$A$776,$A183,СВЦЭМ!$B$33:$B$776,J$155)+'СЕТ СН'!$F$12</f>
        <v>141.45145081999999</v>
      </c>
      <c r="K183" s="36">
        <f>SUMIFS(СВЦЭМ!$E$33:$E$776,СВЦЭМ!$A$33:$A$776,$A183,СВЦЭМ!$B$33:$B$776,K$155)+'СЕТ СН'!$F$12</f>
        <v>134.29742640000001</v>
      </c>
      <c r="L183" s="36">
        <f>SUMIFS(СВЦЭМ!$E$33:$E$776,СВЦЭМ!$A$33:$A$776,$A183,СВЦЭМ!$B$33:$B$776,L$155)+'СЕТ СН'!$F$12</f>
        <v>134.75214242000001</v>
      </c>
      <c r="M183" s="36">
        <f>SUMIFS(СВЦЭМ!$E$33:$E$776,СВЦЭМ!$A$33:$A$776,$A183,СВЦЭМ!$B$33:$B$776,M$155)+'СЕТ СН'!$F$12</f>
        <v>135.8184871</v>
      </c>
      <c r="N183" s="36">
        <f>SUMIFS(СВЦЭМ!$E$33:$E$776,СВЦЭМ!$A$33:$A$776,$A183,СВЦЭМ!$B$33:$B$776,N$155)+'СЕТ СН'!$F$12</f>
        <v>130.06145246</v>
      </c>
      <c r="O183" s="36">
        <f>SUMIFS(СВЦЭМ!$E$33:$E$776,СВЦЭМ!$A$33:$A$776,$A183,СВЦЭМ!$B$33:$B$776,O$155)+'СЕТ СН'!$F$12</f>
        <v>124.88997954</v>
      </c>
      <c r="P183" s="36">
        <f>SUMIFS(СВЦЭМ!$E$33:$E$776,СВЦЭМ!$A$33:$A$776,$A183,СВЦЭМ!$B$33:$B$776,P$155)+'СЕТ СН'!$F$12</f>
        <v>125.84117806</v>
      </c>
      <c r="Q183" s="36">
        <f>SUMIFS(СВЦЭМ!$E$33:$E$776,СВЦЭМ!$A$33:$A$776,$A183,СВЦЭМ!$B$33:$B$776,Q$155)+'СЕТ СН'!$F$12</f>
        <v>125.18783066</v>
      </c>
      <c r="R183" s="36">
        <f>SUMIFS(СВЦЭМ!$E$33:$E$776,СВЦЭМ!$A$33:$A$776,$A183,СВЦЭМ!$B$33:$B$776,R$155)+'СЕТ СН'!$F$12</f>
        <v>124.18247965</v>
      </c>
      <c r="S183" s="36">
        <f>SUMIFS(СВЦЭМ!$E$33:$E$776,СВЦЭМ!$A$33:$A$776,$A183,СВЦЭМ!$B$33:$B$776,S$155)+'СЕТ СН'!$F$12</f>
        <v>125.98689965</v>
      </c>
      <c r="T183" s="36">
        <f>SUMIFS(СВЦЭМ!$E$33:$E$776,СВЦЭМ!$A$33:$A$776,$A183,СВЦЭМ!$B$33:$B$776,T$155)+'СЕТ СН'!$F$12</f>
        <v>124.42451142</v>
      </c>
      <c r="U183" s="36">
        <f>SUMIFS(СВЦЭМ!$E$33:$E$776,СВЦЭМ!$A$33:$A$776,$A183,СВЦЭМ!$B$33:$B$776,U$155)+'СЕТ СН'!$F$12</f>
        <v>125.88291405</v>
      </c>
      <c r="V183" s="36">
        <f>SUMIFS(СВЦЭМ!$E$33:$E$776,СВЦЭМ!$A$33:$A$776,$A183,СВЦЭМ!$B$33:$B$776,V$155)+'СЕТ СН'!$F$12</f>
        <v>126.00463164999999</v>
      </c>
      <c r="W183" s="36">
        <f>SUMIFS(СВЦЭМ!$E$33:$E$776,СВЦЭМ!$A$33:$A$776,$A183,СВЦЭМ!$B$33:$B$776,W$155)+'СЕТ СН'!$F$12</f>
        <v>128.36723241999999</v>
      </c>
      <c r="X183" s="36">
        <f>SUMIFS(СВЦЭМ!$E$33:$E$776,СВЦЭМ!$A$33:$A$776,$A183,СВЦЭМ!$B$33:$B$776,X$155)+'СЕТ СН'!$F$12</f>
        <v>133.44664857000001</v>
      </c>
      <c r="Y183" s="36">
        <f>SUMIFS(СВЦЭМ!$E$33:$E$776,СВЦЭМ!$A$33:$A$776,$A183,СВЦЭМ!$B$33:$B$776,Y$155)+'СЕТ СН'!$F$12</f>
        <v>142.86039837999999</v>
      </c>
    </row>
    <row r="184" spans="1:27" ht="15.75" x14ac:dyDescent="0.2">
      <c r="A184" s="35">
        <f t="shared" si="4"/>
        <v>43767</v>
      </c>
      <c r="B184" s="36">
        <f>SUMIFS(СВЦЭМ!$E$33:$E$776,СВЦЭМ!$A$33:$A$776,$A184,СВЦЭМ!$B$33:$B$776,B$155)+'СЕТ СН'!$F$12</f>
        <v>152.0818707</v>
      </c>
      <c r="C184" s="36">
        <f>SUMIFS(СВЦЭМ!$E$33:$E$776,СВЦЭМ!$A$33:$A$776,$A184,СВЦЭМ!$B$33:$B$776,C$155)+'СЕТ СН'!$F$12</f>
        <v>158.30347257</v>
      </c>
      <c r="D184" s="36">
        <f>SUMIFS(СВЦЭМ!$E$33:$E$776,СВЦЭМ!$A$33:$A$776,$A184,СВЦЭМ!$B$33:$B$776,D$155)+'СЕТ СН'!$F$12</f>
        <v>162.07005796000001</v>
      </c>
      <c r="E184" s="36">
        <f>SUMIFS(СВЦЭМ!$E$33:$E$776,СВЦЭМ!$A$33:$A$776,$A184,СВЦЭМ!$B$33:$B$776,E$155)+'СЕТ СН'!$F$12</f>
        <v>164.73422302</v>
      </c>
      <c r="F184" s="36">
        <f>SUMIFS(СВЦЭМ!$E$33:$E$776,СВЦЭМ!$A$33:$A$776,$A184,СВЦЭМ!$B$33:$B$776,F$155)+'СЕТ СН'!$F$12</f>
        <v>162.70169167</v>
      </c>
      <c r="G184" s="36">
        <f>SUMIFS(СВЦЭМ!$E$33:$E$776,СВЦЭМ!$A$33:$A$776,$A184,СВЦЭМ!$B$33:$B$776,G$155)+'СЕТ СН'!$F$12</f>
        <v>158.06602375</v>
      </c>
      <c r="H184" s="36">
        <f>SUMIFS(СВЦЭМ!$E$33:$E$776,СВЦЭМ!$A$33:$A$776,$A184,СВЦЭМ!$B$33:$B$776,H$155)+'СЕТ СН'!$F$12</f>
        <v>150.10133888999999</v>
      </c>
      <c r="I184" s="36">
        <f>SUMIFS(СВЦЭМ!$E$33:$E$776,СВЦЭМ!$A$33:$A$776,$A184,СВЦЭМ!$B$33:$B$776,I$155)+'СЕТ СН'!$F$12</f>
        <v>145.31693661</v>
      </c>
      <c r="J184" s="36">
        <f>SUMIFS(СВЦЭМ!$E$33:$E$776,СВЦЭМ!$A$33:$A$776,$A184,СВЦЭМ!$B$33:$B$776,J$155)+'СЕТ СН'!$F$12</f>
        <v>143.78881566999999</v>
      </c>
      <c r="K184" s="36">
        <f>SUMIFS(СВЦЭМ!$E$33:$E$776,СВЦЭМ!$A$33:$A$776,$A184,СВЦЭМ!$B$33:$B$776,K$155)+'СЕТ СН'!$F$12</f>
        <v>138.3800205</v>
      </c>
      <c r="L184" s="36">
        <f>SUMIFS(СВЦЭМ!$E$33:$E$776,СВЦЭМ!$A$33:$A$776,$A184,СВЦЭМ!$B$33:$B$776,L$155)+'СЕТ СН'!$F$12</f>
        <v>139.73517014999999</v>
      </c>
      <c r="M184" s="36">
        <f>SUMIFS(СВЦЭМ!$E$33:$E$776,СВЦЭМ!$A$33:$A$776,$A184,СВЦЭМ!$B$33:$B$776,M$155)+'СЕТ СН'!$F$12</f>
        <v>139.46391061</v>
      </c>
      <c r="N184" s="36">
        <f>SUMIFS(СВЦЭМ!$E$33:$E$776,СВЦЭМ!$A$33:$A$776,$A184,СВЦЭМ!$B$33:$B$776,N$155)+'СЕТ СН'!$F$12</f>
        <v>132.97548609</v>
      </c>
      <c r="O184" s="36">
        <f>SUMIFS(СВЦЭМ!$E$33:$E$776,СВЦЭМ!$A$33:$A$776,$A184,СВЦЭМ!$B$33:$B$776,O$155)+'СЕТ СН'!$F$12</f>
        <v>128.36563749000001</v>
      </c>
      <c r="P184" s="36">
        <f>SUMIFS(СВЦЭМ!$E$33:$E$776,СВЦЭМ!$A$33:$A$776,$A184,СВЦЭМ!$B$33:$B$776,P$155)+'СЕТ СН'!$F$12</f>
        <v>128.75519315</v>
      </c>
      <c r="Q184" s="36">
        <f>SUMIFS(СВЦЭМ!$E$33:$E$776,СВЦЭМ!$A$33:$A$776,$A184,СВЦЭМ!$B$33:$B$776,Q$155)+'СЕТ СН'!$F$12</f>
        <v>128.64242318999999</v>
      </c>
      <c r="R184" s="36">
        <f>SUMIFS(СВЦЭМ!$E$33:$E$776,СВЦЭМ!$A$33:$A$776,$A184,СВЦЭМ!$B$33:$B$776,R$155)+'СЕТ СН'!$F$12</f>
        <v>127.0892106</v>
      </c>
      <c r="S184" s="36">
        <f>SUMIFS(СВЦЭМ!$E$33:$E$776,СВЦЭМ!$A$33:$A$776,$A184,СВЦЭМ!$B$33:$B$776,S$155)+'СЕТ СН'!$F$12</f>
        <v>128.40347244</v>
      </c>
      <c r="T184" s="36">
        <f>SUMIFS(СВЦЭМ!$E$33:$E$776,СВЦЭМ!$A$33:$A$776,$A184,СВЦЭМ!$B$33:$B$776,T$155)+'СЕТ СН'!$F$12</f>
        <v>126.68678130000001</v>
      </c>
      <c r="U184" s="36">
        <f>SUMIFS(СВЦЭМ!$E$33:$E$776,СВЦЭМ!$A$33:$A$776,$A184,СВЦЭМ!$B$33:$B$776,U$155)+'СЕТ СН'!$F$12</f>
        <v>124.88551559</v>
      </c>
      <c r="V184" s="36">
        <f>SUMIFS(СВЦЭМ!$E$33:$E$776,СВЦЭМ!$A$33:$A$776,$A184,СВЦЭМ!$B$33:$B$776,V$155)+'СЕТ СН'!$F$12</f>
        <v>123.3890682</v>
      </c>
      <c r="W184" s="36">
        <f>SUMIFS(СВЦЭМ!$E$33:$E$776,СВЦЭМ!$A$33:$A$776,$A184,СВЦЭМ!$B$33:$B$776,W$155)+'СЕТ СН'!$F$12</f>
        <v>125.55968326999999</v>
      </c>
      <c r="X184" s="36">
        <f>SUMIFS(СВЦЭМ!$E$33:$E$776,СВЦЭМ!$A$33:$A$776,$A184,СВЦЭМ!$B$33:$B$776,X$155)+'СЕТ СН'!$F$12</f>
        <v>126.69964702999999</v>
      </c>
      <c r="Y184" s="36">
        <f>SUMIFS(СВЦЭМ!$E$33:$E$776,СВЦЭМ!$A$33:$A$776,$A184,СВЦЭМ!$B$33:$B$776,Y$155)+'СЕТ СН'!$F$12</f>
        <v>133.99590699000001</v>
      </c>
    </row>
    <row r="185" spans="1:27" ht="15.75" x14ac:dyDescent="0.2">
      <c r="A185" s="35">
        <f t="shared" si="4"/>
        <v>43768</v>
      </c>
      <c r="B185" s="36">
        <f>SUMIFS(СВЦЭМ!$E$33:$E$776,СВЦЭМ!$A$33:$A$776,$A185,СВЦЭМ!$B$33:$B$776,B$155)+'СЕТ СН'!$F$12</f>
        <v>153.21382564999999</v>
      </c>
      <c r="C185" s="36">
        <f>SUMIFS(СВЦЭМ!$E$33:$E$776,СВЦЭМ!$A$33:$A$776,$A185,СВЦЭМ!$B$33:$B$776,C$155)+'СЕТ СН'!$F$12</f>
        <v>161.51464239000001</v>
      </c>
      <c r="D185" s="36">
        <f>SUMIFS(СВЦЭМ!$E$33:$E$776,СВЦЭМ!$A$33:$A$776,$A185,СВЦЭМ!$B$33:$B$776,D$155)+'СЕТ СН'!$F$12</f>
        <v>165.49959013</v>
      </c>
      <c r="E185" s="36">
        <f>SUMIFS(СВЦЭМ!$E$33:$E$776,СВЦЭМ!$A$33:$A$776,$A185,СВЦЭМ!$B$33:$B$776,E$155)+'СЕТ СН'!$F$12</f>
        <v>166.91516174</v>
      </c>
      <c r="F185" s="36">
        <f>SUMIFS(СВЦЭМ!$E$33:$E$776,СВЦЭМ!$A$33:$A$776,$A185,СВЦЭМ!$B$33:$B$776,F$155)+'СЕТ СН'!$F$12</f>
        <v>166.58086466</v>
      </c>
      <c r="G185" s="36">
        <f>SUMIFS(СВЦЭМ!$E$33:$E$776,СВЦЭМ!$A$33:$A$776,$A185,СВЦЭМ!$B$33:$B$776,G$155)+'СЕТ СН'!$F$12</f>
        <v>162.30133828000001</v>
      </c>
      <c r="H185" s="36">
        <f>SUMIFS(СВЦЭМ!$E$33:$E$776,СВЦЭМ!$A$33:$A$776,$A185,СВЦЭМ!$B$33:$B$776,H$155)+'СЕТ СН'!$F$12</f>
        <v>153.04398434000001</v>
      </c>
      <c r="I185" s="36">
        <f>SUMIFS(СВЦЭМ!$E$33:$E$776,СВЦЭМ!$A$33:$A$776,$A185,СВЦЭМ!$B$33:$B$776,I$155)+'СЕТ СН'!$F$12</f>
        <v>146.53255295</v>
      </c>
      <c r="J185" s="36">
        <f>SUMIFS(СВЦЭМ!$E$33:$E$776,СВЦЭМ!$A$33:$A$776,$A185,СВЦЭМ!$B$33:$B$776,J$155)+'СЕТ СН'!$F$12</f>
        <v>146.14046535</v>
      </c>
      <c r="K185" s="36">
        <f>SUMIFS(СВЦЭМ!$E$33:$E$776,СВЦЭМ!$A$33:$A$776,$A185,СВЦЭМ!$B$33:$B$776,K$155)+'СЕТ СН'!$F$12</f>
        <v>144.17765027999999</v>
      </c>
      <c r="L185" s="36">
        <f>SUMIFS(СВЦЭМ!$E$33:$E$776,СВЦЭМ!$A$33:$A$776,$A185,СВЦЭМ!$B$33:$B$776,L$155)+'СЕТ СН'!$F$12</f>
        <v>144.61945241000001</v>
      </c>
      <c r="M185" s="36">
        <f>SUMIFS(СВЦЭМ!$E$33:$E$776,СВЦЭМ!$A$33:$A$776,$A185,СВЦЭМ!$B$33:$B$776,M$155)+'СЕТ СН'!$F$12</f>
        <v>143.61848035</v>
      </c>
      <c r="N185" s="36">
        <f>SUMIFS(СВЦЭМ!$E$33:$E$776,СВЦЭМ!$A$33:$A$776,$A185,СВЦЭМ!$B$33:$B$776,N$155)+'СЕТ СН'!$F$12</f>
        <v>136.34727914000001</v>
      </c>
      <c r="O185" s="36">
        <f>SUMIFS(СВЦЭМ!$E$33:$E$776,СВЦЭМ!$A$33:$A$776,$A185,СВЦЭМ!$B$33:$B$776,O$155)+'СЕТ СН'!$F$12</f>
        <v>130.06762601</v>
      </c>
      <c r="P185" s="36">
        <f>SUMIFS(СВЦЭМ!$E$33:$E$776,СВЦЭМ!$A$33:$A$776,$A185,СВЦЭМ!$B$33:$B$776,P$155)+'СЕТ СН'!$F$12</f>
        <v>130.07490804</v>
      </c>
      <c r="Q185" s="36">
        <f>SUMIFS(СВЦЭМ!$E$33:$E$776,СВЦЭМ!$A$33:$A$776,$A185,СВЦЭМ!$B$33:$B$776,Q$155)+'СЕТ СН'!$F$12</f>
        <v>130.14662164000001</v>
      </c>
      <c r="R185" s="36">
        <f>SUMIFS(СВЦЭМ!$E$33:$E$776,СВЦЭМ!$A$33:$A$776,$A185,СВЦЭМ!$B$33:$B$776,R$155)+'СЕТ СН'!$F$12</f>
        <v>128.53489060000001</v>
      </c>
      <c r="S185" s="36">
        <f>SUMIFS(СВЦЭМ!$E$33:$E$776,СВЦЭМ!$A$33:$A$776,$A185,СВЦЭМ!$B$33:$B$776,S$155)+'СЕТ СН'!$F$12</f>
        <v>128.28557344000001</v>
      </c>
      <c r="T185" s="36">
        <f>SUMIFS(СВЦЭМ!$E$33:$E$776,СВЦЭМ!$A$33:$A$776,$A185,СВЦЭМ!$B$33:$B$776,T$155)+'СЕТ СН'!$F$12</f>
        <v>125.41896465000001</v>
      </c>
      <c r="U185" s="36">
        <f>SUMIFS(СВЦЭМ!$E$33:$E$776,СВЦЭМ!$A$33:$A$776,$A185,СВЦЭМ!$B$33:$B$776,U$155)+'СЕТ СН'!$F$12</f>
        <v>126.86622301</v>
      </c>
      <c r="V185" s="36">
        <f>SUMIFS(СВЦЭМ!$E$33:$E$776,СВЦЭМ!$A$33:$A$776,$A185,СВЦЭМ!$B$33:$B$776,V$155)+'СЕТ СН'!$F$12</f>
        <v>126.44082496</v>
      </c>
      <c r="W185" s="36">
        <f>SUMIFS(СВЦЭМ!$E$33:$E$776,СВЦЭМ!$A$33:$A$776,$A185,СВЦЭМ!$B$33:$B$776,W$155)+'СЕТ СН'!$F$12</f>
        <v>126.58456672</v>
      </c>
      <c r="X185" s="36">
        <f>SUMIFS(СВЦЭМ!$E$33:$E$776,СВЦЭМ!$A$33:$A$776,$A185,СВЦЭМ!$B$33:$B$776,X$155)+'СЕТ СН'!$F$12</f>
        <v>130.97450043000001</v>
      </c>
      <c r="Y185" s="36">
        <f>SUMIFS(СВЦЭМ!$E$33:$E$776,СВЦЭМ!$A$33:$A$776,$A185,СВЦЭМ!$B$33:$B$776,Y$155)+'СЕТ СН'!$F$12</f>
        <v>137.61550664000001</v>
      </c>
    </row>
    <row r="186" spans="1:27" ht="15.75" x14ac:dyDescent="0.2">
      <c r="A186" s="35">
        <f t="shared" si="4"/>
        <v>43769</v>
      </c>
      <c r="B186" s="36">
        <f>SUMIFS(СВЦЭМ!$E$33:$E$776,СВЦЭМ!$A$33:$A$776,$A186,СВЦЭМ!$B$33:$B$776,B$155)+'СЕТ СН'!$F$12</f>
        <v>150.80613854999999</v>
      </c>
      <c r="C186" s="36">
        <f>SUMIFS(СВЦЭМ!$E$33:$E$776,СВЦЭМ!$A$33:$A$776,$A186,СВЦЭМ!$B$33:$B$776,C$155)+'СЕТ СН'!$F$12</f>
        <v>159.63373106</v>
      </c>
      <c r="D186" s="36">
        <f>SUMIFS(СВЦЭМ!$E$33:$E$776,СВЦЭМ!$A$33:$A$776,$A186,СВЦЭМ!$B$33:$B$776,D$155)+'СЕТ СН'!$F$12</f>
        <v>163.63196289999999</v>
      </c>
      <c r="E186" s="36">
        <f>SUMIFS(СВЦЭМ!$E$33:$E$776,СВЦЭМ!$A$33:$A$776,$A186,СВЦЭМ!$B$33:$B$776,E$155)+'СЕТ СН'!$F$12</f>
        <v>166.17260743</v>
      </c>
      <c r="F186" s="36">
        <f>SUMIFS(СВЦЭМ!$E$33:$E$776,СВЦЭМ!$A$33:$A$776,$A186,СВЦЭМ!$B$33:$B$776,F$155)+'СЕТ СН'!$F$12</f>
        <v>166.18265636000001</v>
      </c>
      <c r="G186" s="36">
        <f>SUMIFS(СВЦЭМ!$E$33:$E$776,СВЦЭМ!$A$33:$A$776,$A186,СВЦЭМ!$B$33:$B$776,G$155)+'СЕТ СН'!$F$12</f>
        <v>161.33198614</v>
      </c>
      <c r="H186" s="36">
        <f>SUMIFS(СВЦЭМ!$E$33:$E$776,СВЦЭМ!$A$33:$A$776,$A186,СВЦЭМ!$B$33:$B$776,H$155)+'СЕТ СН'!$F$12</f>
        <v>153.16529295999999</v>
      </c>
      <c r="I186" s="36">
        <f>SUMIFS(СВЦЭМ!$E$33:$E$776,СВЦЭМ!$A$33:$A$776,$A186,СВЦЭМ!$B$33:$B$776,I$155)+'СЕТ СН'!$F$12</f>
        <v>147.1248061</v>
      </c>
      <c r="J186" s="36">
        <f>SUMIFS(СВЦЭМ!$E$33:$E$776,СВЦЭМ!$A$33:$A$776,$A186,СВЦЭМ!$B$33:$B$776,J$155)+'СЕТ СН'!$F$12</f>
        <v>147.43793792</v>
      </c>
      <c r="K186" s="36">
        <f>SUMIFS(СВЦЭМ!$E$33:$E$776,СВЦЭМ!$A$33:$A$776,$A186,СВЦЭМ!$B$33:$B$776,K$155)+'СЕТ СН'!$F$12</f>
        <v>143.71183318999999</v>
      </c>
      <c r="L186" s="36">
        <f>SUMIFS(СВЦЭМ!$E$33:$E$776,СВЦЭМ!$A$33:$A$776,$A186,СВЦЭМ!$B$33:$B$776,L$155)+'СЕТ СН'!$F$12</f>
        <v>143.93285349999999</v>
      </c>
      <c r="M186" s="36">
        <f>SUMIFS(СВЦЭМ!$E$33:$E$776,СВЦЭМ!$A$33:$A$776,$A186,СВЦЭМ!$B$33:$B$776,M$155)+'СЕТ СН'!$F$12</f>
        <v>144.23885637999999</v>
      </c>
      <c r="N186" s="36">
        <f>SUMIFS(СВЦЭМ!$E$33:$E$776,СВЦЭМ!$A$33:$A$776,$A186,СВЦЭМ!$B$33:$B$776,N$155)+'СЕТ СН'!$F$12</f>
        <v>137.62660514999999</v>
      </c>
      <c r="O186" s="36">
        <f>SUMIFS(СВЦЭМ!$E$33:$E$776,СВЦЭМ!$A$33:$A$776,$A186,СВЦЭМ!$B$33:$B$776,O$155)+'СЕТ СН'!$F$12</f>
        <v>130.44394263000001</v>
      </c>
      <c r="P186" s="36">
        <f>SUMIFS(СВЦЭМ!$E$33:$E$776,СВЦЭМ!$A$33:$A$776,$A186,СВЦЭМ!$B$33:$B$776,P$155)+'СЕТ СН'!$F$12</f>
        <v>132.68405214000001</v>
      </c>
      <c r="Q186" s="36">
        <f>SUMIFS(СВЦЭМ!$E$33:$E$776,СВЦЭМ!$A$33:$A$776,$A186,СВЦЭМ!$B$33:$B$776,Q$155)+'СЕТ СН'!$F$12</f>
        <v>132.92256166999999</v>
      </c>
      <c r="R186" s="36">
        <f>SUMIFS(СВЦЭМ!$E$33:$E$776,СВЦЭМ!$A$33:$A$776,$A186,СВЦЭМ!$B$33:$B$776,R$155)+'СЕТ СН'!$F$12</f>
        <v>133.25539533</v>
      </c>
      <c r="S186" s="36">
        <f>SUMIFS(СВЦЭМ!$E$33:$E$776,СВЦЭМ!$A$33:$A$776,$A186,СВЦЭМ!$B$33:$B$776,S$155)+'СЕТ СН'!$F$12</f>
        <v>132.92154454999999</v>
      </c>
      <c r="T186" s="36">
        <f>SUMIFS(СВЦЭМ!$E$33:$E$776,СВЦЭМ!$A$33:$A$776,$A186,СВЦЭМ!$B$33:$B$776,T$155)+'СЕТ СН'!$F$12</f>
        <v>128.26206636000001</v>
      </c>
      <c r="U186" s="36">
        <f>SUMIFS(СВЦЭМ!$E$33:$E$776,СВЦЭМ!$A$33:$A$776,$A186,СВЦЭМ!$B$33:$B$776,U$155)+'СЕТ СН'!$F$12</f>
        <v>127.58613387</v>
      </c>
      <c r="V186" s="36">
        <f>SUMIFS(СВЦЭМ!$E$33:$E$776,СВЦЭМ!$A$33:$A$776,$A186,СВЦЭМ!$B$33:$B$776,V$155)+'СЕТ СН'!$F$12</f>
        <v>126.22134984</v>
      </c>
      <c r="W186" s="36">
        <f>SUMIFS(СВЦЭМ!$E$33:$E$776,СВЦЭМ!$A$33:$A$776,$A186,СВЦЭМ!$B$33:$B$776,W$155)+'СЕТ СН'!$F$12</f>
        <v>128.05489392999999</v>
      </c>
      <c r="X186" s="36">
        <f>SUMIFS(СВЦЭМ!$E$33:$E$776,СВЦЭМ!$A$33:$A$776,$A186,СВЦЭМ!$B$33:$B$776,X$155)+'СЕТ СН'!$F$12</f>
        <v>120.34863093</v>
      </c>
      <c r="Y186" s="36">
        <f>SUMIFS(СВЦЭМ!$E$33:$E$776,СВЦЭМ!$A$33:$A$776,$A186,СВЦЭМ!$B$33:$B$776,Y$155)+'СЕТ СН'!$F$12</f>
        <v>127.35272328000001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01.10.2019</v>
      </c>
      <c r="B191" s="36">
        <f>SUMIFS(СВЦЭМ!$F$33:$F$776,СВЦЭМ!$A$33:$A$776,$A191,СВЦЭМ!$B$33:$B$776,B$190)+'СЕТ СН'!$F$12</f>
        <v>111.96325469999999</v>
      </c>
      <c r="C191" s="36">
        <f>SUMIFS(СВЦЭМ!$F$33:$F$776,СВЦЭМ!$A$33:$A$776,$A191,СВЦЭМ!$B$33:$B$776,C$190)+'СЕТ СН'!$F$12</f>
        <v>127.09992707000001</v>
      </c>
      <c r="D191" s="36">
        <f>SUMIFS(СВЦЭМ!$F$33:$F$776,СВЦЭМ!$A$33:$A$776,$A191,СВЦЭМ!$B$33:$B$776,D$190)+'СЕТ СН'!$F$12</f>
        <v>141.16955647</v>
      </c>
      <c r="E191" s="36">
        <f>SUMIFS(СВЦЭМ!$F$33:$F$776,СВЦЭМ!$A$33:$A$776,$A191,СВЦЭМ!$B$33:$B$776,E$190)+'СЕТ СН'!$F$12</f>
        <v>145.53903077999999</v>
      </c>
      <c r="F191" s="36">
        <f>SUMIFS(СВЦЭМ!$F$33:$F$776,СВЦЭМ!$A$33:$A$776,$A191,СВЦЭМ!$B$33:$B$776,F$190)+'СЕТ СН'!$F$12</f>
        <v>145.23539266</v>
      </c>
      <c r="G191" s="36">
        <f>SUMIFS(СВЦЭМ!$F$33:$F$776,СВЦЭМ!$A$33:$A$776,$A191,СВЦЭМ!$B$33:$B$776,G$190)+'СЕТ СН'!$F$12</f>
        <v>142.29722358000001</v>
      </c>
      <c r="H191" s="36">
        <f>SUMIFS(СВЦЭМ!$F$33:$F$776,СВЦЭМ!$A$33:$A$776,$A191,СВЦЭМ!$B$33:$B$776,H$190)+'СЕТ СН'!$F$12</f>
        <v>129.55772318999999</v>
      </c>
      <c r="I191" s="36">
        <f>SUMIFS(СВЦЭМ!$F$33:$F$776,СВЦЭМ!$A$33:$A$776,$A191,СВЦЭМ!$B$33:$B$776,I$190)+'СЕТ СН'!$F$12</f>
        <v>113.99003208000001</v>
      </c>
      <c r="J191" s="36">
        <f>SUMIFS(СВЦЭМ!$F$33:$F$776,СВЦЭМ!$A$33:$A$776,$A191,СВЦЭМ!$B$33:$B$776,J$190)+'СЕТ СН'!$F$12</f>
        <v>112.98249016</v>
      </c>
      <c r="K191" s="36">
        <f>SUMIFS(СВЦЭМ!$F$33:$F$776,СВЦЭМ!$A$33:$A$776,$A191,СВЦЭМ!$B$33:$B$776,K$190)+'СЕТ СН'!$F$12</f>
        <v>114.57748388</v>
      </c>
      <c r="L191" s="36">
        <f>SUMIFS(СВЦЭМ!$F$33:$F$776,СВЦЭМ!$A$33:$A$776,$A191,СВЦЭМ!$B$33:$B$776,L$190)+'СЕТ СН'!$F$12</f>
        <v>114.08586119</v>
      </c>
      <c r="M191" s="36">
        <f>SUMIFS(СВЦЭМ!$F$33:$F$776,СВЦЭМ!$A$33:$A$776,$A191,СВЦЭМ!$B$33:$B$776,M$190)+'СЕТ СН'!$F$12</f>
        <v>112.10817418000001</v>
      </c>
      <c r="N191" s="36">
        <f>SUMIFS(СВЦЭМ!$F$33:$F$776,СВЦЭМ!$A$33:$A$776,$A191,СВЦЭМ!$B$33:$B$776,N$190)+'СЕТ СН'!$F$12</f>
        <v>109.28465541</v>
      </c>
      <c r="O191" s="36">
        <f>SUMIFS(СВЦЭМ!$F$33:$F$776,СВЦЭМ!$A$33:$A$776,$A191,СВЦЭМ!$B$33:$B$776,O$190)+'СЕТ СН'!$F$12</f>
        <v>108.87375899</v>
      </c>
      <c r="P191" s="36">
        <f>SUMIFS(СВЦЭМ!$F$33:$F$776,СВЦЭМ!$A$33:$A$776,$A191,СВЦЭМ!$B$33:$B$776,P$190)+'СЕТ СН'!$F$12</f>
        <v>109.16506558</v>
      </c>
      <c r="Q191" s="36">
        <f>SUMIFS(СВЦЭМ!$F$33:$F$776,СВЦЭМ!$A$33:$A$776,$A191,СВЦЭМ!$B$33:$B$776,Q$190)+'СЕТ СН'!$F$12</f>
        <v>110.98577529000001</v>
      </c>
      <c r="R191" s="36">
        <f>SUMIFS(СВЦЭМ!$F$33:$F$776,СВЦЭМ!$A$33:$A$776,$A191,СВЦЭМ!$B$33:$B$776,R$190)+'СЕТ СН'!$F$12</f>
        <v>110.80317476</v>
      </c>
      <c r="S191" s="36">
        <f>SUMIFS(СВЦЭМ!$F$33:$F$776,СВЦЭМ!$A$33:$A$776,$A191,СВЦЭМ!$B$33:$B$776,S$190)+'СЕТ СН'!$F$12</f>
        <v>109.82243696</v>
      </c>
      <c r="T191" s="36">
        <f>SUMIFS(СВЦЭМ!$F$33:$F$776,СВЦЭМ!$A$33:$A$776,$A191,СВЦЭМ!$B$33:$B$776,T$190)+'СЕТ СН'!$F$12</f>
        <v>109.36572652</v>
      </c>
      <c r="U191" s="36">
        <f>SUMIFS(СВЦЭМ!$F$33:$F$776,СВЦЭМ!$A$33:$A$776,$A191,СВЦЭМ!$B$33:$B$776,U$190)+'СЕТ СН'!$F$12</f>
        <v>113.21451781</v>
      </c>
      <c r="V191" s="36">
        <f>SUMIFS(СВЦЭМ!$F$33:$F$776,СВЦЭМ!$A$33:$A$776,$A191,СВЦЭМ!$B$33:$B$776,V$190)+'СЕТ СН'!$F$12</f>
        <v>114.03454406</v>
      </c>
      <c r="W191" s="36">
        <f>SUMIFS(СВЦЭМ!$F$33:$F$776,СВЦЭМ!$A$33:$A$776,$A191,СВЦЭМ!$B$33:$B$776,W$190)+'СЕТ СН'!$F$12</f>
        <v>114.57227863999999</v>
      </c>
      <c r="X191" s="36">
        <f>SUMIFS(СВЦЭМ!$F$33:$F$776,СВЦЭМ!$A$33:$A$776,$A191,СВЦЭМ!$B$33:$B$776,X$190)+'СЕТ СН'!$F$12</f>
        <v>112.83218877</v>
      </c>
      <c r="Y191" s="36">
        <f>SUMIFS(СВЦЭМ!$F$33:$F$776,СВЦЭМ!$A$33:$A$776,$A191,СВЦЭМ!$B$33:$B$776,Y$190)+'СЕТ СН'!$F$12</f>
        <v>124.71772691</v>
      </c>
      <c r="AA191" s="45"/>
    </row>
    <row r="192" spans="1:27" ht="15.75" x14ac:dyDescent="0.2">
      <c r="A192" s="35">
        <f>A191+1</f>
        <v>43740</v>
      </c>
      <c r="B192" s="36">
        <f>SUMIFS(СВЦЭМ!$F$33:$F$776,СВЦЭМ!$A$33:$A$776,$A192,СВЦЭМ!$B$33:$B$776,B$190)+'СЕТ СН'!$F$12</f>
        <v>132.91331366</v>
      </c>
      <c r="C192" s="36">
        <f>SUMIFS(СВЦЭМ!$F$33:$F$776,СВЦЭМ!$A$33:$A$776,$A192,СВЦЭМ!$B$33:$B$776,C$190)+'СЕТ СН'!$F$12</f>
        <v>137.83206731999999</v>
      </c>
      <c r="D192" s="36">
        <f>SUMIFS(СВЦЭМ!$F$33:$F$776,СВЦЭМ!$A$33:$A$776,$A192,СВЦЭМ!$B$33:$B$776,D$190)+'СЕТ СН'!$F$12</f>
        <v>140.48998764000001</v>
      </c>
      <c r="E192" s="36">
        <f>SUMIFS(СВЦЭМ!$F$33:$F$776,СВЦЭМ!$A$33:$A$776,$A192,СВЦЭМ!$B$33:$B$776,E$190)+'СЕТ СН'!$F$12</f>
        <v>141.56814983000001</v>
      </c>
      <c r="F192" s="36">
        <f>SUMIFS(СВЦЭМ!$F$33:$F$776,СВЦЭМ!$A$33:$A$776,$A192,СВЦЭМ!$B$33:$B$776,F$190)+'СЕТ СН'!$F$12</f>
        <v>144.64148147</v>
      </c>
      <c r="G192" s="36">
        <f>SUMIFS(СВЦЭМ!$F$33:$F$776,СВЦЭМ!$A$33:$A$776,$A192,СВЦЭМ!$B$33:$B$776,G$190)+'СЕТ СН'!$F$12</f>
        <v>141.13132317</v>
      </c>
      <c r="H192" s="36">
        <f>SUMIFS(СВЦЭМ!$F$33:$F$776,СВЦЭМ!$A$33:$A$776,$A192,СВЦЭМ!$B$33:$B$776,H$190)+'СЕТ СН'!$F$12</f>
        <v>129.76215925</v>
      </c>
      <c r="I192" s="36">
        <f>SUMIFS(СВЦЭМ!$F$33:$F$776,СВЦЭМ!$A$33:$A$776,$A192,СВЦЭМ!$B$33:$B$776,I$190)+'СЕТ СН'!$F$12</f>
        <v>113.68712744</v>
      </c>
      <c r="J192" s="36">
        <f>SUMIFS(СВЦЭМ!$F$33:$F$776,СВЦЭМ!$A$33:$A$776,$A192,СВЦЭМ!$B$33:$B$776,J$190)+'СЕТ СН'!$F$12</f>
        <v>112.86708744000001</v>
      </c>
      <c r="K192" s="36">
        <f>SUMIFS(СВЦЭМ!$F$33:$F$776,СВЦЭМ!$A$33:$A$776,$A192,СВЦЭМ!$B$33:$B$776,K$190)+'СЕТ СН'!$F$12</f>
        <v>114.80454475000001</v>
      </c>
      <c r="L192" s="36">
        <f>SUMIFS(СВЦЭМ!$F$33:$F$776,СВЦЭМ!$A$33:$A$776,$A192,СВЦЭМ!$B$33:$B$776,L$190)+'СЕТ СН'!$F$12</f>
        <v>114.84780275999999</v>
      </c>
      <c r="M192" s="36">
        <f>SUMIFS(СВЦЭМ!$F$33:$F$776,СВЦЭМ!$A$33:$A$776,$A192,СВЦЭМ!$B$33:$B$776,M$190)+'СЕТ СН'!$F$12</f>
        <v>113.24704969</v>
      </c>
      <c r="N192" s="36">
        <f>SUMIFS(СВЦЭМ!$F$33:$F$776,СВЦЭМ!$A$33:$A$776,$A192,СВЦЭМ!$B$33:$B$776,N$190)+'СЕТ СН'!$F$12</f>
        <v>112.31288004</v>
      </c>
      <c r="O192" s="36">
        <f>SUMIFS(СВЦЭМ!$F$33:$F$776,СВЦЭМ!$A$33:$A$776,$A192,СВЦЭМ!$B$33:$B$776,O$190)+'СЕТ СН'!$F$12</f>
        <v>112.70957113</v>
      </c>
      <c r="P192" s="36">
        <f>SUMIFS(СВЦЭМ!$F$33:$F$776,СВЦЭМ!$A$33:$A$776,$A192,СВЦЭМ!$B$33:$B$776,P$190)+'СЕТ СН'!$F$12</f>
        <v>113.45074783</v>
      </c>
      <c r="Q192" s="36">
        <f>SUMIFS(СВЦЭМ!$F$33:$F$776,СВЦЭМ!$A$33:$A$776,$A192,СВЦЭМ!$B$33:$B$776,Q$190)+'СЕТ СН'!$F$12</f>
        <v>113.89579829</v>
      </c>
      <c r="R192" s="36">
        <f>SUMIFS(СВЦЭМ!$F$33:$F$776,СВЦЭМ!$A$33:$A$776,$A192,СВЦЭМ!$B$33:$B$776,R$190)+'СЕТ СН'!$F$12</f>
        <v>114.77054547</v>
      </c>
      <c r="S192" s="36">
        <f>SUMIFS(СВЦЭМ!$F$33:$F$776,СВЦЭМ!$A$33:$A$776,$A192,СВЦЭМ!$B$33:$B$776,S$190)+'СЕТ СН'!$F$12</f>
        <v>113.84042682</v>
      </c>
      <c r="T192" s="36">
        <f>SUMIFS(СВЦЭМ!$F$33:$F$776,СВЦЭМ!$A$33:$A$776,$A192,СВЦЭМ!$B$33:$B$776,T$190)+'СЕТ СН'!$F$12</f>
        <v>114.83379193</v>
      </c>
      <c r="U192" s="36">
        <f>SUMIFS(СВЦЭМ!$F$33:$F$776,СВЦЭМ!$A$33:$A$776,$A192,СВЦЭМ!$B$33:$B$776,U$190)+'СЕТ СН'!$F$12</f>
        <v>118.81645884</v>
      </c>
      <c r="V192" s="36">
        <f>SUMIFS(СВЦЭМ!$F$33:$F$776,СВЦЭМ!$A$33:$A$776,$A192,СВЦЭМ!$B$33:$B$776,V$190)+'СЕТ СН'!$F$12</f>
        <v>118.38404190999999</v>
      </c>
      <c r="W192" s="36">
        <f>SUMIFS(СВЦЭМ!$F$33:$F$776,СВЦЭМ!$A$33:$A$776,$A192,СВЦЭМ!$B$33:$B$776,W$190)+'СЕТ СН'!$F$12</f>
        <v>114.92556267000001</v>
      </c>
      <c r="X192" s="36">
        <f>SUMIFS(СВЦЭМ!$F$33:$F$776,СВЦЭМ!$A$33:$A$776,$A192,СВЦЭМ!$B$33:$B$776,X$190)+'СЕТ СН'!$F$12</f>
        <v>113.09119169</v>
      </c>
      <c r="Y192" s="36">
        <f>SUMIFS(СВЦЭМ!$F$33:$F$776,СВЦЭМ!$A$33:$A$776,$A192,СВЦЭМ!$B$33:$B$776,Y$190)+'СЕТ СН'!$F$12</f>
        <v>126.37565666</v>
      </c>
    </row>
    <row r="193" spans="1:25" ht="15.75" x14ac:dyDescent="0.2">
      <c r="A193" s="35">
        <f t="shared" ref="A193:A221" si="5">A192+1</f>
        <v>43741</v>
      </c>
      <c r="B193" s="36">
        <f>SUMIFS(СВЦЭМ!$F$33:$F$776,СВЦЭМ!$A$33:$A$776,$A193,СВЦЭМ!$B$33:$B$776,B$190)+'СЕТ СН'!$F$12</f>
        <v>133.96364395000001</v>
      </c>
      <c r="C193" s="36">
        <f>SUMIFS(СВЦЭМ!$F$33:$F$776,СВЦЭМ!$A$33:$A$776,$A193,СВЦЭМ!$B$33:$B$776,C$190)+'СЕТ СН'!$F$12</f>
        <v>140.81662811000001</v>
      </c>
      <c r="D193" s="36">
        <f>SUMIFS(СВЦЭМ!$F$33:$F$776,СВЦЭМ!$A$33:$A$776,$A193,СВЦЭМ!$B$33:$B$776,D$190)+'СЕТ СН'!$F$12</f>
        <v>144.90055597</v>
      </c>
      <c r="E193" s="36">
        <f>SUMIFS(СВЦЭМ!$F$33:$F$776,СВЦЭМ!$A$33:$A$776,$A193,СВЦЭМ!$B$33:$B$776,E$190)+'СЕТ СН'!$F$12</f>
        <v>145.89585758000001</v>
      </c>
      <c r="F193" s="36">
        <f>SUMIFS(СВЦЭМ!$F$33:$F$776,СВЦЭМ!$A$33:$A$776,$A193,СВЦЭМ!$B$33:$B$776,F$190)+'СЕТ СН'!$F$12</f>
        <v>145.30162554</v>
      </c>
      <c r="G193" s="36">
        <f>SUMIFS(СВЦЭМ!$F$33:$F$776,СВЦЭМ!$A$33:$A$776,$A193,СВЦЭМ!$B$33:$B$776,G$190)+'СЕТ СН'!$F$12</f>
        <v>142.50080715999999</v>
      </c>
      <c r="H193" s="36">
        <f>SUMIFS(СВЦЭМ!$F$33:$F$776,СВЦЭМ!$A$33:$A$776,$A193,СВЦЭМ!$B$33:$B$776,H$190)+'СЕТ СН'!$F$12</f>
        <v>129.80614294</v>
      </c>
      <c r="I193" s="36">
        <f>SUMIFS(СВЦЭМ!$F$33:$F$776,СВЦЭМ!$A$33:$A$776,$A193,СВЦЭМ!$B$33:$B$776,I$190)+'СЕТ СН'!$F$12</f>
        <v>115.07700395000001</v>
      </c>
      <c r="J193" s="36">
        <f>SUMIFS(СВЦЭМ!$F$33:$F$776,СВЦЭМ!$A$33:$A$776,$A193,СВЦЭМ!$B$33:$B$776,J$190)+'СЕТ СН'!$F$12</f>
        <v>115.50601358999999</v>
      </c>
      <c r="K193" s="36">
        <f>SUMIFS(СВЦЭМ!$F$33:$F$776,СВЦЭМ!$A$33:$A$776,$A193,СВЦЭМ!$B$33:$B$776,K$190)+'СЕТ СН'!$F$12</f>
        <v>117.58493218</v>
      </c>
      <c r="L193" s="36">
        <f>SUMIFS(СВЦЭМ!$F$33:$F$776,СВЦЭМ!$A$33:$A$776,$A193,СВЦЭМ!$B$33:$B$776,L$190)+'СЕТ СН'!$F$12</f>
        <v>118.76416233</v>
      </c>
      <c r="M193" s="36">
        <f>SUMIFS(СВЦЭМ!$F$33:$F$776,СВЦЭМ!$A$33:$A$776,$A193,СВЦЭМ!$B$33:$B$776,M$190)+'СЕТ СН'!$F$12</f>
        <v>117.17797925000001</v>
      </c>
      <c r="N193" s="36">
        <f>SUMIFS(СВЦЭМ!$F$33:$F$776,СВЦЭМ!$A$33:$A$776,$A193,СВЦЭМ!$B$33:$B$776,N$190)+'СЕТ СН'!$F$12</f>
        <v>124.81861456999999</v>
      </c>
      <c r="O193" s="36">
        <f>SUMIFS(СВЦЭМ!$F$33:$F$776,СВЦЭМ!$A$33:$A$776,$A193,СВЦЭМ!$B$33:$B$776,O$190)+'СЕТ СН'!$F$12</f>
        <v>133.88968084999999</v>
      </c>
      <c r="P193" s="36">
        <f>SUMIFS(СВЦЭМ!$F$33:$F$776,СВЦЭМ!$A$33:$A$776,$A193,СВЦЭМ!$B$33:$B$776,P$190)+'СЕТ СН'!$F$12</f>
        <v>134.22995599000001</v>
      </c>
      <c r="Q193" s="36">
        <f>SUMIFS(СВЦЭМ!$F$33:$F$776,СВЦЭМ!$A$33:$A$776,$A193,СВЦЭМ!$B$33:$B$776,Q$190)+'СЕТ СН'!$F$12</f>
        <v>133.50819694</v>
      </c>
      <c r="R193" s="36">
        <f>SUMIFS(СВЦЭМ!$F$33:$F$776,СВЦЭМ!$A$33:$A$776,$A193,СВЦЭМ!$B$33:$B$776,R$190)+'СЕТ СН'!$F$12</f>
        <v>123.88398697</v>
      </c>
      <c r="S193" s="36">
        <f>SUMIFS(СВЦЭМ!$F$33:$F$776,СВЦЭМ!$A$33:$A$776,$A193,СВЦЭМ!$B$33:$B$776,S$190)+'СЕТ СН'!$F$12</f>
        <v>121.22014349</v>
      </c>
      <c r="T193" s="36">
        <f>SUMIFS(СВЦЭМ!$F$33:$F$776,СВЦЭМ!$A$33:$A$776,$A193,СВЦЭМ!$B$33:$B$776,T$190)+'СЕТ СН'!$F$12</f>
        <v>119.01917278000001</v>
      </c>
      <c r="U193" s="36">
        <f>SUMIFS(СВЦЭМ!$F$33:$F$776,СВЦЭМ!$A$33:$A$776,$A193,СВЦЭМ!$B$33:$B$776,U$190)+'СЕТ СН'!$F$12</f>
        <v>120.77563086000001</v>
      </c>
      <c r="V193" s="36">
        <f>SUMIFS(СВЦЭМ!$F$33:$F$776,СВЦЭМ!$A$33:$A$776,$A193,СВЦЭМ!$B$33:$B$776,V$190)+'СЕТ СН'!$F$12</f>
        <v>121.48515584</v>
      </c>
      <c r="W193" s="36">
        <f>SUMIFS(СВЦЭМ!$F$33:$F$776,СВЦЭМ!$A$33:$A$776,$A193,СВЦЭМ!$B$33:$B$776,W$190)+'СЕТ СН'!$F$12</f>
        <v>121.38004649</v>
      </c>
      <c r="X193" s="36">
        <f>SUMIFS(СВЦЭМ!$F$33:$F$776,СВЦЭМ!$A$33:$A$776,$A193,СВЦЭМ!$B$33:$B$776,X$190)+'СЕТ СН'!$F$12</f>
        <v>115.43367798</v>
      </c>
      <c r="Y193" s="36">
        <f>SUMIFS(СВЦЭМ!$F$33:$F$776,СВЦЭМ!$A$33:$A$776,$A193,СВЦЭМ!$B$33:$B$776,Y$190)+'СЕТ СН'!$F$12</f>
        <v>119.57124662</v>
      </c>
    </row>
    <row r="194" spans="1:25" ht="15.75" x14ac:dyDescent="0.2">
      <c r="A194" s="35">
        <f t="shared" si="5"/>
        <v>43742</v>
      </c>
      <c r="B194" s="36">
        <f>SUMIFS(СВЦЭМ!$F$33:$F$776,СВЦЭМ!$A$33:$A$776,$A194,СВЦЭМ!$B$33:$B$776,B$190)+'СЕТ СН'!$F$12</f>
        <v>132.89592445</v>
      </c>
      <c r="C194" s="36">
        <f>SUMIFS(СВЦЭМ!$F$33:$F$776,СВЦЭМ!$A$33:$A$776,$A194,СВЦЭМ!$B$33:$B$776,C$190)+'СЕТ СН'!$F$12</f>
        <v>138.81716513000001</v>
      </c>
      <c r="D194" s="36">
        <f>SUMIFS(СВЦЭМ!$F$33:$F$776,СВЦЭМ!$A$33:$A$776,$A194,СВЦЭМ!$B$33:$B$776,D$190)+'СЕТ СН'!$F$12</f>
        <v>139.38639215000001</v>
      </c>
      <c r="E194" s="36">
        <f>SUMIFS(СВЦЭМ!$F$33:$F$776,СВЦЭМ!$A$33:$A$776,$A194,СВЦЭМ!$B$33:$B$776,E$190)+'СЕТ СН'!$F$12</f>
        <v>143.17535315999999</v>
      </c>
      <c r="F194" s="36">
        <f>SUMIFS(СВЦЭМ!$F$33:$F$776,СВЦЭМ!$A$33:$A$776,$A194,СВЦЭМ!$B$33:$B$776,F$190)+'СЕТ СН'!$F$12</f>
        <v>139.18258488000001</v>
      </c>
      <c r="G194" s="36">
        <f>SUMIFS(СВЦЭМ!$F$33:$F$776,СВЦЭМ!$A$33:$A$776,$A194,СВЦЭМ!$B$33:$B$776,G$190)+'СЕТ СН'!$F$12</f>
        <v>134.60709118</v>
      </c>
      <c r="H194" s="36">
        <f>SUMIFS(СВЦЭМ!$F$33:$F$776,СВЦЭМ!$A$33:$A$776,$A194,СВЦЭМ!$B$33:$B$776,H$190)+'СЕТ СН'!$F$12</f>
        <v>125.87719106999999</v>
      </c>
      <c r="I194" s="36">
        <f>SUMIFS(СВЦЭМ!$F$33:$F$776,СВЦЭМ!$A$33:$A$776,$A194,СВЦЭМ!$B$33:$B$776,I$190)+'СЕТ СН'!$F$12</f>
        <v>110.69910387</v>
      </c>
      <c r="J194" s="36">
        <f>SUMIFS(СВЦЭМ!$F$33:$F$776,СВЦЭМ!$A$33:$A$776,$A194,СВЦЭМ!$B$33:$B$776,J$190)+'СЕТ СН'!$F$12</f>
        <v>111.25887817</v>
      </c>
      <c r="K194" s="36">
        <f>SUMIFS(СВЦЭМ!$F$33:$F$776,СВЦЭМ!$A$33:$A$776,$A194,СВЦЭМ!$B$33:$B$776,K$190)+'СЕТ СН'!$F$12</f>
        <v>114.38349465</v>
      </c>
      <c r="L194" s="36">
        <f>SUMIFS(СВЦЭМ!$F$33:$F$776,СВЦЭМ!$A$33:$A$776,$A194,СВЦЭМ!$B$33:$B$776,L$190)+'СЕТ СН'!$F$12</f>
        <v>114.85691507</v>
      </c>
      <c r="M194" s="36">
        <f>SUMIFS(СВЦЭМ!$F$33:$F$776,СВЦЭМ!$A$33:$A$776,$A194,СВЦЭМ!$B$33:$B$776,M$190)+'СЕТ СН'!$F$12</f>
        <v>113.54078274</v>
      </c>
      <c r="N194" s="36">
        <f>SUMIFS(СВЦЭМ!$F$33:$F$776,СВЦЭМ!$A$33:$A$776,$A194,СВЦЭМ!$B$33:$B$776,N$190)+'СЕТ СН'!$F$12</f>
        <v>112.82874072</v>
      </c>
      <c r="O194" s="36">
        <f>SUMIFS(СВЦЭМ!$F$33:$F$776,СВЦЭМ!$A$33:$A$776,$A194,СВЦЭМ!$B$33:$B$776,O$190)+'СЕТ СН'!$F$12</f>
        <v>112.87647627</v>
      </c>
      <c r="P194" s="36">
        <f>SUMIFS(СВЦЭМ!$F$33:$F$776,СВЦЭМ!$A$33:$A$776,$A194,СВЦЭМ!$B$33:$B$776,P$190)+'СЕТ СН'!$F$12</f>
        <v>112.85557011</v>
      </c>
      <c r="Q194" s="36">
        <f>SUMIFS(СВЦЭМ!$F$33:$F$776,СВЦЭМ!$A$33:$A$776,$A194,СВЦЭМ!$B$33:$B$776,Q$190)+'СЕТ СН'!$F$12</f>
        <v>112.60491892</v>
      </c>
      <c r="R194" s="36">
        <f>SUMIFS(СВЦЭМ!$F$33:$F$776,СВЦЭМ!$A$33:$A$776,$A194,СВЦЭМ!$B$33:$B$776,R$190)+'СЕТ СН'!$F$12</f>
        <v>111.70596089</v>
      </c>
      <c r="S194" s="36">
        <f>SUMIFS(СВЦЭМ!$F$33:$F$776,СВЦЭМ!$A$33:$A$776,$A194,СВЦЭМ!$B$33:$B$776,S$190)+'СЕТ СН'!$F$12</f>
        <v>111.57405396</v>
      </c>
      <c r="T194" s="36">
        <f>SUMIFS(СВЦЭМ!$F$33:$F$776,СВЦЭМ!$A$33:$A$776,$A194,СВЦЭМ!$B$33:$B$776,T$190)+'СЕТ СН'!$F$12</f>
        <v>112.18076967</v>
      </c>
      <c r="U194" s="36">
        <f>SUMIFS(СВЦЭМ!$F$33:$F$776,СВЦЭМ!$A$33:$A$776,$A194,СВЦЭМ!$B$33:$B$776,U$190)+'СЕТ СН'!$F$12</f>
        <v>115.08551701</v>
      </c>
      <c r="V194" s="36">
        <f>SUMIFS(СВЦЭМ!$F$33:$F$776,СВЦЭМ!$A$33:$A$776,$A194,СВЦЭМ!$B$33:$B$776,V$190)+'СЕТ СН'!$F$12</f>
        <v>114.0342414</v>
      </c>
      <c r="W194" s="36">
        <f>SUMIFS(СВЦЭМ!$F$33:$F$776,СВЦЭМ!$A$33:$A$776,$A194,СВЦЭМ!$B$33:$B$776,W$190)+'СЕТ СН'!$F$12</f>
        <v>110.81357588</v>
      </c>
      <c r="X194" s="36">
        <f>SUMIFS(СВЦЭМ!$F$33:$F$776,СВЦЭМ!$A$33:$A$776,$A194,СВЦЭМ!$B$33:$B$776,X$190)+'СЕТ СН'!$F$12</f>
        <v>115.98524466000001</v>
      </c>
      <c r="Y194" s="36">
        <f>SUMIFS(СВЦЭМ!$F$33:$F$776,СВЦЭМ!$A$33:$A$776,$A194,СВЦЭМ!$B$33:$B$776,Y$190)+'СЕТ СН'!$F$12</f>
        <v>127.33058641</v>
      </c>
    </row>
    <row r="195" spans="1:25" ht="15.75" x14ac:dyDescent="0.2">
      <c r="A195" s="35">
        <f t="shared" si="5"/>
        <v>43743</v>
      </c>
      <c r="B195" s="36">
        <f>SUMIFS(СВЦЭМ!$F$33:$F$776,СВЦЭМ!$A$33:$A$776,$A195,СВЦЭМ!$B$33:$B$776,B$190)+'СЕТ СН'!$F$12</f>
        <v>134.13831984999999</v>
      </c>
      <c r="C195" s="36">
        <f>SUMIFS(СВЦЭМ!$F$33:$F$776,СВЦЭМ!$A$33:$A$776,$A195,СВЦЭМ!$B$33:$B$776,C$190)+'СЕТ СН'!$F$12</f>
        <v>141.85143944999999</v>
      </c>
      <c r="D195" s="36">
        <f>SUMIFS(СВЦЭМ!$F$33:$F$776,СВЦЭМ!$A$33:$A$776,$A195,СВЦЭМ!$B$33:$B$776,D$190)+'СЕТ СН'!$F$12</f>
        <v>143.92568611999999</v>
      </c>
      <c r="E195" s="36">
        <f>SUMIFS(СВЦЭМ!$F$33:$F$776,СВЦЭМ!$A$33:$A$776,$A195,СВЦЭМ!$B$33:$B$776,E$190)+'СЕТ СН'!$F$12</f>
        <v>144.93246532000001</v>
      </c>
      <c r="F195" s="36">
        <f>SUMIFS(СВЦЭМ!$F$33:$F$776,СВЦЭМ!$A$33:$A$776,$A195,СВЦЭМ!$B$33:$B$776,F$190)+'СЕТ СН'!$F$12</f>
        <v>143.10435848</v>
      </c>
      <c r="G195" s="36">
        <f>SUMIFS(СВЦЭМ!$F$33:$F$776,СВЦЭМ!$A$33:$A$776,$A195,СВЦЭМ!$B$33:$B$776,G$190)+'СЕТ СН'!$F$12</f>
        <v>142.61692102000001</v>
      </c>
      <c r="H195" s="36">
        <f>SUMIFS(СВЦЭМ!$F$33:$F$776,СВЦЭМ!$A$33:$A$776,$A195,СВЦЭМ!$B$33:$B$776,H$190)+'СЕТ СН'!$F$12</f>
        <v>136.96224966</v>
      </c>
      <c r="I195" s="36">
        <f>SUMIFS(СВЦЭМ!$F$33:$F$776,СВЦЭМ!$A$33:$A$776,$A195,СВЦЭМ!$B$33:$B$776,I$190)+'СЕТ СН'!$F$12</f>
        <v>124.29293314</v>
      </c>
      <c r="J195" s="36">
        <f>SUMIFS(СВЦЭМ!$F$33:$F$776,СВЦЭМ!$A$33:$A$776,$A195,СВЦЭМ!$B$33:$B$776,J$190)+'СЕТ СН'!$F$12</f>
        <v>113.78466161</v>
      </c>
      <c r="K195" s="36">
        <f>SUMIFS(СВЦЭМ!$F$33:$F$776,СВЦЭМ!$A$33:$A$776,$A195,СВЦЭМ!$B$33:$B$776,K$190)+'СЕТ СН'!$F$12</f>
        <v>110.91488164</v>
      </c>
      <c r="L195" s="36">
        <f>SUMIFS(СВЦЭМ!$F$33:$F$776,СВЦЭМ!$A$33:$A$776,$A195,СВЦЭМ!$B$33:$B$776,L$190)+'СЕТ СН'!$F$12</f>
        <v>112.76061384</v>
      </c>
      <c r="M195" s="36">
        <f>SUMIFS(СВЦЭМ!$F$33:$F$776,СВЦЭМ!$A$33:$A$776,$A195,СВЦЭМ!$B$33:$B$776,M$190)+'СЕТ СН'!$F$12</f>
        <v>111.57675162</v>
      </c>
      <c r="N195" s="36">
        <f>SUMIFS(СВЦЭМ!$F$33:$F$776,СВЦЭМ!$A$33:$A$776,$A195,СВЦЭМ!$B$33:$B$776,N$190)+'СЕТ СН'!$F$12</f>
        <v>111.4605001</v>
      </c>
      <c r="O195" s="36">
        <f>SUMIFS(СВЦЭМ!$F$33:$F$776,СВЦЭМ!$A$33:$A$776,$A195,СВЦЭМ!$B$33:$B$776,O$190)+'СЕТ СН'!$F$12</f>
        <v>112.42758207</v>
      </c>
      <c r="P195" s="36">
        <f>SUMIFS(СВЦЭМ!$F$33:$F$776,СВЦЭМ!$A$33:$A$776,$A195,СВЦЭМ!$B$33:$B$776,P$190)+'СЕТ СН'!$F$12</f>
        <v>113.73173599</v>
      </c>
      <c r="Q195" s="36">
        <f>SUMIFS(СВЦЭМ!$F$33:$F$776,СВЦЭМ!$A$33:$A$776,$A195,СВЦЭМ!$B$33:$B$776,Q$190)+'СЕТ СН'!$F$12</f>
        <v>113.97084076</v>
      </c>
      <c r="R195" s="36">
        <f>SUMIFS(СВЦЭМ!$F$33:$F$776,СВЦЭМ!$A$33:$A$776,$A195,СВЦЭМ!$B$33:$B$776,R$190)+'СЕТ СН'!$F$12</f>
        <v>114.52545533</v>
      </c>
      <c r="S195" s="36">
        <f>SUMIFS(СВЦЭМ!$F$33:$F$776,СВЦЭМ!$A$33:$A$776,$A195,СВЦЭМ!$B$33:$B$776,S$190)+'СЕТ СН'!$F$12</f>
        <v>114.20536129</v>
      </c>
      <c r="T195" s="36">
        <f>SUMIFS(СВЦЭМ!$F$33:$F$776,СВЦЭМ!$A$33:$A$776,$A195,СВЦЭМ!$B$33:$B$776,T$190)+'СЕТ СН'!$F$12</f>
        <v>112.87805501</v>
      </c>
      <c r="U195" s="36">
        <f>SUMIFS(СВЦЭМ!$F$33:$F$776,СВЦЭМ!$A$33:$A$776,$A195,СВЦЭМ!$B$33:$B$776,U$190)+'СЕТ СН'!$F$12</f>
        <v>116.23513165999999</v>
      </c>
      <c r="V195" s="36">
        <f>SUMIFS(СВЦЭМ!$F$33:$F$776,СВЦЭМ!$A$33:$A$776,$A195,СВЦЭМ!$B$33:$B$776,V$190)+'СЕТ СН'!$F$12</f>
        <v>116.5985673</v>
      </c>
      <c r="W195" s="36">
        <f>SUMIFS(СВЦЭМ!$F$33:$F$776,СВЦЭМ!$A$33:$A$776,$A195,СВЦЭМ!$B$33:$B$776,W$190)+'СЕТ СН'!$F$12</f>
        <v>114.59324048000001</v>
      </c>
      <c r="X195" s="36">
        <f>SUMIFS(СВЦЭМ!$F$33:$F$776,СВЦЭМ!$A$33:$A$776,$A195,СВЦЭМ!$B$33:$B$776,X$190)+'СЕТ СН'!$F$12</f>
        <v>114.24362968</v>
      </c>
      <c r="Y195" s="36">
        <f>SUMIFS(СВЦЭМ!$F$33:$F$776,СВЦЭМ!$A$33:$A$776,$A195,СВЦЭМ!$B$33:$B$776,Y$190)+'СЕТ СН'!$F$12</f>
        <v>132.35405524999999</v>
      </c>
    </row>
    <row r="196" spans="1:25" ht="15.75" x14ac:dyDescent="0.2">
      <c r="A196" s="35">
        <f t="shared" si="5"/>
        <v>43744</v>
      </c>
      <c r="B196" s="36">
        <f>SUMIFS(СВЦЭМ!$F$33:$F$776,СВЦЭМ!$A$33:$A$776,$A196,СВЦЭМ!$B$33:$B$776,B$190)+'СЕТ СН'!$F$12</f>
        <v>131.35807567000001</v>
      </c>
      <c r="C196" s="36">
        <f>SUMIFS(СВЦЭМ!$F$33:$F$776,СВЦЭМ!$A$33:$A$776,$A196,СВЦЭМ!$B$33:$B$776,C$190)+'СЕТ СН'!$F$12</f>
        <v>137.00260263000001</v>
      </c>
      <c r="D196" s="36">
        <f>SUMIFS(СВЦЭМ!$F$33:$F$776,СВЦЭМ!$A$33:$A$776,$A196,СВЦЭМ!$B$33:$B$776,D$190)+'СЕТ СН'!$F$12</f>
        <v>141.30042599000001</v>
      </c>
      <c r="E196" s="36">
        <f>SUMIFS(СВЦЭМ!$F$33:$F$776,СВЦЭМ!$A$33:$A$776,$A196,СВЦЭМ!$B$33:$B$776,E$190)+'СЕТ СН'!$F$12</f>
        <v>142.98525567999999</v>
      </c>
      <c r="F196" s="36">
        <f>SUMIFS(СВЦЭМ!$F$33:$F$776,СВЦЭМ!$A$33:$A$776,$A196,СВЦЭМ!$B$33:$B$776,F$190)+'СЕТ СН'!$F$12</f>
        <v>142.93846313</v>
      </c>
      <c r="G196" s="36">
        <f>SUMIFS(СВЦЭМ!$F$33:$F$776,СВЦЭМ!$A$33:$A$776,$A196,СВЦЭМ!$B$33:$B$776,G$190)+'СЕТ СН'!$F$12</f>
        <v>142.92186025000001</v>
      </c>
      <c r="H196" s="36">
        <f>SUMIFS(СВЦЭМ!$F$33:$F$776,СВЦЭМ!$A$33:$A$776,$A196,СВЦЭМ!$B$33:$B$776,H$190)+'СЕТ СН'!$F$12</f>
        <v>133.60608995000001</v>
      </c>
      <c r="I196" s="36">
        <f>SUMIFS(СВЦЭМ!$F$33:$F$776,СВЦЭМ!$A$33:$A$776,$A196,СВЦЭМ!$B$33:$B$776,I$190)+'СЕТ СН'!$F$12</f>
        <v>118.58764078</v>
      </c>
      <c r="J196" s="36">
        <f>SUMIFS(СВЦЭМ!$F$33:$F$776,СВЦЭМ!$A$33:$A$776,$A196,СВЦЭМ!$B$33:$B$776,J$190)+'СЕТ СН'!$F$12</f>
        <v>109.31583693</v>
      </c>
      <c r="K196" s="36">
        <f>SUMIFS(СВЦЭМ!$F$33:$F$776,СВЦЭМ!$A$33:$A$776,$A196,СВЦЭМ!$B$33:$B$776,K$190)+'СЕТ СН'!$F$12</f>
        <v>110.49707698</v>
      </c>
      <c r="L196" s="36">
        <f>SUMIFS(СВЦЭМ!$F$33:$F$776,СВЦЭМ!$A$33:$A$776,$A196,СВЦЭМ!$B$33:$B$776,L$190)+'СЕТ СН'!$F$12</f>
        <v>113.24761187999999</v>
      </c>
      <c r="M196" s="36">
        <f>SUMIFS(СВЦЭМ!$F$33:$F$776,СВЦЭМ!$A$33:$A$776,$A196,СВЦЭМ!$B$33:$B$776,M$190)+'СЕТ СН'!$F$12</f>
        <v>111.95325210999999</v>
      </c>
      <c r="N196" s="36">
        <f>SUMIFS(СВЦЭМ!$F$33:$F$776,СВЦЭМ!$A$33:$A$776,$A196,СВЦЭМ!$B$33:$B$776,N$190)+'СЕТ СН'!$F$12</f>
        <v>110.02247393</v>
      </c>
      <c r="O196" s="36">
        <f>SUMIFS(СВЦЭМ!$F$33:$F$776,СВЦЭМ!$A$33:$A$776,$A196,СВЦЭМ!$B$33:$B$776,O$190)+'СЕТ СН'!$F$12</f>
        <v>110.20505856</v>
      </c>
      <c r="P196" s="36">
        <f>SUMIFS(СВЦЭМ!$F$33:$F$776,СВЦЭМ!$A$33:$A$776,$A196,СВЦЭМ!$B$33:$B$776,P$190)+'СЕТ СН'!$F$12</f>
        <v>110.06082575000001</v>
      </c>
      <c r="Q196" s="36">
        <f>SUMIFS(СВЦЭМ!$F$33:$F$776,СВЦЭМ!$A$33:$A$776,$A196,СВЦЭМ!$B$33:$B$776,Q$190)+'СЕТ СН'!$F$12</f>
        <v>110.82174141</v>
      </c>
      <c r="R196" s="36">
        <f>SUMIFS(СВЦЭМ!$F$33:$F$776,СВЦЭМ!$A$33:$A$776,$A196,СВЦЭМ!$B$33:$B$776,R$190)+'СЕТ СН'!$F$12</f>
        <v>109.34141424000001</v>
      </c>
      <c r="S196" s="36">
        <f>SUMIFS(СВЦЭМ!$F$33:$F$776,СВЦЭМ!$A$33:$A$776,$A196,СВЦЭМ!$B$33:$B$776,S$190)+'СЕТ СН'!$F$12</f>
        <v>110.78948593</v>
      </c>
      <c r="T196" s="36">
        <f>SUMIFS(СВЦЭМ!$F$33:$F$776,СВЦЭМ!$A$33:$A$776,$A196,СВЦЭМ!$B$33:$B$776,T$190)+'СЕТ СН'!$F$12</f>
        <v>111.13155286999999</v>
      </c>
      <c r="U196" s="36">
        <f>SUMIFS(СВЦЭМ!$F$33:$F$776,СВЦЭМ!$A$33:$A$776,$A196,СВЦЭМ!$B$33:$B$776,U$190)+'СЕТ СН'!$F$12</f>
        <v>114.33308368</v>
      </c>
      <c r="V196" s="36">
        <f>SUMIFS(СВЦЭМ!$F$33:$F$776,СВЦЭМ!$A$33:$A$776,$A196,СВЦЭМ!$B$33:$B$776,V$190)+'СЕТ СН'!$F$12</f>
        <v>114.16648370999999</v>
      </c>
      <c r="W196" s="36">
        <f>SUMIFS(СВЦЭМ!$F$33:$F$776,СВЦЭМ!$A$33:$A$776,$A196,СВЦЭМ!$B$33:$B$776,W$190)+'СЕТ СН'!$F$12</f>
        <v>111.96881766</v>
      </c>
      <c r="X196" s="36">
        <f>SUMIFS(СВЦЭМ!$F$33:$F$776,СВЦЭМ!$A$33:$A$776,$A196,СВЦЭМ!$B$33:$B$776,X$190)+'СЕТ СН'!$F$12</f>
        <v>110.35446718999999</v>
      </c>
      <c r="Y196" s="36">
        <f>SUMIFS(СВЦЭМ!$F$33:$F$776,СВЦЭМ!$A$33:$A$776,$A196,СВЦЭМ!$B$33:$B$776,Y$190)+'СЕТ СН'!$F$12</f>
        <v>117.69012908000001</v>
      </c>
    </row>
    <row r="197" spans="1:25" ht="15.75" x14ac:dyDescent="0.2">
      <c r="A197" s="35">
        <f t="shared" si="5"/>
        <v>43745</v>
      </c>
      <c r="B197" s="36">
        <f>SUMIFS(СВЦЭМ!$F$33:$F$776,СВЦЭМ!$A$33:$A$776,$A197,СВЦЭМ!$B$33:$B$776,B$190)+'СЕТ СН'!$F$12</f>
        <v>134.94919988999999</v>
      </c>
      <c r="C197" s="36">
        <f>SUMIFS(СВЦЭМ!$F$33:$F$776,СВЦЭМ!$A$33:$A$776,$A197,СВЦЭМ!$B$33:$B$776,C$190)+'СЕТ СН'!$F$12</f>
        <v>138.48710772000001</v>
      </c>
      <c r="D197" s="36">
        <f>SUMIFS(СВЦЭМ!$F$33:$F$776,СВЦЭМ!$A$33:$A$776,$A197,СВЦЭМ!$B$33:$B$776,D$190)+'СЕТ СН'!$F$12</f>
        <v>141.16256787</v>
      </c>
      <c r="E197" s="36">
        <f>SUMIFS(СВЦЭМ!$F$33:$F$776,СВЦЭМ!$A$33:$A$776,$A197,СВЦЭМ!$B$33:$B$776,E$190)+'СЕТ СН'!$F$12</f>
        <v>144.1607999</v>
      </c>
      <c r="F197" s="36">
        <f>SUMIFS(СВЦЭМ!$F$33:$F$776,СВЦЭМ!$A$33:$A$776,$A197,СВЦЭМ!$B$33:$B$776,F$190)+'СЕТ СН'!$F$12</f>
        <v>145.45980781</v>
      </c>
      <c r="G197" s="36">
        <f>SUMIFS(СВЦЭМ!$F$33:$F$776,СВЦЭМ!$A$33:$A$776,$A197,СВЦЭМ!$B$33:$B$776,G$190)+'СЕТ СН'!$F$12</f>
        <v>141.80454571000001</v>
      </c>
      <c r="H197" s="36">
        <f>SUMIFS(СВЦЭМ!$F$33:$F$776,СВЦЭМ!$A$33:$A$776,$A197,СВЦЭМ!$B$33:$B$776,H$190)+'СЕТ СН'!$F$12</f>
        <v>127.43451122</v>
      </c>
      <c r="I197" s="36">
        <f>SUMIFS(СВЦЭМ!$F$33:$F$776,СВЦЭМ!$A$33:$A$776,$A197,СВЦЭМ!$B$33:$B$776,I$190)+'СЕТ СН'!$F$12</f>
        <v>112.32122769</v>
      </c>
      <c r="J197" s="36">
        <f>SUMIFS(СВЦЭМ!$F$33:$F$776,СВЦЭМ!$A$33:$A$776,$A197,СВЦЭМ!$B$33:$B$776,J$190)+'СЕТ СН'!$F$12</f>
        <v>109.8804169</v>
      </c>
      <c r="K197" s="36">
        <f>SUMIFS(СВЦЭМ!$F$33:$F$776,СВЦЭМ!$A$33:$A$776,$A197,СВЦЭМ!$B$33:$B$776,K$190)+'СЕТ СН'!$F$12</f>
        <v>110.10346158</v>
      </c>
      <c r="L197" s="36">
        <f>SUMIFS(СВЦЭМ!$F$33:$F$776,СВЦЭМ!$A$33:$A$776,$A197,СВЦЭМ!$B$33:$B$776,L$190)+'СЕТ СН'!$F$12</f>
        <v>109.77186962</v>
      </c>
      <c r="M197" s="36">
        <f>SUMIFS(СВЦЭМ!$F$33:$F$776,СВЦЭМ!$A$33:$A$776,$A197,СВЦЭМ!$B$33:$B$776,M$190)+'СЕТ СН'!$F$12</f>
        <v>111.48009444</v>
      </c>
      <c r="N197" s="36">
        <f>SUMIFS(СВЦЭМ!$F$33:$F$776,СВЦЭМ!$A$33:$A$776,$A197,СВЦЭМ!$B$33:$B$776,N$190)+'СЕТ СН'!$F$12</f>
        <v>112.72653033</v>
      </c>
      <c r="O197" s="36">
        <f>SUMIFS(СВЦЭМ!$F$33:$F$776,СВЦЭМ!$A$33:$A$776,$A197,СВЦЭМ!$B$33:$B$776,O$190)+'СЕТ СН'!$F$12</f>
        <v>112.62631781</v>
      </c>
      <c r="P197" s="36">
        <f>SUMIFS(СВЦЭМ!$F$33:$F$776,СВЦЭМ!$A$33:$A$776,$A197,СВЦЭМ!$B$33:$B$776,P$190)+'СЕТ СН'!$F$12</f>
        <v>112.37196727</v>
      </c>
      <c r="Q197" s="36">
        <f>SUMIFS(СВЦЭМ!$F$33:$F$776,СВЦЭМ!$A$33:$A$776,$A197,СВЦЭМ!$B$33:$B$776,Q$190)+'СЕТ СН'!$F$12</f>
        <v>113.37469509</v>
      </c>
      <c r="R197" s="36">
        <f>SUMIFS(СВЦЭМ!$F$33:$F$776,СВЦЭМ!$A$33:$A$776,$A197,СВЦЭМ!$B$33:$B$776,R$190)+'СЕТ СН'!$F$12</f>
        <v>113.08632802</v>
      </c>
      <c r="S197" s="36">
        <f>SUMIFS(СВЦЭМ!$F$33:$F$776,СВЦЭМ!$A$33:$A$776,$A197,СВЦЭМ!$B$33:$B$776,S$190)+'СЕТ СН'!$F$12</f>
        <v>113.93840631</v>
      </c>
      <c r="T197" s="36">
        <f>SUMIFS(СВЦЭМ!$F$33:$F$776,СВЦЭМ!$A$33:$A$776,$A197,СВЦЭМ!$B$33:$B$776,T$190)+'СЕТ СН'!$F$12</f>
        <v>112.02699389</v>
      </c>
      <c r="U197" s="36">
        <f>SUMIFS(СВЦЭМ!$F$33:$F$776,СВЦЭМ!$A$33:$A$776,$A197,СВЦЭМ!$B$33:$B$776,U$190)+'СЕТ СН'!$F$12</f>
        <v>111.13007866</v>
      </c>
      <c r="V197" s="36">
        <f>SUMIFS(СВЦЭМ!$F$33:$F$776,СВЦЭМ!$A$33:$A$776,$A197,СВЦЭМ!$B$33:$B$776,V$190)+'СЕТ СН'!$F$12</f>
        <v>109.93860742</v>
      </c>
      <c r="W197" s="36">
        <f>SUMIFS(СВЦЭМ!$F$33:$F$776,СВЦЭМ!$A$33:$A$776,$A197,СВЦЭМ!$B$33:$B$776,W$190)+'СЕТ СН'!$F$12</f>
        <v>113.35885566</v>
      </c>
      <c r="X197" s="36">
        <f>SUMIFS(СВЦЭМ!$F$33:$F$776,СВЦЭМ!$A$33:$A$776,$A197,СВЦЭМ!$B$33:$B$776,X$190)+'СЕТ СН'!$F$12</f>
        <v>116.85707255</v>
      </c>
      <c r="Y197" s="36">
        <f>SUMIFS(СВЦЭМ!$F$33:$F$776,СВЦЭМ!$A$33:$A$776,$A197,СВЦЭМ!$B$33:$B$776,Y$190)+'СЕТ СН'!$F$12</f>
        <v>124.80432976</v>
      </c>
    </row>
    <row r="198" spans="1:25" ht="15.75" x14ac:dyDescent="0.2">
      <c r="A198" s="35">
        <f t="shared" si="5"/>
        <v>43746</v>
      </c>
      <c r="B198" s="36">
        <f>SUMIFS(СВЦЭМ!$F$33:$F$776,СВЦЭМ!$A$33:$A$776,$A198,СВЦЭМ!$B$33:$B$776,B$190)+'СЕТ СН'!$F$12</f>
        <v>118.45126534000001</v>
      </c>
      <c r="C198" s="36">
        <f>SUMIFS(СВЦЭМ!$F$33:$F$776,СВЦЭМ!$A$33:$A$776,$A198,СВЦЭМ!$B$33:$B$776,C$190)+'СЕТ СН'!$F$12</f>
        <v>128.63854248000001</v>
      </c>
      <c r="D198" s="36">
        <f>SUMIFS(СВЦЭМ!$F$33:$F$776,СВЦЭМ!$A$33:$A$776,$A198,СВЦЭМ!$B$33:$B$776,D$190)+'СЕТ СН'!$F$12</f>
        <v>127.16685059</v>
      </c>
      <c r="E198" s="36">
        <f>SUMIFS(СВЦЭМ!$F$33:$F$776,СВЦЭМ!$A$33:$A$776,$A198,СВЦЭМ!$B$33:$B$776,E$190)+'СЕТ СН'!$F$12</f>
        <v>129.64814888000001</v>
      </c>
      <c r="F198" s="36">
        <f>SUMIFS(СВЦЭМ!$F$33:$F$776,СВЦЭМ!$A$33:$A$776,$A198,СВЦЭМ!$B$33:$B$776,F$190)+'СЕТ СН'!$F$12</f>
        <v>129.38015535</v>
      </c>
      <c r="G198" s="36">
        <f>SUMIFS(СВЦЭМ!$F$33:$F$776,СВЦЭМ!$A$33:$A$776,$A198,СВЦЭМ!$B$33:$B$776,G$190)+'СЕТ СН'!$F$12</f>
        <v>127.33901819</v>
      </c>
      <c r="H198" s="36">
        <f>SUMIFS(СВЦЭМ!$F$33:$F$776,СВЦЭМ!$A$33:$A$776,$A198,СВЦЭМ!$B$33:$B$776,H$190)+'СЕТ СН'!$F$12</f>
        <v>122.85833086</v>
      </c>
      <c r="I198" s="36">
        <f>SUMIFS(СВЦЭМ!$F$33:$F$776,СВЦЭМ!$A$33:$A$776,$A198,СВЦЭМ!$B$33:$B$776,I$190)+'СЕТ СН'!$F$12</f>
        <v>115.62301308000001</v>
      </c>
      <c r="J198" s="36">
        <f>SUMIFS(СВЦЭМ!$F$33:$F$776,СВЦЭМ!$A$33:$A$776,$A198,СВЦЭМ!$B$33:$B$776,J$190)+'СЕТ СН'!$F$12</f>
        <v>110.86935853999999</v>
      </c>
      <c r="K198" s="36">
        <f>SUMIFS(СВЦЭМ!$F$33:$F$776,СВЦЭМ!$A$33:$A$776,$A198,СВЦЭМ!$B$33:$B$776,K$190)+'СЕТ СН'!$F$12</f>
        <v>111.26327713000001</v>
      </c>
      <c r="L198" s="36">
        <f>SUMIFS(СВЦЭМ!$F$33:$F$776,СВЦЭМ!$A$33:$A$776,$A198,СВЦЭМ!$B$33:$B$776,L$190)+'СЕТ СН'!$F$12</f>
        <v>111.99465841</v>
      </c>
      <c r="M198" s="36">
        <f>SUMIFS(СВЦЭМ!$F$33:$F$776,СВЦЭМ!$A$33:$A$776,$A198,СВЦЭМ!$B$33:$B$776,M$190)+'СЕТ СН'!$F$12</f>
        <v>110.66957352999999</v>
      </c>
      <c r="N198" s="36">
        <f>SUMIFS(СВЦЭМ!$F$33:$F$776,СВЦЭМ!$A$33:$A$776,$A198,СВЦЭМ!$B$33:$B$776,N$190)+'СЕТ СН'!$F$12</f>
        <v>107.15277926</v>
      </c>
      <c r="O198" s="36">
        <f>SUMIFS(СВЦЭМ!$F$33:$F$776,СВЦЭМ!$A$33:$A$776,$A198,СВЦЭМ!$B$33:$B$776,O$190)+'СЕТ СН'!$F$12</f>
        <v>102.15993803000001</v>
      </c>
      <c r="P198" s="36">
        <f>SUMIFS(СВЦЭМ!$F$33:$F$776,СВЦЭМ!$A$33:$A$776,$A198,СВЦЭМ!$B$33:$B$776,P$190)+'СЕТ СН'!$F$12</f>
        <v>111.35651271</v>
      </c>
      <c r="Q198" s="36">
        <f>SUMIFS(СВЦЭМ!$F$33:$F$776,СВЦЭМ!$A$33:$A$776,$A198,СВЦЭМ!$B$33:$B$776,Q$190)+'СЕТ СН'!$F$12</f>
        <v>119.99177311</v>
      </c>
      <c r="R198" s="36">
        <f>SUMIFS(СВЦЭМ!$F$33:$F$776,СВЦЭМ!$A$33:$A$776,$A198,СВЦЭМ!$B$33:$B$776,R$190)+'СЕТ СН'!$F$12</f>
        <v>101.25377577</v>
      </c>
      <c r="S198" s="36">
        <f>SUMIFS(СВЦЭМ!$F$33:$F$776,СВЦЭМ!$A$33:$A$776,$A198,СВЦЭМ!$B$33:$B$776,S$190)+'СЕТ СН'!$F$12</f>
        <v>102.45874807</v>
      </c>
      <c r="T198" s="36">
        <f>SUMIFS(СВЦЭМ!$F$33:$F$776,СВЦЭМ!$A$33:$A$776,$A198,СВЦЭМ!$B$33:$B$776,T$190)+'СЕТ СН'!$F$12</f>
        <v>104.9404559</v>
      </c>
      <c r="U198" s="36">
        <f>SUMIFS(СВЦЭМ!$F$33:$F$776,СВЦЭМ!$A$33:$A$776,$A198,СВЦЭМ!$B$33:$B$776,U$190)+'СЕТ СН'!$F$12</f>
        <v>109.13552249999999</v>
      </c>
      <c r="V198" s="36">
        <f>SUMIFS(СВЦЭМ!$F$33:$F$776,СВЦЭМ!$A$33:$A$776,$A198,СВЦЭМ!$B$33:$B$776,V$190)+'СЕТ СН'!$F$12</f>
        <v>109.88833747</v>
      </c>
      <c r="W198" s="36">
        <f>SUMIFS(СВЦЭМ!$F$33:$F$776,СВЦЭМ!$A$33:$A$776,$A198,СВЦЭМ!$B$33:$B$776,W$190)+'СЕТ СН'!$F$12</f>
        <v>107.72381975</v>
      </c>
      <c r="X198" s="36">
        <f>SUMIFS(СВЦЭМ!$F$33:$F$776,СВЦЭМ!$A$33:$A$776,$A198,СВЦЭМ!$B$33:$B$776,X$190)+'СЕТ СН'!$F$12</f>
        <v>101.3038607</v>
      </c>
      <c r="Y198" s="36">
        <f>SUMIFS(СВЦЭМ!$F$33:$F$776,СВЦЭМ!$A$33:$A$776,$A198,СВЦЭМ!$B$33:$B$776,Y$190)+'СЕТ СН'!$F$12</f>
        <v>97.175740840000003</v>
      </c>
    </row>
    <row r="199" spans="1:25" ht="15.75" x14ac:dyDescent="0.2">
      <c r="A199" s="35">
        <f t="shared" si="5"/>
        <v>43747</v>
      </c>
      <c r="B199" s="36">
        <f>SUMIFS(СВЦЭМ!$F$33:$F$776,СВЦЭМ!$A$33:$A$776,$A199,СВЦЭМ!$B$33:$B$776,B$190)+'СЕТ СН'!$F$12</f>
        <v>122.12740321</v>
      </c>
      <c r="C199" s="36">
        <f>SUMIFS(СВЦЭМ!$F$33:$F$776,СВЦЭМ!$A$33:$A$776,$A199,СВЦЭМ!$B$33:$B$776,C$190)+'СЕТ СН'!$F$12</f>
        <v>128.54831354999999</v>
      </c>
      <c r="D199" s="36">
        <f>SUMIFS(СВЦЭМ!$F$33:$F$776,СВЦЭМ!$A$33:$A$776,$A199,СВЦЭМ!$B$33:$B$776,D$190)+'СЕТ СН'!$F$12</f>
        <v>133.16461079000001</v>
      </c>
      <c r="E199" s="36">
        <f>SUMIFS(СВЦЭМ!$F$33:$F$776,СВЦЭМ!$A$33:$A$776,$A199,СВЦЭМ!$B$33:$B$776,E$190)+'СЕТ СН'!$F$12</f>
        <v>135.31311994000001</v>
      </c>
      <c r="F199" s="36">
        <f>SUMIFS(СВЦЭМ!$F$33:$F$776,СВЦЭМ!$A$33:$A$776,$A199,СВЦЭМ!$B$33:$B$776,F$190)+'СЕТ СН'!$F$12</f>
        <v>135.70729858000001</v>
      </c>
      <c r="G199" s="36">
        <f>SUMIFS(СВЦЭМ!$F$33:$F$776,СВЦЭМ!$A$33:$A$776,$A199,СВЦЭМ!$B$33:$B$776,G$190)+'СЕТ СН'!$F$12</f>
        <v>132.14141365</v>
      </c>
      <c r="H199" s="36">
        <f>SUMIFS(СВЦЭМ!$F$33:$F$776,СВЦЭМ!$A$33:$A$776,$A199,СВЦЭМ!$B$33:$B$776,H$190)+'СЕТ СН'!$F$12</f>
        <v>125.45551202</v>
      </c>
      <c r="I199" s="36">
        <f>SUMIFS(СВЦЭМ!$F$33:$F$776,СВЦЭМ!$A$33:$A$776,$A199,СВЦЭМ!$B$33:$B$776,I$190)+'СЕТ СН'!$F$12</f>
        <v>120.85706153</v>
      </c>
      <c r="J199" s="36">
        <f>SUMIFS(СВЦЭМ!$F$33:$F$776,СВЦЭМ!$A$33:$A$776,$A199,СВЦЭМ!$B$33:$B$776,J$190)+'СЕТ СН'!$F$12</f>
        <v>121.78852126</v>
      </c>
      <c r="K199" s="36">
        <f>SUMIFS(СВЦЭМ!$F$33:$F$776,СВЦЭМ!$A$33:$A$776,$A199,СВЦЭМ!$B$33:$B$776,K$190)+'СЕТ СН'!$F$12</f>
        <v>124.11101755999999</v>
      </c>
      <c r="L199" s="36">
        <f>SUMIFS(СВЦЭМ!$F$33:$F$776,СВЦЭМ!$A$33:$A$776,$A199,СВЦЭМ!$B$33:$B$776,L$190)+'СЕТ СН'!$F$12</f>
        <v>124.53085681</v>
      </c>
      <c r="M199" s="36">
        <f>SUMIFS(СВЦЭМ!$F$33:$F$776,СВЦЭМ!$A$33:$A$776,$A199,СВЦЭМ!$B$33:$B$776,M$190)+'СЕТ СН'!$F$12</f>
        <v>123.70573278000001</v>
      </c>
      <c r="N199" s="36">
        <f>SUMIFS(СВЦЭМ!$F$33:$F$776,СВЦЭМ!$A$33:$A$776,$A199,СВЦЭМ!$B$33:$B$776,N$190)+'СЕТ СН'!$F$12</f>
        <v>114.9637414</v>
      </c>
      <c r="O199" s="36">
        <f>SUMIFS(СВЦЭМ!$F$33:$F$776,СВЦЭМ!$A$33:$A$776,$A199,СВЦЭМ!$B$33:$B$776,O$190)+'СЕТ СН'!$F$12</f>
        <v>110.94746809</v>
      </c>
      <c r="P199" s="36">
        <f>SUMIFS(СВЦЭМ!$F$33:$F$776,СВЦЭМ!$A$33:$A$776,$A199,СВЦЭМ!$B$33:$B$776,P$190)+'СЕТ СН'!$F$12</f>
        <v>111.21305510000001</v>
      </c>
      <c r="Q199" s="36">
        <f>SUMIFS(СВЦЭМ!$F$33:$F$776,СВЦЭМ!$A$33:$A$776,$A199,СВЦЭМ!$B$33:$B$776,Q$190)+'СЕТ СН'!$F$12</f>
        <v>111.14381293</v>
      </c>
      <c r="R199" s="36">
        <f>SUMIFS(СВЦЭМ!$F$33:$F$776,СВЦЭМ!$A$33:$A$776,$A199,СВЦЭМ!$B$33:$B$776,R$190)+'СЕТ СН'!$F$12</f>
        <v>109.68546929999999</v>
      </c>
      <c r="S199" s="36">
        <f>SUMIFS(СВЦЭМ!$F$33:$F$776,СВЦЭМ!$A$33:$A$776,$A199,СВЦЭМ!$B$33:$B$776,S$190)+'СЕТ СН'!$F$12</f>
        <v>110.21880998</v>
      </c>
      <c r="T199" s="36">
        <f>SUMIFS(СВЦЭМ!$F$33:$F$776,СВЦЭМ!$A$33:$A$776,$A199,СВЦЭМ!$B$33:$B$776,T$190)+'СЕТ СН'!$F$12</f>
        <v>114.33312784</v>
      </c>
      <c r="U199" s="36">
        <f>SUMIFS(СВЦЭМ!$F$33:$F$776,СВЦЭМ!$A$33:$A$776,$A199,СВЦЭМ!$B$33:$B$776,U$190)+'СЕТ СН'!$F$12</f>
        <v>112.70203137</v>
      </c>
      <c r="V199" s="36">
        <f>SUMIFS(СВЦЭМ!$F$33:$F$776,СВЦЭМ!$A$33:$A$776,$A199,СВЦЭМ!$B$33:$B$776,V$190)+'СЕТ СН'!$F$12</f>
        <v>111.27807593</v>
      </c>
      <c r="W199" s="36">
        <f>SUMIFS(СВЦЭМ!$F$33:$F$776,СВЦЭМ!$A$33:$A$776,$A199,СВЦЭМ!$B$33:$B$776,W$190)+'СЕТ СН'!$F$12</f>
        <v>114.22456513</v>
      </c>
      <c r="X199" s="36">
        <f>SUMIFS(СВЦЭМ!$F$33:$F$776,СВЦЭМ!$A$33:$A$776,$A199,СВЦЭМ!$B$33:$B$776,X$190)+'СЕТ СН'!$F$12</f>
        <v>110.03798507</v>
      </c>
      <c r="Y199" s="36">
        <f>SUMIFS(СВЦЭМ!$F$33:$F$776,СВЦЭМ!$A$33:$A$776,$A199,СВЦЭМ!$B$33:$B$776,Y$190)+'СЕТ СН'!$F$12</f>
        <v>112.29997504000001</v>
      </c>
    </row>
    <row r="200" spans="1:25" ht="15.75" x14ac:dyDescent="0.2">
      <c r="A200" s="35">
        <f t="shared" si="5"/>
        <v>43748</v>
      </c>
      <c r="B200" s="36">
        <f>SUMIFS(СВЦЭМ!$F$33:$F$776,СВЦЭМ!$A$33:$A$776,$A200,СВЦЭМ!$B$33:$B$776,B$190)+'СЕТ СН'!$F$12</f>
        <v>140.75199939999999</v>
      </c>
      <c r="C200" s="36">
        <f>SUMIFS(СВЦЭМ!$F$33:$F$776,СВЦЭМ!$A$33:$A$776,$A200,СВЦЭМ!$B$33:$B$776,C$190)+'СЕТ СН'!$F$12</f>
        <v>148.49607675999999</v>
      </c>
      <c r="D200" s="36">
        <f>SUMIFS(СВЦЭМ!$F$33:$F$776,СВЦЭМ!$A$33:$A$776,$A200,СВЦЭМ!$B$33:$B$776,D$190)+'СЕТ СН'!$F$12</f>
        <v>152.46952988999999</v>
      </c>
      <c r="E200" s="36">
        <f>SUMIFS(СВЦЭМ!$F$33:$F$776,СВЦЭМ!$A$33:$A$776,$A200,СВЦЭМ!$B$33:$B$776,E$190)+'СЕТ СН'!$F$12</f>
        <v>153.93158098999999</v>
      </c>
      <c r="F200" s="36">
        <f>SUMIFS(СВЦЭМ!$F$33:$F$776,СВЦЭМ!$A$33:$A$776,$A200,СВЦЭМ!$B$33:$B$776,F$190)+'СЕТ СН'!$F$12</f>
        <v>154.84588271999999</v>
      </c>
      <c r="G200" s="36">
        <f>SUMIFS(СВЦЭМ!$F$33:$F$776,СВЦЭМ!$A$33:$A$776,$A200,СВЦЭМ!$B$33:$B$776,G$190)+'СЕТ СН'!$F$12</f>
        <v>151.53549864999999</v>
      </c>
      <c r="H200" s="36">
        <f>SUMIFS(СВЦЭМ!$F$33:$F$776,СВЦЭМ!$A$33:$A$776,$A200,СВЦЭМ!$B$33:$B$776,H$190)+'СЕТ СН'!$F$12</f>
        <v>145.40600273000001</v>
      </c>
      <c r="I200" s="36">
        <f>SUMIFS(СВЦЭМ!$F$33:$F$776,СВЦЭМ!$A$33:$A$776,$A200,СВЦЭМ!$B$33:$B$776,I$190)+'СЕТ СН'!$F$12</f>
        <v>129.24191445</v>
      </c>
      <c r="J200" s="36">
        <f>SUMIFS(СВЦЭМ!$F$33:$F$776,СВЦЭМ!$A$33:$A$776,$A200,СВЦЭМ!$B$33:$B$776,J$190)+'СЕТ СН'!$F$12</f>
        <v>127.22026728</v>
      </c>
      <c r="K200" s="36">
        <f>SUMIFS(СВЦЭМ!$F$33:$F$776,СВЦЭМ!$A$33:$A$776,$A200,СВЦЭМ!$B$33:$B$776,K$190)+'СЕТ СН'!$F$12</f>
        <v>126.09921961000001</v>
      </c>
      <c r="L200" s="36">
        <f>SUMIFS(СВЦЭМ!$F$33:$F$776,СВЦЭМ!$A$33:$A$776,$A200,СВЦЭМ!$B$33:$B$776,L$190)+'СЕТ СН'!$F$12</f>
        <v>125.52105520000001</v>
      </c>
      <c r="M200" s="36">
        <f>SUMIFS(СВЦЭМ!$F$33:$F$776,СВЦЭМ!$A$33:$A$776,$A200,СВЦЭМ!$B$33:$B$776,M$190)+'СЕТ СН'!$F$12</f>
        <v>126.67266896</v>
      </c>
      <c r="N200" s="36">
        <f>SUMIFS(СВЦЭМ!$F$33:$F$776,СВЦЭМ!$A$33:$A$776,$A200,СВЦЭМ!$B$33:$B$776,N$190)+'СЕТ СН'!$F$12</f>
        <v>120.23895950000001</v>
      </c>
      <c r="O200" s="36">
        <f>SUMIFS(СВЦЭМ!$F$33:$F$776,СВЦЭМ!$A$33:$A$776,$A200,СВЦЭМ!$B$33:$B$776,O$190)+'СЕТ СН'!$F$12</f>
        <v>113.21606669000001</v>
      </c>
      <c r="P200" s="36">
        <f>SUMIFS(СВЦЭМ!$F$33:$F$776,СВЦЭМ!$A$33:$A$776,$A200,СВЦЭМ!$B$33:$B$776,P$190)+'СЕТ СН'!$F$12</f>
        <v>113.64374599999999</v>
      </c>
      <c r="Q200" s="36">
        <f>SUMIFS(СВЦЭМ!$F$33:$F$776,СВЦЭМ!$A$33:$A$776,$A200,СВЦЭМ!$B$33:$B$776,Q$190)+'СЕТ СН'!$F$12</f>
        <v>113.59482173000001</v>
      </c>
      <c r="R200" s="36">
        <f>SUMIFS(СВЦЭМ!$F$33:$F$776,СВЦЭМ!$A$33:$A$776,$A200,СВЦЭМ!$B$33:$B$776,R$190)+'СЕТ СН'!$F$12</f>
        <v>113.67880316</v>
      </c>
      <c r="S200" s="36">
        <f>SUMIFS(СВЦЭМ!$F$33:$F$776,СВЦЭМ!$A$33:$A$776,$A200,СВЦЭМ!$B$33:$B$776,S$190)+'СЕТ СН'!$F$12</f>
        <v>115.31265396000001</v>
      </c>
      <c r="T200" s="36">
        <f>SUMIFS(СВЦЭМ!$F$33:$F$776,СВЦЭМ!$A$33:$A$776,$A200,СВЦЭМ!$B$33:$B$776,T$190)+'СЕТ СН'!$F$12</f>
        <v>116.41051572000001</v>
      </c>
      <c r="U200" s="36">
        <f>SUMIFS(СВЦЭМ!$F$33:$F$776,СВЦЭМ!$A$33:$A$776,$A200,СВЦЭМ!$B$33:$B$776,U$190)+'СЕТ СН'!$F$12</f>
        <v>119.25966169</v>
      </c>
      <c r="V200" s="36">
        <f>SUMIFS(СВЦЭМ!$F$33:$F$776,СВЦЭМ!$A$33:$A$776,$A200,СВЦЭМ!$B$33:$B$776,V$190)+'СЕТ СН'!$F$12</f>
        <v>118.83594338</v>
      </c>
      <c r="W200" s="36">
        <f>SUMIFS(СВЦЭМ!$F$33:$F$776,СВЦЭМ!$A$33:$A$776,$A200,СВЦЭМ!$B$33:$B$776,W$190)+'СЕТ СН'!$F$12</f>
        <v>117.61053874</v>
      </c>
      <c r="X200" s="36">
        <f>SUMIFS(СВЦЭМ!$F$33:$F$776,СВЦЭМ!$A$33:$A$776,$A200,СВЦЭМ!$B$33:$B$776,X$190)+'СЕТ СН'!$F$12</f>
        <v>115.88437500000001</v>
      </c>
      <c r="Y200" s="36">
        <f>SUMIFS(СВЦЭМ!$F$33:$F$776,СВЦЭМ!$A$33:$A$776,$A200,СВЦЭМ!$B$33:$B$776,Y$190)+'СЕТ СН'!$F$12</f>
        <v>120.94888836</v>
      </c>
    </row>
    <row r="201" spans="1:25" ht="15.75" x14ac:dyDescent="0.2">
      <c r="A201" s="35">
        <f t="shared" si="5"/>
        <v>43749</v>
      </c>
      <c r="B201" s="36">
        <f>SUMIFS(СВЦЭМ!$F$33:$F$776,СВЦЭМ!$A$33:$A$776,$A201,СВЦЭМ!$B$33:$B$776,B$190)+'СЕТ СН'!$F$12</f>
        <v>132.84063619</v>
      </c>
      <c r="C201" s="36">
        <f>SUMIFS(СВЦЭМ!$F$33:$F$776,СВЦЭМ!$A$33:$A$776,$A201,СВЦЭМ!$B$33:$B$776,C$190)+'СЕТ СН'!$F$12</f>
        <v>143.39145053999999</v>
      </c>
      <c r="D201" s="36">
        <f>SUMIFS(СВЦЭМ!$F$33:$F$776,СВЦЭМ!$A$33:$A$776,$A201,СВЦЭМ!$B$33:$B$776,D$190)+'СЕТ СН'!$F$12</f>
        <v>145.40147608000001</v>
      </c>
      <c r="E201" s="36">
        <f>SUMIFS(СВЦЭМ!$F$33:$F$776,СВЦЭМ!$A$33:$A$776,$A201,СВЦЭМ!$B$33:$B$776,E$190)+'СЕТ СН'!$F$12</f>
        <v>146.37745054000001</v>
      </c>
      <c r="F201" s="36">
        <f>SUMIFS(СВЦЭМ!$F$33:$F$776,СВЦЭМ!$A$33:$A$776,$A201,СВЦЭМ!$B$33:$B$776,F$190)+'СЕТ СН'!$F$12</f>
        <v>145.38549796999999</v>
      </c>
      <c r="G201" s="36">
        <f>SUMIFS(СВЦЭМ!$F$33:$F$776,СВЦЭМ!$A$33:$A$776,$A201,СВЦЭМ!$B$33:$B$776,G$190)+'СЕТ СН'!$F$12</f>
        <v>142.34694944</v>
      </c>
      <c r="H201" s="36">
        <f>SUMIFS(СВЦЭМ!$F$33:$F$776,СВЦЭМ!$A$33:$A$776,$A201,СВЦЭМ!$B$33:$B$776,H$190)+'СЕТ СН'!$F$12</f>
        <v>134.59604021999999</v>
      </c>
      <c r="I201" s="36">
        <f>SUMIFS(СВЦЭМ!$F$33:$F$776,СВЦЭМ!$A$33:$A$776,$A201,СВЦЭМ!$B$33:$B$776,I$190)+'СЕТ СН'!$F$12</f>
        <v>130.43546813</v>
      </c>
      <c r="J201" s="36">
        <f>SUMIFS(СВЦЭМ!$F$33:$F$776,СВЦЭМ!$A$33:$A$776,$A201,СВЦЭМ!$B$33:$B$776,J$190)+'СЕТ СН'!$F$12</f>
        <v>126.55036013</v>
      </c>
      <c r="K201" s="36">
        <f>SUMIFS(СВЦЭМ!$F$33:$F$776,СВЦЭМ!$A$33:$A$776,$A201,СВЦЭМ!$B$33:$B$776,K$190)+'СЕТ СН'!$F$12</f>
        <v>124.56272622</v>
      </c>
      <c r="L201" s="36">
        <f>SUMIFS(СВЦЭМ!$F$33:$F$776,СВЦЭМ!$A$33:$A$776,$A201,СВЦЭМ!$B$33:$B$776,L$190)+'СЕТ СН'!$F$12</f>
        <v>124.67880334</v>
      </c>
      <c r="M201" s="36">
        <f>SUMIFS(СВЦЭМ!$F$33:$F$776,СВЦЭМ!$A$33:$A$776,$A201,СВЦЭМ!$B$33:$B$776,M$190)+'СЕТ СН'!$F$12</f>
        <v>125.20260442</v>
      </c>
      <c r="N201" s="36">
        <f>SUMIFS(СВЦЭМ!$F$33:$F$776,СВЦЭМ!$A$33:$A$776,$A201,СВЦЭМ!$B$33:$B$776,N$190)+'СЕТ СН'!$F$12</f>
        <v>119.79548681999999</v>
      </c>
      <c r="O201" s="36">
        <f>SUMIFS(СВЦЭМ!$F$33:$F$776,СВЦЭМ!$A$33:$A$776,$A201,СВЦЭМ!$B$33:$B$776,O$190)+'СЕТ СН'!$F$12</f>
        <v>115.4583365</v>
      </c>
      <c r="P201" s="36">
        <f>SUMIFS(СВЦЭМ!$F$33:$F$776,СВЦЭМ!$A$33:$A$776,$A201,СВЦЭМ!$B$33:$B$776,P$190)+'СЕТ СН'!$F$12</f>
        <v>117.46358213000001</v>
      </c>
      <c r="Q201" s="36">
        <f>SUMIFS(СВЦЭМ!$F$33:$F$776,СВЦЭМ!$A$33:$A$776,$A201,СВЦЭМ!$B$33:$B$776,Q$190)+'СЕТ СН'!$F$12</f>
        <v>117.70313043</v>
      </c>
      <c r="R201" s="36">
        <f>SUMIFS(СВЦЭМ!$F$33:$F$776,СВЦЭМ!$A$33:$A$776,$A201,СВЦЭМ!$B$33:$B$776,R$190)+'СЕТ СН'!$F$12</f>
        <v>117.10571</v>
      </c>
      <c r="S201" s="36">
        <f>SUMIFS(СВЦЭМ!$F$33:$F$776,СВЦЭМ!$A$33:$A$776,$A201,СВЦЭМ!$B$33:$B$776,S$190)+'СЕТ СН'!$F$12</f>
        <v>115.24700301999999</v>
      </c>
      <c r="T201" s="36">
        <f>SUMIFS(СВЦЭМ!$F$33:$F$776,СВЦЭМ!$A$33:$A$776,$A201,СВЦЭМ!$B$33:$B$776,T$190)+'СЕТ СН'!$F$12</f>
        <v>112.69030641000001</v>
      </c>
      <c r="U201" s="36">
        <f>SUMIFS(СВЦЭМ!$F$33:$F$776,СВЦЭМ!$A$33:$A$776,$A201,СВЦЭМ!$B$33:$B$776,U$190)+'СЕТ СН'!$F$12</f>
        <v>117.14739973</v>
      </c>
      <c r="V201" s="36">
        <f>SUMIFS(СВЦЭМ!$F$33:$F$776,СВЦЭМ!$A$33:$A$776,$A201,СВЦЭМ!$B$33:$B$776,V$190)+'СЕТ СН'!$F$12</f>
        <v>121.11092637</v>
      </c>
      <c r="W201" s="36">
        <f>SUMIFS(СВЦЭМ!$F$33:$F$776,СВЦЭМ!$A$33:$A$776,$A201,СВЦЭМ!$B$33:$B$776,W$190)+'СЕТ СН'!$F$12</f>
        <v>122.29683393000001</v>
      </c>
      <c r="X201" s="36">
        <f>SUMIFS(СВЦЭМ!$F$33:$F$776,СВЦЭМ!$A$33:$A$776,$A201,СВЦЭМ!$B$33:$B$776,X$190)+'СЕТ СН'!$F$12</f>
        <v>122.99850109</v>
      </c>
      <c r="Y201" s="36">
        <f>SUMIFS(СВЦЭМ!$F$33:$F$776,СВЦЭМ!$A$33:$A$776,$A201,СВЦЭМ!$B$33:$B$776,Y$190)+'СЕТ СН'!$F$12</f>
        <v>128.87429573</v>
      </c>
    </row>
    <row r="202" spans="1:25" ht="15.75" x14ac:dyDescent="0.2">
      <c r="A202" s="35">
        <f t="shared" si="5"/>
        <v>43750</v>
      </c>
      <c r="B202" s="36">
        <f>SUMIFS(СВЦЭМ!$F$33:$F$776,СВЦЭМ!$A$33:$A$776,$A202,СВЦЭМ!$B$33:$B$776,B$190)+'СЕТ СН'!$F$12</f>
        <v>127.26888239</v>
      </c>
      <c r="C202" s="36">
        <f>SUMIFS(СВЦЭМ!$F$33:$F$776,СВЦЭМ!$A$33:$A$776,$A202,СВЦЭМ!$B$33:$B$776,C$190)+'СЕТ СН'!$F$12</f>
        <v>126.95055784</v>
      </c>
      <c r="D202" s="36">
        <f>SUMIFS(СВЦЭМ!$F$33:$F$776,СВЦЭМ!$A$33:$A$776,$A202,СВЦЭМ!$B$33:$B$776,D$190)+'СЕТ СН'!$F$12</f>
        <v>127.07160268</v>
      </c>
      <c r="E202" s="36">
        <f>SUMIFS(СВЦЭМ!$F$33:$F$776,СВЦЭМ!$A$33:$A$776,$A202,СВЦЭМ!$B$33:$B$776,E$190)+'СЕТ СН'!$F$12</f>
        <v>128.93158134000001</v>
      </c>
      <c r="F202" s="36">
        <f>SUMIFS(СВЦЭМ!$F$33:$F$776,СВЦЭМ!$A$33:$A$776,$A202,СВЦЭМ!$B$33:$B$776,F$190)+'СЕТ СН'!$F$12</f>
        <v>130.17624902</v>
      </c>
      <c r="G202" s="36">
        <f>SUMIFS(СВЦЭМ!$F$33:$F$776,СВЦЭМ!$A$33:$A$776,$A202,СВЦЭМ!$B$33:$B$776,G$190)+'СЕТ СН'!$F$12</f>
        <v>128.70364910999999</v>
      </c>
      <c r="H202" s="36">
        <f>SUMIFS(СВЦЭМ!$F$33:$F$776,СВЦЭМ!$A$33:$A$776,$A202,СВЦЭМ!$B$33:$B$776,H$190)+'СЕТ СН'!$F$12</f>
        <v>125.00858866999999</v>
      </c>
      <c r="I202" s="36">
        <f>SUMIFS(СВЦЭМ!$F$33:$F$776,СВЦЭМ!$A$33:$A$776,$A202,СВЦЭМ!$B$33:$B$776,I$190)+'СЕТ СН'!$F$12</f>
        <v>130.76825661000001</v>
      </c>
      <c r="J202" s="36">
        <f>SUMIFS(СВЦЭМ!$F$33:$F$776,СВЦЭМ!$A$33:$A$776,$A202,СВЦЭМ!$B$33:$B$776,J$190)+'СЕТ СН'!$F$12</f>
        <v>132.15299121000001</v>
      </c>
      <c r="K202" s="36">
        <f>SUMIFS(СВЦЭМ!$F$33:$F$776,СВЦЭМ!$A$33:$A$776,$A202,СВЦЭМ!$B$33:$B$776,K$190)+'СЕТ СН'!$F$12</f>
        <v>132.63175536</v>
      </c>
      <c r="L202" s="36">
        <f>SUMIFS(СВЦЭМ!$F$33:$F$776,СВЦЭМ!$A$33:$A$776,$A202,СВЦЭМ!$B$33:$B$776,L$190)+'СЕТ СН'!$F$12</f>
        <v>132.51341730999999</v>
      </c>
      <c r="M202" s="36">
        <f>SUMIFS(СВЦЭМ!$F$33:$F$776,СВЦЭМ!$A$33:$A$776,$A202,СВЦЭМ!$B$33:$B$776,M$190)+'СЕТ СН'!$F$12</f>
        <v>133.01301759</v>
      </c>
      <c r="N202" s="36">
        <f>SUMIFS(СВЦЭМ!$F$33:$F$776,СВЦЭМ!$A$33:$A$776,$A202,СВЦЭМ!$B$33:$B$776,N$190)+'СЕТ СН'!$F$12</f>
        <v>123.72344957999999</v>
      </c>
      <c r="O202" s="36">
        <f>SUMIFS(СВЦЭМ!$F$33:$F$776,СВЦЭМ!$A$33:$A$776,$A202,СВЦЭМ!$B$33:$B$776,O$190)+'СЕТ СН'!$F$12</f>
        <v>116.14751192999999</v>
      </c>
      <c r="P202" s="36">
        <f>SUMIFS(СВЦЭМ!$F$33:$F$776,СВЦЭМ!$A$33:$A$776,$A202,СВЦЭМ!$B$33:$B$776,P$190)+'СЕТ СН'!$F$12</f>
        <v>114.41602533</v>
      </c>
      <c r="Q202" s="36">
        <f>SUMIFS(СВЦЭМ!$F$33:$F$776,СВЦЭМ!$A$33:$A$776,$A202,СВЦЭМ!$B$33:$B$776,Q$190)+'СЕТ СН'!$F$12</f>
        <v>113.52179909</v>
      </c>
      <c r="R202" s="36">
        <f>SUMIFS(СВЦЭМ!$F$33:$F$776,СВЦЭМ!$A$33:$A$776,$A202,СВЦЭМ!$B$33:$B$776,R$190)+'СЕТ СН'!$F$12</f>
        <v>112.99296375999999</v>
      </c>
      <c r="S202" s="36">
        <f>SUMIFS(СВЦЭМ!$F$33:$F$776,СВЦЭМ!$A$33:$A$776,$A202,СВЦЭМ!$B$33:$B$776,S$190)+'СЕТ СН'!$F$12</f>
        <v>115.14216635</v>
      </c>
      <c r="T202" s="36">
        <f>SUMIFS(СВЦЭМ!$F$33:$F$776,СВЦЭМ!$A$33:$A$776,$A202,СВЦЭМ!$B$33:$B$776,T$190)+'СЕТ СН'!$F$12</f>
        <v>116.72269559</v>
      </c>
      <c r="U202" s="36">
        <f>SUMIFS(СВЦЭМ!$F$33:$F$776,СВЦЭМ!$A$33:$A$776,$A202,СВЦЭМ!$B$33:$B$776,U$190)+'СЕТ СН'!$F$12</f>
        <v>108.46265792</v>
      </c>
      <c r="V202" s="36">
        <f>SUMIFS(СВЦЭМ!$F$33:$F$776,СВЦЭМ!$A$33:$A$776,$A202,СВЦЭМ!$B$33:$B$776,V$190)+'СЕТ СН'!$F$12</f>
        <v>107.83533563</v>
      </c>
      <c r="W202" s="36">
        <f>SUMIFS(СВЦЭМ!$F$33:$F$776,СВЦЭМ!$A$33:$A$776,$A202,СВЦЭМ!$B$33:$B$776,W$190)+'СЕТ СН'!$F$12</f>
        <v>109.15786284000001</v>
      </c>
      <c r="X202" s="36">
        <f>SUMIFS(СВЦЭМ!$F$33:$F$776,СВЦЭМ!$A$33:$A$776,$A202,СВЦЭМ!$B$33:$B$776,X$190)+'СЕТ СН'!$F$12</f>
        <v>112.31857535</v>
      </c>
      <c r="Y202" s="36">
        <f>SUMIFS(СВЦЭМ!$F$33:$F$776,СВЦЭМ!$A$33:$A$776,$A202,СВЦЭМ!$B$33:$B$776,Y$190)+'СЕТ СН'!$F$12</f>
        <v>116.68902414999999</v>
      </c>
    </row>
    <row r="203" spans="1:25" ht="15.75" x14ac:dyDescent="0.2">
      <c r="A203" s="35">
        <f t="shared" si="5"/>
        <v>43751</v>
      </c>
      <c r="B203" s="36">
        <f>SUMIFS(СВЦЭМ!$F$33:$F$776,СВЦЭМ!$A$33:$A$776,$A203,СВЦЭМ!$B$33:$B$776,B$190)+'СЕТ СН'!$F$12</f>
        <v>133.95180672999999</v>
      </c>
      <c r="C203" s="36">
        <f>SUMIFS(СВЦЭМ!$F$33:$F$776,СВЦЭМ!$A$33:$A$776,$A203,СВЦЭМ!$B$33:$B$776,C$190)+'СЕТ СН'!$F$12</f>
        <v>140.82010589999999</v>
      </c>
      <c r="D203" s="36">
        <f>SUMIFS(СВЦЭМ!$F$33:$F$776,СВЦЭМ!$A$33:$A$776,$A203,СВЦЭМ!$B$33:$B$776,D$190)+'СЕТ СН'!$F$12</f>
        <v>144.39705537</v>
      </c>
      <c r="E203" s="36">
        <f>SUMIFS(СВЦЭМ!$F$33:$F$776,СВЦЭМ!$A$33:$A$776,$A203,СВЦЭМ!$B$33:$B$776,E$190)+'СЕТ СН'!$F$12</f>
        <v>147.42604673</v>
      </c>
      <c r="F203" s="36">
        <f>SUMIFS(СВЦЭМ!$F$33:$F$776,СВЦЭМ!$A$33:$A$776,$A203,СВЦЭМ!$B$33:$B$776,F$190)+'СЕТ СН'!$F$12</f>
        <v>147.04044069</v>
      </c>
      <c r="G203" s="36">
        <f>SUMIFS(СВЦЭМ!$F$33:$F$776,СВЦЭМ!$A$33:$A$776,$A203,СВЦЭМ!$B$33:$B$776,G$190)+'СЕТ СН'!$F$12</f>
        <v>145.17118897</v>
      </c>
      <c r="H203" s="36">
        <f>SUMIFS(СВЦЭМ!$F$33:$F$776,СВЦЭМ!$A$33:$A$776,$A203,СВЦЭМ!$B$33:$B$776,H$190)+'СЕТ СН'!$F$12</f>
        <v>140.09541969</v>
      </c>
      <c r="I203" s="36">
        <f>SUMIFS(СВЦЭМ!$F$33:$F$776,СВЦЭМ!$A$33:$A$776,$A203,СВЦЭМ!$B$33:$B$776,I$190)+'СЕТ СН'!$F$12</f>
        <v>131.97522744</v>
      </c>
      <c r="J203" s="36">
        <f>SUMIFS(СВЦЭМ!$F$33:$F$776,СВЦЭМ!$A$33:$A$776,$A203,СВЦЭМ!$B$33:$B$776,J$190)+'СЕТ СН'!$F$12</f>
        <v>127.66496506999999</v>
      </c>
      <c r="K203" s="36">
        <f>SUMIFS(СВЦЭМ!$F$33:$F$776,СВЦЭМ!$A$33:$A$776,$A203,СВЦЭМ!$B$33:$B$776,K$190)+'СЕТ СН'!$F$12</f>
        <v>129.66157282</v>
      </c>
      <c r="L203" s="36">
        <f>SUMIFS(СВЦЭМ!$F$33:$F$776,СВЦЭМ!$A$33:$A$776,$A203,СВЦЭМ!$B$33:$B$776,L$190)+'СЕТ СН'!$F$12</f>
        <v>131.43358832000001</v>
      </c>
      <c r="M203" s="36">
        <f>SUMIFS(СВЦЭМ!$F$33:$F$776,СВЦЭМ!$A$33:$A$776,$A203,СВЦЭМ!$B$33:$B$776,M$190)+'СЕТ СН'!$F$12</f>
        <v>129.69950381000001</v>
      </c>
      <c r="N203" s="36">
        <f>SUMIFS(СВЦЭМ!$F$33:$F$776,СВЦЭМ!$A$33:$A$776,$A203,СВЦЭМ!$B$33:$B$776,N$190)+'СЕТ СН'!$F$12</f>
        <v>121.33920331</v>
      </c>
      <c r="O203" s="36">
        <f>SUMIFS(СВЦЭМ!$F$33:$F$776,СВЦЭМ!$A$33:$A$776,$A203,СВЦЭМ!$B$33:$B$776,O$190)+'СЕТ СН'!$F$12</f>
        <v>114.81592713000001</v>
      </c>
      <c r="P203" s="36">
        <f>SUMIFS(СВЦЭМ!$F$33:$F$776,СВЦЭМ!$A$33:$A$776,$A203,СВЦЭМ!$B$33:$B$776,P$190)+'СЕТ СН'!$F$12</f>
        <v>113.83966357</v>
      </c>
      <c r="Q203" s="36">
        <f>SUMIFS(СВЦЭМ!$F$33:$F$776,СВЦЭМ!$A$33:$A$776,$A203,СВЦЭМ!$B$33:$B$776,Q$190)+'СЕТ СН'!$F$12</f>
        <v>114.64525072000001</v>
      </c>
      <c r="R203" s="36">
        <f>SUMIFS(СВЦЭМ!$F$33:$F$776,СВЦЭМ!$A$33:$A$776,$A203,СВЦЭМ!$B$33:$B$776,R$190)+'СЕТ СН'!$F$12</f>
        <v>113.40339682</v>
      </c>
      <c r="S203" s="36">
        <f>SUMIFS(СВЦЭМ!$F$33:$F$776,СВЦЭМ!$A$33:$A$776,$A203,СВЦЭМ!$B$33:$B$776,S$190)+'СЕТ СН'!$F$12</f>
        <v>114.89107237</v>
      </c>
      <c r="T203" s="36">
        <f>SUMIFS(СВЦЭМ!$F$33:$F$776,СВЦЭМ!$A$33:$A$776,$A203,СВЦЭМ!$B$33:$B$776,T$190)+'СЕТ СН'!$F$12</f>
        <v>117.20412949</v>
      </c>
      <c r="U203" s="36">
        <f>SUMIFS(СВЦЭМ!$F$33:$F$776,СВЦЭМ!$A$33:$A$776,$A203,СВЦЭМ!$B$33:$B$776,U$190)+'СЕТ СН'!$F$12</f>
        <v>110.33693814</v>
      </c>
      <c r="V203" s="36">
        <f>SUMIFS(СВЦЭМ!$F$33:$F$776,СВЦЭМ!$A$33:$A$776,$A203,СВЦЭМ!$B$33:$B$776,V$190)+'СЕТ СН'!$F$12</f>
        <v>109.38733245</v>
      </c>
      <c r="W203" s="36">
        <f>SUMIFS(СВЦЭМ!$F$33:$F$776,СВЦЭМ!$A$33:$A$776,$A203,СВЦЭМ!$B$33:$B$776,W$190)+'СЕТ СН'!$F$12</f>
        <v>113.41924100999999</v>
      </c>
      <c r="X203" s="36">
        <f>SUMIFS(СВЦЭМ!$F$33:$F$776,СВЦЭМ!$A$33:$A$776,$A203,СВЦЭМ!$B$33:$B$776,X$190)+'СЕТ СН'!$F$12</f>
        <v>117.44018147</v>
      </c>
      <c r="Y203" s="36">
        <f>SUMIFS(СВЦЭМ!$F$33:$F$776,СВЦЭМ!$A$33:$A$776,$A203,СВЦЭМ!$B$33:$B$776,Y$190)+'СЕТ СН'!$F$12</f>
        <v>125.19774968</v>
      </c>
    </row>
    <row r="204" spans="1:25" ht="15.75" x14ac:dyDescent="0.2">
      <c r="A204" s="35">
        <f t="shared" si="5"/>
        <v>43752</v>
      </c>
      <c r="B204" s="36">
        <f>SUMIFS(СВЦЭМ!$F$33:$F$776,СВЦЭМ!$A$33:$A$776,$A204,СВЦЭМ!$B$33:$B$776,B$190)+'СЕТ СН'!$F$12</f>
        <v>129.24143538999999</v>
      </c>
      <c r="C204" s="36">
        <f>SUMIFS(СВЦЭМ!$F$33:$F$776,СВЦЭМ!$A$33:$A$776,$A204,СВЦЭМ!$B$33:$B$776,C$190)+'СЕТ СН'!$F$12</f>
        <v>136.96310499000001</v>
      </c>
      <c r="D204" s="36">
        <f>SUMIFS(СВЦЭМ!$F$33:$F$776,СВЦЭМ!$A$33:$A$776,$A204,СВЦЭМ!$B$33:$B$776,D$190)+'СЕТ СН'!$F$12</f>
        <v>138.60903880000001</v>
      </c>
      <c r="E204" s="36">
        <f>SUMIFS(СВЦЭМ!$F$33:$F$776,СВЦЭМ!$A$33:$A$776,$A204,СВЦЭМ!$B$33:$B$776,E$190)+'СЕТ СН'!$F$12</f>
        <v>133.01891272</v>
      </c>
      <c r="F204" s="36">
        <f>SUMIFS(СВЦЭМ!$F$33:$F$776,СВЦЭМ!$A$33:$A$776,$A204,СВЦЭМ!$B$33:$B$776,F$190)+'СЕТ СН'!$F$12</f>
        <v>133.79035364000001</v>
      </c>
      <c r="G204" s="36">
        <f>SUMIFS(СВЦЭМ!$F$33:$F$776,СВЦЭМ!$A$33:$A$776,$A204,СВЦЭМ!$B$33:$B$776,G$190)+'СЕТ СН'!$F$12</f>
        <v>133.50934043999999</v>
      </c>
      <c r="H204" s="36">
        <f>SUMIFS(СВЦЭМ!$F$33:$F$776,СВЦЭМ!$A$33:$A$776,$A204,СВЦЭМ!$B$33:$B$776,H$190)+'СЕТ СН'!$F$12</f>
        <v>134.20667613000001</v>
      </c>
      <c r="I204" s="36">
        <f>SUMIFS(СВЦЭМ!$F$33:$F$776,СВЦЭМ!$A$33:$A$776,$A204,СВЦЭМ!$B$33:$B$776,I$190)+'СЕТ СН'!$F$12</f>
        <v>129.79338293000001</v>
      </c>
      <c r="J204" s="36">
        <f>SUMIFS(СВЦЭМ!$F$33:$F$776,СВЦЭМ!$A$33:$A$776,$A204,СВЦЭМ!$B$33:$B$776,J$190)+'СЕТ СН'!$F$12</f>
        <v>124.42550009</v>
      </c>
      <c r="K204" s="36">
        <f>SUMIFS(СВЦЭМ!$F$33:$F$776,СВЦЭМ!$A$33:$A$776,$A204,СВЦЭМ!$B$33:$B$776,K$190)+'СЕТ СН'!$F$12</f>
        <v>121.79733972</v>
      </c>
      <c r="L204" s="36">
        <f>SUMIFS(СВЦЭМ!$F$33:$F$776,СВЦЭМ!$A$33:$A$776,$A204,СВЦЭМ!$B$33:$B$776,L$190)+'СЕТ СН'!$F$12</f>
        <v>120.75725819</v>
      </c>
      <c r="M204" s="36">
        <f>SUMIFS(СВЦЭМ!$F$33:$F$776,СВЦЭМ!$A$33:$A$776,$A204,СВЦЭМ!$B$33:$B$776,M$190)+'СЕТ СН'!$F$12</f>
        <v>123.08439466</v>
      </c>
      <c r="N204" s="36">
        <f>SUMIFS(СВЦЭМ!$F$33:$F$776,СВЦЭМ!$A$33:$A$776,$A204,СВЦЭМ!$B$33:$B$776,N$190)+'СЕТ СН'!$F$12</f>
        <v>117.88516124</v>
      </c>
      <c r="O204" s="36">
        <f>SUMIFS(СВЦЭМ!$F$33:$F$776,СВЦЭМ!$A$33:$A$776,$A204,СВЦЭМ!$B$33:$B$776,O$190)+'СЕТ СН'!$F$12</f>
        <v>116.48638699999999</v>
      </c>
      <c r="P204" s="36">
        <f>SUMIFS(СВЦЭМ!$F$33:$F$776,СВЦЭМ!$A$33:$A$776,$A204,СВЦЭМ!$B$33:$B$776,P$190)+'СЕТ СН'!$F$12</f>
        <v>114.63562045</v>
      </c>
      <c r="Q204" s="36">
        <f>SUMIFS(СВЦЭМ!$F$33:$F$776,СВЦЭМ!$A$33:$A$776,$A204,СВЦЭМ!$B$33:$B$776,Q$190)+'СЕТ СН'!$F$12</f>
        <v>115.43887653</v>
      </c>
      <c r="R204" s="36">
        <f>SUMIFS(СВЦЭМ!$F$33:$F$776,СВЦЭМ!$A$33:$A$776,$A204,СВЦЭМ!$B$33:$B$776,R$190)+'СЕТ СН'!$F$12</f>
        <v>114.12829687</v>
      </c>
      <c r="S204" s="36">
        <f>SUMIFS(СВЦЭМ!$F$33:$F$776,СВЦЭМ!$A$33:$A$776,$A204,СВЦЭМ!$B$33:$B$776,S$190)+'СЕТ СН'!$F$12</f>
        <v>115.11307437000001</v>
      </c>
      <c r="T204" s="36">
        <f>SUMIFS(СВЦЭМ!$F$33:$F$776,СВЦЭМ!$A$33:$A$776,$A204,СВЦЭМ!$B$33:$B$776,T$190)+'СЕТ СН'!$F$12</f>
        <v>118.78610019</v>
      </c>
      <c r="U204" s="36">
        <f>SUMIFS(СВЦЭМ!$F$33:$F$776,СВЦЭМ!$A$33:$A$776,$A204,СВЦЭМ!$B$33:$B$776,U$190)+'СЕТ СН'!$F$12</f>
        <v>108.43854838</v>
      </c>
      <c r="V204" s="36">
        <f>SUMIFS(СВЦЭМ!$F$33:$F$776,СВЦЭМ!$A$33:$A$776,$A204,СВЦЭМ!$B$33:$B$776,V$190)+'СЕТ СН'!$F$12</f>
        <v>108.9707149</v>
      </c>
      <c r="W204" s="36">
        <f>SUMIFS(СВЦЭМ!$F$33:$F$776,СВЦЭМ!$A$33:$A$776,$A204,СВЦЭМ!$B$33:$B$776,W$190)+'СЕТ СН'!$F$12</f>
        <v>113.05078948000001</v>
      </c>
      <c r="X204" s="36">
        <f>SUMIFS(СВЦЭМ!$F$33:$F$776,СВЦЭМ!$A$33:$A$776,$A204,СВЦЭМ!$B$33:$B$776,X$190)+'СЕТ СН'!$F$12</f>
        <v>116.39623580999999</v>
      </c>
      <c r="Y204" s="36">
        <f>SUMIFS(СВЦЭМ!$F$33:$F$776,СВЦЭМ!$A$33:$A$776,$A204,СВЦЭМ!$B$33:$B$776,Y$190)+'СЕТ СН'!$F$12</f>
        <v>122.05405541</v>
      </c>
    </row>
    <row r="205" spans="1:25" ht="15.75" x14ac:dyDescent="0.2">
      <c r="A205" s="35">
        <f t="shared" si="5"/>
        <v>43753</v>
      </c>
      <c r="B205" s="36">
        <f>SUMIFS(СВЦЭМ!$F$33:$F$776,СВЦЭМ!$A$33:$A$776,$A205,СВЦЭМ!$B$33:$B$776,B$190)+'СЕТ СН'!$F$12</f>
        <v>133.77731943000001</v>
      </c>
      <c r="C205" s="36">
        <f>SUMIFS(СВЦЭМ!$F$33:$F$776,СВЦЭМ!$A$33:$A$776,$A205,СВЦЭМ!$B$33:$B$776,C$190)+'СЕТ СН'!$F$12</f>
        <v>141.67737227000001</v>
      </c>
      <c r="D205" s="36">
        <f>SUMIFS(СВЦЭМ!$F$33:$F$776,СВЦЭМ!$A$33:$A$776,$A205,СВЦЭМ!$B$33:$B$776,D$190)+'СЕТ СН'!$F$12</f>
        <v>145.65371253000001</v>
      </c>
      <c r="E205" s="36">
        <f>SUMIFS(СВЦЭМ!$F$33:$F$776,СВЦЭМ!$A$33:$A$776,$A205,СВЦЭМ!$B$33:$B$776,E$190)+'СЕТ СН'!$F$12</f>
        <v>148.11363505</v>
      </c>
      <c r="F205" s="36">
        <f>SUMIFS(СВЦЭМ!$F$33:$F$776,СВЦЭМ!$A$33:$A$776,$A205,СВЦЭМ!$B$33:$B$776,F$190)+'СЕТ СН'!$F$12</f>
        <v>148.31715283</v>
      </c>
      <c r="G205" s="36">
        <f>SUMIFS(СВЦЭМ!$F$33:$F$776,СВЦЭМ!$A$33:$A$776,$A205,СВЦЭМ!$B$33:$B$776,G$190)+'СЕТ СН'!$F$12</f>
        <v>145.31671933999999</v>
      </c>
      <c r="H205" s="36">
        <f>SUMIFS(СВЦЭМ!$F$33:$F$776,СВЦЭМ!$A$33:$A$776,$A205,СВЦЭМ!$B$33:$B$776,H$190)+'СЕТ СН'!$F$12</f>
        <v>137.90405186000001</v>
      </c>
      <c r="I205" s="36">
        <f>SUMIFS(СВЦЭМ!$F$33:$F$776,СВЦЭМ!$A$33:$A$776,$A205,СВЦЭМ!$B$33:$B$776,I$190)+'СЕТ СН'!$F$12</f>
        <v>135.82392565000001</v>
      </c>
      <c r="J205" s="36">
        <f>SUMIFS(СВЦЭМ!$F$33:$F$776,СВЦЭМ!$A$33:$A$776,$A205,СВЦЭМ!$B$33:$B$776,J$190)+'СЕТ СН'!$F$12</f>
        <v>131.90499205</v>
      </c>
      <c r="K205" s="36">
        <f>SUMIFS(СВЦЭМ!$F$33:$F$776,СВЦЭМ!$A$33:$A$776,$A205,СВЦЭМ!$B$33:$B$776,K$190)+'СЕТ СН'!$F$12</f>
        <v>129.41951379</v>
      </c>
      <c r="L205" s="36">
        <f>SUMIFS(СВЦЭМ!$F$33:$F$776,СВЦЭМ!$A$33:$A$776,$A205,СВЦЭМ!$B$33:$B$776,L$190)+'СЕТ СН'!$F$12</f>
        <v>130.14605840999999</v>
      </c>
      <c r="M205" s="36">
        <f>SUMIFS(СВЦЭМ!$F$33:$F$776,СВЦЭМ!$A$33:$A$776,$A205,СВЦЭМ!$B$33:$B$776,M$190)+'СЕТ СН'!$F$12</f>
        <v>132.81640295</v>
      </c>
      <c r="N205" s="36">
        <f>SUMIFS(СВЦЭМ!$F$33:$F$776,СВЦЭМ!$A$33:$A$776,$A205,СВЦЭМ!$B$33:$B$776,N$190)+'СЕТ СН'!$F$12</f>
        <v>125.67800977</v>
      </c>
      <c r="O205" s="36">
        <f>SUMIFS(СВЦЭМ!$F$33:$F$776,СВЦЭМ!$A$33:$A$776,$A205,СВЦЭМ!$B$33:$B$776,O$190)+'СЕТ СН'!$F$12</f>
        <v>122.60569193000001</v>
      </c>
      <c r="P205" s="36">
        <f>SUMIFS(СВЦЭМ!$F$33:$F$776,СВЦЭМ!$A$33:$A$776,$A205,СВЦЭМ!$B$33:$B$776,P$190)+'СЕТ СН'!$F$12</f>
        <v>120.9380372</v>
      </c>
      <c r="Q205" s="36">
        <f>SUMIFS(СВЦЭМ!$F$33:$F$776,СВЦЭМ!$A$33:$A$776,$A205,СВЦЭМ!$B$33:$B$776,Q$190)+'СЕТ СН'!$F$12</f>
        <v>120.06419891</v>
      </c>
      <c r="R205" s="36">
        <f>SUMIFS(СВЦЭМ!$F$33:$F$776,СВЦЭМ!$A$33:$A$776,$A205,СВЦЭМ!$B$33:$B$776,R$190)+'СЕТ СН'!$F$12</f>
        <v>119.49752893</v>
      </c>
      <c r="S205" s="36">
        <f>SUMIFS(СВЦЭМ!$F$33:$F$776,СВЦЭМ!$A$33:$A$776,$A205,СВЦЭМ!$B$33:$B$776,S$190)+'СЕТ СН'!$F$12</f>
        <v>120.59796412999999</v>
      </c>
      <c r="T205" s="36">
        <f>SUMIFS(СВЦЭМ!$F$33:$F$776,СВЦЭМ!$A$33:$A$776,$A205,СВЦЭМ!$B$33:$B$776,T$190)+'СЕТ СН'!$F$12</f>
        <v>123.88067907</v>
      </c>
      <c r="U205" s="36">
        <f>SUMIFS(СВЦЭМ!$F$33:$F$776,СВЦЭМ!$A$33:$A$776,$A205,СВЦЭМ!$B$33:$B$776,U$190)+'СЕТ СН'!$F$12</f>
        <v>114.22750082</v>
      </c>
      <c r="V205" s="36">
        <f>SUMIFS(СВЦЭМ!$F$33:$F$776,СВЦЭМ!$A$33:$A$776,$A205,СВЦЭМ!$B$33:$B$776,V$190)+'СЕТ СН'!$F$12</f>
        <v>114.73840667</v>
      </c>
      <c r="W205" s="36">
        <f>SUMIFS(СВЦЭМ!$F$33:$F$776,СВЦЭМ!$A$33:$A$776,$A205,СВЦЭМ!$B$33:$B$776,W$190)+'СЕТ СН'!$F$12</f>
        <v>117.76366387</v>
      </c>
      <c r="X205" s="36">
        <f>SUMIFS(СВЦЭМ!$F$33:$F$776,СВЦЭМ!$A$33:$A$776,$A205,СВЦЭМ!$B$33:$B$776,X$190)+'СЕТ СН'!$F$12</f>
        <v>116.43079179999999</v>
      </c>
      <c r="Y205" s="36">
        <f>SUMIFS(СВЦЭМ!$F$33:$F$776,СВЦЭМ!$A$33:$A$776,$A205,СВЦЭМ!$B$33:$B$776,Y$190)+'СЕТ СН'!$F$12</f>
        <v>118.50980875</v>
      </c>
    </row>
    <row r="206" spans="1:25" ht="15.75" x14ac:dyDescent="0.2">
      <c r="A206" s="35">
        <f t="shared" si="5"/>
        <v>43754</v>
      </c>
      <c r="B206" s="36">
        <f>SUMIFS(СВЦЭМ!$F$33:$F$776,СВЦЭМ!$A$33:$A$776,$A206,СВЦЭМ!$B$33:$B$776,B$190)+'СЕТ СН'!$F$12</f>
        <v>146.06543883000001</v>
      </c>
      <c r="C206" s="36">
        <f>SUMIFS(СВЦЭМ!$F$33:$F$776,СВЦЭМ!$A$33:$A$776,$A206,СВЦЭМ!$B$33:$B$776,C$190)+'СЕТ СН'!$F$12</f>
        <v>153.77394835000001</v>
      </c>
      <c r="D206" s="36">
        <f>SUMIFS(СВЦЭМ!$F$33:$F$776,СВЦЭМ!$A$33:$A$776,$A206,СВЦЭМ!$B$33:$B$776,D$190)+'СЕТ СН'!$F$12</f>
        <v>156.87081067</v>
      </c>
      <c r="E206" s="36">
        <f>SUMIFS(СВЦЭМ!$F$33:$F$776,СВЦЭМ!$A$33:$A$776,$A206,СВЦЭМ!$B$33:$B$776,E$190)+'СЕТ СН'!$F$12</f>
        <v>158.20603254</v>
      </c>
      <c r="F206" s="36">
        <f>SUMIFS(СВЦЭМ!$F$33:$F$776,СВЦЭМ!$A$33:$A$776,$A206,СВЦЭМ!$B$33:$B$776,F$190)+'СЕТ СН'!$F$12</f>
        <v>156.58474645999999</v>
      </c>
      <c r="G206" s="36">
        <f>SUMIFS(СВЦЭМ!$F$33:$F$776,СВЦЭМ!$A$33:$A$776,$A206,СВЦЭМ!$B$33:$B$776,G$190)+'СЕТ СН'!$F$12</f>
        <v>150.35235578000001</v>
      </c>
      <c r="H206" s="36">
        <f>SUMIFS(СВЦЭМ!$F$33:$F$776,СВЦЭМ!$A$33:$A$776,$A206,СВЦЭМ!$B$33:$B$776,H$190)+'СЕТ СН'!$F$12</f>
        <v>139.87224803000001</v>
      </c>
      <c r="I206" s="36">
        <f>SUMIFS(СВЦЭМ!$F$33:$F$776,СВЦЭМ!$A$33:$A$776,$A206,СВЦЭМ!$B$33:$B$776,I$190)+'СЕТ СН'!$F$12</f>
        <v>131.29804333000001</v>
      </c>
      <c r="J206" s="36">
        <f>SUMIFS(СВЦЭМ!$F$33:$F$776,СВЦЭМ!$A$33:$A$776,$A206,СВЦЭМ!$B$33:$B$776,J$190)+'СЕТ СН'!$F$12</f>
        <v>130.95783320000001</v>
      </c>
      <c r="K206" s="36">
        <f>SUMIFS(СВЦЭМ!$F$33:$F$776,СВЦЭМ!$A$33:$A$776,$A206,СВЦЭМ!$B$33:$B$776,K$190)+'СЕТ СН'!$F$12</f>
        <v>130.70807930000001</v>
      </c>
      <c r="L206" s="36">
        <f>SUMIFS(СВЦЭМ!$F$33:$F$776,СВЦЭМ!$A$33:$A$776,$A206,СВЦЭМ!$B$33:$B$776,L$190)+'СЕТ СН'!$F$12</f>
        <v>133.80043029000001</v>
      </c>
      <c r="M206" s="36">
        <f>SUMIFS(СВЦЭМ!$F$33:$F$776,СВЦЭМ!$A$33:$A$776,$A206,СВЦЭМ!$B$33:$B$776,M$190)+'СЕТ СН'!$F$12</f>
        <v>134.03408031999999</v>
      </c>
      <c r="N206" s="36">
        <f>SUMIFS(СВЦЭМ!$F$33:$F$776,СВЦЭМ!$A$33:$A$776,$A206,СВЦЭМ!$B$33:$B$776,N$190)+'СЕТ СН'!$F$12</f>
        <v>128.81632307000001</v>
      </c>
      <c r="O206" s="36">
        <f>SUMIFS(СВЦЭМ!$F$33:$F$776,СВЦЭМ!$A$33:$A$776,$A206,СВЦЭМ!$B$33:$B$776,O$190)+'СЕТ СН'!$F$12</f>
        <v>122.5730554</v>
      </c>
      <c r="P206" s="36">
        <f>SUMIFS(СВЦЭМ!$F$33:$F$776,СВЦЭМ!$A$33:$A$776,$A206,СВЦЭМ!$B$33:$B$776,P$190)+'СЕТ СН'!$F$12</f>
        <v>124.39457478999999</v>
      </c>
      <c r="Q206" s="36">
        <f>SUMIFS(СВЦЭМ!$F$33:$F$776,СВЦЭМ!$A$33:$A$776,$A206,СВЦЭМ!$B$33:$B$776,Q$190)+'СЕТ СН'!$F$12</f>
        <v>125.56543941</v>
      </c>
      <c r="R206" s="36">
        <f>SUMIFS(СВЦЭМ!$F$33:$F$776,СВЦЭМ!$A$33:$A$776,$A206,СВЦЭМ!$B$33:$B$776,R$190)+'СЕТ СН'!$F$12</f>
        <v>126.21287454</v>
      </c>
      <c r="S206" s="36">
        <f>SUMIFS(СВЦЭМ!$F$33:$F$776,СВЦЭМ!$A$33:$A$776,$A206,СВЦЭМ!$B$33:$B$776,S$190)+'СЕТ СН'!$F$12</f>
        <v>125.36759764999999</v>
      </c>
      <c r="T206" s="36">
        <f>SUMIFS(СВЦЭМ!$F$33:$F$776,СВЦЭМ!$A$33:$A$776,$A206,СВЦЭМ!$B$33:$B$776,T$190)+'СЕТ СН'!$F$12</f>
        <v>122.88333394</v>
      </c>
      <c r="U206" s="36">
        <f>SUMIFS(СВЦЭМ!$F$33:$F$776,СВЦЭМ!$A$33:$A$776,$A206,СВЦЭМ!$B$33:$B$776,U$190)+'СЕТ СН'!$F$12</f>
        <v>126.49842077</v>
      </c>
      <c r="V206" s="36">
        <f>SUMIFS(СВЦЭМ!$F$33:$F$776,СВЦЭМ!$A$33:$A$776,$A206,СВЦЭМ!$B$33:$B$776,V$190)+'СЕТ СН'!$F$12</f>
        <v>125.58472422</v>
      </c>
      <c r="W206" s="36">
        <f>SUMIFS(СВЦЭМ!$F$33:$F$776,СВЦЭМ!$A$33:$A$776,$A206,СВЦЭМ!$B$33:$B$776,W$190)+'СЕТ СН'!$F$12</f>
        <v>122.84758087</v>
      </c>
      <c r="X206" s="36">
        <f>SUMIFS(СВЦЭМ!$F$33:$F$776,СВЦЭМ!$A$33:$A$776,$A206,СВЦЭМ!$B$33:$B$776,X$190)+'СЕТ СН'!$F$12</f>
        <v>118.62741935</v>
      </c>
      <c r="Y206" s="36">
        <f>SUMIFS(СВЦЭМ!$F$33:$F$776,СВЦЭМ!$A$33:$A$776,$A206,СВЦЭМ!$B$33:$B$776,Y$190)+'СЕТ СН'!$F$12</f>
        <v>127.87288159000001</v>
      </c>
    </row>
    <row r="207" spans="1:25" ht="15.75" x14ac:dyDescent="0.2">
      <c r="A207" s="35">
        <f t="shared" si="5"/>
        <v>43755</v>
      </c>
      <c r="B207" s="36">
        <f>SUMIFS(СВЦЭМ!$F$33:$F$776,СВЦЭМ!$A$33:$A$776,$A207,СВЦЭМ!$B$33:$B$776,B$190)+'СЕТ СН'!$F$12</f>
        <v>141.80551725000001</v>
      </c>
      <c r="C207" s="36">
        <f>SUMIFS(СВЦЭМ!$F$33:$F$776,СВЦЭМ!$A$33:$A$776,$A207,СВЦЭМ!$B$33:$B$776,C$190)+'СЕТ СН'!$F$12</f>
        <v>153.12295696000001</v>
      </c>
      <c r="D207" s="36">
        <f>SUMIFS(СВЦЭМ!$F$33:$F$776,СВЦЭМ!$A$33:$A$776,$A207,СВЦЭМ!$B$33:$B$776,D$190)+'СЕТ СН'!$F$12</f>
        <v>161.14549091999999</v>
      </c>
      <c r="E207" s="36">
        <f>SUMIFS(СВЦЭМ!$F$33:$F$776,СВЦЭМ!$A$33:$A$776,$A207,СВЦЭМ!$B$33:$B$776,E$190)+'СЕТ СН'!$F$12</f>
        <v>166.19913743999999</v>
      </c>
      <c r="F207" s="36">
        <f>SUMIFS(СВЦЭМ!$F$33:$F$776,СВЦЭМ!$A$33:$A$776,$A207,СВЦЭМ!$B$33:$B$776,F$190)+'СЕТ СН'!$F$12</f>
        <v>167.78400098</v>
      </c>
      <c r="G207" s="36">
        <f>SUMIFS(СВЦЭМ!$F$33:$F$776,СВЦЭМ!$A$33:$A$776,$A207,СВЦЭМ!$B$33:$B$776,G$190)+'СЕТ СН'!$F$12</f>
        <v>163.59902319</v>
      </c>
      <c r="H207" s="36">
        <f>SUMIFS(СВЦЭМ!$F$33:$F$776,СВЦЭМ!$A$33:$A$776,$A207,СВЦЭМ!$B$33:$B$776,H$190)+'СЕТ СН'!$F$12</f>
        <v>153.84357395000001</v>
      </c>
      <c r="I207" s="36">
        <f>SUMIFS(СВЦЭМ!$F$33:$F$776,СВЦЭМ!$A$33:$A$776,$A207,СВЦЭМ!$B$33:$B$776,I$190)+'СЕТ СН'!$F$12</f>
        <v>140.49086421999999</v>
      </c>
      <c r="J207" s="36">
        <f>SUMIFS(СВЦЭМ!$F$33:$F$776,СВЦЭМ!$A$33:$A$776,$A207,СВЦЭМ!$B$33:$B$776,J$190)+'СЕТ СН'!$F$12</f>
        <v>141.67475388</v>
      </c>
      <c r="K207" s="36">
        <f>SUMIFS(СВЦЭМ!$F$33:$F$776,СВЦЭМ!$A$33:$A$776,$A207,СВЦЭМ!$B$33:$B$776,K$190)+'СЕТ СН'!$F$12</f>
        <v>140.77809282999999</v>
      </c>
      <c r="L207" s="36">
        <f>SUMIFS(СВЦЭМ!$F$33:$F$776,СВЦЭМ!$A$33:$A$776,$A207,СВЦЭМ!$B$33:$B$776,L$190)+'СЕТ СН'!$F$12</f>
        <v>139.99147798999999</v>
      </c>
      <c r="M207" s="36">
        <f>SUMIFS(СВЦЭМ!$F$33:$F$776,СВЦЭМ!$A$33:$A$776,$A207,СВЦЭМ!$B$33:$B$776,M$190)+'СЕТ СН'!$F$12</f>
        <v>141.29711266999999</v>
      </c>
      <c r="N207" s="36">
        <f>SUMIFS(СВЦЭМ!$F$33:$F$776,СВЦЭМ!$A$33:$A$776,$A207,СВЦЭМ!$B$33:$B$776,N$190)+'СЕТ СН'!$F$12</f>
        <v>134.93322089</v>
      </c>
      <c r="O207" s="36">
        <f>SUMIFS(СВЦЭМ!$F$33:$F$776,СВЦЭМ!$A$33:$A$776,$A207,СВЦЭМ!$B$33:$B$776,O$190)+'СЕТ СН'!$F$12</f>
        <v>127.09916667</v>
      </c>
      <c r="P207" s="36">
        <f>SUMIFS(СВЦЭМ!$F$33:$F$776,СВЦЭМ!$A$33:$A$776,$A207,СВЦЭМ!$B$33:$B$776,P$190)+'СЕТ СН'!$F$12</f>
        <v>128.34931331000001</v>
      </c>
      <c r="Q207" s="36">
        <f>SUMIFS(СВЦЭМ!$F$33:$F$776,СВЦЭМ!$A$33:$A$776,$A207,СВЦЭМ!$B$33:$B$776,Q$190)+'СЕТ СН'!$F$12</f>
        <v>127.56385702</v>
      </c>
      <c r="R207" s="36">
        <f>SUMIFS(СВЦЭМ!$F$33:$F$776,СВЦЭМ!$A$33:$A$776,$A207,СВЦЭМ!$B$33:$B$776,R$190)+'СЕТ СН'!$F$12</f>
        <v>128.22015812000001</v>
      </c>
      <c r="S207" s="36">
        <f>SUMIFS(СВЦЭМ!$F$33:$F$776,СВЦЭМ!$A$33:$A$776,$A207,СВЦЭМ!$B$33:$B$776,S$190)+'СЕТ СН'!$F$12</f>
        <v>127.99853397</v>
      </c>
      <c r="T207" s="36">
        <f>SUMIFS(СВЦЭМ!$F$33:$F$776,СВЦЭМ!$A$33:$A$776,$A207,СВЦЭМ!$B$33:$B$776,T$190)+'СЕТ СН'!$F$12</f>
        <v>123.39729844999999</v>
      </c>
      <c r="U207" s="36">
        <f>SUMIFS(СВЦЭМ!$F$33:$F$776,СВЦЭМ!$A$33:$A$776,$A207,СВЦЭМ!$B$33:$B$776,U$190)+'СЕТ СН'!$F$12</f>
        <v>122.24288451</v>
      </c>
      <c r="V207" s="36">
        <f>SUMIFS(СВЦЭМ!$F$33:$F$776,СВЦЭМ!$A$33:$A$776,$A207,СВЦЭМ!$B$33:$B$776,V$190)+'СЕТ СН'!$F$12</f>
        <v>120.12767414</v>
      </c>
      <c r="W207" s="36">
        <f>SUMIFS(СВЦЭМ!$F$33:$F$776,СВЦЭМ!$A$33:$A$776,$A207,СВЦЭМ!$B$33:$B$776,W$190)+'СЕТ СН'!$F$12</f>
        <v>121.49996684</v>
      </c>
      <c r="X207" s="36">
        <f>SUMIFS(СВЦЭМ!$F$33:$F$776,СВЦЭМ!$A$33:$A$776,$A207,СВЦЭМ!$B$33:$B$776,X$190)+'СЕТ СН'!$F$12</f>
        <v>125.23967325</v>
      </c>
      <c r="Y207" s="36">
        <f>SUMIFS(СВЦЭМ!$F$33:$F$776,СВЦЭМ!$A$33:$A$776,$A207,СВЦЭМ!$B$33:$B$776,Y$190)+'СЕТ СН'!$F$12</f>
        <v>133.43434823999999</v>
      </c>
    </row>
    <row r="208" spans="1:25" ht="15.75" x14ac:dyDescent="0.2">
      <c r="A208" s="35">
        <f t="shared" si="5"/>
        <v>43756</v>
      </c>
      <c r="B208" s="36">
        <f>SUMIFS(СВЦЭМ!$F$33:$F$776,СВЦЭМ!$A$33:$A$776,$A208,СВЦЭМ!$B$33:$B$776,B$190)+'СЕТ СН'!$F$12</f>
        <v>154.92538246999999</v>
      </c>
      <c r="C208" s="36">
        <f>SUMIFS(СВЦЭМ!$F$33:$F$776,СВЦЭМ!$A$33:$A$776,$A208,СВЦЭМ!$B$33:$B$776,C$190)+'СЕТ СН'!$F$12</f>
        <v>155.14906723000001</v>
      </c>
      <c r="D208" s="36">
        <f>SUMIFS(СВЦЭМ!$F$33:$F$776,СВЦЭМ!$A$33:$A$776,$A208,СВЦЭМ!$B$33:$B$776,D$190)+'СЕТ СН'!$F$12</f>
        <v>159.37075919</v>
      </c>
      <c r="E208" s="36">
        <f>SUMIFS(СВЦЭМ!$F$33:$F$776,СВЦЭМ!$A$33:$A$776,$A208,СВЦЭМ!$B$33:$B$776,E$190)+'СЕТ СН'!$F$12</f>
        <v>161.10193179999999</v>
      </c>
      <c r="F208" s="36">
        <f>SUMIFS(СВЦЭМ!$F$33:$F$776,СВЦЭМ!$A$33:$A$776,$A208,СВЦЭМ!$B$33:$B$776,F$190)+'СЕТ СН'!$F$12</f>
        <v>161.03433672</v>
      </c>
      <c r="G208" s="36">
        <f>SUMIFS(СВЦЭМ!$F$33:$F$776,СВЦЭМ!$A$33:$A$776,$A208,СВЦЭМ!$B$33:$B$776,G$190)+'СЕТ СН'!$F$12</f>
        <v>156.52347664999999</v>
      </c>
      <c r="H208" s="36">
        <f>SUMIFS(СВЦЭМ!$F$33:$F$776,СВЦЭМ!$A$33:$A$776,$A208,СВЦЭМ!$B$33:$B$776,H$190)+'СЕТ СН'!$F$12</f>
        <v>146.22622777999999</v>
      </c>
      <c r="I208" s="36">
        <f>SUMIFS(СВЦЭМ!$F$33:$F$776,СВЦЭМ!$A$33:$A$776,$A208,СВЦЭМ!$B$33:$B$776,I$190)+'СЕТ СН'!$F$12</f>
        <v>134.48891685000001</v>
      </c>
      <c r="J208" s="36">
        <f>SUMIFS(СВЦЭМ!$F$33:$F$776,СВЦЭМ!$A$33:$A$776,$A208,СВЦЭМ!$B$33:$B$776,J$190)+'СЕТ СН'!$F$12</f>
        <v>132.10541438000001</v>
      </c>
      <c r="K208" s="36">
        <f>SUMIFS(СВЦЭМ!$F$33:$F$776,СВЦЭМ!$A$33:$A$776,$A208,СВЦЭМ!$B$33:$B$776,K$190)+'СЕТ СН'!$F$12</f>
        <v>131.21977315999999</v>
      </c>
      <c r="L208" s="36">
        <f>SUMIFS(СВЦЭМ!$F$33:$F$776,СВЦЭМ!$A$33:$A$776,$A208,СВЦЭМ!$B$33:$B$776,L$190)+'СЕТ СН'!$F$12</f>
        <v>132.42237926999999</v>
      </c>
      <c r="M208" s="36">
        <f>SUMIFS(СВЦЭМ!$F$33:$F$776,СВЦЭМ!$A$33:$A$776,$A208,СВЦЭМ!$B$33:$B$776,M$190)+'СЕТ СН'!$F$12</f>
        <v>133.70346745000001</v>
      </c>
      <c r="N208" s="36">
        <f>SUMIFS(СВЦЭМ!$F$33:$F$776,СВЦЭМ!$A$33:$A$776,$A208,СВЦЭМ!$B$33:$B$776,N$190)+'СЕТ СН'!$F$12</f>
        <v>128.16697529000001</v>
      </c>
      <c r="O208" s="36">
        <f>SUMIFS(СВЦЭМ!$F$33:$F$776,СВЦЭМ!$A$33:$A$776,$A208,СВЦЭМ!$B$33:$B$776,O$190)+'СЕТ СН'!$F$12</f>
        <v>121.61196832</v>
      </c>
      <c r="P208" s="36">
        <f>SUMIFS(СВЦЭМ!$F$33:$F$776,СВЦЭМ!$A$33:$A$776,$A208,СВЦЭМ!$B$33:$B$776,P$190)+'СЕТ СН'!$F$12</f>
        <v>123.57763457</v>
      </c>
      <c r="Q208" s="36">
        <f>SUMIFS(СВЦЭМ!$F$33:$F$776,СВЦЭМ!$A$33:$A$776,$A208,СВЦЭМ!$B$33:$B$776,Q$190)+'СЕТ СН'!$F$12</f>
        <v>124.58332071</v>
      </c>
      <c r="R208" s="36">
        <f>SUMIFS(СВЦЭМ!$F$33:$F$776,СВЦЭМ!$A$33:$A$776,$A208,СВЦЭМ!$B$33:$B$776,R$190)+'СЕТ СН'!$F$12</f>
        <v>122.69781679</v>
      </c>
      <c r="S208" s="36">
        <f>SUMIFS(СВЦЭМ!$F$33:$F$776,СВЦЭМ!$A$33:$A$776,$A208,СВЦЭМ!$B$33:$B$776,S$190)+'СЕТ СН'!$F$12</f>
        <v>120.89440774000001</v>
      </c>
      <c r="T208" s="36">
        <f>SUMIFS(СВЦЭМ!$F$33:$F$776,СВЦЭМ!$A$33:$A$776,$A208,СВЦЭМ!$B$33:$B$776,T$190)+'СЕТ СН'!$F$12</f>
        <v>121.52565715999999</v>
      </c>
      <c r="U208" s="36">
        <f>SUMIFS(СВЦЭМ!$F$33:$F$776,СВЦЭМ!$A$33:$A$776,$A208,СВЦЭМ!$B$33:$B$776,U$190)+'СЕТ СН'!$F$12</f>
        <v>121.89313767</v>
      </c>
      <c r="V208" s="36">
        <f>SUMIFS(СВЦЭМ!$F$33:$F$776,СВЦЭМ!$A$33:$A$776,$A208,СВЦЭМ!$B$33:$B$776,V$190)+'СЕТ СН'!$F$12</f>
        <v>120.754588</v>
      </c>
      <c r="W208" s="36">
        <f>SUMIFS(СВЦЭМ!$F$33:$F$776,СВЦЭМ!$A$33:$A$776,$A208,СВЦЭМ!$B$33:$B$776,W$190)+'СЕТ СН'!$F$12</f>
        <v>124.81911769</v>
      </c>
      <c r="X208" s="36">
        <f>SUMIFS(СВЦЭМ!$F$33:$F$776,СВЦЭМ!$A$33:$A$776,$A208,СВЦЭМ!$B$33:$B$776,X$190)+'СЕТ СН'!$F$12</f>
        <v>127.99820169</v>
      </c>
      <c r="Y208" s="36">
        <f>SUMIFS(СВЦЭМ!$F$33:$F$776,СВЦЭМ!$A$33:$A$776,$A208,СВЦЭМ!$B$33:$B$776,Y$190)+'СЕТ СН'!$F$12</f>
        <v>136.60691170999999</v>
      </c>
    </row>
    <row r="209" spans="1:25" ht="15.75" x14ac:dyDescent="0.2">
      <c r="A209" s="35">
        <f t="shared" si="5"/>
        <v>43757</v>
      </c>
      <c r="B209" s="36">
        <f>SUMIFS(СВЦЭМ!$F$33:$F$776,СВЦЭМ!$A$33:$A$776,$A209,СВЦЭМ!$B$33:$B$776,B$190)+'СЕТ СН'!$F$12</f>
        <v>144.98485084999999</v>
      </c>
      <c r="C209" s="36">
        <f>SUMIFS(СВЦЭМ!$F$33:$F$776,СВЦЭМ!$A$33:$A$776,$A209,СВЦЭМ!$B$33:$B$776,C$190)+'СЕТ СН'!$F$12</f>
        <v>154.27100783</v>
      </c>
      <c r="D209" s="36">
        <f>SUMIFS(СВЦЭМ!$F$33:$F$776,СВЦЭМ!$A$33:$A$776,$A209,СВЦЭМ!$B$33:$B$776,D$190)+'СЕТ СН'!$F$12</f>
        <v>153.40374968</v>
      </c>
      <c r="E209" s="36">
        <f>SUMIFS(СВЦЭМ!$F$33:$F$776,СВЦЭМ!$A$33:$A$776,$A209,СВЦЭМ!$B$33:$B$776,E$190)+'СЕТ СН'!$F$12</f>
        <v>153.20094979000001</v>
      </c>
      <c r="F209" s="36">
        <f>SUMIFS(СВЦЭМ!$F$33:$F$776,СВЦЭМ!$A$33:$A$776,$A209,СВЦЭМ!$B$33:$B$776,F$190)+'СЕТ СН'!$F$12</f>
        <v>152.15943408999999</v>
      </c>
      <c r="G209" s="36">
        <f>SUMIFS(СВЦЭМ!$F$33:$F$776,СВЦЭМ!$A$33:$A$776,$A209,СВЦЭМ!$B$33:$B$776,G$190)+'СЕТ СН'!$F$12</f>
        <v>150.07857473999999</v>
      </c>
      <c r="H209" s="36">
        <f>SUMIFS(СВЦЭМ!$F$33:$F$776,СВЦЭМ!$A$33:$A$776,$A209,СВЦЭМ!$B$33:$B$776,H$190)+'СЕТ СН'!$F$12</f>
        <v>144.11180156</v>
      </c>
      <c r="I209" s="36">
        <f>SUMIFS(СВЦЭМ!$F$33:$F$776,СВЦЭМ!$A$33:$A$776,$A209,СВЦЭМ!$B$33:$B$776,I$190)+'СЕТ СН'!$F$12</f>
        <v>138.78900044</v>
      </c>
      <c r="J209" s="36">
        <f>SUMIFS(СВЦЭМ!$F$33:$F$776,СВЦЭМ!$A$33:$A$776,$A209,СВЦЭМ!$B$33:$B$776,J$190)+'СЕТ СН'!$F$12</f>
        <v>133.47786443999999</v>
      </c>
      <c r="K209" s="36">
        <f>SUMIFS(СВЦЭМ!$F$33:$F$776,СВЦЭМ!$A$33:$A$776,$A209,СВЦЭМ!$B$33:$B$776,K$190)+'СЕТ СН'!$F$12</f>
        <v>131.7770376</v>
      </c>
      <c r="L209" s="36">
        <f>SUMIFS(СВЦЭМ!$F$33:$F$776,СВЦЭМ!$A$33:$A$776,$A209,СВЦЭМ!$B$33:$B$776,L$190)+'СЕТ СН'!$F$12</f>
        <v>129.3299609</v>
      </c>
      <c r="M209" s="36">
        <f>SUMIFS(СВЦЭМ!$F$33:$F$776,СВЦЭМ!$A$33:$A$776,$A209,СВЦЭМ!$B$33:$B$776,M$190)+'СЕТ СН'!$F$12</f>
        <v>128.3771893</v>
      </c>
      <c r="N209" s="36">
        <f>SUMIFS(СВЦЭМ!$F$33:$F$776,СВЦЭМ!$A$33:$A$776,$A209,СВЦЭМ!$B$33:$B$776,N$190)+'СЕТ СН'!$F$12</f>
        <v>125.5062483</v>
      </c>
      <c r="O209" s="36">
        <f>SUMIFS(СВЦЭМ!$F$33:$F$776,СВЦЭМ!$A$33:$A$776,$A209,СВЦЭМ!$B$33:$B$776,O$190)+'СЕТ СН'!$F$12</f>
        <v>121.27519823999999</v>
      </c>
      <c r="P209" s="36">
        <f>SUMIFS(СВЦЭМ!$F$33:$F$776,СВЦЭМ!$A$33:$A$776,$A209,СВЦЭМ!$B$33:$B$776,P$190)+'СЕТ СН'!$F$12</f>
        <v>122.91616164</v>
      </c>
      <c r="Q209" s="36">
        <f>SUMIFS(СВЦЭМ!$F$33:$F$776,СВЦЭМ!$A$33:$A$776,$A209,СВЦЭМ!$B$33:$B$776,Q$190)+'СЕТ СН'!$F$12</f>
        <v>123.49749203</v>
      </c>
      <c r="R209" s="36">
        <f>SUMIFS(СВЦЭМ!$F$33:$F$776,СВЦЭМ!$A$33:$A$776,$A209,СВЦЭМ!$B$33:$B$776,R$190)+'СЕТ СН'!$F$12</f>
        <v>121.7250109</v>
      </c>
      <c r="S209" s="36">
        <f>SUMIFS(СВЦЭМ!$F$33:$F$776,СВЦЭМ!$A$33:$A$776,$A209,СВЦЭМ!$B$33:$B$776,S$190)+'СЕТ СН'!$F$12</f>
        <v>120.38619773000001</v>
      </c>
      <c r="T209" s="36">
        <f>SUMIFS(СВЦЭМ!$F$33:$F$776,СВЦЭМ!$A$33:$A$776,$A209,СВЦЭМ!$B$33:$B$776,T$190)+'СЕТ СН'!$F$12</f>
        <v>117.65865728</v>
      </c>
      <c r="U209" s="36">
        <f>SUMIFS(СВЦЭМ!$F$33:$F$776,СВЦЭМ!$A$33:$A$776,$A209,СВЦЭМ!$B$33:$B$776,U$190)+'СЕТ СН'!$F$12</f>
        <v>120.59868657</v>
      </c>
      <c r="V209" s="36">
        <f>SUMIFS(СВЦЭМ!$F$33:$F$776,СВЦЭМ!$A$33:$A$776,$A209,СВЦЭМ!$B$33:$B$776,V$190)+'СЕТ СН'!$F$12</f>
        <v>118.44270656</v>
      </c>
      <c r="W209" s="36">
        <f>SUMIFS(СВЦЭМ!$F$33:$F$776,СВЦЭМ!$A$33:$A$776,$A209,СВЦЭМ!$B$33:$B$776,W$190)+'СЕТ СН'!$F$12</f>
        <v>120.03472653</v>
      </c>
      <c r="X209" s="36">
        <f>SUMIFS(СВЦЭМ!$F$33:$F$776,СВЦЭМ!$A$33:$A$776,$A209,СВЦЭМ!$B$33:$B$776,X$190)+'СЕТ СН'!$F$12</f>
        <v>123.78860467</v>
      </c>
      <c r="Y209" s="36">
        <f>SUMIFS(СВЦЭМ!$F$33:$F$776,СВЦЭМ!$A$33:$A$776,$A209,СВЦЭМ!$B$33:$B$776,Y$190)+'СЕТ СН'!$F$12</f>
        <v>133.15487567</v>
      </c>
    </row>
    <row r="210" spans="1:25" ht="15.75" x14ac:dyDescent="0.2">
      <c r="A210" s="35">
        <f t="shared" si="5"/>
        <v>43758</v>
      </c>
      <c r="B210" s="36">
        <f>SUMIFS(СВЦЭМ!$F$33:$F$776,СВЦЭМ!$A$33:$A$776,$A210,СВЦЭМ!$B$33:$B$776,B$190)+'СЕТ СН'!$F$12</f>
        <v>144.03065699000001</v>
      </c>
      <c r="C210" s="36">
        <f>SUMIFS(СВЦЭМ!$F$33:$F$776,СВЦЭМ!$A$33:$A$776,$A210,СВЦЭМ!$B$33:$B$776,C$190)+'СЕТ СН'!$F$12</f>
        <v>151.83687689000001</v>
      </c>
      <c r="D210" s="36">
        <f>SUMIFS(СВЦЭМ!$F$33:$F$776,СВЦЭМ!$A$33:$A$776,$A210,СВЦЭМ!$B$33:$B$776,D$190)+'СЕТ СН'!$F$12</f>
        <v>155.95748187000001</v>
      </c>
      <c r="E210" s="36">
        <f>SUMIFS(СВЦЭМ!$F$33:$F$776,СВЦЭМ!$A$33:$A$776,$A210,СВЦЭМ!$B$33:$B$776,E$190)+'СЕТ СН'!$F$12</f>
        <v>157.30126390999999</v>
      </c>
      <c r="F210" s="36">
        <f>SUMIFS(СВЦЭМ!$F$33:$F$776,СВЦЭМ!$A$33:$A$776,$A210,СВЦЭМ!$B$33:$B$776,F$190)+'СЕТ СН'!$F$12</f>
        <v>157.15039573999999</v>
      </c>
      <c r="G210" s="36">
        <f>SUMIFS(СВЦЭМ!$F$33:$F$776,СВЦЭМ!$A$33:$A$776,$A210,СВЦЭМ!$B$33:$B$776,G$190)+'СЕТ СН'!$F$12</f>
        <v>152.66379929999999</v>
      </c>
      <c r="H210" s="36">
        <f>SUMIFS(СВЦЭМ!$F$33:$F$776,СВЦЭМ!$A$33:$A$776,$A210,СВЦЭМ!$B$33:$B$776,H$190)+'СЕТ СН'!$F$12</f>
        <v>150.64982311</v>
      </c>
      <c r="I210" s="36">
        <f>SUMIFS(СВЦЭМ!$F$33:$F$776,СВЦЭМ!$A$33:$A$776,$A210,СВЦЭМ!$B$33:$B$776,I$190)+'СЕТ СН'!$F$12</f>
        <v>145.52472564999999</v>
      </c>
      <c r="J210" s="36">
        <f>SUMIFS(СВЦЭМ!$F$33:$F$776,СВЦЭМ!$A$33:$A$776,$A210,СВЦЭМ!$B$33:$B$776,J$190)+'СЕТ СН'!$F$12</f>
        <v>134.81720157000001</v>
      </c>
      <c r="K210" s="36">
        <f>SUMIFS(СВЦЭМ!$F$33:$F$776,СВЦЭМ!$A$33:$A$776,$A210,СВЦЭМ!$B$33:$B$776,K$190)+'СЕТ СН'!$F$12</f>
        <v>130.17420745000001</v>
      </c>
      <c r="L210" s="36">
        <f>SUMIFS(СВЦЭМ!$F$33:$F$776,СВЦЭМ!$A$33:$A$776,$A210,СВЦЭМ!$B$33:$B$776,L$190)+'СЕТ СН'!$F$12</f>
        <v>131.01449135999999</v>
      </c>
      <c r="M210" s="36">
        <f>SUMIFS(СВЦЭМ!$F$33:$F$776,СВЦЭМ!$A$33:$A$776,$A210,СВЦЭМ!$B$33:$B$776,M$190)+'СЕТ СН'!$F$12</f>
        <v>131.60374677999999</v>
      </c>
      <c r="N210" s="36">
        <f>SUMIFS(СВЦЭМ!$F$33:$F$776,СВЦЭМ!$A$33:$A$776,$A210,СВЦЭМ!$B$33:$B$776,N$190)+'СЕТ СН'!$F$12</f>
        <v>123.85982758</v>
      </c>
      <c r="O210" s="36">
        <f>SUMIFS(СВЦЭМ!$F$33:$F$776,СВЦЭМ!$A$33:$A$776,$A210,СВЦЭМ!$B$33:$B$776,O$190)+'СЕТ СН'!$F$12</f>
        <v>122.4101624</v>
      </c>
      <c r="P210" s="36">
        <f>SUMIFS(СВЦЭМ!$F$33:$F$776,СВЦЭМ!$A$33:$A$776,$A210,СВЦЭМ!$B$33:$B$776,P$190)+'СЕТ СН'!$F$12</f>
        <v>123.92922388</v>
      </c>
      <c r="Q210" s="36">
        <f>SUMIFS(СВЦЭМ!$F$33:$F$776,СВЦЭМ!$A$33:$A$776,$A210,СВЦЭМ!$B$33:$B$776,Q$190)+'СЕТ СН'!$F$12</f>
        <v>123.38978089</v>
      </c>
      <c r="R210" s="36">
        <f>SUMIFS(СВЦЭМ!$F$33:$F$776,СВЦЭМ!$A$33:$A$776,$A210,СВЦЭМ!$B$33:$B$776,R$190)+'СЕТ СН'!$F$12</f>
        <v>123.57260564000001</v>
      </c>
      <c r="S210" s="36">
        <f>SUMIFS(СВЦЭМ!$F$33:$F$776,СВЦЭМ!$A$33:$A$776,$A210,СВЦЭМ!$B$33:$B$776,S$190)+'СЕТ СН'!$F$12</f>
        <v>122.71879808</v>
      </c>
      <c r="T210" s="36">
        <f>SUMIFS(СВЦЭМ!$F$33:$F$776,СВЦЭМ!$A$33:$A$776,$A210,СВЦЭМ!$B$33:$B$776,T$190)+'СЕТ СН'!$F$12</f>
        <v>121.04834227000001</v>
      </c>
      <c r="U210" s="36">
        <f>SUMIFS(СВЦЭМ!$F$33:$F$776,СВЦЭМ!$A$33:$A$776,$A210,СВЦЭМ!$B$33:$B$776,U$190)+'СЕТ СН'!$F$12</f>
        <v>121.97710192</v>
      </c>
      <c r="V210" s="36">
        <f>SUMIFS(СВЦЭМ!$F$33:$F$776,СВЦЭМ!$A$33:$A$776,$A210,СВЦЭМ!$B$33:$B$776,V$190)+'СЕТ СН'!$F$12</f>
        <v>119.37440612</v>
      </c>
      <c r="W210" s="36">
        <f>SUMIFS(СВЦЭМ!$F$33:$F$776,СВЦЭМ!$A$33:$A$776,$A210,СВЦЭМ!$B$33:$B$776,W$190)+'СЕТ СН'!$F$12</f>
        <v>118.02858806</v>
      </c>
      <c r="X210" s="36">
        <f>SUMIFS(СВЦЭМ!$F$33:$F$776,СВЦЭМ!$A$33:$A$776,$A210,СВЦЭМ!$B$33:$B$776,X$190)+'СЕТ СН'!$F$12</f>
        <v>119.71082864</v>
      </c>
      <c r="Y210" s="36">
        <f>SUMIFS(СВЦЭМ!$F$33:$F$776,СВЦЭМ!$A$33:$A$776,$A210,СВЦЭМ!$B$33:$B$776,Y$190)+'СЕТ СН'!$F$12</f>
        <v>128.5266958</v>
      </c>
    </row>
    <row r="211" spans="1:25" ht="15.75" x14ac:dyDescent="0.2">
      <c r="A211" s="35">
        <f t="shared" si="5"/>
        <v>43759</v>
      </c>
      <c r="B211" s="36">
        <f>SUMIFS(СВЦЭМ!$F$33:$F$776,СВЦЭМ!$A$33:$A$776,$A211,СВЦЭМ!$B$33:$B$776,B$190)+'СЕТ СН'!$F$12</f>
        <v>147.14103175</v>
      </c>
      <c r="C211" s="36">
        <f>SUMIFS(СВЦЭМ!$F$33:$F$776,СВЦЭМ!$A$33:$A$776,$A211,СВЦЭМ!$B$33:$B$776,C$190)+'СЕТ СН'!$F$12</f>
        <v>155.22698097</v>
      </c>
      <c r="D211" s="36">
        <f>SUMIFS(СВЦЭМ!$F$33:$F$776,СВЦЭМ!$A$33:$A$776,$A211,СВЦЭМ!$B$33:$B$776,D$190)+'СЕТ СН'!$F$12</f>
        <v>159.10010463</v>
      </c>
      <c r="E211" s="36">
        <f>SUMIFS(СВЦЭМ!$F$33:$F$776,СВЦЭМ!$A$33:$A$776,$A211,СВЦЭМ!$B$33:$B$776,E$190)+'СЕТ СН'!$F$12</f>
        <v>160.25001422</v>
      </c>
      <c r="F211" s="36">
        <f>SUMIFS(СВЦЭМ!$F$33:$F$776,СВЦЭМ!$A$33:$A$776,$A211,СВЦЭМ!$B$33:$B$776,F$190)+'СЕТ СН'!$F$12</f>
        <v>160.00291318999999</v>
      </c>
      <c r="G211" s="36">
        <f>SUMIFS(СВЦЭМ!$F$33:$F$776,СВЦЭМ!$A$33:$A$776,$A211,СВЦЭМ!$B$33:$B$776,G$190)+'СЕТ СН'!$F$12</f>
        <v>155.61301361</v>
      </c>
      <c r="H211" s="36">
        <f>SUMIFS(СВЦЭМ!$F$33:$F$776,СВЦЭМ!$A$33:$A$776,$A211,СВЦЭМ!$B$33:$B$776,H$190)+'СЕТ СН'!$F$12</f>
        <v>149.31683386</v>
      </c>
      <c r="I211" s="36">
        <f>SUMIFS(СВЦЭМ!$F$33:$F$776,СВЦЭМ!$A$33:$A$776,$A211,СВЦЭМ!$B$33:$B$776,I$190)+'СЕТ СН'!$F$12</f>
        <v>141.83488774</v>
      </c>
      <c r="J211" s="36">
        <f>SUMIFS(СВЦЭМ!$F$33:$F$776,СВЦЭМ!$A$33:$A$776,$A211,СВЦЭМ!$B$33:$B$776,J$190)+'СЕТ СН'!$F$12</f>
        <v>138.58829883000001</v>
      </c>
      <c r="K211" s="36">
        <f>SUMIFS(СВЦЭМ!$F$33:$F$776,СВЦЭМ!$A$33:$A$776,$A211,СВЦЭМ!$B$33:$B$776,K$190)+'СЕТ СН'!$F$12</f>
        <v>136.44581661000001</v>
      </c>
      <c r="L211" s="36">
        <f>SUMIFS(СВЦЭМ!$F$33:$F$776,СВЦЭМ!$A$33:$A$776,$A211,СВЦЭМ!$B$33:$B$776,L$190)+'СЕТ СН'!$F$12</f>
        <v>134.45980355</v>
      </c>
      <c r="M211" s="36">
        <f>SUMIFS(СВЦЭМ!$F$33:$F$776,СВЦЭМ!$A$33:$A$776,$A211,СВЦЭМ!$B$33:$B$776,M$190)+'СЕТ СН'!$F$12</f>
        <v>135.07598181</v>
      </c>
      <c r="N211" s="36">
        <f>SUMIFS(СВЦЭМ!$F$33:$F$776,СВЦЭМ!$A$33:$A$776,$A211,СВЦЭМ!$B$33:$B$776,N$190)+'СЕТ СН'!$F$12</f>
        <v>127.80063187</v>
      </c>
      <c r="O211" s="36">
        <f>SUMIFS(СВЦЭМ!$F$33:$F$776,СВЦЭМ!$A$33:$A$776,$A211,СВЦЭМ!$B$33:$B$776,O$190)+'СЕТ СН'!$F$12</f>
        <v>121.27797751</v>
      </c>
      <c r="P211" s="36">
        <f>SUMIFS(СВЦЭМ!$F$33:$F$776,СВЦЭМ!$A$33:$A$776,$A211,СВЦЭМ!$B$33:$B$776,P$190)+'СЕТ СН'!$F$12</f>
        <v>121.81218825000001</v>
      </c>
      <c r="Q211" s="36">
        <f>SUMIFS(СВЦЭМ!$F$33:$F$776,СВЦЭМ!$A$33:$A$776,$A211,СВЦЭМ!$B$33:$B$776,Q$190)+'СЕТ СН'!$F$12</f>
        <v>121.95379352</v>
      </c>
      <c r="R211" s="36">
        <f>SUMIFS(СВЦЭМ!$F$33:$F$776,СВЦЭМ!$A$33:$A$776,$A211,СВЦЭМ!$B$33:$B$776,R$190)+'СЕТ СН'!$F$12</f>
        <v>121.29106659</v>
      </c>
      <c r="S211" s="36">
        <f>SUMIFS(СВЦЭМ!$F$33:$F$776,СВЦЭМ!$A$33:$A$776,$A211,СВЦЭМ!$B$33:$B$776,S$190)+'СЕТ СН'!$F$12</f>
        <v>122.12167148</v>
      </c>
      <c r="T211" s="36">
        <f>SUMIFS(СВЦЭМ!$F$33:$F$776,СВЦЭМ!$A$33:$A$776,$A211,СВЦЭМ!$B$33:$B$776,T$190)+'СЕТ СН'!$F$12</f>
        <v>120.25671843000001</v>
      </c>
      <c r="U211" s="36">
        <f>SUMIFS(СВЦЭМ!$F$33:$F$776,СВЦЭМ!$A$33:$A$776,$A211,СВЦЭМ!$B$33:$B$776,U$190)+'СЕТ СН'!$F$12</f>
        <v>119.75537011</v>
      </c>
      <c r="V211" s="36">
        <f>SUMIFS(СВЦЭМ!$F$33:$F$776,СВЦЭМ!$A$33:$A$776,$A211,СВЦЭМ!$B$33:$B$776,V$190)+'СЕТ СН'!$F$12</f>
        <v>119.19743497</v>
      </c>
      <c r="W211" s="36">
        <f>SUMIFS(СВЦЭМ!$F$33:$F$776,СВЦЭМ!$A$33:$A$776,$A211,СВЦЭМ!$B$33:$B$776,W$190)+'СЕТ СН'!$F$12</f>
        <v>124.41411829</v>
      </c>
      <c r="X211" s="36">
        <f>SUMIFS(СВЦЭМ!$F$33:$F$776,СВЦЭМ!$A$33:$A$776,$A211,СВЦЭМ!$B$33:$B$776,X$190)+'СЕТ СН'!$F$12</f>
        <v>125.46482014</v>
      </c>
      <c r="Y211" s="36">
        <f>SUMIFS(СВЦЭМ!$F$33:$F$776,СВЦЭМ!$A$33:$A$776,$A211,СВЦЭМ!$B$33:$B$776,Y$190)+'СЕТ СН'!$F$12</f>
        <v>133.88985094</v>
      </c>
    </row>
    <row r="212" spans="1:25" ht="15.75" x14ac:dyDescent="0.2">
      <c r="A212" s="35">
        <f t="shared" si="5"/>
        <v>43760</v>
      </c>
      <c r="B212" s="36">
        <f>SUMIFS(СВЦЭМ!$F$33:$F$776,СВЦЭМ!$A$33:$A$776,$A212,СВЦЭМ!$B$33:$B$776,B$190)+'СЕТ СН'!$F$12</f>
        <v>153.09573419</v>
      </c>
      <c r="C212" s="36">
        <f>SUMIFS(СВЦЭМ!$F$33:$F$776,СВЦЭМ!$A$33:$A$776,$A212,СВЦЭМ!$B$33:$B$776,C$190)+'СЕТ СН'!$F$12</f>
        <v>160.92130607000001</v>
      </c>
      <c r="D212" s="36">
        <f>SUMIFS(СВЦЭМ!$F$33:$F$776,СВЦЭМ!$A$33:$A$776,$A212,СВЦЭМ!$B$33:$B$776,D$190)+'СЕТ СН'!$F$12</f>
        <v>164.57767726</v>
      </c>
      <c r="E212" s="36">
        <f>SUMIFS(СВЦЭМ!$F$33:$F$776,СВЦЭМ!$A$33:$A$776,$A212,СВЦЭМ!$B$33:$B$776,E$190)+'СЕТ СН'!$F$12</f>
        <v>164.46161309999999</v>
      </c>
      <c r="F212" s="36">
        <f>SUMIFS(СВЦЭМ!$F$33:$F$776,СВЦЭМ!$A$33:$A$776,$A212,СВЦЭМ!$B$33:$B$776,F$190)+'СЕТ СН'!$F$12</f>
        <v>163.72257887000001</v>
      </c>
      <c r="G212" s="36">
        <f>SUMIFS(СВЦЭМ!$F$33:$F$776,СВЦЭМ!$A$33:$A$776,$A212,СВЦЭМ!$B$33:$B$776,G$190)+'СЕТ СН'!$F$12</f>
        <v>160.32268417</v>
      </c>
      <c r="H212" s="36">
        <f>SUMIFS(СВЦЭМ!$F$33:$F$776,СВЦЭМ!$A$33:$A$776,$A212,СВЦЭМ!$B$33:$B$776,H$190)+'СЕТ СН'!$F$12</f>
        <v>148.53997035</v>
      </c>
      <c r="I212" s="36">
        <f>SUMIFS(СВЦЭМ!$F$33:$F$776,СВЦЭМ!$A$33:$A$776,$A212,СВЦЭМ!$B$33:$B$776,I$190)+'СЕТ СН'!$F$12</f>
        <v>140.14743697</v>
      </c>
      <c r="J212" s="36">
        <f>SUMIFS(СВЦЭМ!$F$33:$F$776,СВЦЭМ!$A$33:$A$776,$A212,СВЦЭМ!$B$33:$B$776,J$190)+'СЕТ СН'!$F$12</f>
        <v>136.55312208000001</v>
      </c>
      <c r="K212" s="36">
        <f>SUMIFS(СВЦЭМ!$F$33:$F$776,СВЦЭМ!$A$33:$A$776,$A212,СВЦЭМ!$B$33:$B$776,K$190)+'СЕТ СН'!$F$12</f>
        <v>132.85449556</v>
      </c>
      <c r="L212" s="36">
        <f>SUMIFS(СВЦЭМ!$F$33:$F$776,СВЦЭМ!$A$33:$A$776,$A212,СВЦЭМ!$B$33:$B$776,L$190)+'СЕТ СН'!$F$12</f>
        <v>132.73030306000001</v>
      </c>
      <c r="M212" s="36">
        <f>SUMIFS(СВЦЭМ!$F$33:$F$776,СВЦЭМ!$A$33:$A$776,$A212,СВЦЭМ!$B$33:$B$776,M$190)+'СЕТ СН'!$F$12</f>
        <v>133.82903067999999</v>
      </c>
      <c r="N212" s="36">
        <f>SUMIFS(СВЦЭМ!$F$33:$F$776,СВЦЭМ!$A$33:$A$776,$A212,СВЦЭМ!$B$33:$B$776,N$190)+'СЕТ СН'!$F$12</f>
        <v>127.50826308000001</v>
      </c>
      <c r="O212" s="36">
        <f>SUMIFS(СВЦЭМ!$F$33:$F$776,СВЦЭМ!$A$33:$A$776,$A212,СВЦЭМ!$B$33:$B$776,O$190)+'СЕТ СН'!$F$12</f>
        <v>124.60219788000001</v>
      </c>
      <c r="P212" s="36">
        <f>SUMIFS(СВЦЭМ!$F$33:$F$776,СВЦЭМ!$A$33:$A$776,$A212,СВЦЭМ!$B$33:$B$776,P$190)+'СЕТ СН'!$F$12</f>
        <v>125.72599409</v>
      </c>
      <c r="Q212" s="36">
        <f>SUMIFS(СВЦЭМ!$F$33:$F$776,СВЦЭМ!$A$33:$A$776,$A212,СВЦЭМ!$B$33:$B$776,Q$190)+'СЕТ СН'!$F$12</f>
        <v>126.55502814</v>
      </c>
      <c r="R212" s="36">
        <f>SUMIFS(СВЦЭМ!$F$33:$F$776,СВЦЭМ!$A$33:$A$776,$A212,СВЦЭМ!$B$33:$B$776,R$190)+'СЕТ СН'!$F$12</f>
        <v>124.39177829</v>
      </c>
      <c r="S212" s="36">
        <f>SUMIFS(СВЦЭМ!$F$33:$F$776,СВЦЭМ!$A$33:$A$776,$A212,СВЦЭМ!$B$33:$B$776,S$190)+'СЕТ СН'!$F$12</f>
        <v>121.69276133</v>
      </c>
      <c r="T212" s="36">
        <f>SUMIFS(СВЦЭМ!$F$33:$F$776,СВЦЭМ!$A$33:$A$776,$A212,СВЦЭМ!$B$33:$B$776,T$190)+'СЕТ СН'!$F$12</f>
        <v>117.02727385</v>
      </c>
      <c r="U212" s="36">
        <f>SUMIFS(СВЦЭМ!$F$33:$F$776,СВЦЭМ!$A$33:$A$776,$A212,СВЦЭМ!$B$33:$B$776,U$190)+'СЕТ СН'!$F$12</f>
        <v>114.47231128999999</v>
      </c>
      <c r="V212" s="36">
        <f>SUMIFS(СВЦЭМ!$F$33:$F$776,СВЦЭМ!$A$33:$A$776,$A212,СВЦЭМ!$B$33:$B$776,V$190)+'СЕТ СН'!$F$12</f>
        <v>114.83369419</v>
      </c>
      <c r="W212" s="36">
        <f>SUMIFS(СВЦЭМ!$F$33:$F$776,СВЦЭМ!$A$33:$A$776,$A212,СВЦЭМ!$B$33:$B$776,W$190)+'СЕТ СН'!$F$12</f>
        <v>116.23772796</v>
      </c>
      <c r="X212" s="36">
        <f>SUMIFS(СВЦЭМ!$F$33:$F$776,СВЦЭМ!$A$33:$A$776,$A212,СВЦЭМ!$B$33:$B$776,X$190)+'СЕТ СН'!$F$12</f>
        <v>121.27600104</v>
      </c>
      <c r="Y212" s="36">
        <f>SUMIFS(СВЦЭМ!$F$33:$F$776,СВЦЭМ!$A$33:$A$776,$A212,СВЦЭМ!$B$33:$B$776,Y$190)+'СЕТ СН'!$F$12</f>
        <v>131.43103832</v>
      </c>
    </row>
    <row r="213" spans="1:25" ht="15.75" x14ac:dyDescent="0.2">
      <c r="A213" s="35">
        <f t="shared" si="5"/>
        <v>43761</v>
      </c>
      <c r="B213" s="36">
        <f>SUMIFS(СВЦЭМ!$F$33:$F$776,СВЦЭМ!$A$33:$A$776,$A213,СВЦЭМ!$B$33:$B$776,B$190)+'СЕТ СН'!$F$12</f>
        <v>146.95660156</v>
      </c>
      <c r="C213" s="36">
        <f>SUMIFS(СВЦЭМ!$F$33:$F$776,СВЦЭМ!$A$33:$A$776,$A213,СВЦЭМ!$B$33:$B$776,C$190)+'СЕТ СН'!$F$12</f>
        <v>153.05489592999999</v>
      </c>
      <c r="D213" s="36">
        <f>SUMIFS(СВЦЭМ!$F$33:$F$776,СВЦЭМ!$A$33:$A$776,$A213,СВЦЭМ!$B$33:$B$776,D$190)+'СЕТ СН'!$F$12</f>
        <v>155.87412459000001</v>
      </c>
      <c r="E213" s="36">
        <f>SUMIFS(СВЦЭМ!$F$33:$F$776,СВЦЭМ!$A$33:$A$776,$A213,СВЦЭМ!$B$33:$B$776,E$190)+'СЕТ СН'!$F$12</f>
        <v>160.45986612999999</v>
      </c>
      <c r="F213" s="36">
        <f>SUMIFS(СВЦЭМ!$F$33:$F$776,СВЦЭМ!$A$33:$A$776,$A213,СВЦЭМ!$B$33:$B$776,F$190)+'СЕТ СН'!$F$12</f>
        <v>162.63792036000001</v>
      </c>
      <c r="G213" s="36">
        <f>SUMIFS(СВЦЭМ!$F$33:$F$776,СВЦЭМ!$A$33:$A$776,$A213,СВЦЭМ!$B$33:$B$776,G$190)+'СЕТ СН'!$F$12</f>
        <v>158.04622513000001</v>
      </c>
      <c r="H213" s="36">
        <f>SUMIFS(СВЦЭМ!$F$33:$F$776,СВЦЭМ!$A$33:$A$776,$A213,СВЦЭМ!$B$33:$B$776,H$190)+'СЕТ СН'!$F$12</f>
        <v>147.15924769</v>
      </c>
      <c r="I213" s="36">
        <f>SUMIFS(СВЦЭМ!$F$33:$F$776,СВЦЭМ!$A$33:$A$776,$A213,СВЦЭМ!$B$33:$B$776,I$190)+'СЕТ СН'!$F$12</f>
        <v>138.79218455</v>
      </c>
      <c r="J213" s="36">
        <f>SUMIFS(СВЦЭМ!$F$33:$F$776,СВЦЭМ!$A$33:$A$776,$A213,СВЦЭМ!$B$33:$B$776,J$190)+'СЕТ СН'!$F$12</f>
        <v>135.16531893999999</v>
      </c>
      <c r="K213" s="36">
        <f>SUMIFS(СВЦЭМ!$F$33:$F$776,СВЦЭМ!$A$33:$A$776,$A213,СВЦЭМ!$B$33:$B$776,K$190)+'СЕТ СН'!$F$12</f>
        <v>132.74428012000001</v>
      </c>
      <c r="L213" s="36">
        <f>SUMIFS(СВЦЭМ!$F$33:$F$776,СВЦЭМ!$A$33:$A$776,$A213,СВЦЭМ!$B$33:$B$776,L$190)+'СЕТ СН'!$F$12</f>
        <v>132.95246553000001</v>
      </c>
      <c r="M213" s="36">
        <f>SUMIFS(СВЦЭМ!$F$33:$F$776,СВЦЭМ!$A$33:$A$776,$A213,СВЦЭМ!$B$33:$B$776,M$190)+'СЕТ СН'!$F$12</f>
        <v>133.73729799</v>
      </c>
      <c r="N213" s="36">
        <f>SUMIFS(СВЦЭМ!$F$33:$F$776,СВЦЭМ!$A$33:$A$776,$A213,СВЦЭМ!$B$33:$B$776,N$190)+'СЕТ СН'!$F$12</f>
        <v>130.0378351</v>
      </c>
      <c r="O213" s="36">
        <f>SUMIFS(СВЦЭМ!$F$33:$F$776,СВЦЭМ!$A$33:$A$776,$A213,СВЦЭМ!$B$33:$B$776,O$190)+'СЕТ СН'!$F$12</f>
        <v>127.39740946000001</v>
      </c>
      <c r="P213" s="36">
        <f>SUMIFS(СВЦЭМ!$F$33:$F$776,СВЦЭМ!$A$33:$A$776,$A213,СВЦЭМ!$B$33:$B$776,P$190)+'СЕТ СН'!$F$12</f>
        <v>127.20749379</v>
      </c>
      <c r="Q213" s="36">
        <f>SUMIFS(СВЦЭМ!$F$33:$F$776,СВЦЭМ!$A$33:$A$776,$A213,СВЦЭМ!$B$33:$B$776,Q$190)+'СЕТ СН'!$F$12</f>
        <v>126.46678325000001</v>
      </c>
      <c r="R213" s="36">
        <f>SUMIFS(СВЦЭМ!$F$33:$F$776,СВЦЭМ!$A$33:$A$776,$A213,СВЦЭМ!$B$33:$B$776,R$190)+'СЕТ СН'!$F$12</f>
        <v>125.55617565</v>
      </c>
      <c r="S213" s="36">
        <f>SUMIFS(СВЦЭМ!$F$33:$F$776,СВЦЭМ!$A$33:$A$776,$A213,СВЦЭМ!$B$33:$B$776,S$190)+'СЕТ СН'!$F$12</f>
        <v>125.86333980000001</v>
      </c>
      <c r="T213" s="36">
        <f>SUMIFS(СВЦЭМ!$F$33:$F$776,СВЦЭМ!$A$33:$A$776,$A213,СВЦЭМ!$B$33:$B$776,T$190)+'СЕТ СН'!$F$12</f>
        <v>122.21880465</v>
      </c>
      <c r="U213" s="36">
        <f>SUMIFS(СВЦЭМ!$F$33:$F$776,СВЦЭМ!$A$33:$A$776,$A213,СВЦЭМ!$B$33:$B$776,U$190)+'СЕТ СН'!$F$12</f>
        <v>114.0284091</v>
      </c>
      <c r="V213" s="36">
        <f>SUMIFS(СВЦЭМ!$F$33:$F$776,СВЦЭМ!$A$33:$A$776,$A213,СВЦЭМ!$B$33:$B$776,V$190)+'СЕТ СН'!$F$12</f>
        <v>113.70997663999999</v>
      </c>
      <c r="W213" s="36">
        <f>SUMIFS(СВЦЭМ!$F$33:$F$776,СВЦЭМ!$A$33:$A$776,$A213,СВЦЭМ!$B$33:$B$776,W$190)+'СЕТ СН'!$F$12</f>
        <v>116.01990687999999</v>
      </c>
      <c r="X213" s="36">
        <f>SUMIFS(СВЦЭМ!$F$33:$F$776,СВЦЭМ!$A$33:$A$776,$A213,СВЦЭМ!$B$33:$B$776,X$190)+'СЕТ СН'!$F$12</f>
        <v>120.8460571</v>
      </c>
      <c r="Y213" s="36">
        <f>SUMIFS(СВЦЭМ!$F$33:$F$776,СВЦЭМ!$A$33:$A$776,$A213,СВЦЭМ!$B$33:$B$776,Y$190)+'СЕТ СН'!$F$12</f>
        <v>129.68380998000001</v>
      </c>
    </row>
    <row r="214" spans="1:25" ht="15.75" x14ac:dyDescent="0.2">
      <c r="A214" s="35">
        <f t="shared" si="5"/>
        <v>43762</v>
      </c>
      <c r="B214" s="36">
        <f>SUMIFS(СВЦЭМ!$F$33:$F$776,СВЦЭМ!$A$33:$A$776,$A214,СВЦЭМ!$B$33:$B$776,B$190)+'СЕТ СН'!$F$12</f>
        <v>148.10126374999999</v>
      </c>
      <c r="C214" s="36">
        <f>SUMIFS(СВЦЭМ!$F$33:$F$776,СВЦЭМ!$A$33:$A$776,$A214,СВЦЭМ!$B$33:$B$776,C$190)+'СЕТ СН'!$F$12</f>
        <v>156.70279238000001</v>
      </c>
      <c r="D214" s="36">
        <f>SUMIFS(СВЦЭМ!$F$33:$F$776,СВЦЭМ!$A$33:$A$776,$A214,СВЦЭМ!$B$33:$B$776,D$190)+'СЕТ СН'!$F$12</f>
        <v>159.73624011000001</v>
      </c>
      <c r="E214" s="36">
        <f>SUMIFS(СВЦЭМ!$F$33:$F$776,СВЦЭМ!$A$33:$A$776,$A214,СВЦЭМ!$B$33:$B$776,E$190)+'СЕТ СН'!$F$12</f>
        <v>161.45651089</v>
      </c>
      <c r="F214" s="36">
        <f>SUMIFS(СВЦЭМ!$F$33:$F$776,СВЦЭМ!$A$33:$A$776,$A214,СВЦЭМ!$B$33:$B$776,F$190)+'СЕТ СН'!$F$12</f>
        <v>161.15297047999999</v>
      </c>
      <c r="G214" s="36">
        <f>SUMIFS(СВЦЭМ!$F$33:$F$776,СВЦЭМ!$A$33:$A$776,$A214,СВЦЭМ!$B$33:$B$776,G$190)+'СЕТ СН'!$F$12</f>
        <v>156.25175948</v>
      </c>
      <c r="H214" s="36">
        <f>SUMIFS(СВЦЭМ!$F$33:$F$776,СВЦЭМ!$A$33:$A$776,$A214,СВЦЭМ!$B$33:$B$776,H$190)+'СЕТ СН'!$F$12</f>
        <v>145.01753603</v>
      </c>
      <c r="I214" s="36">
        <f>SUMIFS(СВЦЭМ!$F$33:$F$776,СВЦЭМ!$A$33:$A$776,$A214,СВЦЭМ!$B$33:$B$776,I$190)+'СЕТ СН'!$F$12</f>
        <v>137.39252679000001</v>
      </c>
      <c r="J214" s="36">
        <f>SUMIFS(СВЦЭМ!$F$33:$F$776,СВЦЭМ!$A$33:$A$776,$A214,СВЦЭМ!$B$33:$B$776,J$190)+'СЕТ СН'!$F$12</f>
        <v>135.82982552000001</v>
      </c>
      <c r="K214" s="36">
        <f>SUMIFS(СВЦЭМ!$F$33:$F$776,СВЦЭМ!$A$33:$A$776,$A214,СВЦЭМ!$B$33:$B$776,K$190)+'СЕТ СН'!$F$12</f>
        <v>135.58520999000001</v>
      </c>
      <c r="L214" s="36">
        <f>SUMIFS(СВЦЭМ!$F$33:$F$776,СВЦЭМ!$A$33:$A$776,$A214,СВЦЭМ!$B$33:$B$776,L$190)+'СЕТ СН'!$F$12</f>
        <v>136.91029531000001</v>
      </c>
      <c r="M214" s="36">
        <f>SUMIFS(СВЦЭМ!$F$33:$F$776,СВЦЭМ!$A$33:$A$776,$A214,СВЦЭМ!$B$33:$B$776,M$190)+'СЕТ СН'!$F$12</f>
        <v>136.7994836</v>
      </c>
      <c r="N214" s="36">
        <f>SUMIFS(СВЦЭМ!$F$33:$F$776,СВЦЭМ!$A$33:$A$776,$A214,СВЦЭМ!$B$33:$B$776,N$190)+'СЕТ СН'!$F$12</f>
        <v>130.98495450999999</v>
      </c>
      <c r="O214" s="36">
        <f>SUMIFS(СВЦЭМ!$F$33:$F$776,СВЦЭМ!$A$33:$A$776,$A214,СВЦЭМ!$B$33:$B$776,O$190)+'СЕТ СН'!$F$12</f>
        <v>124.48675833</v>
      </c>
      <c r="P214" s="36">
        <f>SUMIFS(СВЦЭМ!$F$33:$F$776,СВЦЭМ!$A$33:$A$776,$A214,СВЦЭМ!$B$33:$B$776,P$190)+'СЕТ СН'!$F$12</f>
        <v>125.74586445</v>
      </c>
      <c r="Q214" s="36">
        <f>SUMIFS(СВЦЭМ!$F$33:$F$776,СВЦЭМ!$A$33:$A$776,$A214,СВЦЭМ!$B$33:$B$776,Q$190)+'СЕТ СН'!$F$12</f>
        <v>125.50549246999999</v>
      </c>
      <c r="R214" s="36">
        <f>SUMIFS(СВЦЭМ!$F$33:$F$776,СВЦЭМ!$A$33:$A$776,$A214,СВЦЭМ!$B$33:$B$776,R$190)+'СЕТ СН'!$F$12</f>
        <v>123.91418587</v>
      </c>
      <c r="S214" s="36">
        <f>SUMIFS(СВЦЭМ!$F$33:$F$776,СВЦЭМ!$A$33:$A$776,$A214,СВЦЭМ!$B$33:$B$776,S$190)+'СЕТ СН'!$F$12</f>
        <v>123.05102528</v>
      </c>
      <c r="T214" s="36">
        <f>SUMIFS(СВЦЭМ!$F$33:$F$776,СВЦЭМ!$A$33:$A$776,$A214,СВЦЭМ!$B$33:$B$776,T$190)+'СЕТ СН'!$F$12</f>
        <v>122.90042441</v>
      </c>
      <c r="U214" s="36">
        <f>SUMIFS(СВЦЭМ!$F$33:$F$776,СВЦЭМ!$A$33:$A$776,$A214,СВЦЭМ!$B$33:$B$776,U$190)+'СЕТ СН'!$F$12</f>
        <v>118.72836431</v>
      </c>
      <c r="V214" s="36">
        <f>SUMIFS(СВЦЭМ!$F$33:$F$776,СВЦЭМ!$A$33:$A$776,$A214,СВЦЭМ!$B$33:$B$776,V$190)+'СЕТ СН'!$F$12</f>
        <v>118.02258736</v>
      </c>
      <c r="W214" s="36">
        <f>SUMIFS(СВЦЭМ!$F$33:$F$776,СВЦЭМ!$A$33:$A$776,$A214,СВЦЭМ!$B$33:$B$776,W$190)+'СЕТ СН'!$F$12</f>
        <v>119.01379735</v>
      </c>
      <c r="X214" s="36">
        <f>SUMIFS(СВЦЭМ!$F$33:$F$776,СВЦЭМ!$A$33:$A$776,$A214,СВЦЭМ!$B$33:$B$776,X$190)+'СЕТ СН'!$F$12</f>
        <v>120.29267511</v>
      </c>
      <c r="Y214" s="36">
        <f>SUMIFS(СВЦЭМ!$F$33:$F$776,СВЦЭМ!$A$33:$A$776,$A214,СВЦЭМ!$B$33:$B$776,Y$190)+'СЕТ СН'!$F$12</f>
        <v>127.32257933</v>
      </c>
    </row>
    <row r="215" spans="1:25" ht="15.75" x14ac:dyDescent="0.2">
      <c r="A215" s="35">
        <f t="shared" si="5"/>
        <v>43763</v>
      </c>
      <c r="B215" s="36">
        <f>SUMIFS(СВЦЭМ!$F$33:$F$776,СВЦЭМ!$A$33:$A$776,$A215,СВЦЭМ!$B$33:$B$776,B$190)+'СЕТ СН'!$F$12</f>
        <v>147.06071578000001</v>
      </c>
      <c r="C215" s="36">
        <f>SUMIFS(СВЦЭМ!$F$33:$F$776,СВЦЭМ!$A$33:$A$776,$A215,СВЦЭМ!$B$33:$B$776,C$190)+'СЕТ СН'!$F$12</f>
        <v>155.83125261000001</v>
      </c>
      <c r="D215" s="36">
        <f>SUMIFS(СВЦЭМ!$F$33:$F$776,СВЦЭМ!$A$33:$A$776,$A215,СВЦЭМ!$B$33:$B$776,D$190)+'СЕТ СН'!$F$12</f>
        <v>159.02147722000001</v>
      </c>
      <c r="E215" s="36">
        <f>SUMIFS(СВЦЭМ!$F$33:$F$776,СВЦЭМ!$A$33:$A$776,$A215,СВЦЭМ!$B$33:$B$776,E$190)+'СЕТ СН'!$F$12</f>
        <v>160.43083475</v>
      </c>
      <c r="F215" s="36">
        <f>SUMIFS(СВЦЭМ!$F$33:$F$776,СВЦЭМ!$A$33:$A$776,$A215,СВЦЭМ!$B$33:$B$776,F$190)+'СЕТ СН'!$F$12</f>
        <v>158.88057732999999</v>
      </c>
      <c r="G215" s="36">
        <f>SUMIFS(СВЦЭМ!$F$33:$F$776,СВЦЭМ!$A$33:$A$776,$A215,СВЦЭМ!$B$33:$B$776,G$190)+'СЕТ СН'!$F$12</f>
        <v>152.94619582999999</v>
      </c>
      <c r="H215" s="36">
        <f>SUMIFS(СВЦЭМ!$F$33:$F$776,СВЦЭМ!$A$33:$A$776,$A215,СВЦЭМ!$B$33:$B$776,H$190)+'СЕТ СН'!$F$12</f>
        <v>144.26863001000001</v>
      </c>
      <c r="I215" s="36">
        <f>SUMIFS(СВЦЭМ!$F$33:$F$776,СВЦЭМ!$A$33:$A$776,$A215,СВЦЭМ!$B$33:$B$776,I$190)+'СЕТ СН'!$F$12</f>
        <v>139.81646329</v>
      </c>
      <c r="J215" s="36">
        <f>SUMIFS(СВЦЭМ!$F$33:$F$776,СВЦЭМ!$A$33:$A$776,$A215,СВЦЭМ!$B$33:$B$776,J$190)+'СЕТ СН'!$F$12</f>
        <v>137.80516109999999</v>
      </c>
      <c r="K215" s="36">
        <f>SUMIFS(СВЦЭМ!$F$33:$F$776,СВЦЭМ!$A$33:$A$776,$A215,СВЦЭМ!$B$33:$B$776,K$190)+'СЕТ СН'!$F$12</f>
        <v>134.75633672999999</v>
      </c>
      <c r="L215" s="36">
        <f>SUMIFS(СВЦЭМ!$F$33:$F$776,СВЦЭМ!$A$33:$A$776,$A215,СВЦЭМ!$B$33:$B$776,L$190)+'СЕТ СН'!$F$12</f>
        <v>135.59972913999999</v>
      </c>
      <c r="M215" s="36">
        <f>SUMIFS(СВЦЭМ!$F$33:$F$776,СВЦЭМ!$A$33:$A$776,$A215,СВЦЭМ!$B$33:$B$776,M$190)+'СЕТ СН'!$F$12</f>
        <v>138.29341307999999</v>
      </c>
      <c r="N215" s="36">
        <f>SUMIFS(СВЦЭМ!$F$33:$F$776,СВЦЭМ!$A$33:$A$776,$A215,СВЦЭМ!$B$33:$B$776,N$190)+'СЕТ СН'!$F$12</f>
        <v>133.03856246999999</v>
      </c>
      <c r="O215" s="36">
        <f>SUMIFS(СВЦЭМ!$F$33:$F$776,СВЦЭМ!$A$33:$A$776,$A215,СВЦЭМ!$B$33:$B$776,O$190)+'СЕТ СН'!$F$12</f>
        <v>126.24351265999999</v>
      </c>
      <c r="P215" s="36">
        <f>SUMIFS(СВЦЭМ!$F$33:$F$776,СВЦЭМ!$A$33:$A$776,$A215,СВЦЭМ!$B$33:$B$776,P$190)+'СЕТ СН'!$F$12</f>
        <v>125.96092053</v>
      </c>
      <c r="Q215" s="36">
        <f>SUMIFS(СВЦЭМ!$F$33:$F$776,СВЦЭМ!$A$33:$A$776,$A215,СВЦЭМ!$B$33:$B$776,Q$190)+'СЕТ СН'!$F$12</f>
        <v>123.55654934</v>
      </c>
      <c r="R215" s="36">
        <f>SUMIFS(СВЦЭМ!$F$33:$F$776,СВЦЭМ!$A$33:$A$776,$A215,СВЦЭМ!$B$33:$B$776,R$190)+'СЕТ СН'!$F$12</f>
        <v>124.54359211000001</v>
      </c>
      <c r="S215" s="36">
        <f>SUMIFS(СВЦЭМ!$F$33:$F$776,СВЦЭМ!$A$33:$A$776,$A215,СВЦЭМ!$B$33:$B$776,S$190)+'СЕТ СН'!$F$12</f>
        <v>125.24550701</v>
      </c>
      <c r="T215" s="36">
        <f>SUMIFS(СВЦЭМ!$F$33:$F$776,СВЦЭМ!$A$33:$A$776,$A215,СВЦЭМ!$B$33:$B$776,T$190)+'СЕТ СН'!$F$12</f>
        <v>127.56039198000001</v>
      </c>
      <c r="U215" s="36">
        <f>SUMIFS(СВЦЭМ!$F$33:$F$776,СВЦЭМ!$A$33:$A$776,$A215,СВЦЭМ!$B$33:$B$776,U$190)+'СЕТ СН'!$F$12</f>
        <v>129.47757744</v>
      </c>
      <c r="V215" s="36">
        <f>SUMIFS(СВЦЭМ!$F$33:$F$776,СВЦЭМ!$A$33:$A$776,$A215,СВЦЭМ!$B$33:$B$776,V$190)+'СЕТ СН'!$F$12</f>
        <v>127.65533522</v>
      </c>
      <c r="W215" s="36">
        <f>SUMIFS(СВЦЭМ!$F$33:$F$776,СВЦЭМ!$A$33:$A$776,$A215,СВЦЭМ!$B$33:$B$776,W$190)+'СЕТ СН'!$F$12</f>
        <v>125.89316972</v>
      </c>
      <c r="X215" s="36">
        <f>SUMIFS(СВЦЭМ!$F$33:$F$776,СВЦЭМ!$A$33:$A$776,$A215,СВЦЭМ!$B$33:$B$776,X$190)+'СЕТ СН'!$F$12</f>
        <v>124.02747707</v>
      </c>
      <c r="Y215" s="36">
        <f>SUMIFS(СВЦЭМ!$F$33:$F$776,СВЦЭМ!$A$33:$A$776,$A215,СВЦЭМ!$B$33:$B$776,Y$190)+'СЕТ СН'!$F$12</f>
        <v>130.42524402999999</v>
      </c>
    </row>
    <row r="216" spans="1:25" ht="15.75" x14ac:dyDescent="0.2">
      <c r="A216" s="35">
        <f t="shared" si="5"/>
        <v>43764</v>
      </c>
      <c r="B216" s="36">
        <f>SUMIFS(СВЦЭМ!$F$33:$F$776,СВЦЭМ!$A$33:$A$776,$A216,СВЦЭМ!$B$33:$B$776,B$190)+'СЕТ СН'!$F$12</f>
        <v>142.87410512</v>
      </c>
      <c r="C216" s="36">
        <f>SUMIFS(СВЦЭМ!$F$33:$F$776,СВЦЭМ!$A$33:$A$776,$A216,СВЦЭМ!$B$33:$B$776,C$190)+'СЕТ СН'!$F$12</f>
        <v>149.89963729999999</v>
      </c>
      <c r="D216" s="36">
        <f>SUMIFS(СВЦЭМ!$F$33:$F$776,СВЦЭМ!$A$33:$A$776,$A216,СВЦЭМ!$B$33:$B$776,D$190)+'СЕТ СН'!$F$12</f>
        <v>154.06396672</v>
      </c>
      <c r="E216" s="36">
        <f>SUMIFS(СВЦЭМ!$F$33:$F$776,СВЦЭМ!$A$33:$A$776,$A216,СВЦЭМ!$B$33:$B$776,E$190)+'СЕТ СН'!$F$12</f>
        <v>154.94909010999999</v>
      </c>
      <c r="F216" s="36">
        <f>SUMIFS(СВЦЭМ!$F$33:$F$776,СВЦЭМ!$A$33:$A$776,$A216,СВЦЭМ!$B$33:$B$776,F$190)+'СЕТ СН'!$F$12</f>
        <v>153.29372619</v>
      </c>
      <c r="G216" s="36">
        <f>SUMIFS(СВЦЭМ!$F$33:$F$776,СВЦЭМ!$A$33:$A$776,$A216,СВЦЭМ!$B$33:$B$776,G$190)+'СЕТ СН'!$F$12</f>
        <v>148.52379023</v>
      </c>
      <c r="H216" s="36">
        <f>SUMIFS(СВЦЭМ!$F$33:$F$776,СВЦЭМ!$A$33:$A$776,$A216,СВЦЭМ!$B$33:$B$776,H$190)+'СЕТ СН'!$F$12</f>
        <v>145.38420647999999</v>
      </c>
      <c r="I216" s="36">
        <f>SUMIFS(СВЦЭМ!$F$33:$F$776,СВЦЭМ!$A$33:$A$776,$A216,СВЦЭМ!$B$33:$B$776,I$190)+'СЕТ СН'!$F$12</f>
        <v>141.50092642999999</v>
      </c>
      <c r="J216" s="36">
        <f>SUMIFS(СВЦЭМ!$F$33:$F$776,СВЦЭМ!$A$33:$A$776,$A216,СВЦЭМ!$B$33:$B$776,J$190)+'СЕТ СН'!$F$12</f>
        <v>137.2840559</v>
      </c>
      <c r="K216" s="36">
        <f>SUMIFS(СВЦЭМ!$F$33:$F$776,СВЦЭМ!$A$33:$A$776,$A216,СВЦЭМ!$B$33:$B$776,K$190)+'СЕТ СН'!$F$12</f>
        <v>135.09242965000001</v>
      </c>
      <c r="L216" s="36">
        <f>SUMIFS(СВЦЭМ!$F$33:$F$776,СВЦЭМ!$A$33:$A$776,$A216,СВЦЭМ!$B$33:$B$776,L$190)+'СЕТ СН'!$F$12</f>
        <v>135.36505360999999</v>
      </c>
      <c r="M216" s="36">
        <f>SUMIFS(СВЦЭМ!$F$33:$F$776,СВЦЭМ!$A$33:$A$776,$A216,СВЦЭМ!$B$33:$B$776,M$190)+'СЕТ СН'!$F$12</f>
        <v>134.93248077999999</v>
      </c>
      <c r="N216" s="36">
        <f>SUMIFS(СВЦЭМ!$F$33:$F$776,СВЦЭМ!$A$33:$A$776,$A216,СВЦЭМ!$B$33:$B$776,N$190)+'СЕТ СН'!$F$12</f>
        <v>129.32386008</v>
      </c>
      <c r="O216" s="36">
        <f>SUMIFS(СВЦЭМ!$F$33:$F$776,СВЦЭМ!$A$33:$A$776,$A216,СВЦЭМ!$B$33:$B$776,O$190)+'СЕТ СН'!$F$12</f>
        <v>123.11385955999999</v>
      </c>
      <c r="P216" s="36">
        <f>SUMIFS(СВЦЭМ!$F$33:$F$776,СВЦЭМ!$A$33:$A$776,$A216,СВЦЭМ!$B$33:$B$776,P$190)+'СЕТ СН'!$F$12</f>
        <v>123.33049570999999</v>
      </c>
      <c r="Q216" s="36">
        <f>SUMIFS(СВЦЭМ!$F$33:$F$776,СВЦЭМ!$A$33:$A$776,$A216,СВЦЭМ!$B$33:$B$776,Q$190)+'СЕТ СН'!$F$12</f>
        <v>122.27010357</v>
      </c>
      <c r="R216" s="36">
        <f>SUMIFS(СВЦЭМ!$F$33:$F$776,СВЦЭМ!$A$33:$A$776,$A216,СВЦЭМ!$B$33:$B$776,R$190)+'СЕТ СН'!$F$12</f>
        <v>122.76561347000001</v>
      </c>
      <c r="S216" s="36">
        <f>SUMIFS(СВЦЭМ!$F$33:$F$776,СВЦЭМ!$A$33:$A$776,$A216,СВЦЭМ!$B$33:$B$776,S$190)+'СЕТ СН'!$F$12</f>
        <v>123.37949702</v>
      </c>
      <c r="T216" s="36">
        <f>SUMIFS(СВЦЭМ!$F$33:$F$776,СВЦЭМ!$A$33:$A$776,$A216,СВЦЭМ!$B$33:$B$776,T$190)+'СЕТ СН'!$F$12</f>
        <v>124.7299103</v>
      </c>
      <c r="U216" s="36">
        <f>SUMIFS(СВЦЭМ!$F$33:$F$776,СВЦЭМ!$A$33:$A$776,$A216,СВЦЭМ!$B$33:$B$776,U$190)+'СЕТ СН'!$F$12</f>
        <v>126.36345614</v>
      </c>
      <c r="V216" s="36">
        <f>SUMIFS(СВЦЭМ!$F$33:$F$776,СВЦЭМ!$A$33:$A$776,$A216,СВЦЭМ!$B$33:$B$776,V$190)+'СЕТ СН'!$F$12</f>
        <v>125.23604826</v>
      </c>
      <c r="W216" s="36">
        <f>SUMIFS(СВЦЭМ!$F$33:$F$776,СВЦЭМ!$A$33:$A$776,$A216,СВЦЭМ!$B$33:$B$776,W$190)+'СЕТ СН'!$F$12</f>
        <v>124.50227507</v>
      </c>
      <c r="X216" s="36">
        <f>SUMIFS(СВЦЭМ!$F$33:$F$776,СВЦЭМ!$A$33:$A$776,$A216,СВЦЭМ!$B$33:$B$776,X$190)+'СЕТ СН'!$F$12</f>
        <v>125.78040721000001</v>
      </c>
      <c r="Y216" s="36">
        <f>SUMIFS(СВЦЭМ!$F$33:$F$776,СВЦЭМ!$A$33:$A$776,$A216,СВЦЭМ!$B$33:$B$776,Y$190)+'СЕТ СН'!$F$12</f>
        <v>132.28229340999999</v>
      </c>
    </row>
    <row r="217" spans="1:25" ht="15.75" x14ac:dyDescent="0.2">
      <c r="A217" s="35">
        <f t="shared" si="5"/>
        <v>43765</v>
      </c>
      <c r="B217" s="36">
        <f>SUMIFS(СВЦЭМ!$F$33:$F$776,СВЦЭМ!$A$33:$A$776,$A217,СВЦЭМ!$B$33:$B$776,B$190)+'СЕТ СН'!$F$12</f>
        <v>149.70186813999999</v>
      </c>
      <c r="C217" s="36">
        <f>SUMIFS(СВЦЭМ!$F$33:$F$776,СВЦЭМ!$A$33:$A$776,$A217,СВЦЭМ!$B$33:$B$776,C$190)+'СЕТ СН'!$F$12</f>
        <v>151.69443808</v>
      </c>
      <c r="D217" s="36">
        <f>SUMIFS(СВЦЭМ!$F$33:$F$776,СВЦЭМ!$A$33:$A$776,$A217,СВЦЭМ!$B$33:$B$776,D$190)+'СЕТ СН'!$F$12</f>
        <v>151.58851118999999</v>
      </c>
      <c r="E217" s="36">
        <f>SUMIFS(СВЦЭМ!$F$33:$F$776,СВЦЭМ!$A$33:$A$776,$A217,СВЦЭМ!$B$33:$B$776,E$190)+'СЕТ СН'!$F$12</f>
        <v>153.7144959</v>
      </c>
      <c r="F217" s="36">
        <f>SUMIFS(СВЦЭМ!$F$33:$F$776,СВЦЭМ!$A$33:$A$776,$A217,СВЦЭМ!$B$33:$B$776,F$190)+'СЕТ СН'!$F$12</f>
        <v>153.5754196</v>
      </c>
      <c r="G217" s="36">
        <f>SUMIFS(СВЦЭМ!$F$33:$F$776,СВЦЭМ!$A$33:$A$776,$A217,СВЦЭМ!$B$33:$B$776,G$190)+'СЕТ СН'!$F$12</f>
        <v>150.65852907999999</v>
      </c>
      <c r="H217" s="36">
        <f>SUMIFS(СВЦЭМ!$F$33:$F$776,СВЦЭМ!$A$33:$A$776,$A217,СВЦЭМ!$B$33:$B$776,H$190)+'СЕТ СН'!$F$12</f>
        <v>146.26765757999999</v>
      </c>
      <c r="I217" s="36">
        <f>SUMIFS(СВЦЭМ!$F$33:$F$776,СВЦЭМ!$A$33:$A$776,$A217,СВЦЭМ!$B$33:$B$776,I$190)+'СЕТ СН'!$F$12</f>
        <v>142.04361503999999</v>
      </c>
      <c r="J217" s="36">
        <f>SUMIFS(СВЦЭМ!$F$33:$F$776,СВЦЭМ!$A$33:$A$776,$A217,СВЦЭМ!$B$33:$B$776,J$190)+'СЕТ СН'!$F$12</f>
        <v>139.09450801</v>
      </c>
      <c r="K217" s="36">
        <f>SUMIFS(СВЦЭМ!$F$33:$F$776,СВЦЭМ!$A$33:$A$776,$A217,СВЦЭМ!$B$33:$B$776,K$190)+'СЕТ СН'!$F$12</f>
        <v>133.03600005999999</v>
      </c>
      <c r="L217" s="36">
        <f>SUMIFS(СВЦЭМ!$F$33:$F$776,СВЦЭМ!$A$33:$A$776,$A217,СВЦЭМ!$B$33:$B$776,L$190)+'СЕТ СН'!$F$12</f>
        <v>132.91510434</v>
      </c>
      <c r="M217" s="36">
        <f>SUMIFS(СВЦЭМ!$F$33:$F$776,СВЦЭМ!$A$33:$A$776,$A217,СВЦЭМ!$B$33:$B$776,M$190)+'СЕТ СН'!$F$12</f>
        <v>131.33562178</v>
      </c>
      <c r="N217" s="36">
        <f>SUMIFS(СВЦЭМ!$F$33:$F$776,СВЦЭМ!$A$33:$A$776,$A217,СВЦЭМ!$B$33:$B$776,N$190)+'СЕТ СН'!$F$12</f>
        <v>125.57165412000001</v>
      </c>
      <c r="O217" s="36">
        <f>SUMIFS(СВЦЭМ!$F$33:$F$776,СВЦЭМ!$A$33:$A$776,$A217,СВЦЭМ!$B$33:$B$776,O$190)+'СЕТ СН'!$F$12</f>
        <v>122.02971988</v>
      </c>
      <c r="P217" s="36">
        <f>SUMIFS(СВЦЭМ!$F$33:$F$776,СВЦЭМ!$A$33:$A$776,$A217,СВЦЭМ!$B$33:$B$776,P$190)+'СЕТ СН'!$F$12</f>
        <v>124.40200658000001</v>
      </c>
      <c r="Q217" s="36">
        <f>SUMIFS(СВЦЭМ!$F$33:$F$776,СВЦЭМ!$A$33:$A$776,$A217,СВЦЭМ!$B$33:$B$776,Q$190)+'СЕТ СН'!$F$12</f>
        <v>124.10843564</v>
      </c>
      <c r="R217" s="36">
        <f>SUMIFS(СВЦЭМ!$F$33:$F$776,СВЦЭМ!$A$33:$A$776,$A217,СВЦЭМ!$B$33:$B$776,R$190)+'СЕТ СН'!$F$12</f>
        <v>121.89236093</v>
      </c>
      <c r="S217" s="36">
        <f>SUMIFS(СВЦЭМ!$F$33:$F$776,СВЦЭМ!$A$33:$A$776,$A217,СВЦЭМ!$B$33:$B$776,S$190)+'СЕТ СН'!$F$12</f>
        <v>123.0493343</v>
      </c>
      <c r="T217" s="36">
        <f>SUMIFS(СВЦЭМ!$F$33:$F$776,СВЦЭМ!$A$33:$A$776,$A217,СВЦЭМ!$B$33:$B$776,T$190)+'СЕТ СН'!$F$12</f>
        <v>121.19154501</v>
      </c>
      <c r="U217" s="36">
        <f>SUMIFS(СВЦЭМ!$F$33:$F$776,СВЦЭМ!$A$33:$A$776,$A217,СВЦЭМ!$B$33:$B$776,U$190)+'СЕТ СН'!$F$12</f>
        <v>119.52165368999999</v>
      </c>
      <c r="V217" s="36">
        <f>SUMIFS(СВЦЭМ!$F$33:$F$776,СВЦЭМ!$A$33:$A$776,$A217,СВЦЭМ!$B$33:$B$776,V$190)+'СЕТ СН'!$F$12</f>
        <v>119.64913519</v>
      </c>
      <c r="W217" s="36">
        <f>SUMIFS(СВЦЭМ!$F$33:$F$776,СВЦЭМ!$A$33:$A$776,$A217,СВЦЭМ!$B$33:$B$776,W$190)+'СЕТ СН'!$F$12</f>
        <v>122.74674573999999</v>
      </c>
      <c r="X217" s="36">
        <f>SUMIFS(СВЦЭМ!$F$33:$F$776,СВЦЭМ!$A$33:$A$776,$A217,СВЦЭМ!$B$33:$B$776,X$190)+'СЕТ СН'!$F$12</f>
        <v>121.83692864</v>
      </c>
      <c r="Y217" s="36">
        <f>SUMIFS(СВЦЭМ!$F$33:$F$776,СВЦЭМ!$A$33:$A$776,$A217,СВЦЭМ!$B$33:$B$776,Y$190)+'СЕТ СН'!$F$12</f>
        <v>127.66620825</v>
      </c>
    </row>
    <row r="218" spans="1:25" ht="15.75" x14ac:dyDescent="0.2">
      <c r="A218" s="35">
        <f t="shared" si="5"/>
        <v>43766</v>
      </c>
      <c r="B218" s="36">
        <f>SUMIFS(СВЦЭМ!$F$33:$F$776,СВЦЭМ!$A$33:$A$776,$A218,СВЦЭМ!$B$33:$B$776,B$190)+'СЕТ СН'!$F$12</f>
        <v>143.99337306000001</v>
      </c>
      <c r="C218" s="36">
        <f>SUMIFS(СВЦЭМ!$F$33:$F$776,СВЦЭМ!$A$33:$A$776,$A218,СВЦЭМ!$B$33:$B$776,C$190)+'СЕТ СН'!$F$12</f>
        <v>152.73861257999999</v>
      </c>
      <c r="D218" s="36">
        <f>SUMIFS(СВЦЭМ!$F$33:$F$776,СВЦЭМ!$A$33:$A$776,$A218,СВЦЭМ!$B$33:$B$776,D$190)+'СЕТ СН'!$F$12</f>
        <v>155.56772536</v>
      </c>
      <c r="E218" s="36">
        <f>SUMIFS(СВЦЭМ!$F$33:$F$776,СВЦЭМ!$A$33:$A$776,$A218,СВЦЭМ!$B$33:$B$776,E$190)+'СЕТ СН'!$F$12</f>
        <v>156.23979097</v>
      </c>
      <c r="F218" s="36">
        <f>SUMIFS(СВЦЭМ!$F$33:$F$776,СВЦЭМ!$A$33:$A$776,$A218,СВЦЭМ!$B$33:$B$776,F$190)+'СЕТ СН'!$F$12</f>
        <v>155.99997630999999</v>
      </c>
      <c r="G218" s="36">
        <f>SUMIFS(СВЦЭМ!$F$33:$F$776,СВЦЭМ!$A$33:$A$776,$A218,СВЦЭМ!$B$33:$B$776,G$190)+'СЕТ СН'!$F$12</f>
        <v>152.49361107999999</v>
      </c>
      <c r="H218" s="36">
        <f>SUMIFS(СВЦЭМ!$F$33:$F$776,СВЦЭМ!$A$33:$A$776,$A218,СВЦЭМ!$B$33:$B$776,H$190)+'СЕТ СН'!$F$12</f>
        <v>145.53011126999999</v>
      </c>
      <c r="I218" s="36">
        <f>SUMIFS(СВЦЭМ!$F$33:$F$776,СВЦЭМ!$A$33:$A$776,$A218,СВЦЭМ!$B$33:$B$776,I$190)+'СЕТ СН'!$F$12</f>
        <v>141.73708588</v>
      </c>
      <c r="J218" s="36">
        <f>SUMIFS(СВЦЭМ!$F$33:$F$776,СВЦЭМ!$A$33:$A$776,$A218,СВЦЭМ!$B$33:$B$776,J$190)+'СЕТ СН'!$F$12</f>
        <v>141.45145081999999</v>
      </c>
      <c r="K218" s="36">
        <f>SUMIFS(СВЦЭМ!$F$33:$F$776,СВЦЭМ!$A$33:$A$776,$A218,СВЦЭМ!$B$33:$B$776,K$190)+'СЕТ СН'!$F$12</f>
        <v>134.29742640000001</v>
      </c>
      <c r="L218" s="36">
        <f>SUMIFS(СВЦЭМ!$F$33:$F$776,СВЦЭМ!$A$33:$A$776,$A218,СВЦЭМ!$B$33:$B$776,L$190)+'СЕТ СН'!$F$12</f>
        <v>134.75214242000001</v>
      </c>
      <c r="M218" s="36">
        <f>SUMIFS(СВЦЭМ!$F$33:$F$776,СВЦЭМ!$A$33:$A$776,$A218,СВЦЭМ!$B$33:$B$776,M$190)+'СЕТ СН'!$F$12</f>
        <v>135.8184871</v>
      </c>
      <c r="N218" s="36">
        <f>SUMIFS(СВЦЭМ!$F$33:$F$776,СВЦЭМ!$A$33:$A$776,$A218,СВЦЭМ!$B$33:$B$776,N$190)+'СЕТ СН'!$F$12</f>
        <v>130.06145246</v>
      </c>
      <c r="O218" s="36">
        <f>SUMIFS(СВЦЭМ!$F$33:$F$776,СВЦЭМ!$A$33:$A$776,$A218,СВЦЭМ!$B$33:$B$776,O$190)+'СЕТ СН'!$F$12</f>
        <v>124.88997954</v>
      </c>
      <c r="P218" s="36">
        <f>SUMIFS(СВЦЭМ!$F$33:$F$776,СВЦЭМ!$A$33:$A$776,$A218,СВЦЭМ!$B$33:$B$776,P$190)+'СЕТ СН'!$F$12</f>
        <v>125.84117806</v>
      </c>
      <c r="Q218" s="36">
        <f>SUMIFS(СВЦЭМ!$F$33:$F$776,СВЦЭМ!$A$33:$A$776,$A218,СВЦЭМ!$B$33:$B$776,Q$190)+'СЕТ СН'!$F$12</f>
        <v>125.18783066</v>
      </c>
      <c r="R218" s="36">
        <f>SUMIFS(СВЦЭМ!$F$33:$F$776,СВЦЭМ!$A$33:$A$776,$A218,СВЦЭМ!$B$33:$B$776,R$190)+'СЕТ СН'!$F$12</f>
        <v>124.18247965</v>
      </c>
      <c r="S218" s="36">
        <f>SUMIFS(СВЦЭМ!$F$33:$F$776,СВЦЭМ!$A$33:$A$776,$A218,СВЦЭМ!$B$33:$B$776,S$190)+'СЕТ СН'!$F$12</f>
        <v>125.98689965</v>
      </c>
      <c r="T218" s="36">
        <f>SUMIFS(СВЦЭМ!$F$33:$F$776,СВЦЭМ!$A$33:$A$776,$A218,СВЦЭМ!$B$33:$B$776,T$190)+'СЕТ СН'!$F$12</f>
        <v>124.42451142</v>
      </c>
      <c r="U218" s="36">
        <f>SUMIFS(СВЦЭМ!$F$33:$F$776,СВЦЭМ!$A$33:$A$776,$A218,СВЦЭМ!$B$33:$B$776,U$190)+'СЕТ СН'!$F$12</f>
        <v>125.88291405</v>
      </c>
      <c r="V218" s="36">
        <f>SUMIFS(СВЦЭМ!$F$33:$F$776,СВЦЭМ!$A$33:$A$776,$A218,СВЦЭМ!$B$33:$B$776,V$190)+'СЕТ СН'!$F$12</f>
        <v>126.00463164999999</v>
      </c>
      <c r="W218" s="36">
        <f>SUMIFS(СВЦЭМ!$F$33:$F$776,СВЦЭМ!$A$33:$A$776,$A218,СВЦЭМ!$B$33:$B$776,W$190)+'СЕТ СН'!$F$12</f>
        <v>128.36723241999999</v>
      </c>
      <c r="X218" s="36">
        <f>SUMIFS(СВЦЭМ!$F$33:$F$776,СВЦЭМ!$A$33:$A$776,$A218,СВЦЭМ!$B$33:$B$776,X$190)+'СЕТ СН'!$F$12</f>
        <v>133.44664857000001</v>
      </c>
      <c r="Y218" s="36">
        <f>SUMIFS(СВЦЭМ!$F$33:$F$776,СВЦЭМ!$A$33:$A$776,$A218,СВЦЭМ!$B$33:$B$776,Y$190)+'СЕТ СН'!$F$12</f>
        <v>142.86039837999999</v>
      </c>
    </row>
    <row r="219" spans="1:25" ht="15.75" x14ac:dyDescent="0.2">
      <c r="A219" s="35">
        <f t="shared" si="5"/>
        <v>43767</v>
      </c>
      <c r="B219" s="36">
        <f>SUMIFS(СВЦЭМ!$F$33:$F$776,СВЦЭМ!$A$33:$A$776,$A219,СВЦЭМ!$B$33:$B$776,B$190)+'СЕТ СН'!$F$12</f>
        <v>152.0818707</v>
      </c>
      <c r="C219" s="36">
        <f>SUMIFS(СВЦЭМ!$F$33:$F$776,СВЦЭМ!$A$33:$A$776,$A219,СВЦЭМ!$B$33:$B$776,C$190)+'СЕТ СН'!$F$12</f>
        <v>158.30347257</v>
      </c>
      <c r="D219" s="36">
        <f>SUMIFS(СВЦЭМ!$F$33:$F$776,СВЦЭМ!$A$33:$A$776,$A219,СВЦЭМ!$B$33:$B$776,D$190)+'СЕТ СН'!$F$12</f>
        <v>162.07005796000001</v>
      </c>
      <c r="E219" s="36">
        <f>SUMIFS(СВЦЭМ!$F$33:$F$776,СВЦЭМ!$A$33:$A$776,$A219,СВЦЭМ!$B$33:$B$776,E$190)+'СЕТ СН'!$F$12</f>
        <v>164.73422302</v>
      </c>
      <c r="F219" s="36">
        <f>SUMIFS(СВЦЭМ!$F$33:$F$776,СВЦЭМ!$A$33:$A$776,$A219,СВЦЭМ!$B$33:$B$776,F$190)+'СЕТ СН'!$F$12</f>
        <v>162.70169167</v>
      </c>
      <c r="G219" s="36">
        <f>SUMIFS(СВЦЭМ!$F$33:$F$776,СВЦЭМ!$A$33:$A$776,$A219,СВЦЭМ!$B$33:$B$776,G$190)+'СЕТ СН'!$F$12</f>
        <v>158.06602375</v>
      </c>
      <c r="H219" s="36">
        <f>SUMIFS(СВЦЭМ!$F$33:$F$776,СВЦЭМ!$A$33:$A$776,$A219,СВЦЭМ!$B$33:$B$776,H$190)+'СЕТ СН'!$F$12</f>
        <v>150.10133888999999</v>
      </c>
      <c r="I219" s="36">
        <f>SUMIFS(СВЦЭМ!$F$33:$F$776,СВЦЭМ!$A$33:$A$776,$A219,СВЦЭМ!$B$33:$B$776,I$190)+'СЕТ СН'!$F$12</f>
        <v>145.31693661</v>
      </c>
      <c r="J219" s="36">
        <f>SUMIFS(СВЦЭМ!$F$33:$F$776,СВЦЭМ!$A$33:$A$776,$A219,СВЦЭМ!$B$33:$B$776,J$190)+'СЕТ СН'!$F$12</f>
        <v>143.78881566999999</v>
      </c>
      <c r="K219" s="36">
        <f>SUMIFS(СВЦЭМ!$F$33:$F$776,СВЦЭМ!$A$33:$A$776,$A219,СВЦЭМ!$B$33:$B$776,K$190)+'СЕТ СН'!$F$12</f>
        <v>138.3800205</v>
      </c>
      <c r="L219" s="36">
        <f>SUMIFS(СВЦЭМ!$F$33:$F$776,СВЦЭМ!$A$33:$A$776,$A219,СВЦЭМ!$B$33:$B$776,L$190)+'СЕТ СН'!$F$12</f>
        <v>139.73517014999999</v>
      </c>
      <c r="M219" s="36">
        <f>SUMIFS(СВЦЭМ!$F$33:$F$776,СВЦЭМ!$A$33:$A$776,$A219,СВЦЭМ!$B$33:$B$776,M$190)+'СЕТ СН'!$F$12</f>
        <v>139.46391061</v>
      </c>
      <c r="N219" s="36">
        <f>SUMIFS(СВЦЭМ!$F$33:$F$776,СВЦЭМ!$A$33:$A$776,$A219,СВЦЭМ!$B$33:$B$776,N$190)+'СЕТ СН'!$F$12</f>
        <v>132.97548609</v>
      </c>
      <c r="O219" s="36">
        <f>SUMIFS(СВЦЭМ!$F$33:$F$776,СВЦЭМ!$A$33:$A$776,$A219,СВЦЭМ!$B$33:$B$776,O$190)+'СЕТ СН'!$F$12</f>
        <v>128.36563749000001</v>
      </c>
      <c r="P219" s="36">
        <f>SUMIFS(СВЦЭМ!$F$33:$F$776,СВЦЭМ!$A$33:$A$776,$A219,СВЦЭМ!$B$33:$B$776,P$190)+'СЕТ СН'!$F$12</f>
        <v>128.75519315</v>
      </c>
      <c r="Q219" s="36">
        <f>SUMIFS(СВЦЭМ!$F$33:$F$776,СВЦЭМ!$A$33:$A$776,$A219,СВЦЭМ!$B$33:$B$776,Q$190)+'СЕТ СН'!$F$12</f>
        <v>128.64242318999999</v>
      </c>
      <c r="R219" s="36">
        <f>SUMIFS(СВЦЭМ!$F$33:$F$776,СВЦЭМ!$A$33:$A$776,$A219,СВЦЭМ!$B$33:$B$776,R$190)+'СЕТ СН'!$F$12</f>
        <v>127.0892106</v>
      </c>
      <c r="S219" s="36">
        <f>SUMIFS(СВЦЭМ!$F$33:$F$776,СВЦЭМ!$A$33:$A$776,$A219,СВЦЭМ!$B$33:$B$776,S$190)+'СЕТ СН'!$F$12</f>
        <v>128.40347244</v>
      </c>
      <c r="T219" s="36">
        <f>SUMIFS(СВЦЭМ!$F$33:$F$776,СВЦЭМ!$A$33:$A$776,$A219,СВЦЭМ!$B$33:$B$776,T$190)+'СЕТ СН'!$F$12</f>
        <v>126.68678130000001</v>
      </c>
      <c r="U219" s="36">
        <f>SUMIFS(СВЦЭМ!$F$33:$F$776,СВЦЭМ!$A$33:$A$776,$A219,СВЦЭМ!$B$33:$B$776,U$190)+'СЕТ СН'!$F$12</f>
        <v>124.88551559</v>
      </c>
      <c r="V219" s="36">
        <f>SUMIFS(СВЦЭМ!$F$33:$F$776,СВЦЭМ!$A$33:$A$776,$A219,СВЦЭМ!$B$33:$B$776,V$190)+'СЕТ СН'!$F$12</f>
        <v>123.3890682</v>
      </c>
      <c r="W219" s="36">
        <f>SUMIFS(СВЦЭМ!$F$33:$F$776,СВЦЭМ!$A$33:$A$776,$A219,СВЦЭМ!$B$33:$B$776,W$190)+'СЕТ СН'!$F$12</f>
        <v>125.55968326999999</v>
      </c>
      <c r="X219" s="36">
        <f>SUMIFS(СВЦЭМ!$F$33:$F$776,СВЦЭМ!$A$33:$A$776,$A219,СВЦЭМ!$B$33:$B$776,X$190)+'СЕТ СН'!$F$12</f>
        <v>126.69964702999999</v>
      </c>
      <c r="Y219" s="36">
        <f>SUMIFS(СВЦЭМ!$F$33:$F$776,СВЦЭМ!$A$33:$A$776,$A219,СВЦЭМ!$B$33:$B$776,Y$190)+'СЕТ СН'!$F$12</f>
        <v>133.99590699000001</v>
      </c>
    </row>
    <row r="220" spans="1:25" ht="15.75" x14ac:dyDescent="0.2">
      <c r="A220" s="35">
        <f t="shared" si="5"/>
        <v>43768</v>
      </c>
      <c r="B220" s="36">
        <f>SUMIFS(СВЦЭМ!$F$33:$F$776,СВЦЭМ!$A$33:$A$776,$A220,СВЦЭМ!$B$33:$B$776,B$190)+'СЕТ СН'!$F$12</f>
        <v>153.21382564999999</v>
      </c>
      <c r="C220" s="36">
        <f>SUMIFS(СВЦЭМ!$F$33:$F$776,СВЦЭМ!$A$33:$A$776,$A220,СВЦЭМ!$B$33:$B$776,C$190)+'СЕТ СН'!$F$12</f>
        <v>161.51464239000001</v>
      </c>
      <c r="D220" s="36">
        <f>SUMIFS(СВЦЭМ!$F$33:$F$776,СВЦЭМ!$A$33:$A$776,$A220,СВЦЭМ!$B$33:$B$776,D$190)+'СЕТ СН'!$F$12</f>
        <v>165.49959013</v>
      </c>
      <c r="E220" s="36">
        <f>SUMIFS(СВЦЭМ!$F$33:$F$776,СВЦЭМ!$A$33:$A$776,$A220,СВЦЭМ!$B$33:$B$776,E$190)+'СЕТ СН'!$F$12</f>
        <v>166.91516174</v>
      </c>
      <c r="F220" s="36">
        <f>SUMIFS(СВЦЭМ!$F$33:$F$776,СВЦЭМ!$A$33:$A$776,$A220,СВЦЭМ!$B$33:$B$776,F$190)+'СЕТ СН'!$F$12</f>
        <v>166.58086466</v>
      </c>
      <c r="G220" s="36">
        <f>SUMIFS(СВЦЭМ!$F$33:$F$776,СВЦЭМ!$A$33:$A$776,$A220,СВЦЭМ!$B$33:$B$776,G$190)+'СЕТ СН'!$F$12</f>
        <v>162.30133828000001</v>
      </c>
      <c r="H220" s="36">
        <f>SUMIFS(СВЦЭМ!$F$33:$F$776,СВЦЭМ!$A$33:$A$776,$A220,СВЦЭМ!$B$33:$B$776,H$190)+'СЕТ СН'!$F$12</f>
        <v>153.04398434000001</v>
      </c>
      <c r="I220" s="36">
        <f>SUMIFS(СВЦЭМ!$F$33:$F$776,СВЦЭМ!$A$33:$A$776,$A220,СВЦЭМ!$B$33:$B$776,I$190)+'СЕТ СН'!$F$12</f>
        <v>146.53255295</v>
      </c>
      <c r="J220" s="36">
        <f>SUMIFS(СВЦЭМ!$F$33:$F$776,СВЦЭМ!$A$33:$A$776,$A220,СВЦЭМ!$B$33:$B$776,J$190)+'СЕТ СН'!$F$12</f>
        <v>146.14046535</v>
      </c>
      <c r="K220" s="36">
        <f>SUMIFS(СВЦЭМ!$F$33:$F$776,СВЦЭМ!$A$33:$A$776,$A220,СВЦЭМ!$B$33:$B$776,K$190)+'СЕТ СН'!$F$12</f>
        <v>144.17765027999999</v>
      </c>
      <c r="L220" s="36">
        <f>SUMIFS(СВЦЭМ!$F$33:$F$776,СВЦЭМ!$A$33:$A$776,$A220,СВЦЭМ!$B$33:$B$776,L$190)+'СЕТ СН'!$F$12</f>
        <v>144.61945241000001</v>
      </c>
      <c r="M220" s="36">
        <f>SUMIFS(СВЦЭМ!$F$33:$F$776,СВЦЭМ!$A$33:$A$776,$A220,СВЦЭМ!$B$33:$B$776,M$190)+'СЕТ СН'!$F$12</f>
        <v>143.61848035</v>
      </c>
      <c r="N220" s="36">
        <f>SUMIFS(СВЦЭМ!$F$33:$F$776,СВЦЭМ!$A$33:$A$776,$A220,СВЦЭМ!$B$33:$B$776,N$190)+'СЕТ СН'!$F$12</f>
        <v>136.34727914000001</v>
      </c>
      <c r="O220" s="36">
        <f>SUMIFS(СВЦЭМ!$F$33:$F$776,СВЦЭМ!$A$33:$A$776,$A220,СВЦЭМ!$B$33:$B$776,O$190)+'СЕТ СН'!$F$12</f>
        <v>130.06762601</v>
      </c>
      <c r="P220" s="36">
        <f>SUMIFS(СВЦЭМ!$F$33:$F$776,СВЦЭМ!$A$33:$A$776,$A220,СВЦЭМ!$B$33:$B$776,P$190)+'СЕТ СН'!$F$12</f>
        <v>130.07490804</v>
      </c>
      <c r="Q220" s="36">
        <f>SUMIFS(СВЦЭМ!$F$33:$F$776,СВЦЭМ!$A$33:$A$776,$A220,СВЦЭМ!$B$33:$B$776,Q$190)+'СЕТ СН'!$F$12</f>
        <v>130.14662164000001</v>
      </c>
      <c r="R220" s="36">
        <f>SUMIFS(СВЦЭМ!$F$33:$F$776,СВЦЭМ!$A$33:$A$776,$A220,СВЦЭМ!$B$33:$B$776,R$190)+'СЕТ СН'!$F$12</f>
        <v>128.53489060000001</v>
      </c>
      <c r="S220" s="36">
        <f>SUMIFS(СВЦЭМ!$F$33:$F$776,СВЦЭМ!$A$33:$A$776,$A220,СВЦЭМ!$B$33:$B$776,S$190)+'СЕТ СН'!$F$12</f>
        <v>128.28557344000001</v>
      </c>
      <c r="T220" s="36">
        <f>SUMIFS(СВЦЭМ!$F$33:$F$776,СВЦЭМ!$A$33:$A$776,$A220,СВЦЭМ!$B$33:$B$776,T$190)+'СЕТ СН'!$F$12</f>
        <v>125.41896465000001</v>
      </c>
      <c r="U220" s="36">
        <f>SUMIFS(СВЦЭМ!$F$33:$F$776,СВЦЭМ!$A$33:$A$776,$A220,СВЦЭМ!$B$33:$B$776,U$190)+'СЕТ СН'!$F$12</f>
        <v>126.86622301</v>
      </c>
      <c r="V220" s="36">
        <f>SUMIFS(СВЦЭМ!$F$33:$F$776,СВЦЭМ!$A$33:$A$776,$A220,СВЦЭМ!$B$33:$B$776,V$190)+'СЕТ СН'!$F$12</f>
        <v>126.44082496</v>
      </c>
      <c r="W220" s="36">
        <f>SUMIFS(СВЦЭМ!$F$33:$F$776,СВЦЭМ!$A$33:$A$776,$A220,СВЦЭМ!$B$33:$B$776,W$190)+'СЕТ СН'!$F$12</f>
        <v>126.58456672</v>
      </c>
      <c r="X220" s="36">
        <f>SUMIFS(СВЦЭМ!$F$33:$F$776,СВЦЭМ!$A$33:$A$776,$A220,СВЦЭМ!$B$33:$B$776,X$190)+'СЕТ СН'!$F$12</f>
        <v>130.97450043000001</v>
      </c>
      <c r="Y220" s="36">
        <f>SUMIFS(СВЦЭМ!$F$33:$F$776,СВЦЭМ!$A$33:$A$776,$A220,СВЦЭМ!$B$33:$B$776,Y$190)+'СЕТ СН'!$F$12</f>
        <v>137.61550664000001</v>
      </c>
    </row>
    <row r="221" spans="1:25" ht="15.75" x14ac:dyDescent="0.2">
      <c r="A221" s="35">
        <f t="shared" si="5"/>
        <v>43769</v>
      </c>
      <c r="B221" s="36">
        <f>SUMIFS(СВЦЭМ!$F$33:$F$776,СВЦЭМ!$A$33:$A$776,$A221,СВЦЭМ!$B$33:$B$776,B$190)+'СЕТ СН'!$F$12</f>
        <v>150.80613854999999</v>
      </c>
      <c r="C221" s="36">
        <f>SUMIFS(СВЦЭМ!$F$33:$F$776,СВЦЭМ!$A$33:$A$776,$A221,СВЦЭМ!$B$33:$B$776,C$190)+'СЕТ СН'!$F$12</f>
        <v>159.63373106</v>
      </c>
      <c r="D221" s="36">
        <f>SUMIFS(СВЦЭМ!$F$33:$F$776,СВЦЭМ!$A$33:$A$776,$A221,СВЦЭМ!$B$33:$B$776,D$190)+'СЕТ СН'!$F$12</f>
        <v>163.63196289999999</v>
      </c>
      <c r="E221" s="36">
        <f>SUMIFS(СВЦЭМ!$F$33:$F$776,СВЦЭМ!$A$33:$A$776,$A221,СВЦЭМ!$B$33:$B$776,E$190)+'СЕТ СН'!$F$12</f>
        <v>166.17260743</v>
      </c>
      <c r="F221" s="36">
        <f>SUMIFS(СВЦЭМ!$F$33:$F$776,СВЦЭМ!$A$33:$A$776,$A221,СВЦЭМ!$B$33:$B$776,F$190)+'СЕТ СН'!$F$12</f>
        <v>166.18265636000001</v>
      </c>
      <c r="G221" s="36">
        <f>SUMIFS(СВЦЭМ!$F$33:$F$776,СВЦЭМ!$A$33:$A$776,$A221,СВЦЭМ!$B$33:$B$776,G$190)+'СЕТ СН'!$F$12</f>
        <v>161.33198614</v>
      </c>
      <c r="H221" s="36">
        <f>SUMIFS(СВЦЭМ!$F$33:$F$776,СВЦЭМ!$A$33:$A$776,$A221,СВЦЭМ!$B$33:$B$776,H$190)+'СЕТ СН'!$F$12</f>
        <v>153.16529295999999</v>
      </c>
      <c r="I221" s="36">
        <f>SUMIFS(СВЦЭМ!$F$33:$F$776,СВЦЭМ!$A$33:$A$776,$A221,СВЦЭМ!$B$33:$B$776,I$190)+'СЕТ СН'!$F$12</f>
        <v>147.1248061</v>
      </c>
      <c r="J221" s="36">
        <f>SUMIFS(СВЦЭМ!$F$33:$F$776,СВЦЭМ!$A$33:$A$776,$A221,СВЦЭМ!$B$33:$B$776,J$190)+'СЕТ СН'!$F$12</f>
        <v>147.43793792</v>
      </c>
      <c r="K221" s="36">
        <f>SUMIFS(СВЦЭМ!$F$33:$F$776,СВЦЭМ!$A$33:$A$776,$A221,СВЦЭМ!$B$33:$B$776,K$190)+'СЕТ СН'!$F$12</f>
        <v>143.71183318999999</v>
      </c>
      <c r="L221" s="36">
        <f>SUMIFS(СВЦЭМ!$F$33:$F$776,СВЦЭМ!$A$33:$A$776,$A221,СВЦЭМ!$B$33:$B$776,L$190)+'СЕТ СН'!$F$12</f>
        <v>143.93285349999999</v>
      </c>
      <c r="M221" s="36">
        <f>SUMIFS(СВЦЭМ!$F$33:$F$776,СВЦЭМ!$A$33:$A$776,$A221,СВЦЭМ!$B$33:$B$776,M$190)+'СЕТ СН'!$F$12</f>
        <v>144.23885637999999</v>
      </c>
      <c r="N221" s="36">
        <f>SUMIFS(СВЦЭМ!$F$33:$F$776,СВЦЭМ!$A$33:$A$776,$A221,СВЦЭМ!$B$33:$B$776,N$190)+'СЕТ СН'!$F$12</f>
        <v>137.62660514999999</v>
      </c>
      <c r="O221" s="36">
        <f>SUMIFS(СВЦЭМ!$F$33:$F$776,СВЦЭМ!$A$33:$A$776,$A221,СВЦЭМ!$B$33:$B$776,O$190)+'СЕТ СН'!$F$12</f>
        <v>130.44394263000001</v>
      </c>
      <c r="P221" s="36">
        <f>SUMIFS(СВЦЭМ!$F$33:$F$776,СВЦЭМ!$A$33:$A$776,$A221,СВЦЭМ!$B$33:$B$776,P$190)+'СЕТ СН'!$F$12</f>
        <v>132.68405214000001</v>
      </c>
      <c r="Q221" s="36">
        <f>SUMIFS(СВЦЭМ!$F$33:$F$776,СВЦЭМ!$A$33:$A$776,$A221,СВЦЭМ!$B$33:$B$776,Q$190)+'СЕТ СН'!$F$12</f>
        <v>132.92256166999999</v>
      </c>
      <c r="R221" s="36">
        <f>SUMIFS(СВЦЭМ!$F$33:$F$776,СВЦЭМ!$A$33:$A$776,$A221,СВЦЭМ!$B$33:$B$776,R$190)+'СЕТ СН'!$F$12</f>
        <v>133.25539533</v>
      </c>
      <c r="S221" s="36">
        <f>SUMIFS(СВЦЭМ!$F$33:$F$776,СВЦЭМ!$A$33:$A$776,$A221,СВЦЭМ!$B$33:$B$776,S$190)+'СЕТ СН'!$F$12</f>
        <v>132.92154454999999</v>
      </c>
      <c r="T221" s="36">
        <f>SUMIFS(СВЦЭМ!$F$33:$F$776,СВЦЭМ!$A$33:$A$776,$A221,СВЦЭМ!$B$33:$B$776,T$190)+'СЕТ СН'!$F$12</f>
        <v>128.26206636000001</v>
      </c>
      <c r="U221" s="36">
        <f>SUMIFS(СВЦЭМ!$F$33:$F$776,СВЦЭМ!$A$33:$A$776,$A221,СВЦЭМ!$B$33:$B$776,U$190)+'СЕТ СН'!$F$12</f>
        <v>127.58613387</v>
      </c>
      <c r="V221" s="36">
        <f>SUMIFS(СВЦЭМ!$F$33:$F$776,СВЦЭМ!$A$33:$A$776,$A221,СВЦЭМ!$B$33:$B$776,V$190)+'СЕТ СН'!$F$12</f>
        <v>126.22134984</v>
      </c>
      <c r="W221" s="36">
        <f>SUMIFS(СВЦЭМ!$F$33:$F$776,СВЦЭМ!$A$33:$A$776,$A221,СВЦЭМ!$B$33:$B$776,W$190)+'СЕТ СН'!$F$12</f>
        <v>128.05489392999999</v>
      </c>
      <c r="X221" s="36">
        <f>SUMIFS(СВЦЭМ!$F$33:$F$776,СВЦЭМ!$A$33:$A$776,$A221,СВЦЭМ!$B$33:$B$776,X$190)+'СЕТ СН'!$F$12</f>
        <v>120.34863093</v>
      </c>
      <c r="Y221" s="36">
        <f>SUMIFS(СВЦЭМ!$F$33:$F$776,СВЦЭМ!$A$33:$A$776,$A221,СВЦЭМ!$B$33:$B$776,Y$190)+'СЕТ СН'!$F$12</f>
        <v>127.35272328000001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43740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43741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43742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43743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43744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43745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43746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43747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43748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43749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43750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43751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43752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43753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43754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43755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43756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43757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43758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43759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43760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43761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43762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43763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43764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43765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43766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43767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43768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43769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43740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43741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43742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43743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43744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43745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43746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43747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43748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43749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43750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43751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43752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43753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43754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43755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43756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43757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43758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43759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43760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43761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43762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43763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43764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43765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43766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43767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43768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43769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43740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43741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43742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43743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43744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43745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43746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43747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43748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43749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43750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43751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43752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43753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43754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43755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43756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43757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43758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43759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43760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43761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43762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43763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43764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43765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43766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43767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43768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43769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43740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43741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43742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43743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43744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43745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43746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43747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43748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43749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43750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43751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43752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43753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43754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43755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43756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43757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43758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43759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43760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43761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43762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43763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43764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43765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43766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43767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43768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43769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43740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43741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43742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43743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43744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43745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43746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43747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43748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43749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43750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43751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43752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43753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43754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43755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43756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43757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43758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43759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43760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43761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43762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43763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43764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43765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43766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43767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43768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43769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43740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43741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43742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43743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43744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43745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43746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43747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43748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43749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43750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43751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43752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43753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43754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43755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43756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43757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43758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43759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43760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43761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43762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43763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43764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43765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43766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43767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43768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43769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75" x14ac:dyDescent="0.2">
      <c r="A439" s="119"/>
      <c r="B439" s="119"/>
      <c r="C439" s="119"/>
      <c r="D439" s="119"/>
      <c r="E439" s="119"/>
      <c r="F439" s="119"/>
      <c r="G439" s="119"/>
      <c r="H439" s="119"/>
      <c r="I439" s="119"/>
      <c r="J439" s="119"/>
      <c r="K439" s="119"/>
      <c r="L439" s="119"/>
      <c r="M439" s="119"/>
      <c r="N439" s="122">
        <f>СВЦЭМ!$D$12+'СЕТ СН'!$F$10-'СЕТ СН'!$F$24</f>
        <v>542284.79525245202</v>
      </c>
      <c r="O439" s="123"/>
      <c r="P439" s="122">
        <f>СВЦЭМ!$D$12+'СЕТ СН'!$F$10-'СЕТ СН'!$G$24</f>
        <v>542284.79525245202</v>
      </c>
      <c r="Q439" s="123"/>
      <c r="R439" s="122">
        <f>СВЦЭМ!$D$12+'СЕТ СН'!$F$10-'СЕТ СН'!$H$24</f>
        <v>542284.79525245202</v>
      </c>
      <c r="S439" s="123"/>
      <c r="T439" s="122">
        <f>СВЦЭМ!$D$12+'СЕТ СН'!$F$10-'СЕТ СН'!$I$24</f>
        <v>542284.79525245202</v>
      </c>
      <c r="U439" s="123"/>
      <c r="V439" s="47"/>
      <c r="W439" s="47"/>
      <c r="X439" s="47"/>
      <c r="Y439" s="47"/>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1433491.35</v>
      </c>
      <c r="O443" s="137"/>
      <c r="P443" s="137">
        <f>'СЕТ СН'!$G$7</f>
        <v>980880.36</v>
      </c>
      <c r="Q443" s="137"/>
      <c r="R443" s="137">
        <f>'СЕТ СН'!$H$7</f>
        <v>1301035.3799999999</v>
      </c>
      <c r="S443" s="137"/>
      <c r="T443" s="137">
        <f>'СЕТ СН'!$I$7</f>
        <v>1236276.94</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43647</v>
      </c>
      <c r="D5" s="54">
        <v>43830</v>
      </c>
      <c r="E5" s="52" t="s">
        <v>20</v>
      </c>
      <c r="F5" s="52">
        <v>2473.96</v>
      </c>
      <c r="G5" s="52">
        <v>2536.65</v>
      </c>
      <c r="H5" s="52">
        <v>2600</v>
      </c>
      <c r="I5" s="52">
        <v>2668.56</v>
      </c>
    </row>
    <row r="6" spans="1:9" ht="75" x14ac:dyDescent="0.2">
      <c r="A6" s="53" t="s">
        <v>45</v>
      </c>
      <c r="B6" s="90" t="s">
        <v>138</v>
      </c>
      <c r="C6" s="54">
        <v>43647</v>
      </c>
      <c r="D6" s="54">
        <v>43830</v>
      </c>
      <c r="E6" s="52" t="s">
        <v>20</v>
      </c>
      <c r="F6" s="52">
        <v>71.17</v>
      </c>
      <c r="G6" s="52">
        <v>578.35</v>
      </c>
      <c r="H6" s="52">
        <v>397.86</v>
      </c>
      <c r="I6" s="52">
        <v>634.76</v>
      </c>
    </row>
    <row r="7" spans="1:9" ht="75" x14ac:dyDescent="0.2">
      <c r="A7" s="53" t="s">
        <v>46</v>
      </c>
      <c r="B7" s="90" t="s">
        <v>138</v>
      </c>
      <c r="C7" s="54">
        <v>43647</v>
      </c>
      <c r="D7" s="54">
        <v>43830</v>
      </c>
      <c r="E7" s="52" t="s">
        <v>21</v>
      </c>
      <c r="F7" s="52">
        <v>1433491.35</v>
      </c>
      <c r="G7" s="52">
        <v>980880.36</v>
      </c>
      <c r="H7" s="52">
        <v>1301035.3799999999</v>
      </c>
      <c r="I7" s="52">
        <v>1236276.94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85" zoomScaleNormal="8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62" t="s">
        <v>87</v>
      </c>
      <c r="B4" s="163"/>
      <c r="C4" s="63"/>
      <c r="D4" s="64" t="s">
        <v>88</v>
      </c>
    </row>
    <row r="5" spans="1:4" ht="15" customHeight="1" x14ac:dyDescent="0.2">
      <c r="A5" s="165" t="s">
        <v>89</v>
      </c>
      <c r="B5" s="166"/>
      <c r="C5" s="65"/>
      <c r="D5" s="66" t="s">
        <v>90</v>
      </c>
    </row>
    <row r="6" spans="1:4" ht="15" customHeight="1" x14ac:dyDescent="0.2">
      <c r="A6" s="162" t="s">
        <v>91</v>
      </c>
      <c r="B6" s="163"/>
      <c r="C6" s="67"/>
      <c r="D6" s="64" t="s">
        <v>92</v>
      </c>
    </row>
    <row r="7" spans="1:4" ht="15" customHeight="1" x14ac:dyDescent="0.2">
      <c r="A7" s="162" t="s">
        <v>93</v>
      </c>
      <c r="B7" s="163"/>
      <c r="C7" s="67"/>
      <c r="D7" s="64" t="s">
        <v>141</v>
      </c>
    </row>
    <row r="8" spans="1:4" ht="15" customHeight="1" x14ac:dyDescent="0.2">
      <c r="A8" s="164" t="s">
        <v>94</v>
      </c>
      <c r="B8" s="164"/>
      <c r="C8" s="96"/>
      <c r="D8" s="68"/>
    </row>
    <row r="9" spans="1:4" ht="15" customHeight="1" x14ac:dyDescent="0.2">
      <c r="A9" s="69" t="s">
        <v>95</v>
      </c>
      <c r="B9" s="70"/>
      <c r="C9" s="71"/>
      <c r="D9" s="72"/>
    </row>
    <row r="10" spans="1:4" ht="30" customHeight="1" x14ac:dyDescent="0.2">
      <c r="A10" s="156" t="s">
        <v>96</v>
      </c>
      <c r="B10" s="157"/>
      <c r="C10" s="73"/>
      <c r="D10" s="74">
        <v>2.7154742199999999</v>
      </c>
    </row>
    <row r="11" spans="1:4" ht="66" customHeight="1" x14ac:dyDescent="0.2">
      <c r="A11" s="156" t="s">
        <v>97</v>
      </c>
      <c r="B11" s="157"/>
      <c r="C11" s="73"/>
      <c r="D11" s="74">
        <v>705.98239053999998</v>
      </c>
    </row>
    <row r="12" spans="1:4" ht="30" customHeight="1" x14ac:dyDescent="0.2">
      <c r="A12" s="156" t="s">
        <v>98</v>
      </c>
      <c r="B12" s="157"/>
      <c r="C12" s="73"/>
      <c r="D12" s="75">
        <v>542284.79525245202</v>
      </c>
    </row>
    <row r="13" spans="1:4" ht="30" customHeight="1" x14ac:dyDescent="0.2">
      <c r="A13" s="156" t="s">
        <v>99</v>
      </c>
      <c r="B13" s="157"/>
      <c r="C13" s="73"/>
      <c r="D13" s="76"/>
    </row>
    <row r="14" spans="1:4" ht="15" customHeight="1" x14ac:dyDescent="0.2">
      <c r="A14" s="160" t="s">
        <v>100</v>
      </c>
      <c r="B14" s="161"/>
      <c r="C14" s="73"/>
      <c r="D14" s="74">
        <v>787.29221163</v>
      </c>
    </row>
    <row r="15" spans="1:4" ht="15" customHeight="1" x14ac:dyDescent="0.2">
      <c r="A15" s="160" t="s">
        <v>101</v>
      </c>
      <c r="B15" s="161"/>
      <c r="C15" s="73"/>
      <c r="D15" s="74">
        <v>1392.74488496</v>
      </c>
    </row>
    <row r="16" spans="1:4" ht="15" customHeight="1" x14ac:dyDescent="0.2">
      <c r="A16" s="160" t="s">
        <v>102</v>
      </c>
      <c r="B16" s="161"/>
      <c r="C16" s="73"/>
      <c r="D16" s="74">
        <v>2093.8115454899998</v>
      </c>
    </row>
    <row r="17" spans="1:6" ht="15" customHeight="1" x14ac:dyDescent="0.2">
      <c r="A17" s="160" t="s">
        <v>103</v>
      </c>
      <c r="B17" s="161"/>
      <c r="C17" s="73"/>
      <c r="D17" s="74">
        <v>1747.83076955</v>
      </c>
    </row>
    <row r="18" spans="1:6" ht="52.5" customHeight="1" x14ac:dyDescent="0.2">
      <c r="A18" s="156" t="s">
        <v>104</v>
      </c>
      <c r="B18" s="157"/>
      <c r="C18" s="73"/>
      <c r="D18" s="74">
        <v>0</v>
      </c>
    </row>
    <row r="19" spans="1:6" ht="15" customHeight="1" x14ac:dyDescent="0.2">
      <c r="A19" s="69" t="s">
        <v>105</v>
      </c>
      <c r="B19" s="70"/>
      <c r="C19" s="77"/>
      <c r="D19" s="78"/>
    </row>
    <row r="20" spans="1:6" ht="30" customHeight="1" x14ac:dyDescent="0.2">
      <c r="A20" s="156" t="s">
        <v>106</v>
      </c>
      <c r="B20" s="157"/>
      <c r="C20" s="73"/>
      <c r="D20" s="79">
        <v>19961.314999999999</v>
      </c>
    </row>
    <row r="21" spans="1:6" ht="30" customHeight="1" x14ac:dyDescent="0.2">
      <c r="A21" s="156" t="s">
        <v>107</v>
      </c>
      <c r="B21" s="157"/>
      <c r="C21" s="80"/>
      <c r="D21" s="79">
        <v>26.202999999999999</v>
      </c>
    </row>
    <row r="22" spans="1:6" ht="15" customHeight="1" x14ac:dyDescent="0.2">
      <c r="A22" s="69" t="s">
        <v>108</v>
      </c>
      <c r="B22" s="70"/>
      <c r="C22" s="77"/>
      <c r="D22" s="78"/>
    </row>
    <row r="23" spans="1:6" ht="15" customHeight="1" x14ac:dyDescent="0.25">
      <c r="A23" s="156" t="s">
        <v>109</v>
      </c>
      <c r="B23" s="157"/>
      <c r="C23" s="81"/>
      <c r="D23" s="76"/>
    </row>
    <row r="24" spans="1:6" ht="15" customHeight="1" x14ac:dyDescent="0.25">
      <c r="A24" s="160" t="s">
        <v>100</v>
      </c>
      <c r="B24" s="161"/>
      <c r="C24" s="81"/>
      <c r="D24" s="82">
        <v>0</v>
      </c>
    </row>
    <row r="25" spans="1:6" ht="15" customHeight="1" x14ac:dyDescent="0.25">
      <c r="A25" s="160" t="s">
        <v>101</v>
      </c>
      <c r="B25" s="161"/>
      <c r="C25" s="81"/>
      <c r="D25" s="82">
        <v>1.3467703514750001E-3</v>
      </c>
    </row>
    <row r="26" spans="1:6" ht="15" customHeight="1" x14ac:dyDescent="0.25">
      <c r="A26" s="160" t="s">
        <v>102</v>
      </c>
      <c r="B26" s="161"/>
      <c r="C26" s="81"/>
      <c r="D26" s="82">
        <v>2.6290555532809999E-3</v>
      </c>
    </row>
    <row r="27" spans="1:6" ht="15" customHeight="1" x14ac:dyDescent="0.25">
      <c r="A27" s="160" t="s">
        <v>103</v>
      </c>
      <c r="B27" s="161"/>
      <c r="C27" s="81"/>
      <c r="D27" s="82">
        <v>1.9963063418670002E-3</v>
      </c>
    </row>
    <row r="29" spans="1:6" x14ac:dyDescent="0.2">
      <c r="A29" s="58" t="s">
        <v>110</v>
      </c>
      <c r="B29" s="59"/>
      <c r="C29" s="59"/>
      <c r="D29" s="56"/>
      <c r="E29" s="56"/>
      <c r="F29" s="60"/>
    </row>
    <row r="30" spans="1:6" ht="280.5" customHeight="1" x14ac:dyDescent="0.2">
      <c r="A30" s="158" t="s">
        <v>7</v>
      </c>
      <c r="B30" s="158" t="s">
        <v>111</v>
      </c>
      <c r="C30" s="57" t="s">
        <v>112</v>
      </c>
      <c r="D30" s="57" t="s">
        <v>113</v>
      </c>
      <c r="E30" s="57" t="s">
        <v>114</v>
      </c>
      <c r="F30" s="57" t="s">
        <v>115</v>
      </c>
    </row>
    <row r="31" spans="1:6" x14ac:dyDescent="0.2">
      <c r="A31" s="159"/>
      <c r="B31" s="159"/>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142</v>
      </c>
      <c r="B33" s="83">
        <v>1</v>
      </c>
      <c r="C33" s="84">
        <v>609.69852945000002</v>
      </c>
      <c r="D33" s="84">
        <v>603.29363939999996</v>
      </c>
      <c r="E33" s="84">
        <v>111.96325469999999</v>
      </c>
      <c r="F33" s="84">
        <v>111.96325469999999</v>
      </c>
    </row>
    <row r="34" spans="1:6" ht="12.75" customHeight="1" x14ac:dyDescent="0.2">
      <c r="A34" s="83" t="s">
        <v>142</v>
      </c>
      <c r="B34" s="83">
        <v>2</v>
      </c>
      <c r="C34" s="84">
        <v>693.40119327000002</v>
      </c>
      <c r="D34" s="84">
        <v>684.85484610000003</v>
      </c>
      <c r="E34" s="84">
        <v>127.09992707000001</v>
      </c>
      <c r="F34" s="84">
        <v>127.09992707000001</v>
      </c>
    </row>
    <row r="35" spans="1:6" ht="12.75" customHeight="1" x14ac:dyDescent="0.2">
      <c r="A35" s="83" t="s">
        <v>142</v>
      </c>
      <c r="B35" s="83">
        <v>3</v>
      </c>
      <c r="C35" s="84">
        <v>770.43722529000001</v>
      </c>
      <c r="D35" s="84">
        <v>760.66648583000006</v>
      </c>
      <c r="E35" s="84">
        <v>141.16955647</v>
      </c>
      <c r="F35" s="84">
        <v>141.16955647</v>
      </c>
    </row>
    <row r="36" spans="1:6" ht="12.75" customHeight="1" x14ac:dyDescent="0.2">
      <c r="A36" s="83" t="s">
        <v>142</v>
      </c>
      <c r="B36" s="83">
        <v>4</v>
      </c>
      <c r="C36" s="84">
        <v>792.96992218000003</v>
      </c>
      <c r="D36" s="84">
        <v>784.21060363000004</v>
      </c>
      <c r="E36" s="84">
        <v>145.53903077999999</v>
      </c>
      <c r="F36" s="84">
        <v>145.53903077999999</v>
      </c>
    </row>
    <row r="37" spans="1:6" ht="12.75" customHeight="1" x14ac:dyDescent="0.2">
      <c r="A37" s="83" t="s">
        <v>142</v>
      </c>
      <c r="B37" s="83">
        <v>5</v>
      </c>
      <c r="C37" s="84">
        <v>790.02017351999996</v>
      </c>
      <c r="D37" s="84">
        <v>782.57450484000003</v>
      </c>
      <c r="E37" s="84">
        <v>145.23539266</v>
      </c>
      <c r="F37" s="84">
        <v>145.23539266</v>
      </c>
    </row>
    <row r="38" spans="1:6" ht="12.75" customHeight="1" x14ac:dyDescent="0.2">
      <c r="A38" s="83" t="s">
        <v>142</v>
      </c>
      <c r="B38" s="83">
        <v>6</v>
      </c>
      <c r="C38" s="84">
        <v>770.51561841</v>
      </c>
      <c r="D38" s="84">
        <v>766.74271500999998</v>
      </c>
      <c r="E38" s="84">
        <v>142.29722358000001</v>
      </c>
      <c r="F38" s="84">
        <v>142.29722358000001</v>
      </c>
    </row>
    <row r="39" spans="1:6" ht="12.75" customHeight="1" x14ac:dyDescent="0.2">
      <c r="A39" s="83" t="s">
        <v>142</v>
      </c>
      <c r="B39" s="83">
        <v>7</v>
      </c>
      <c r="C39" s="84">
        <v>704.24078909000002</v>
      </c>
      <c r="D39" s="84">
        <v>698.09823358000006</v>
      </c>
      <c r="E39" s="84">
        <v>129.55772318999999</v>
      </c>
      <c r="F39" s="84">
        <v>129.55772318999999</v>
      </c>
    </row>
    <row r="40" spans="1:6" ht="12.75" customHeight="1" x14ac:dyDescent="0.2">
      <c r="A40" s="83" t="s">
        <v>142</v>
      </c>
      <c r="B40" s="83">
        <v>8</v>
      </c>
      <c r="C40" s="84">
        <v>618.03999381000006</v>
      </c>
      <c r="D40" s="84">
        <v>614.21456076000004</v>
      </c>
      <c r="E40" s="84">
        <v>113.99003208000001</v>
      </c>
      <c r="F40" s="84">
        <v>113.99003208000001</v>
      </c>
    </row>
    <row r="41" spans="1:6" ht="12.75" customHeight="1" x14ac:dyDescent="0.2">
      <c r="A41" s="83" t="s">
        <v>142</v>
      </c>
      <c r="B41" s="83">
        <v>9</v>
      </c>
      <c r="C41" s="84">
        <v>611.10413751999999</v>
      </c>
      <c r="D41" s="84">
        <v>608.78560432999996</v>
      </c>
      <c r="E41" s="84">
        <v>112.98249016</v>
      </c>
      <c r="F41" s="84">
        <v>112.98249016</v>
      </c>
    </row>
    <row r="42" spans="1:6" ht="12.75" customHeight="1" x14ac:dyDescent="0.2">
      <c r="A42" s="83" t="s">
        <v>142</v>
      </c>
      <c r="B42" s="83">
        <v>10</v>
      </c>
      <c r="C42" s="84">
        <v>621.37152619999995</v>
      </c>
      <c r="D42" s="84">
        <v>617.37993797000001</v>
      </c>
      <c r="E42" s="84">
        <v>114.57748388</v>
      </c>
      <c r="F42" s="84">
        <v>114.57748388</v>
      </c>
    </row>
    <row r="43" spans="1:6" ht="12.75" customHeight="1" x14ac:dyDescent="0.2">
      <c r="A43" s="83" t="s">
        <v>142</v>
      </c>
      <c r="B43" s="83">
        <v>11</v>
      </c>
      <c r="C43" s="84">
        <v>620.13897197999995</v>
      </c>
      <c r="D43" s="84">
        <v>614.73091850000003</v>
      </c>
      <c r="E43" s="84">
        <v>114.08586119</v>
      </c>
      <c r="F43" s="84">
        <v>114.08586119</v>
      </c>
    </row>
    <row r="44" spans="1:6" ht="12.75" customHeight="1" x14ac:dyDescent="0.2">
      <c r="A44" s="83" t="s">
        <v>142</v>
      </c>
      <c r="B44" s="83">
        <v>12</v>
      </c>
      <c r="C44" s="84">
        <v>610.24168440999995</v>
      </c>
      <c r="D44" s="84">
        <v>604.07451164999998</v>
      </c>
      <c r="E44" s="84">
        <v>112.10817418000001</v>
      </c>
      <c r="F44" s="84">
        <v>112.10817418000001</v>
      </c>
    </row>
    <row r="45" spans="1:6" ht="12.75" customHeight="1" x14ac:dyDescent="0.2">
      <c r="A45" s="83" t="s">
        <v>142</v>
      </c>
      <c r="B45" s="83">
        <v>13</v>
      </c>
      <c r="C45" s="84">
        <v>592.49262644999999</v>
      </c>
      <c r="D45" s="84">
        <v>588.86049418000005</v>
      </c>
      <c r="E45" s="84">
        <v>109.28465541</v>
      </c>
      <c r="F45" s="84">
        <v>109.28465541</v>
      </c>
    </row>
    <row r="46" spans="1:6" ht="12.75" customHeight="1" x14ac:dyDescent="0.2">
      <c r="A46" s="83" t="s">
        <v>142</v>
      </c>
      <c r="B46" s="83">
        <v>14</v>
      </c>
      <c r="C46" s="84">
        <v>592.52492594</v>
      </c>
      <c r="D46" s="84">
        <v>586.64645354000004</v>
      </c>
      <c r="E46" s="84">
        <v>108.87375899</v>
      </c>
      <c r="F46" s="84">
        <v>108.87375899</v>
      </c>
    </row>
    <row r="47" spans="1:6" ht="12.75" customHeight="1" x14ac:dyDescent="0.2">
      <c r="A47" s="83" t="s">
        <v>142</v>
      </c>
      <c r="B47" s="83">
        <v>15</v>
      </c>
      <c r="C47" s="84">
        <v>594.33063258000004</v>
      </c>
      <c r="D47" s="84">
        <v>588.21610609000004</v>
      </c>
      <c r="E47" s="84">
        <v>109.16506558</v>
      </c>
      <c r="F47" s="84">
        <v>109.16506558</v>
      </c>
    </row>
    <row r="48" spans="1:6" ht="12.75" customHeight="1" x14ac:dyDescent="0.2">
      <c r="A48" s="83" t="s">
        <v>142</v>
      </c>
      <c r="B48" s="83">
        <v>16</v>
      </c>
      <c r="C48" s="84">
        <v>602.00410318000002</v>
      </c>
      <c r="D48" s="84">
        <v>598.02666929999998</v>
      </c>
      <c r="E48" s="84">
        <v>110.98577529000001</v>
      </c>
      <c r="F48" s="84">
        <v>110.98577529000001</v>
      </c>
    </row>
    <row r="49" spans="1:6" ht="12.75" customHeight="1" x14ac:dyDescent="0.2">
      <c r="A49" s="83" t="s">
        <v>142</v>
      </c>
      <c r="B49" s="83">
        <v>17</v>
      </c>
      <c r="C49" s="84">
        <v>598.84912778</v>
      </c>
      <c r="D49" s="84">
        <v>597.04275958000005</v>
      </c>
      <c r="E49" s="84">
        <v>110.80317476</v>
      </c>
      <c r="F49" s="84">
        <v>110.80317476</v>
      </c>
    </row>
    <row r="50" spans="1:6" ht="12.75" customHeight="1" x14ac:dyDescent="0.2">
      <c r="A50" s="83" t="s">
        <v>142</v>
      </c>
      <c r="B50" s="83">
        <v>18</v>
      </c>
      <c r="C50" s="84">
        <v>598.16346453999995</v>
      </c>
      <c r="D50" s="84">
        <v>591.75823229000002</v>
      </c>
      <c r="E50" s="84">
        <v>109.82243696</v>
      </c>
      <c r="F50" s="84">
        <v>109.82243696</v>
      </c>
    </row>
    <row r="51" spans="1:6" ht="12.75" customHeight="1" x14ac:dyDescent="0.2">
      <c r="A51" s="83" t="s">
        <v>142</v>
      </c>
      <c r="B51" s="83">
        <v>19</v>
      </c>
      <c r="C51" s="84">
        <v>595.75928071999999</v>
      </c>
      <c r="D51" s="84">
        <v>589.29733111999997</v>
      </c>
      <c r="E51" s="84">
        <v>109.36572652</v>
      </c>
      <c r="F51" s="84">
        <v>109.36572652</v>
      </c>
    </row>
    <row r="52" spans="1:6" ht="12.75" customHeight="1" x14ac:dyDescent="0.2">
      <c r="A52" s="83" t="s">
        <v>142</v>
      </c>
      <c r="B52" s="83">
        <v>20</v>
      </c>
      <c r="C52" s="84">
        <v>616.35070157999996</v>
      </c>
      <c r="D52" s="84">
        <v>610.03584314</v>
      </c>
      <c r="E52" s="84">
        <v>113.21451781</v>
      </c>
      <c r="F52" s="84">
        <v>113.21451781</v>
      </c>
    </row>
    <row r="53" spans="1:6" ht="12.75" customHeight="1" x14ac:dyDescent="0.2">
      <c r="A53" s="83" t="s">
        <v>142</v>
      </c>
      <c r="B53" s="83">
        <v>21</v>
      </c>
      <c r="C53" s="84">
        <v>621.06779151000001</v>
      </c>
      <c r="D53" s="84">
        <v>614.45440545999998</v>
      </c>
      <c r="E53" s="84">
        <v>114.03454406</v>
      </c>
      <c r="F53" s="84">
        <v>114.03454406</v>
      </c>
    </row>
    <row r="54" spans="1:6" ht="12.75" customHeight="1" x14ac:dyDescent="0.2">
      <c r="A54" s="83" t="s">
        <v>142</v>
      </c>
      <c r="B54" s="83">
        <v>22</v>
      </c>
      <c r="C54" s="84">
        <v>624.00223103999997</v>
      </c>
      <c r="D54" s="84">
        <v>617.35189049999997</v>
      </c>
      <c r="E54" s="84">
        <v>114.57227863999999</v>
      </c>
      <c r="F54" s="84">
        <v>114.57227863999999</v>
      </c>
    </row>
    <row r="55" spans="1:6" ht="12.75" customHeight="1" x14ac:dyDescent="0.2">
      <c r="A55" s="83" t="s">
        <v>142</v>
      </c>
      <c r="B55" s="83">
        <v>23</v>
      </c>
      <c r="C55" s="84">
        <v>614.53601128000003</v>
      </c>
      <c r="D55" s="84">
        <v>607.97573262000003</v>
      </c>
      <c r="E55" s="84">
        <v>112.83218877</v>
      </c>
      <c r="F55" s="84">
        <v>112.83218877</v>
      </c>
    </row>
    <row r="56" spans="1:6" ht="12.75" customHeight="1" x14ac:dyDescent="0.2">
      <c r="A56" s="83" t="s">
        <v>142</v>
      </c>
      <c r="B56" s="83">
        <v>24</v>
      </c>
      <c r="C56" s="84">
        <v>679.15971363000006</v>
      </c>
      <c r="D56" s="84">
        <v>672.01879371999996</v>
      </c>
      <c r="E56" s="84">
        <v>124.71772691</v>
      </c>
      <c r="F56" s="84">
        <v>124.71772691</v>
      </c>
    </row>
    <row r="57" spans="1:6" ht="12.75" customHeight="1" x14ac:dyDescent="0.2">
      <c r="A57" s="83" t="s">
        <v>143</v>
      </c>
      <c r="B57" s="83">
        <v>1</v>
      </c>
      <c r="C57" s="84">
        <v>723.63149468999995</v>
      </c>
      <c r="D57" s="84">
        <v>716.17922268999996</v>
      </c>
      <c r="E57" s="84">
        <v>132.91331366</v>
      </c>
      <c r="F57" s="84">
        <v>132.91331366</v>
      </c>
    </row>
    <row r="58" spans="1:6" ht="12.75" customHeight="1" x14ac:dyDescent="0.2">
      <c r="A58" s="83" t="s">
        <v>143</v>
      </c>
      <c r="B58" s="83">
        <v>2</v>
      </c>
      <c r="C58" s="84">
        <v>750.76214648999996</v>
      </c>
      <c r="D58" s="84">
        <v>742.6830324</v>
      </c>
      <c r="E58" s="84">
        <v>137.83206731999999</v>
      </c>
      <c r="F58" s="84">
        <v>137.83206731999999</v>
      </c>
    </row>
    <row r="59" spans="1:6" ht="12.75" customHeight="1" x14ac:dyDescent="0.2">
      <c r="A59" s="83" t="s">
        <v>143</v>
      </c>
      <c r="B59" s="83">
        <v>3</v>
      </c>
      <c r="C59" s="84">
        <v>766.51978809000002</v>
      </c>
      <c r="D59" s="84">
        <v>757.00475276999998</v>
      </c>
      <c r="E59" s="84">
        <v>140.48998764000001</v>
      </c>
      <c r="F59" s="84">
        <v>140.48998764000001</v>
      </c>
    </row>
    <row r="60" spans="1:6" ht="12.75" customHeight="1" x14ac:dyDescent="0.2">
      <c r="A60" s="83" t="s">
        <v>143</v>
      </c>
      <c r="B60" s="83">
        <v>4</v>
      </c>
      <c r="C60" s="84">
        <v>775.1460581</v>
      </c>
      <c r="D60" s="84">
        <v>762.81423366000001</v>
      </c>
      <c r="E60" s="84">
        <v>141.56814983000001</v>
      </c>
      <c r="F60" s="84">
        <v>141.56814983000001</v>
      </c>
    </row>
    <row r="61" spans="1:6" ht="12.75" customHeight="1" x14ac:dyDescent="0.2">
      <c r="A61" s="83" t="s">
        <v>143</v>
      </c>
      <c r="B61" s="83">
        <v>5</v>
      </c>
      <c r="C61" s="84">
        <v>791.02567825000006</v>
      </c>
      <c r="D61" s="84">
        <v>779.37432238999997</v>
      </c>
      <c r="E61" s="84">
        <v>144.64148147</v>
      </c>
      <c r="F61" s="84">
        <v>144.64148147</v>
      </c>
    </row>
    <row r="62" spans="1:6" ht="12.75" customHeight="1" x14ac:dyDescent="0.2">
      <c r="A62" s="83" t="s">
        <v>143</v>
      </c>
      <c r="B62" s="83">
        <v>6</v>
      </c>
      <c r="C62" s="84">
        <v>769.19525624000005</v>
      </c>
      <c r="D62" s="84">
        <v>760.46047264000003</v>
      </c>
      <c r="E62" s="84">
        <v>141.13132317</v>
      </c>
      <c r="F62" s="84">
        <v>141.13132317</v>
      </c>
    </row>
    <row r="63" spans="1:6" ht="12.75" customHeight="1" x14ac:dyDescent="0.2">
      <c r="A63" s="83" t="s">
        <v>143</v>
      </c>
      <c r="B63" s="83">
        <v>7</v>
      </c>
      <c r="C63" s="84">
        <v>705.10327257999995</v>
      </c>
      <c r="D63" s="84">
        <v>699.19980013999998</v>
      </c>
      <c r="E63" s="84">
        <v>129.76215925</v>
      </c>
      <c r="F63" s="84">
        <v>129.76215925</v>
      </c>
    </row>
    <row r="64" spans="1:6" ht="12.75" customHeight="1" x14ac:dyDescent="0.2">
      <c r="A64" s="83" t="s">
        <v>143</v>
      </c>
      <c r="B64" s="83">
        <v>8</v>
      </c>
      <c r="C64" s="84">
        <v>618.63366570999995</v>
      </c>
      <c r="D64" s="84">
        <v>612.58241421000002</v>
      </c>
      <c r="E64" s="84">
        <v>113.68712744</v>
      </c>
      <c r="F64" s="84">
        <v>113.68712744</v>
      </c>
    </row>
    <row r="65" spans="1:6" ht="12.75" customHeight="1" x14ac:dyDescent="0.2">
      <c r="A65" s="83" t="s">
        <v>143</v>
      </c>
      <c r="B65" s="83">
        <v>9</v>
      </c>
      <c r="C65" s="84">
        <v>611.45284573000004</v>
      </c>
      <c r="D65" s="84">
        <v>608.16377775000001</v>
      </c>
      <c r="E65" s="84">
        <v>112.86708744000001</v>
      </c>
      <c r="F65" s="84">
        <v>112.86708744000001</v>
      </c>
    </row>
    <row r="66" spans="1:6" ht="12.75" customHeight="1" x14ac:dyDescent="0.2">
      <c r="A66" s="83" t="s">
        <v>143</v>
      </c>
      <c r="B66" s="83">
        <v>10</v>
      </c>
      <c r="C66" s="84">
        <v>622.66234322000003</v>
      </c>
      <c r="D66" s="84">
        <v>618.60341416000006</v>
      </c>
      <c r="E66" s="84">
        <v>114.80454475000001</v>
      </c>
      <c r="F66" s="84">
        <v>114.80454475000001</v>
      </c>
    </row>
    <row r="67" spans="1:6" ht="12.75" customHeight="1" x14ac:dyDescent="0.2">
      <c r="A67" s="83" t="s">
        <v>143</v>
      </c>
      <c r="B67" s="83">
        <v>11</v>
      </c>
      <c r="C67" s="84">
        <v>619.53639840999995</v>
      </c>
      <c r="D67" s="84">
        <v>618.83650207999995</v>
      </c>
      <c r="E67" s="84">
        <v>114.84780275999999</v>
      </c>
      <c r="F67" s="84">
        <v>114.84780275999999</v>
      </c>
    </row>
    <row r="68" spans="1:6" ht="12.75" customHeight="1" x14ac:dyDescent="0.2">
      <c r="A68" s="83" t="s">
        <v>143</v>
      </c>
      <c r="B68" s="83">
        <v>12</v>
      </c>
      <c r="C68" s="84">
        <v>617.00736172999996</v>
      </c>
      <c r="D68" s="84">
        <v>610.21113525999999</v>
      </c>
      <c r="E68" s="84">
        <v>113.24704969</v>
      </c>
      <c r="F68" s="84">
        <v>113.24704969</v>
      </c>
    </row>
    <row r="69" spans="1:6" ht="12.75" customHeight="1" x14ac:dyDescent="0.2">
      <c r="A69" s="83" t="s">
        <v>143</v>
      </c>
      <c r="B69" s="83">
        <v>13</v>
      </c>
      <c r="C69" s="84">
        <v>612.16089117000001</v>
      </c>
      <c r="D69" s="84">
        <v>605.17753193999999</v>
      </c>
      <c r="E69" s="84">
        <v>112.31288004</v>
      </c>
      <c r="F69" s="84">
        <v>112.31288004</v>
      </c>
    </row>
    <row r="70" spans="1:6" ht="12.75" customHeight="1" x14ac:dyDescent="0.2">
      <c r="A70" s="83" t="s">
        <v>143</v>
      </c>
      <c r="B70" s="83">
        <v>14</v>
      </c>
      <c r="C70" s="84">
        <v>613.88824357999999</v>
      </c>
      <c r="D70" s="84">
        <v>607.31502976000002</v>
      </c>
      <c r="E70" s="84">
        <v>112.70957113</v>
      </c>
      <c r="F70" s="84">
        <v>112.70957113</v>
      </c>
    </row>
    <row r="71" spans="1:6" ht="12.75" customHeight="1" x14ac:dyDescent="0.2">
      <c r="A71" s="83" t="s">
        <v>143</v>
      </c>
      <c r="B71" s="83">
        <v>15</v>
      </c>
      <c r="C71" s="84">
        <v>618.35317538000004</v>
      </c>
      <c r="D71" s="84">
        <v>611.30872565000004</v>
      </c>
      <c r="E71" s="84">
        <v>113.45074783</v>
      </c>
      <c r="F71" s="84">
        <v>113.45074783</v>
      </c>
    </row>
    <row r="72" spans="1:6" ht="12.75" customHeight="1" x14ac:dyDescent="0.2">
      <c r="A72" s="83" t="s">
        <v>143</v>
      </c>
      <c r="B72" s="83">
        <v>16</v>
      </c>
      <c r="C72" s="84">
        <v>620.30258603000004</v>
      </c>
      <c r="D72" s="84">
        <v>613.70679912000003</v>
      </c>
      <c r="E72" s="84">
        <v>113.89579829</v>
      </c>
      <c r="F72" s="84">
        <v>113.89579829</v>
      </c>
    </row>
    <row r="73" spans="1:6" ht="12.75" customHeight="1" x14ac:dyDescent="0.2">
      <c r="A73" s="83" t="s">
        <v>143</v>
      </c>
      <c r="B73" s="83">
        <v>17</v>
      </c>
      <c r="C73" s="84">
        <v>624.81764140999996</v>
      </c>
      <c r="D73" s="84">
        <v>618.42021523999995</v>
      </c>
      <c r="E73" s="84">
        <v>114.77054547</v>
      </c>
      <c r="F73" s="84">
        <v>114.77054547</v>
      </c>
    </row>
    <row r="74" spans="1:6" ht="12.75" customHeight="1" x14ac:dyDescent="0.2">
      <c r="A74" s="83" t="s">
        <v>143</v>
      </c>
      <c r="B74" s="83">
        <v>18</v>
      </c>
      <c r="C74" s="84">
        <v>620.21806959000003</v>
      </c>
      <c r="D74" s="84">
        <v>613.40844002999995</v>
      </c>
      <c r="E74" s="84">
        <v>113.84042682</v>
      </c>
      <c r="F74" s="84">
        <v>113.84042682</v>
      </c>
    </row>
    <row r="75" spans="1:6" ht="12.75" customHeight="1" x14ac:dyDescent="0.2">
      <c r="A75" s="83" t="s">
        <v>143</v>
      </c>
      <c r="B75" s="83">
        <v>19</v>
      </c>
      <c r="C75" s="84">
        <v>625.46836961999998</v>
      </c>
      <c r="D75" s="84">
        <v>618.76100727000005</v>
      </c>
      <c r="E75" s="84">
        <v>114.83379193</v>
      </c>
      <c r="F75" s="84">
        <v>114.83379193</v>
      </c>
    </row>
    <row r="76" spans="1:6" ht="12.75" customHeight="1" x14ac:dyDescent="0.2">
      <c r="A76" s="83" t="s">
        <v>143</v>
      </c>
      <c r="B76" s="83">
        <v>20</v>
      </c>
      <c r="C76" s="84">
        <v>647.15614878999997</v>
      </c>
      <c r="D76" s="84">
        <v>640.22088374999998</v>
      </c>
      <c r="E76" s="84">
        <v>118.81645884</v>
      </c>
      <c r="F76" s="84">
        <v>118.81645884</v>
      </c>
    </row>
    <row r="77" spans="1:6" ht="12.75" customHeight="1" x14ac:dyDescent="0.2">
      <c r="A77" s="83" t="s">
        <v>143</v>
      </c>
      <c r="B77" s="83">
        <v>21</v>
      </c>
      <c r="C77" s="84">
        <v>645.20160553999995</v>
      </c>
      <c r="D77" s="84">
        <v>637.89088374000005</v>
      </c>
      <c r="E77" s="84">
        <v>118.38404190999999</v>
      </c>
      <c r="F77" s="84">
        <v>118.38404190999999</v>
      </c>
    </row>
    <row r="78" spans="1:6" ht="12.75" customHeight="1" x14ac:dyDescent="0.2">
      <c r="A78" s="83" t="s">
        <v>143</v>
      </c>
      <c r="B78" s="83">
        <v>22</v>
      </c>
      <c r="C78" s="84">
        <v>625.95690625999998</v>
      </c>
      <c r="D78" s="84">
        <v>619.25549723999995</v>
      </c>
      <c r="E78" s="84">
        <v>114.92556267000001</v>
      </c>
      <c r="F78" s="84">
        <v>114.92556267000001</v>
      </c>
    </row>
    <row r="79" spans="1:6" ht="12.75" customHeight="1" x14ac:dyDescent="0.2">
      <c r="A79" s="83" t="s">
        <v>143</v>
      </c>
      <c r="B79" s="83">
        <v>23</v>
      </c>
      <c r="C79" s="84">
        <v>615.90724165999995</v>
      </c>
      <c r="D79" s="84">
        <v>609.37132276</v>
      </c>
      <c r="E79" s="84">
        <v>113.09119169</v>
      </c>
      <c r="F79" s="84">
        <v>113.09119169</v>
      </c>
    </row>
    <row r="80" spans="1:6" ht="12.75" customHeight="1" x14ac:dyDescent="0.2">
      <c r="A80" s="83" t="s">
        <v>143</v>
      </c>
      <c r="B80" s="83">
        <v>24</v>
      </c>
      <c r="C80" s="84">
        <v>688.25752481999996</v>
      </c>
      <c r="D80" s="84">
        <v>680.95224672999996</v>
      </c>
      <c r="E80" s="84">
        <v>126.37565666</v>
      </c>
      <c r="F80" s="84">
        <v>126.37565666</v>
      </c>
    </row>
    <row r="81" spans="1:6" ht="12.75" customHeight="1" x14ac:dyDescent="0.2">
      <c r="A81" s="83" t="s">
        <v>144</v>
      </c>
      <c r="B81" s="83">
        <v>1</v>
      </c>
      <c r="C81" s="84">
        <v>729.76841739999998</v>
      </c>
      <c r="D81" s="84">
        <v>721.83873647999997</v>
      </c>
      <c r="E81" s="84">
        <v>133.96364395000001</v>
      </c>
      <c r="F81" s="84">
        <v>133.96364395000001</v>
      </c>
    </row>
    <row r="82" spans="1:6" ht="12.75" customHeight="1" x14ac:dyDescent="0.2">
      <c r="A82" s="83" t="s">
        <v>144</v>
      </c>
      <c r="B82" s="83">
        <v>2</v>
      </c>
      <c r="C82" s="84">
        <v>767.15149975999998</v>
      </c>
      <c r="D82" s="84">
        <v>758.76479549999999</v>
      </c>
      <c r="E82" s="84">
        <v>140.81662811000001</v>
      </c>
      <c r="F82" s="84">
        <v>140.81662811000001</v>
      </c>
    </row>
    <row r="83" spans="1:6" ht="12.75" customHeight="1" x14ac:dyDescent="0.2">
      <c r="A83" s="83" t="s">
        <v>144</v>
      </c>
      <c r="B83" s="83">
        <v>3</v>
      </c>
      <c r="C83" s="84">
        <v>789.21422897000002</v>
      </c>
      <c r="D83" s="84">
        <v>780.77029818999995</v>
      </c>
      <c r="E83" s="84">
        <v>144.90055597</v>
      </c>
      <c r="F83" s="84">
        <v>144.90055597</v>
      </c>
    </row>
    <row r="84" spans="1:6" ht="12.75" customHeight="1" x14ac:dyDescent="0.2">
      <c r="A84" s="83" t="s">
        <v>144</v>
      </c>
      <c r="B84" s="83">
        <v>4</v>
      </c>
      <c r="C84" s="84">
        <v>794.82820941</v>
      </c>
      <c r="D84" s="84">
        <v>786.13329997999995</v>
      </c>
      <c r="E84" s="84">
        <v>145.89585758000001</v>
      </c>
      <c r="F84" s="84">
        <v>145.89585758000001</v>
      </c>
    </row>
    <row r="85" spans="1:6" ht="12.75" customHeight="1" x14ac:dyDescent="0.2">
      <c r="A85" s="83" t="s">
        <v>144</v>
      </c>
      <c r="B85" s="83">
        <v>5</v>
      </c>
      <c r="C85" s="84">
        <v>791.27098718000002</v>
      </c>
      <c r="D85" s="84">
        <v>782.93138868000005</v>
      </c>
      <c r="E85" s="84">
        <v>145.30162554</v>
      </c>
      <c r="F85" s="84">
        <v>145.30162554</v>
      </c>
    </row>
    <row r="86" spans="1:6" ht="12.75" customHeight="1" x14ac:dyDescent="0.2">
      <c r="A86" s="83" t="s">
        <v>144</v>
      </c>
      <c r="B86" s="83">
        <v>6</v>
      </c>
      <c r="C86" s="84">
        <v>776.29215289000001</v>
      </c>
      <c r="D86" s="84">
        <v>767.83968808999998</v>
      </c>
      <c r="E86" s="84">
        <v>142.50080715999999</v>
      </c>
      <c r="F86" s="84">
        <v>142.50080715999999</v>
      </c>
    </row>
    <row r="87" spans="1:6" ht="12.75" customHeight="1" x14ac:dyDescent="0.2">
      <c r="A87" s="83" t="s">
        <v>144</v>
      </c>
      <c r="B87" s="83">
        <v>7</v>
      </c>
      <c r="C87" s="84">
        <v>707.06565651999995</v>
      </c>
      <c r="D87" s="84">
        <v>699.43679823000002</v>
      </c>
      <c r="E87" s="84">
        <v>129.80614294</v>
      </c>
      <c r="F87" s="84">
        <v>129.80614294</v>
      </c>
    </row>
    <row r="88" spans="1:6" ht="12.75" customHeight="1" x14ac:dyDescent="0.2">
      <c r="A88" s="83" t="s">
        <v>144</v>
      </c>
      <c r="B88" s="83">
        <v>8</v>
      </c>
      <c r="C88" s="84">
        <v>626.69864165000001</v>
      </c>
      <c r="D88" s="84">
        <v>620.07151102</v>
      </c>
      <c r="E88" s="84">
        <v>115.07700395000001</v>
      </c>
      <c r="F88" s="84">
        <v>115.07700395000001</v>
      </c>
    </row>
    <row r="89" spans="1:6" ht="12.75" customHeight="1" x14ac:dyDescent="0.2">
      <c r="A89" s="83" t="s">
        <v>144</v>
      </c>
      <c r="B89" s="83">
        <v>9</v>
      </c>
      <c r="C89" s="84">
        <v>629.36008533999996</v>
      </c>
      <c r="D89" s="84">
        <v>622.38315150000005</v>
      </c>
      <c r="E89" s="84">
        <v>115.50601358999999</v>
      </c>
      <c r="F89" s="84">
        <v>115.50601358999999</v>
      </c>
    </row>
    <row r="90" spans="1:6" ht="12.75" customHeight="1" x14ac:dyDescent="0.2">
      <c r="A90" s="83" t="s">
        <v>144</v>
      </c>
      <c r="B90" s="83">
        <v>10</v>
      </c>
      <c r="C90" s="84">
        <v>640.28475230000004</v>
      </c>
      <c r="D90" s="84">
        <v>633.58502626999996</v>
      </c>
      <c r="E90" s="84">
        <v>117.58493218</v>
      </c>
      <c r="F90" s="84">
        <v>117.58493218</v>
      </c>
    </row>
    <row r="91" spans="1:6" ht="12.75" customHeight="1" x14ac:dyDescent="0.2">
      <c r="A91" s="83" t="s">
        <v>144</v>
      </c>
      <c r="B91" s="83">
        <v>11</v>
      </c>
      <c r="C91" s="84">
        <v>646.59390607</v>
      </c>
      <c r="D91" s="84">
        <v>639.93909354000004</v>
      </c>
      <c r="E91" s="84">
        <v>118.76416233</v>
      </c>
      <c r="F91" s="84">
        <v>118.76416233</v>
      </c>
    </row>
    <row r="92" spans="1:6" ht="12.75" customHeight="1" x14ac:dyDescent="0.2">
      <c r="A92" s="83" t="s">
        <v>144</v>
      </c>
      <c r="B92" s="83">
        <v>12</v>
      </c>
      <c r="C92" s="84">
        <v>638.42090403999998</v>
      </c>
      <c r="D92" s="84">
        <v>631.39223443000003</v>
      </c>
      <c r="E92" s="84">
        <v>117.17797925000001</v>
      </c>
      <c r="F92" s="84">
        <v>117.17797925000001</v>
      </c>
    </row>
    <row r="93" spans="1:6" ht="12.75" customHeight="1" x14ac:dyDescent="0.2">
      <c r="A93" s="83" t="s">
        <v>144</v>
      </c>
      <c r="B93" s="83">
        <v>13</v>
      </c>
      <c r="C93" s="84">
        <v>680.72114437000005</v>
      </c>
      <c r="D93" s="84">
        <v>672.56240849999995</v>
      </c>
      <c r="E93" s="84">
        <v>124.81861456999999</v>
      </c>
      <c r="F93" s="84">
        <v>124.81861456999999</v>
      </c>
    </row>
    <row r="94" spans="1:6" ht="12.75" customHeight="1" x14ac:dyDescent="0.2">
      <c r="A94" s="83" t="s">
        <v>144</v>
      </c>
      <c r="B94" s="83">
        <v>14</v>
      </c>
      <c r="C94" s="84">
        <v>730.79815355000005</v>
      </c>
      <c r="D94" s="84">
        <v>721.44019977999994</v>
      </c>
      <c r="E94" s="84">
        <v>133.88968084999999</v>
      </c>
      <c r="F94" s="84">
        <v>133.88968084999999</v>
      </c>
    </row>
    <row r="95" spans="1:6" ht="12.75" customHeight="1" x14ac:dyDescent="0.2">
      <c r="A95" s="83" t="s">
        <v>144</v>
      </c>
      <c r="B95" s="83">
        <v>15</v>
      </c>
      <c r="C95" s="84">
        <v>732.16845580999995</v>
      </c>
      <c r="D95" s="84">
        <v>723.27371045999996</v>
      </c>
      <c r="E95" s="84">
        <v>134.22995599000001</v>
      </c>
      <c r="F95" s="84">
        <v>134.22995599000001</v>
      </c>
    </row>
    <row r="96" spans="1:6" ht="12.75" customHeight="1" x14ac:dyDescent="0.2">
      <c r="A96" s="83" t="s">
        <v>144</v>
      </c>
      <c r="B96" s="83">
        <v>16</v>
      </c>
      <c r="C96" s="84">
        <v>727.5031232</v>
      </c>
      <c r="D96" s="84">
        <v>719.38464309999995</v>
      </c>
      <c r="E96" s="84">
        <v>133.50819694</v>
      </c>
      <c r="F96" s="84">
        <v>133.50819694</v>
      </c>
    </row>
    <row r="97" spans="1:6" ht="12.75" customHeight="1" x14ac:dyDescent="0.2">
      <c r="A97" s="83" t="s">
        <v>144</v>
      </c>
      <c r="B97" s="83">
        <v>17</v>
      </c>
      <c r="C97" s="84">
        <v>675.87586217</v>
      </c>
      <c r="D97" s="84">
        <v>667.52633762000005</v>
      </c>
      <c r="E97" s="84">
        <v>123.88398697</v>
      </c>
      <c r="F97" s="84">
        <v>123.88398697</v>
      </c>
    </row>
    <row r="98" spans="1:6" ht="12.75" customHeight="1" x14ac:dyDescent="0.2">
      <c r="A98" s="83" t="s">
        <v>144</v>
      </c>
      <c r="B98" s="83">
        <v>18</v>
      </c>
      <c r="C98" s="84">
        <v>661.34594923999998</v>
      </c>
      <c r="D98" s="84">
        <v>653.17270142999996</v>
      </c>
      <c r="E98" s="84">
        <v>121.22014349</v>
      </c>
      <c r="F98" s="84">
        <v>121.22014349</v>
      </c>
    </row>
    <row r="99" spans="1:6" ht="12.75" customHeight="1" x14ac:dyDescent="0.2">
      <c r="A99" s="83" t="s">
        <v>144</v>
      </c>
      <c r="B99" s="83">
        <v>19</v>
      </c>
      <c r="C99" s="84">
        <v>648.48540100000002</v>
      </c>
      <c r="D99" s="84">
        <v>641.31317096999999</v>
      </c>
      <c r="E99" s="84">
        <v>119.01917278000001</v>
      </c>
      <c r="F99" s="84">
        <v>119.01917278000001</v>
      </c>
    </row>
    <row r="100" spans="1:6" ht="12.75" customHeight="1" x14ac:dyDescent="0.2">
      <c r="A100" s="83" t="s">
        <v>144</v>
      </c>
      <c r="B100" s="83">
        <v>20</v>
      </c>
      <c r="C100" s="84">
        <v>657.73092131999999</v>
      </c>
      <c r="D100" s="84">
        <v>650.77752594000003</v>
      </c>
      <c r="E100" s="84">
        <v>120.77563086000001</v>
      </c>
      <c r="F100" s="84">
        <v>120.77563086000001</v>
      </c>
    </row>
    <row r="101" spans="1:6" ht="12.75" customHeight="1" x14ac:dyDescent="0.2">
      <c r="A101" s="83" t="s">
        <v>144</v>
      </c>
      <c r="B101" s="83">
        <v>21</v>
      </c>
      <c r="C101" s="84">
        <v>662.11988004</v>
      </c>
      <c r="D101" s="84">
        <v>654.60067227000002</v>
      </c>
      <c r="E101" s="84">
        <v>121.48515584</v>
      </c>
      <c r="F101" s="84">
        <v>121.48515584</v>
      </c>
    </row>
    <row r="102" spans="1:6" ht="12.75" customHeight="1" x14ac:dyDescent="0.2">
      <c r="A102" s="83" t="s">
        <v>144</v>
      </c>
      <c r="B102" s="83">
        <v>22</v>
      </c>
      <c r="C102" s="84">
        <v>661.64173143000005</v>
      </c>
      <c r="D102" s="84">
        <v>654.03430965999996</v>
      </c>
      <c r="E102" s="84">
        <v>121.38004649</v>
      </c>
      <c r="F102" s="84">
        <v>121.38004649</v>
      </c>
    </row>
    <row r="103" spans="1:6" ht="12.75" customHeight="1" x14ac:dyDescent="0.2">
      <c r="A103" s="83" t="s">
        <v>144</v>
      </c>
      <c r="B103" s="83">
        <v>23</v>
      </c>
      <c r="C103" s="84">
        <v>628.70092370999998</v>
      </c>
      <c r="D103" s="84">
        <v>621.99338418000002</v>
      </c>
      <c r="E103" s="84">
        <v>115.43367798</v>
      </c>
      <c r="F103" s="84">
        <v>115.43367798</v>
      </c>
    </row>
    <row r="104" spans="1:6" ht="12.75" customHeight="1" x14ac:dyDescent="0.2">
      <c r="A104" s="83" t="s">
        <v>144</v>
      </c>
      <c r="B104" s="83">
        <v>24</v>
      </c>
      <c r="C104" s="84">
        <v>650.87004194999997</v>
      </c>
      <c r="D104" s="84">
        <v>644.28792046000001</v>
      </c>
      <c r="E104" s="84">
        <v>119.57124662</v>
      </c>
      <c r="F104" s="84">
        <v>119.57124662</v>
      </c>
    </row>
    <row r="105" spans="1:6" ht="12.75" customHeight="1" x14ac:dyDescent="0.2">
      <c r="A105" s="83" t="s">
        <v>145</v>
      </c>
      <c r="B105" s="83">
        <v>1</v>
      </c>
      <c r="C105" s="84">
        <v>718.30781122999997</v>
      </c>
      <c r="D105" s="84">
        <v>716.08552407000002</v>
      </c>
      <c r="E105" s="84">
        <v>132.89592445</v>
      </c>
      <c r="F105" s="84">
        <v>132.89592445</v>
      </c>
    </row>
    <row r="106" spans="1:6" ht="12.75" customHeight="1" x14ac:dyDescent="0.2">
      <c r="A106" s="83" t="s">
        <v>145</v>
      </c>
      <c r="B106" s="83">
        <v>2</v>
      </c>
      <c r="C106" s="84">
        <v>749.77985261000003</v>
      </c>
      <c r="D106" s="84">
        <v>747.99105284999996</v>
      </c>
      <c r="E106" s="84">
        <v>138.81716513000001</v>
      </c>
      <c r="F106" s="84">
        <v>138.81716513000001</v>
      </c>
    </row>
    <row r="107" spans="1:6" ht="12.75" customHeight="1" x14ac:dyDescent="0.2">
      <c r="A107" s="83" t="s">
        <v>145</v>
      </c>
      <c r="B107" s="83">
        <v>3</v>
      </c>
      <c r="C107" s="84">
        <v>756.75637943000004</v>
      </c>
      <c r="D107" s="84">
        <v>751.05822913999998</v>
      </c>
      <c r="E107" s="84">
        <v>139.38639215000001</v>
      </c>
      <c r="F107" s="84">
        <v>139.38639215000001</v>
      </c>
    </row>
    <row r="108" spans="1:6" ht="12.75" customHeight="1" x14ac:dyDescent="0.2">
      <c r="A108" s="83" t="s">
        <v>145</v>
      </c>
      <c r="B108" s="83">
        <v>4</v>
      </c>
      <c r="C108" s="84">
        <v>776.65148721000003</v>
      </c>
      <c r="D108" s="84">
        <v>771.47435657999995</v>
      </c>
      <c r="E108" s="84">
        <v>143.17535315999999</v>
      </c>
      <c r="F108" s="84">
        <v>143.17535315999999</v>
      </c>
    </row>
    <row r="109" spans="1:6" ht="12.75" customHeight="1" x14ac:dyDescent="0.2">
      <c r="A109" s="83" t="s">
        <v>145</v>
      </c>
      <c r="B109" s="83">
        <v>5</v>
      </c>
      <c r="C109" s="84">
        <v>754.54213843000002</v>
      </c>
      <c r="D109" s="84">
        <v>749.96005069</v>
      </c>
      <c r="E109" s="84">
        <v>139.18258488000001</v>
      </c>
      <c r="F109" s="84">
        <v>139.18258488000001</v>
      </c>
    </row>
    <row r="110" spans="1:6" ht="12.75" customHeight="1" x14ac:dyDescent="0.2">
      <c r="A110" s="83" t="s">
        <v>145</v>
      </c>
      <c r="B110" s="83">
        <v>6</v>
      </c>
      <c r="C110" s="84">
        <v>729.50090149000005</v>
      </c>
      <c r="D110" s="84">
        <v>725.30583487000001</v>
      </c>
      <c r="E110" s="84">
        <v>134.60709118</v>
      </c>
      <c r="F110" s="84">
        <v>134.60709118</v>
      </c>
    </row>
    <row r="111" spans="1:6" ht="12.75" customHeight="1" x14ac:dyDescent="0.2">
      <c r="A111" s="83" t="s">
        <v>145</v>
      </c>
      <c r="B111" s="83">
        <v>7</v>
      </c>
      <c r="C111" s="84">
        <v>682.44649650999997</v>
      </c>
      <c r="D111" s="84">
        <v>678.26635551000004</v>
      </c>
      <c r="E111" s="84">
        <v>125.87719106999999</v>
      </c>
      <c r="F111" s="84">
        <v>125.87719106999999</v>
      </c>
    </row>
    <row r="112" spans="1:6" ht="12.75" customHeight="1" x14ac:dyDescent="0.2">
      <c r="A112" s="83" t="s">
        <v>145</v>
      </c>
      <c r="B112" s="83">
        <v>8</v>
      </c>
      <c r="C112" s="84">
        <v>600.21284358000003</v>
      </c>
      <c r="D112" s="84">
        <v>596.48199248000003</v>
      </c>
      <c r="E112" s="84">
        <v>110.69910387</v>
      </c>
      <c r="F112" s="84">
        <v>110.69910387</v>
      </c>
    </row>
    <row r="113" spans="1:6" ht="12.75" customHeight="1" x14ac:dyDescent="0.2">
      <c r="A113" s="83" t="s">
        <v>145</v>
      </c>
      <c r="B113" s="83">
        <v>9</v>
      </c>
      <c r="C113" s="84">
        <v>603.16131654000003</v>
      </c>
      <c r="D113" s="84">
        <v>599.49823451999998</v>
      </c>
      <c r="E113" s="84">
        <v>111.25887817</v>
      </c>
      <c r="F113" s="84">
        <v>111.25887817</v>
      </c>
    </row>
    <row r="114" spans="1:6" ht="12.75" customHeight="1" x14ac:dyDescent="0.2">
      <c r="A114" s="83" t="s">
        <v>145</v>
      </c>
      <c r="B114" s="83">
        <v>10</v>
      </c>
      <c r="C114" s="84">
        <v>622.85189937999996</v>
      </c>
      <c r="D114" s="84">
        <v>616.33466226999997</v>
      </c>
      <c r="E114" s="84">
        <v>114.38349465</v>
      </c>
      <c r="F114" s="84">
        <v>114.38349465</v>
      </c>
    </row>
    <row r="115" spans="1:6" ht="12.75" customHeight="1" x14ac:dyDescent="0.2">
      <c r="A115" s="83" t="s">
        <v>145</v>
      </c>
      <c r="B115" s="83">
        <v>11</v>
      </c>
      <c r="C115" s="84">
        <v>625.47163868999996</v>
      </c>
      <c r="D115" s="84">
        <v>618.88560214999995</v>
      </c>
      <c r="E115" s="84">
        <v>114.85691507</v>
      </c>
      <c r="F115" s="84">
        <v>114.85691507</v>
      </c>
    </row>
    <row r="116" spans="1:6" ht="12.75" customHeight="1" x14ac:dyDescent="0.2">
      <c r="A116" s="83" t="s">
        <v>145</v>
      </c>
      <c r="B116" s="83">
        <v>12</v>
      </c>
      <c r="C116" s="84">
        <v>618.12012795999999</v>
      </c>
      <c r="D116" s="84">
        <v>611.79386238999996</v>
      </c>
      <c r="E116" s="84">
        <v>113.54078274</v>
      </c>
      <c r="F116" s="84">
        <v>113.54078274</v>
      </c>
    </row>
    <row r="117" spans="1:6" ht="12.75" customHeight="1" x14ac:dyDescent="0.2">
      <c r="A117" s="83" t="s">
        <v>145</v>
      </c>
      <c r="B117" s="83">
        <v>13</v>
      </c>
      <c r="C117" s="84">
        <v>614.58506668999996</v>
      </c>
      <c r="D117" s="84">
        <v>607.95715343999996</v>
      </c>
      <c r="E117" s="84">
        <v>112.82874072</v>
      </c>
      <c r="F117" s="84">
        <v>112.82874072</v>
      </c>
    </row>
    <row r="118" spans="1:6" ht="12.75" customHeight="1" x14ac:dyDescent="0.2">
      <c r="A118" s="83" t="s">
        <v>145</v>
      </c>
      <c r="B118" s="83">
        <v>14</v>
      </c>
      <c r="C118" s="84">
        <v>615.16370771000004</v>
      </c>
      <c r="D118" s="84">
        <v>608.21436774999995</v>
      </c>
      <c r="E118" s="84">
        <v>112.87647627</v>
      </c>
      <c r="F118" s="84">
        <v>112.87647627</v>
      </c>
    </row>
    <row r="119" spans="1:6" ht="12.75" customHeight="1" x14ac:dyDescent="0.2">
      <c r="A119" s="83" t="s">
        <v>145</v>
      </c>
      <c r="B119" s="83">
        <v>15</v>
      </c>
      <c r="C119" s="84">
        <v>614.88114775999998</v>
      </c>
      <c r="D119" s="84">
        <v>608.10171871</v>
      </c>
      <c r="E119" s="84">
        <v>112.85557011</v>
      </c>
      <c r="F119" s="84">
        <v>112.85557011</v>
      </c>
    </row>
    <row r="120" spans="1:6" ht="12.75" customHeight="1" x14ac:dyDescent="0.2">
      <c r="A120" s="83" t="s">
        <v>145</v>
      </c>
      <c r="B120" s="83">
        <v>16</v>
      </c>
      <c r="C120" s="84">
        <v>614.47597757000005</v>
      </c>
      <c r="D120" s="84">
        <v>606.75113036000005</v>
      </c>
      <c r="E120" s="84">
        <v>112.60491892</v>
      </c>
      <c r="F120" s="84">
        <v>112.60491892</v>
      </c>
    </row>
    <row r="121" spans="1:6" ht="12.75" customHeight="1" x14ac:dyDescent="0.2">
      <c r="A121" s="83" t="s">
        <v>145</v>
      </c>
      <c r="B121" s="83">
        <v>17</v>
      </c>
      <c r="C121" s="84">
        <v>609.38926922999997</v>
      </c>
      <c r="D121" s="84">
        <v>601.90725849</v>
      </c>
      <c r="E121" s="84">
        <v>111.70596089</v>
      </c>
      <c r="F121" s="84">
        <v>111.70596089</v>
      </c>
    </row>
    <row r="122" spans="1:6" ht="12.75" customHeight="1" x14ac:dyDescent="0.2">
      <c r="A122" s="83" t="s">
        <v>145</v>
      </c>
      <c r="B122" s="83">
        <v>18</v>
      </c>
      <c r="C122" s="84">
        <v>608.16493258000003</v>
      </c>
      <c r="D122" s="84">
        <v>601.19650199</v>
      </c>
      <c r="E122" s="84">
        <v>111.57405396</v>
      </c>
      <c r="F122" s="84">
        <v>111.57405396</v>
      </c>
    </row>
    <row r="123" spans="1:6" ht="12.75" customHeight="1" x14ac:dyDescent="0.2">
      <c r="A123" s="83" t="s">
        <v>145</v>
      </c>
      <c r="B123" s="83">
        <v>19</v>
      </c>
      <c r="C123" s="84">
        <v>612.41746817000001</v>
      </c>
      <c r="D123" s="84">
        <v>604.46567922999998</v>
      </c>
      <c r="E123" s="84">
        <v>112.18076967</v>
      </c>
      <c r="F123" s="84">
        <v>112.18076967</v>
      </c>
    </row>
    <row r="124" spans="1:6" ht="12.75" customHeight="1" x14ac:dyDescent="0.2">
      <c r="A124" s="83" t="s">
        <v>145</v>
      </c>
      <c r="B124" s="83">
        <v>20</v>
      </c>
      <c r="C124" s="84">
        <v>627.30750366999996</v>
      </c>
      <c r="D124" s="84">
        <v>620.11738213000001</v>
      </c>
      <c r="E124" s="84">
        <v>115.08551701</v>
      </c>
      <c r="F124" s="84">
        <v>115.08551701</v>
      </c>
    </row>
    <row r="125" spans="1:6" ht="12.75" customHeight="1" x14ac:dyDescent="0.2">
      <c r="A125" s="83" t="s">
        <v>145</v>
      </c>
      <c r="B125" s="83">
        <v>21</v>
      </c>
      <c r="C125" s="84">
        <v>620.65252535000002</v>
      </c>
      <c r="D125" s="84">
        <v>614.45277467000005</v>
      </c>
      <c r="E125" s="84">
        <v>114.0342414</v>
      </c>
      <c r="F125" s="84">
        <v>114.0342414</v>
      </c>
    </row>
    <row r="126" spans="1:6" ht="12.75" customHeight="1" x14ac:dyDescent="0.2">
      <c r="A126" s="83" t="s">
        <v>145</v>
      </c>
      <c r="B126" s="83">
        <v>22</v>
      </c>
      <c r="C126" s="84">
        <v>603.93933859000003</v>
      </c>
      <c r="D126" s="84">
        <v>597.09880412999996</v>
      </c>
      <c r="E126" s="84">
        <v>110.81357588</v>
      </c>
      <c r="F126" s="84">
        <v>110.81357588</v>
      </c>
    </row>
    <row r="127" spans="1:6" ht="12.75" customHeight="1" x14ac:dyDescent="0.2">
      <c r="A127" s="83" t="s">
        <v>145</v>
      </c>
      <c r="B127" s="83">
        <v>23</v>
      </c>
      <c r="C127" s="84">
        <v>631.85989976999997</v>
      </c>
      <c r="D127" s="84">
        <v>624.96540095</v>
      </c>
      <c r="E127" s="84">
        <v>115.98524466000001</v>
      </c>
      <c r="F127" s="84">
        <v>115.98524466000001</v>
      </c>
    </row>
    <row r="128" spans="1:6" ht="12.75" customHeight="1" x14ac:dyDescent="0.2">
      <c r="A128" s="83" t="s">
        <v>145</v>
      </c>
      <c r="B128" s="83">
        <v>24</v>
      </c>
      <c r="C128" s="84">
        <v>693.20504822999999</v>
      </c>
      <c r="D128" s="84">
        <v>686.09771203000003</v>
      </c>
      <c r="E128" s="84">
        <v>127.33058641</v>
      </c>
      <c r="F128" s="84">
        <v>127.33058641</v>
      </c>
    </row>
    <row r="129" spans="1:6" ht="12.75" customHeight="1" x14ac:dyDescent="0.2">
      <c r="A129" s="83" t="s">
        <v>146</v>
      </c>
      <c r="B129" s="83">
        <v>1</v>
      </c>
      <c r="C129" s="84">
        <v>730.77814601</v>
      </c>
      <c r="D129" s="84">
        <v>722.77994581999997</v>
      </c>
      <c r="E129" s="84">
        <v>134.13831984999999</v>
      </c>
      <c r="F129" s="84">
        <v>134.13831984999999</v>
      </c>
    </row>
    <row r="130" spans="1:6" ht="12.75" customHeight="1" x14ac:dyDescent="0.2">
      <c r="A130" s="83" t="s">
        <v>146</v>
      </c>
      <c r="B130" s="83">
        <v>2</v>
      </c>
      <c r="C130" s="84">
        <v>773.15295804000004</v>
      </c>
      <c r="D130" s="84">
        <v>764.34068825999998</v>
      </c>
      <c r="E130" s="84">
        <v>141.85143944999999</v>
      </c>
      <c r="F130" s="84">
        <v>141.85143944999999</v>
      </c>
    </row>
    <row r="131" spans="1:6" ht="12.75" customHeight="1" x14ac:dyDescent="0.2">
      <c r="A131" s="83" t="s">
        <v>146</v>
      </c>
      <c r="B131" s="83">
        <v>3</v>
      </c>
      <c r="C131" s="84">
        <v>784.78879955000002</v>
      </c>
      <c r="D131" s="84">
        <v>775.51738925999996</v>
      </c>
      <c r="E131" s="84">
        <v>143.92568611999999</v>
      </c>
      <c r="F131" s="84">
        <v>143.92568611999999</v>
      </c>
    </row>
    <row r="132" spans="1:6" ht="12.75" customHeight="1" x14ac:dyDescent="0.2">
      <c r="A132" s="83" t="s">
        <v>146</v>
      </c>
      <c r="B132" s="83">
        <v>4</v>
      </c>
      <c r="C132" s="84">
        <v>789.81340853999995</v>
      </c>
      <c r="D132" s="84">
        <v>780.94223593000004</v>
      </c>
      <c r="E132" s="84">
        <v>144.93246532000001</v>
      </c>
      <c r="F132" s="84">
        <v>144.93246532000001</v>
      </c>
    </row>
    <row r="133" spans="1:6" ht="12.75" customHeight="1" x14ac:dyDescent="0.2">
      <c r="A133" s="83" t="s">
        <v>146</v>
      </c>
      <c r="B133" s="83">
        <v>5</v>
      </c>
      <c r="C133" s="84">
        <v>780.45334800000001</v>
      </c>
      <c r="D133" s="84">
        <v>771.09181464000005</v>
      </c>
      <c r="E133" s="84">
        <v>143.10435848</v>
      </c>
      <c r="F133" s="84">
        <v>143.10435848</v>
      </c>
    </row>
    <row r="134" spans="1:6" ht="12.75" customHeight="1" x14ac:dyDescent="0.2">
      <c r="A134" s="83" t="s">
        <v>146</v>
      </c>
      <c r="B134" s="83">
        <v>6</v>
      </c>
      <c r="C134" s="84">
        <v>777.50424584999996</v>
      </c>
      <c r="D134" s="84">
        <v>768.46534651000002</v>
      </c>
      <c r="E134" s="84">
        <v>142.61692102000001</v>
      </c>
      <c r="F134" s="84">
        <v>142.61692102000001</v>
      </c>
    </row>
    <row r="135" spans="1:6" ht="12.75" customHeight="1" x14ac:dyDescent="0.2">
      <c r="A135" s="83" t="s">
        <v>146</v>
      </c>
      <c r="B135" s="83">
        <v>7</v>
      </c>
      <c r="C135" s="84">
        <v>746.37577374</v>
      </c>
      <c r="D135" s="84">
        <v>737.99617809999995</v>
      </c>
      <c r="E135" s="84">
        <v>136.96224966</v>
      </c>
      <c r="F135" s="84">
        <v>136.96224966</v>
      </c>
    </row>
    <row r="136" spans="1:6" ht="12.75" customHeight="1" x14ac:dyDescent="0.2">
      <c r="A136" s="83" t="s">
        <v>146</v>
      </c>
      <c r="B136" s="83">
        <v>8</v>
      </c>
      <c r="C136" s="84">
        <v>676.92422238999995</v>
      </c>
      <c r="D136" s="84">
        <v>669.72986969999999</v>
      </c>
      <c r="E136" s="84">
        <v>124.29293314</v>
      </c>
      <c r="F136" s="84">
        <v>124.29293314</v>
      </c>
    </row>
    <row r="137" spans="1:6" ht="12.75" customHeight="1" x14ac:dyDescent="0.2">
      <c r="A137" s="83" t="s">
        <v>146</v>
      </c>
      <c r="B137" s="83">
        <v>9</v>
      </c>
      <c r="C137" s="84">
        <v>619.60926156999994</v>
      </c>
      <c r="D137" s="84">
        <v>613.10795932999997</v>
      </c>
      <c r="E137" s="84">
        <v>113.78466161</v>
      </c>
      <c r="F137" s="84">
        <v>113.78466161</v>
      </c>
    </row>
    <row r="138" spans="1:6" ht="12.75" customHeight="1" x14ac:dyDescent="0.2">
      <c r="A138" s="83" t="s">
        <v>146</v>
      </c>
      <c r="B138" s="83">
        <v>10</v>
      </c>
      <c r="C138" s="84">
        <v>604.08873849999998</v>
      </c>
      <c r="D138" s="84">
        <v>597.64467178999996</v>
      </c>
      <c r="E138" s="84">
        <v>110.91488164</v>
      </c>
      <c r="F138" s="84">
        <v>110.91488164</v>
      </c>
    </row>
    <row r="139" spans="1:6" ht="12.75" customHeight="1" x14ac:dyDescent="0.2">
      <c r="A139" s="83" t="s">
        <v>146</v>
      </c>
      <c r="B139" s="83">
        <v>11</v>
      </c>
      <c r="C139" s="84">
        <v>614.48285065000005</v>
      </c>
      <c r="D139" s="84">
        <v>607.59006410999996</v>
      </c>
      <c r="E139" s="84">
        <v>112.76061384</v>
      </c>
      <c r="F139" s="84">
        <v>112.76061384</v>
      </c>
    </row>
    <row r="140" spans="1:6" ht="12.75" customHeight="1" x14ac:dyDescent="0.2">
      <c r="A140" s="83" t="s">
        <v>146</v>
      </c>
      <c r="B140" s="83">
        <v>12</v>
      </c>
      <c r="C140" s="84">
        <v>607.14571928999999</v>
      </c>
      <c r="D140" s="84">
        <v>601.21103780999999</v>
      </c>
      <c r="E140" s="84">
        <v>111.57675162</v>
      </c>
      <c r="F140" s="84">
        <v>111.57675162</v>
      </c>
    </row>
    <row r="141" spans="1:6" ht="12.75" customHeight="1" x14ac:dyDescent="0.2">
      <c r="A141" s="83" t="s">
        <v>146</v>
      </c>
      <c r="B141" s="83">
        <v>13</v>
      </c>
      <c r="C141" s="84">
        <v>606.65229406000003</v>
      </c>
      <c r="D141" s="84">
        <v>600.58463762999997</v>
      </c>
      <c r="E141" s="84">
        <v>111.4605001</v>
      </c>
      <c r="F141" s="84">
        <v>111.4605001</v>
      </c>
    </row>
    <row r="142" spans="1:6" ht="12.75" customHeight="1" x14ac:dyDescent="0.2">
      <c r="A142" s="83" t="s">
        <v>146</v>
      </c>
      <c r="B142" s="83">
        <v>14</v>
      </c>
      <c r="C142" s="84">
        <v>612.52186117999997</v>
      </c>
      <c r="D142" s="84">
        <v>605.79558297999995</v>
      </c>
      <c r="E142" s="84">
        <v>112.42758207</v>
      </c>
      <c r="F142" s="84">
        <v>112.42758207</v>
      </c>
    </row>
    <row r="143" spans="1:6" ht="12.75" customHeight="1" x14ac:dyDescent="0.2">
      <c r="A143" s="83" t="s">
        <v>146</v>
      </c>
      <c r="B143" s="83">
        <v>15</v>
      </c>
      <c r="C143" s="84">
        <v>619.64685220000001</v>
      </c>
      <c r="D143" s="84">
        <v>612.82277924000005</v>
      </c>
      <c r="E143" s="84">
        <v>113.73173599</v>
      </c>
      <c r="F143" s="84">
        <v>113.73173599</v>
      </c>
    </row>
    <row r="144" spans="1:6" ht="12.75" customHeight="1" x14ac:dyDescent="0.2">
      <c r="A144" s="83" t="s">
        <v>146</v>
      </c>
      <c r="B144" s="83">
        <v>16</v>
      </c>
      <c r="C144" s="84">
        <v>620.56705135000004</v>
      </c>
      <c r="D144" s="84">
        <v>614.11115181000002</v>
      </c>
      <c r="E144" s="84">
        <v>113.97084076</v>
      </c>
      <c r="F144" s="84">
        <v>113.97084076</v>
      </c>
    </row>
    <row r="145" spans="1:6" ht="12.75" customHeight="1" x14ac:dyDescent="0.2">
      <c r="A145" s="83" t="s">
        <v>146</v>
      </c>
      <c r="B145" s="83">
        <v>17</v>
      </c>
      <c r="C145" s="84">
        <v>623.70988225999997</v>
      </c>
      <c r="D145" s="84">
        <v>617.09959159000005</v>
      </c>
      <c r="E145" s="84">
        <v>114.52545533</v>
      </c>
      <c r="F145" s="84">
        <v>114.52545533</v>
      </c>
    </row>
    <row r="146" spans="1:6" ht="12.75" customHeight="1" x14ac:dyDescent="0.2">
      <c r="A146" s="83" t="s">
        <v>146</v>
      </c>
      <c r="B146" s="83">
        <v>18</v>
      </c>
      <c r="C146" s="84">
        <v>621.75725186</v>
      </c>
      <c r="D146" s="84">
        <v>615.37482308000006</v>
      </c>
      <c r="E146" s="84">
        <v>114.20536129</v>
      </c>
      <c r="F146" s="84">
        <v>114.20536129</v>
      </c>
    </row>
    <row r="147" spans="1:6" ht="12.75" customHeight="1" x14ac:dyDescent="0.2">
      <c r="A147" s="83" t="s">
        <v>146</v>
      </c>
      <c r="B147" s="83">
        <v>19</v>
      </c>
      <c r="C147" s="84">
        <v>614.37055848</v>
      </c>
      <c r="D147" s="84">
        <v>608.22287451</v>
      </c>
      <c r="E147" s="84">
        <v>112.87805501</v>
      </c>
      <c r="F147" s="84">
        <v>112.87805501</v>
      </c>
    </row>
    <row r="148" spans="1:6" ht="12.75" customHeight="1" x14ac:dyDescent="0.2">
      <c r="A148" s="83" t="s">
        <v>146</v>
      </c>
      <c r="B148" s="83">
        <v>20</v>
      </c>
      <c r="C148" s="84">
        <v>632.87048522999999</v>
      </c>
      <c r="D148" s="84">
        <v>626.31187164000005</v>
      </c>
      <c r="E148" s="84">
        <v>116.23513165999999</v>
      </c>
      <c r="F148" s="84">
        <v>116.23513165999999</v>
      </c>
    </row>
    <row r="149" spans="1:6" ht="12.75" customHeight="1" x14ac:dyDescent="0.2">
      <c r="A149" s="83" t="s">
        <v>146</v>
      </c>
      <c r="B149" s="83">
        <v>21</v>
      </c>
      <c r="C149" s="84">
        <v>634.84091078999995</v>
      </c>
      <c r="D149" s="84">
        <v>628.27017848000003</v>
      </c>
      <c r="E149" s="84">
        <v>116.5985673</v>
      </c>
      <c r="F149" s="84">
        <v>116.5985673</v>
      </c>
    </row>
    <row r="150" spans="1:6" ht="12.75" customHeight="1" x14ac:dyDescent="0.2">
      <c r="A150" s="83" t="s">
        <v>146</v>
      </c>
      <c r="B150" s="83">
        <v>22</v>
      </c>
      <c r="C150" s="84">
        <v>624.26345046999995</v>
      </c>
      <c r="D150" s="84">
        <v>617.46483956999998</v>
      </c>
      <c r="E150" s="84">
        <v>114.59324048000001</v>
      </c>
      <c r="F150" s="84">
        <v>114.59324048000001</v>
      </c>
    </row>
    <row r="151" spans="1:6" ht="12.75" customHeight="1" x14ac:dyDescent="0.2">
      <c r="A151" s="83" t="s">
        <v>146</v>
      </c>
      <c r="B151" s="83">
        <v>23</v>
      </c>
      <c r="C151" s="84">
        <v>622.92387400999996</v>
      </c>
      <c r="D151" s="84">
        <v>615.58102532999999</v>
      </c>
      <c r="E151" s="84">
        <v>114.24362968</v>
      </c>
      <c r="F151" s="84">
        <v>114.24362968</v>
      </c>
    </row>
    <row r="152" spans="1:6" ht="12.75" customHeight="1" x14ac:dyDescent="0.2">
      <c r="A152" s="83" t="s">
        <v>146</v>
      </c>
      <c r="B152" s="83">
        <v>24</v>
      </c>
      <c r="C152" s="84">
        <v>720.69889521000005</v>
      </c>
      <c r="D152" s="84">
        <v>713.16576042999998</v>
      </c>
      <c r="E152" s="84">
        <v>132.35405524999999</v>
      </c>
      <c r="F152" s="84">
        <v>132.35405524999999</v>
      </c>
    </row>
    <row r="153" spans="1:6" ht="12.75" customHeight="1" x14ac:dyDescent="0.2">
      <c r="A153" s="83" t="s">
        <v>147</v>
      </c>
      <c r="B153" s="83">
        <v>1</v>
      </c>
      <c r="C153" s="84">
        <v>714.84158660000003</v>
      </c>
      <c r="D153" s="84">
        <v>707.79910557999995</v>
      </c>
      <c r="E153" s="84">
        <v>131.35807567000001</v>
      </c>
      <c r="F153" s="84">
        <v>131.35807567000001</v>
      </c>
    </row>
    <row r="154" spans="1:6" ht="12.75" customHeight="1" x14ac:dyDescent="0.2">
      <c r="A154" s="83" t="s">
        <v>147</v>
      </c>
      <c r="B154" s="83">
        <v>2</v>
      </c>
      <c r="C154" s="84">
        <v>746.60865034000005</v>
      </c>
      <c r="D154" s="84">
        <v>738.21361274000003</v>
      </c>
      <c r="E154" s="84">
        <v>137.00260263000001</v>
      </c>
      <c r="F154" s="84">
        <v>137.00260263000001</v>
      </c>
    </row>
    <row r="155" spans="1:6" ht="12.75" customHeight="1" x14ac:dyDescent="0.2">
      <c r="A155" s="83" t="s">
        <v>147</v>
      </c>
      <c r="B155" s="83">
        <v>3</v>
      </c>
      <c r="C155" s="84">
        <v>768.89985013</v>
      </c>
      <c r="D155" s="84">
        <v>761.37165244000005</v>
      </c>
      <c r="E155" s="84">
        <v>141.30042599000001</v>
      </c>
      <c r="F155" s="84">
        <v>141.30042599000001</v>
      </c>
    </row>
    <row r="156" spans="1:6" ht="12.75" customHeight="1" x14ac:dyDescent="0.2">
      <c r="A156" s="83" t="s">
        <v>147</v>
      </c>
      <c r="B156" s="83">
        <v>4</v>
      </c>
      <c r="C156" s="84">
        <v>774.88381059999995</v>
      </c>
      <c r="D156" s="84">
        <v>770.45005084000002</v>
      </c>
      <c r="E156" s="84">
        <v>142.98525567999999</v>
      </c>
      <c r="F156" s="84">
        <v>142.98525567999999</v>
      </c>
    </row>
    <row r="157" spans="1:6" ht="12.75" customHeight="1" x14ac:dyDescent="0.2">
      <c r="A157" s="83" t="s">
        <v>147</v>
      </c>
      <c r="B157" s="83">
        <v>5</v>
      </c>
      <c r="C157" s="84">
        <v>776.05391302999999</v>
      </c>
      <c r="D157" s="84">
        <v>770.19791771999996</v>
      </c>
      <c r="E157" s="84">
        <v>142.93846313</v>
      </c>
      <c r="F157" s="84">
        <v>142.93846313</v>
      </c>
    </row>
    <row r="158" spans="1:6" ht="12.75" customHeight="1" x14ac:dyDescent="0.2">
      <c r="A158" s="83" t="s">
        <v>147</v>
      </c>
      <c r="B158" s="83">
        <v>6</v>
      </c>
      <c r="C158" s="84">
        <v>772.67057832</v>
      </c>
      <c r="D158" s="84">
        <v>770.10845612000003</v>
      </c>
      <c r="E158" s="84">
        <v>142.92186025000001</v>
      </c>
      <c r="F158" s="84">
        <v>142.92186025000001</v>
      </c>
    </row>
    <row r="159" spans="1:6" ht="12.75" customHeight="1" x14ac:dyDescent="0.2">
      <c r="A159" s="83" t="s">
        <v>147</v>
      </c>
      <c r="B159" s="83">
        <v>7</v>
      </c>
      <c r="C159" s="84">
        <v>722.44889395999996</v>
      </c>
      <c r="D159" s="84">
        <v>719.91212177</v>
      </c>
      <c r="E159" s="84">
        <v>133.60608995000001</v>
      </c>
      <c r="F159" s="84">
        <v>133.60608995000001</v>
      </c>
    </row>
    <row r="160" spans="1:6" ht="12.75" customHeight="1" x14ac:dyDescent="0.2">
      <c r="A160" s="83" t="s">
        <v>147</v>
      </c>
      <c r="B160" s="83">
        <v>8</v>
      </c>
      <c r="C160" s="84">
        <v>644.41233084999999</v>
      </c>
      <c r="D160" s="84">
        <v>638.98793923999995</v>
      </c>
      <c r="E160" s="84">
        <v>118.58764078</v>
      </c>
      <c r="F160" s="84">
        <v>118.58764078</v>
      </c>
    </row>
    <row r="161" spans="1:6" ht="12.75" customHeight="1" x14ac:dyDescent="0.2">
      <c r="A161" s="83" t="s">
        <v>147</v>
      </c>
      <c r="B161" s="83">
        <v>9</v>
      </c>
      <c r="C161" s="84">
        <v>590.32968202999996</v>
      </c>
      <c r="D161" s="84">
        <v>589.02851010999996</v>
      </c>
      <c r="E161" s="84">
        <v>109.31583693</v>
      </c>
      <c r="F161" s="84">
        <v>109.31583693</v>
      </c>
    </row>
    <row r="162" spans="1:6" ht="12.75" customHeight="1" x14ac:dyDescent="0.2">
      <c r="A162" s="83" t="s">
        <v>147</v>
      </c>
      <c r="B162" s="83">
        <v>10</v>
      </c>
      <c r="C162" s="84">
        <v>600.36803236000003</v>
      </c>
      <c r="D162" s="84">
        <v>595.39340732999995</v>
      </c>
      <c r="E162" s="84">
        <v>110.49707698</v>
      </c>
      <c r="F162" s="84">
        <v>110.49707698</v>
      </c>
    </row>
    <row r="163" spans="1:6" ht="12.75" customHeight="1" x14ac:dyDescent="0.2">
      <c r="A163" s="83" t="s">
        <v>147</v>
      </c>
      <c r="B163" s="83">
        <v>11</v>
      </c>
      <c r="C163" s="84">
        <v>616.42094796000003</v>
      </c>
      <c r="D163" s="84">
        <v>610.21416452999995</v>
      </c>
      <c r="E163" s="84">
        <v>113.24761187999999</v>
      </c>
      <c r="F163" s="84">
        <v>113.24761187999999</v>
      </c>
    </row>
    <row r="164" spans="1:6" ht="12.75" customHeight="1" x14ac:dyDescent="0.2">
      <c r="A164" s="83" t="s">
        <v>147</v>
      </c>
      <c r="B164" s="83">
        <v>12</v>
      </c>
      <c r="C164" s="84">
        <v>610.14772799000002</v>
      </c>
      <c r="D164" s="84">
        <v>603.23974224999995</v>
      </c>
      <c r="E164" s="84">
        <v>111.95325210999999</v>
      </c>
      <c r="F164" s="84">
        <v>111.95325210999999</v>
      </c>
    </row>
    <row r="165" spans="1:6" ht="12.75" customHeight="1" x14ac:dyDescent="0.2">
      <c r="A165" s="83" t="s">
        <v>147</v>
      </c>
      <c r="B165" s="83">
        <v>13</v>
      </c>
      <c r="C165" s="84">
        <v>598.70298006999997</v>
      </c>
      <c r="D165" s="84">
        <v>592.83609511999998</v>
      </c>
      <c r="E165" s="84">
        <v>110.02247393</v>
      </c>
      <c r="F165" s="84">
        <v>110.02247393</v>
      </c>
    </row>
    <row r="166" spans="1:6" ht="12.75" customHeight="1" x14ac:dyDescent="0.2">
      <c r="A166" s="83" t="s">
        <v>147</v>
      </c>
      <c r="B166" s="83">
        <v>14</v>
      </c>
      <c r="C166" s="84">
        <v>599.77631613999995</v>
      </c>
      <c r="D166" s="84">
        <v>593.81991918000006</v>
      </c>
      <c r="E166" s="84">
        <v>110.20505856</v>
      </c>
      <c r="F166" s="84">
        <v>110.20505856</v>
      </c>
    </row>
    <row r="167" spans="1:6" ht="12.75" customHeight="1" x14ac:dyDescent="0.2">
      <c r="A167" s="83" t="s">
        <v>147</v>
      </c>
      <c r="B167" s="83">
        <v>15</v>
      </c>
      <c r="C167" s="84">
        <v>599.49436437999998</v>
      </c>
      <c r="D167" s="84">
        <v>593.04274691000001</v>
      </c>
      <c r="E167" s="84">
        <v>110.06082575000001</v>
      </c>
      <c r="F167" s="84">
        <v>110.06082575000001</v>
      </c>
    </row>
    <row r="168" spans="1:6" ht="12.75" customHeight="1" x14ac:dyDescent="0.2">
      <c r="A168" s="83" t="s">
        <v>147</v>
      </c>
      <c r="B168" s="83">
        <v>16</v>
      </c>
      <c r="C168" s="84">
        <v>603.02368493999995</v>
      </c>
      <c r="D168" s="84">
        <v>597.14280260999999</v>
      </c>
      <c r="E168" s="84">
        <v>110.82174141</v>
      </c>
      <c r="F168" s="84">
        <v>110.82174141</v>
      </c>
    </row>
    <row r="169" spans="1:6" ht="12.75" customHeight="1" x14ac:dyDescent="0.2">
      <c r="A169" s="83" t="s">
        <v>147</v>
      </c>
      <c r="B169" s="83">
        <v>17</v>
      </c>
      <c r="C169" s="84">
        <v>589.45828546999996</v>
      </c>
      <c r="D169" s="84">
        <v>589.16632881999999</v>
      </c>
      <c r="E169" s="84">
        <v>109.34141424000001</v>
      </c>
      <c r="F169" s="84">
        <v>109.34141424000001</v>
      </c>
    </row>
    <row r="170" spans="1:6" ht="12.75" customHeight="1" x14ac:dyDescent="0.2">
      <c r="A170" s="83" t="s">
        <v>147</v>
      </c>
      <c r="B170" s="83">
        <v>18</v>
      </c>
      <c r="C170" s="84">
        <v>599.27915408000001</v>
      </c>
      <c r="D170" s="84">
        <v>596.96899982000002</v>
      </c>
      <c r="E170" s="84">
        <v>110.78948593</v>
      </c>
      <c r="F170" s="84">
        <v>110.78948593</v>
      </c>
    </row>
    <row r="171" spans="1:6" ht="12.75" customHeight="1" x14ac:dyDescent="0.2">
      <c r="A171" s="83" t="s">
        <v>147</v>
      </c>
      <c r="B171" s="83">
        <v>19</v>
      </c>
      <c r="C171" s="84">
        <v>599.14017836999994</v>
      </c>
      <c r="D171" s="84">
        <v>598.81216529000005</v>
      </c>
      <c r="E171" s="84">
        <v>111.13155286999999</v>
      </c>
      <c r="F171" s="84">
        <v>111.13155286999999</v>
      </c>
    </row>
    <row r="172" spans="1:6" ht="12.75" customHeight="1" x14ac:dyDescent="0.2">
      <c r="A172" s="83" t="s">
        <v>147</v>
      </c>
      <c r="B172" s="83">
        <v>20</v>
      </c>
      <c r="C172" s="84">
        <v>616.85837958000002</v>
      </c>
      <c r="D172" s="84">
        <v>616.06303192999997</v>
      </c>
      <c r="E172" s="84">
        <v>114.33308368</v>
      </c>
      <c r="F172" s="84">
        <v>114.33308368</v>
      </c>
    </row>
    <row r="173" spans="1:6" ht="12.75" customHeight="1" x14ac:dyDescent="0.2">
      <c r="A173" s="83" t="s">
        <v>147</v>
      </c>
      <c r="B173" s="83">
        <v>21</v>
      </c>
      <c r="C173" s="84">
        <v>615.84345585999995</v>
      </c>
      <c r="D173" s="84">
        <v>615.16533831000004</v>
      </c>
      <c r="E173" s="84">
        <v>114.16648370999999</v>
      </c>
      <c r="F173" s="84">
        <v>114.16648370999999</v>
      </c>
    </row>
    <row r="174" spans="1:6" ht="12.75" customHeight="1" x14ac:dyDescent="0.2">
      <c r="A174" s="83" t="s">
        <v>147</v>
      </c>
      <c r="B174" s="83">
        <v>22</v>
      </c>
      <c r="C174" s="84">
        <v>605.01056848999997</v>
      </c>
      <c r="D174" s="84">
        <v>603.32361435999997</v>
      </c>
      <c r="E174" s="84">
        <v>111.96881766</v>
      </c>
      <c r="F174" s="84">
        <v>111.96881766</v>
      </c>
    </row>
    <row r="175" spans="1:6" ht="12.75" customHeight="1" x14ac:dyDescent="0.2">
      <c r="A175" s="83" t="s">
        <v>147</v>
      </c>
      <c r="B175" s="83">
        <v>23</v>
      </c>
      <c r="C175" s="84">
        <v>600.80504065000002</v>
      </c>
      <c r="D175" s="84">
        <v>594.62498041000003</v>
      </c>
      <c r="E175" s="84">
        <v>110.35446718999999</v>
      </c>
      <c r="F175" s="84">
        <v>110.35446718999999</v>
      </c>
    </row>
    <row r="176" spans="1:6" ht="12.75" customHeight="1" x14ac:dyDescent="0.2">
      <c r="A176" s="83" t="s">
        <v>147</v>
      </c>
      <c r="B176" s="83">
        <v>24</v>
      </c>
      <c r="C176" s="84">
        <v>641.07908425999995</v>
      </c>
      <c r="D176" s="84">
        <v>634.15186065</v>
      </c>
      <c r="E176" s="84">
        <v>117.69012908000001</v>
      </c>
      <c r="F176" s="84">
        <v>117.69012908000001</v>
      </c>
    </row>
    <row r="177" spans="1:6" ht="12.75" customHeight="1" x14ac:dyDescent="0.2">
      <c r="A177" s="83" t="s">
        <v>148</v>
      </c>
      <c r="B177" s="83">
        <v>1</v>
      </c>
      <c r="C177" s="84">
        <v>734.49195523000003</v>
      </c>
      <c r="D177" s="84">
        <v>727.14922543</v>
      </c>
      <c r="E177" s="84">
        <v>134.94919988999999</v>
      </c>
      <c r="F177" s="84">
        <v>134.94919988999999</v>
      </c>
    </row>
    <row r="178" spans="1:6" ht="12.75" customHeight="1" x14ac:dyDescent="0.2">
      <c r="A178" s="83" t="s">
        <v>148</v>
      </c>
      <c r="B178" s="83">
        <v>2</v>
      </c>
      <c r="C178" s="84">
        <v>754.14758599000004</v>
      </c>
      <c r="D178" s="84">
        <v>746.21259846999999</v>
      </c>
      <c r="E178" s="84">
        <v>138.48710772000001</v>
      </c>
      <c r="F178" s="84">
        <v>138.48710772000001</v>
      </c>
    </row>
    <row r="179" spans="1:6" ht="12.75" customHeight="1" x14ac:dyDescent="0.2">
      <c r="A179" s="83" t="s">
        <v>148</v>
      </c>
      <c r="B179" s="83">
        <v>3</v>
      </c>
      <c r="C179" s="84">
        <v>768.49746138</v>
      </c>
      <c r="D179" s="84">
        <v>760.62882903000002</v>
      </c>
      <c r="E179" s="84">
        <v>141.16256787</v>
      </c>
      <c r="F179" s="84">
        <v>141.16256787</v>
      </c>
    </row>
    <row r="180" spans="1:6" ht="12.75" customHeight="1" x14ac:dyDescent="0.2">
      <c r="A180" s="83" t="s">
        <v>148</v>
      </c>
      <c r="B180" s="83">
        <v>4</v>
      </c>
      <c r="C180" s="84">
        <v>784.38996715999997</v>
      </c>
      <c r="D180" s="84">
        <v>776.78425711</v>
      </c>
      <c r="E180" s="84">
        <v>144.1607999</v>
      </c>
      <c r="F180" s="84">
        <v>144.1607999</v>
      </c>
    </row>
    <row r="181" spans="1:6" ht="12.75" customHeight="1" x14ac:dyDescent="0.2">
      <c r="A181" s="83" t="s">
        <v>148</v>
      </c>
      <c r="B181" s="83">
        <v>5</v>
      </c>
      <c r="C181" s="84">
        <v>791.57461546000002</v>
      </c>
      <c r="D181" s="84">
        <v>783.78372506999995</v>
      </c>
      <c r="E181" s="84">
        <v>145.45980781</v>
      </c>
      <c r="F181" s="84">
        <v>145.45980781</v>
      </c>
    </row>
    <row r="182" spans="1:6" ht="12.75" customHeight="1" x14ac:dyDescent="0.2">
      <c r="A182" s="83" t="s">
        <v>148</v>
      </c>
      <c r="B182" s="83">
        <v>6</v>
      </c>
      <c r="C182" s="84">
        <v>771.93017279000003</v>
      </c>
      <c r="D182" s="84">
        <v>764.08800987999996</v>
      </c>
      <c r="E182" s="84">
        <v>141.80454571000001</v>
      </c>
      <c r="F182" s="84">
        <v>141.80454571000001</v>
      </c>
    </row>
    <row r="183" spans="1:6" ht="12.75" customHeight="1" x14ac:dyDescent="0.2">
      <c r="A183" s="83" t="s">
        <v>148</v>
      </c>
      <c r="B183" s="83">
        <v>7</v>
      </c>
      <c r="C183" s="84">
        <v>693.57497486</v>
      </c>
      <c r="D183" s="84">
        <v>686.65769195999997</v>
      </c>
      <c r="E183" s="84">
        <v>127.43451122</v>
      </c>
      <c r="F183" s="84">
        <v>127.43451122</v>
      </c>
    </row>
    <row r="184" spans="1:6" ht="12.75" customHeight="1" x14ac:dyDescent="0.2">
      <c r="A184" s="83" t="s">
        <v>148</v>
      </c>
      <c r="B184" s="83">
        <v>8</v>
      </c>
      <c r="C184" s="84">
        <v>610.98542166000004</v>
      </c>
      <c r="D184" s="84">
        <v>605.22251172999995</v>
      </c>
      <c r="E184" s="84">
        <v>112.32122769</v>
      </c>
      <c r="F184" s="84">
        <v>112.32122769</v>
      </c>
    </row>
    <row r="185" spans="1:6" ht="12.75" customHeight="1" x14ac:dyDescent="0.2">
      <c r="A185" s="83" t="s">
        <v>148</v>
      </c>
      <c r="B185" s="83">
        <v>9</v>
      </c>
      <c r="C185" s="84">
        <v>598.11226154999997</v>
      </c>
      <c r="D185" s="84">
        <v>592.07064662000005</v>
      </c>
      <c r="E185" s="84">
        <v>109.8804169</v>
      </c>
      <c r="F185" s="84">
        <v>109.8804169</v>
      </c>
    </row>
    <row r="186" spans="1:6" ht="12.75" customHeight="1" x14ac:dyDescent="0.2">
      <c r="A186" s="83" t="s">
        <v>148</v>
      </c>
      <c r="B186" s="83">
        <v>10</v>
      </c>
      <c r="C186" s="84">
        <v>599.11017643000002</v>
      </c>
      <c r="D186" s="84">
        <v>593.27248231999999</v>
      </c>
      <c r="E186" s="84">
        <v>110.10346158</v>
      </c>
      <c r="F186" s="84">
        <v>110.10346158</v>
      </c>
    </row>
    <row r="187" spans="1:6" ht="12.75" customHeight="1" x14ac:dyDescent="0.2">
      <c r="A187" s="83" t="s">
        <v>148</v>
      </c>
      <c r="B187" s="83">
        <v>11</v>
      </c>
      <c r="C187" s="84">
        <v>597.40748475999999</v>
      </c>
      <c r="D187" s="84">
        <v>591.48575935999997</v>
      </c>
      <c r="E187" s="84">
        <v>109.77186962</v>
      </c>
      <c r="F187" s="84">
        <v>109.77186962</v>
      </c>
    </row>
    <row r="188" spans="1:6" ht="12.75" customHeight="1" x14ac:dyDescent="0.2">
      <c r="A188" s="83" t="s">
        <v>148</v>
      </c>
      <c r="B188" s="83">
        <v>12</v>
      </c>
      <c r="C188" s="84">
        <v>603.89282027000002</v>
      </c>
      <c r="D188" s="84">
        <v>600.69021817999999</v>
      </c>
      <c r="E188" s="84">
        <v>111.48009444</v>
      </c>
      <c r="F188" s="84">
        <v>111.48009444</v>
      </c>
    </row>
    <row r="189" spans="1:6" ht="12.75" customHeight="1" x14ac:dyDescent="0.2">
      <c r="A189" s="83" t="s">
        <v>148</v>
      </c>
      <c r="B189" s="83">
        <v>13</v>
      </c>
      <c r="C189" s="84">
        <v>612.59957559999998</v>
      </c>
      <c r="D189" s="84">
        <v>607.40641132999997</v>
      </c>
      <c r="E189" s="84">
        <v>112.72653033</v>
      </c>
      <c r="F189" s="84">
        <v>112.72653033</v>
      </c>
    </row>
    <row r="190" spans="1:6" ht="12.75" customHeight="1" x14ac:dyDescent="0.2">
      <c r="A190" s="83" t="s">
        <v>148</v>
      </c>
      <c r="B190" s="83">
        <v>14</v>
      </c>
      <c r="C190" s="84">
        <v>612.83047634000002</v>
      </c>
      <c r="D190" s="84">
        <v>606.86643437999999</v>
      </c>
      <c r="E190" s="84">
        <v>112.62631781</v>
      </c>
      <c r="F190" s="84">
        <v>112.62631781</v>
      </c>
    </row>
    <row r="191" spans="1:6" ht="12.75" customHeight="1" x14ac:dyDescent="0.2">
      <c r="A191" s="83" t="s">
        <v>148</v>
      </c>
      <c r="B191" s="83">
        <v>15</v>
      </c>
      <c r="C191" s="84">
        <v>608.53757103999999</v>
      </c>
      <c r="D191" s="84">
        <v>605.49591272999999</v>
      </c>
      <c r="E191" s="84">
        <v>112.37196727</v>
      </c>
      <c r="F191" s="84">
        <v>112.37196727</v>
      </c>
    </row>
    <row r="192" spans="1:6" ht="12.75" customHeight="1" x14ac:dyDescent="0.2">
      <c r="A192" s="83" t="s">
        <v>148</v>
      </c>
      <c r="B192" s="83">
        <v>16</v>
      </c>
      <c r="C192" s="84">
        <v>616.30703688999995</v>
      </c>
      <c r="D192" s="84">
        <v>610.89892929999996</v>
      </c>
      <c r="E192" s="84">
        <v>113.37469509</v>
      </c>
      <c r="F192" s="84">
        <v>113.37469509</v>
      </c>
    </row>
    <row r="193" spans="1:6" ht="12.75" customHeight="1" x14ac:dyDescent="0.2">
      <c r="A193" s="83" t="s">
        <v>148</v>
      </c>
      <c r="B193" s="83">
        <v>17</v>
      </c>
      <c r="C193" s="84">
        <v>610.11929909000003</v>
      </c>
      <c r="D193" s="84">
        <v>609.34511577000001</v>
      </c>
      <c r="E193" s="84">
        <v>113.08632802</v>
      </c>
      <c r="F193" s="84">
        <v>113.08632802</v>
      </c>
    </row>
    <row r="194" spans="1:6" ht="12.75" customHeight="1" x14ac:dyDescent="0.2">
      <c r="A194" s="83" t="s">
        <v>148</v>
      </c>
      <c r="B194" s="83">
        <v>18</v>
      </c>
      <c r="C194" s="84">
        <v>619.38612184999999</v>
      </c>
      <c r="D194" s="84">
        <v>613.93638468999995</v>
      </c>
      <c r="E194" s="84">
        <v>113.93840631</v>
      </c>
      <c r="F194" s="84">
        <v>113.93840631</v>
      </c>
    </row>
    <row r="195" spans="1:6" ht="12.75" customHeight="1" x14ac:dyDescent="0.2">
      <c r="A195" s="83" t="s">
        <v>148</v>
      </c>
      <c r="B195" s="83">
        <v>19</v>
      </c>
      <c r="C195" s="84">
        <v>609.37057359999994</v>
      </c>
      <c r="D195" s="84">
        <v>603.63708641000005</v>
      </c>
      <c r="E195" s="84">
        <v>112.02699389</v>
      </c>
      <c r="F195" s="84">
        <v>112.02699389</v>
      </c>
    </row>
    <row r="196" spans="1:6" ht="12.75" customHeight="1" x14ac:dyDescent="0.2">
      <c r="A196" s="83" t="s">
        <v>148</v>
      </c>
      <c r="B196" s="83">
        <v>20</v>
      </c>
      <c r="C196" s="84">
        <v>599.57142729999998</v>
      </c>
      <c r="D196" s="84">
        <v>598.80422178000003</v>
      </c>
      <c r="E196" s="84">
        <v>111.13007866</v>
      </c>
      <c r="F196" s="84">
        <v>111.13007866</v>
      </c>
    </row>
    <row r="197" spans="1:6" ht="12.75" customHeight="1" x14ac:dyDescent="0.2">
      <c r="A197" s="83" t="s">
        <v>148</v>
      </c>
      <c r="B197" s="83">
        <v>21</v>
      </c>
      <c r="C197" s="84">
        <v>596.18891807</v>
      </c>
      <c r="D197" s="84">
        <v>592.38419567999995</v>
      </c>
      <c r="E197" s="84">
        <v>109.93860742</v>
      </c>
      <c r="F197" s="84">
        <v>109.93860742</v>
      </c>
    </row>
    <row r="198" spans="1:6" ht="12.75" customHeight="1" x14ac:dyDescent="0.2">
      <c r="A198" s="83" t="s">
        <v>148</v>
      </c>
      <c r="B198" s="83">
        <v>22</v>
      </c>
      <c r="C198" s="84">
        <v>616.80613341000003</v>
      </c>
      <c r="D198" s="84">
        <v>610.81358139999998</v>
      </c>
      <c r="E198" s="84">
        <v>113.35885566</v>
      </c>
      <c r="F198" s="84">
        <v>113.35885566</v>
      </c>
    </row>
    <row r="199" spans="1:6" ht="12.75" customHeight="1" x14ac:dyDescent="0.2">
      <c r="A199" s="83" t="s">
        <v>148</v>
      </c>
      <c r="B199" s="83">
        <v>23</v>
      </c>
      <c r="C199" s="84">
        <v>635.36518316000002</v>
      </c>
      <c r="D199" s="84">
        <v>629.66308704000005</v>
      </c>
      <c r="E199" s="84">
        <v>116.85707255</v>
      </c>
      <c r="F199" s="84">
        <v>116.85707255</v>
      </c>
    </row>
    <row r="200" spans="1:6" ht="12.75" customHeight="1" x14ac:dyDescent="0.2">
      <c r="A200" s="83" t="s">
        <v>148</v>
      </c>
      <c r="B200" s="83">
        <v>24</v>
      </c>
      <c r="C200" s="84">
        <v>677.17664433000004</v>
      </c>
      <c r="D200" s="84">
        <v>672.48543742000004</v>
      </c>
      <c r="E200" s="84">
        <v>124.80432976</v>
      </c>
      <c r="F200" s="84">
        <v>124.80432976</v>
      </c>
    </row>
    <row r="201" spans="1:6" ht="12.75" customHeight="1" x14ac:dyDescent="0.2">
      <c r="A201" s="83" t="s">
        <v>149</v>
      </c>
      <c r="B201" s="83">
        <v>1</v>
      </c>
      <c r="C201" s="84">
        <v>643.32903927999996</v>
      </c>
      <c r="D201" s="84">
        <v>638.25310499</v>
      </c>
      <c r="E201" s="84">
        <v>118.45126534000001</v>
      </c>
      <c r="F201" s="84">
        <v>118.45126534000001</v>
      </c>
    </row>
    <row r="202" spans="1:6" ht="12.75" customHeight="1" x14ac:dyDescent="0.2">
      <c r="A202" s="83" t="s">
        <v>149</v>
      </c>
      <c r="B202" s="83">
        <v>2</v>
      </c>
      <c r="C202" s="84">
        <v>699.93085607</v>
      </c>
      <c r="D202" s="84">
        <v>693.14539548000005</v>
      </c>
      <c r="E202" s="84">
        <v>128.63854248000001</v>
      </c>
      <c r="F202" s="84">
        <v>128.63854248000001</v>
      </c>
    </row>
    <row r="203" spans="1:6" ht="12.75" customHeight="1" x14ac:dyDescent="0.2">
      <c r="A203" s="83" t="s">
        <v>149</v>
      </c>
      <c r="B203" s="83">
        <v>3</v>
      </c>
      <c r="C203" s="84">
        <v>690.31781235999995</v>
      </c>
      <c r="D203" s="84">
        <v>685.21545132999995</v>
      </c>
      <c r="E203" s="84">
        <v>127.16685059</v>
      </c>
      <c r="F203" s="84">
        <v>127.16685059</v>
      </c>
    </row>
    <row r="204" spans="1:6" ht="12.75" customHeight="1" x14ac:dyDescent="0.2">
      <c r="A204" s="83" t="s">
        <v>149</v>
      </c>
      <c r="B204" s="83">
        <v>4</v>
      </c>
      <c r="C204" s="84">
        <v>705.41516674000002</v>
      </c>
      <c r="D204" s="84">
        <v>698.58547597999996</v>
      </c>
      <c r="E204" s="84">
        <v>129.64814888000001</v>
      </c>
      <c r="F204" s="84">
        <v>129.64814888000001</v>
      </c>
    </row>
    <row r="205" spans="1:6" ht="12.75" customHeight="1" x14ac:dyDescent="0.2">
      <c r="A205" s="83" t="s">
        <v>149</v>
      </c>
      <c r="B205" s="83">
        <v>5</v>
      </c>
      <c r="C205" s="84">
        <v>704.12888295000005</v>
      </c>
      <c r="D205" s="84">
        <v>697.14144160000001</v>
      </c>
      <c r="E205" s="84">
        <v>129.38015535</v>
      </c>
      <c r="F205" s="84">
        <v>129.38015535</v>
      </c>
    </row>
    <row r="206" spans="1:6" ht="12.75" customHeight="1" x14ac:dyDescent="0.2">
      <c r="A206" s="83" t="s">
        <v>149</v>
      </c>
      <c r="B206" s="83">
        <v>6</v>
      </c>
      <c r="C206" s="84">
        <v>693.83721876000004</v>
      </c>
      <c r="D206" s="84">
        <v>686.14314515000001</v>
      </c>
      <c r="E206" s="84">
        <v>127.33901819</v>
      </c>
      <c r="F206" s="84">
        <v>127.33901819</v>
      </c>
    </row>
    <row r="207" spans="1:6" ht="12.75" customHeight="1" x14ac:dyDescent="0.2">
      <c r="A207" s="83" t="s">
        <v>149</v>
      </c>
      <c r="B207" s="83">
        <v>7</v>
      </c>
      <c r="C207" s="84">
        <v>668.58002286999999</v>
      </c>
      <c r="D207" s="84">
        <v>661.99977619000003</v>
      </c>
      <c r="E207" s="84">
        <v>122.85833086</v>
      </c>
      <c r="F207" s="84">
        <v>122.85833086</v>
      </c>
    </row>
    <row r="208" spans="1:6" ht="12.75" customHeight="1" x14ac:dyDescent="0.2">
      <c r="A208" s="83" t="s">
        <v>149</v>
      </c>
      <c r="B208" s="83">
        <v>8</v>
      </c>
      <c r="C208" s="84">
        <v>629.74885546999997</v>
      </c>
      <c r="D208" s="84">
        <v>623.01358195</v>
      </c>
      <c r="E208" s="84">
        <v>115.62301308000001</v>
      </c>
      <c r="F208" s="84">
        <v>115.62301308000001</v>
      </c>
    </row>
    <row r="209" spans="1:6" ht="12.75" customHeight="1" x14ac:dyDescent="0.2">
      <c r="A209" s="83" t="s">
        <v>149</v>
      </c>
      <c r="B209" s="83">
        <v>9</v>
      </c>
      <c r="C209" s="84">
        <v>603.84661962999996</v>
      </c>
      <c r="D209" s="84">
        <v>597.39937884000005</v>
      </c>
      <c r="E209" s="84">
        <v>110.86935853999999</v>
      </c>
      <c r="F209" s="84">
        <v>110.86935853999999</v>
      </c>
    </row>
    <row r="210" spans="1:6" ht="12.75" customHeight="1" x14ac:dyDescent="0.2">
      <c r="A210" s="83" t="s">
        <v>149</v>
      </c>
      <c r="B210" s="83">
        <v>10</v>
      </c>
      <c r="C210" s="84">
        <v>605.70375161000004</v>
      </c>
      <c r="D210" s="84">
        <v>599.52193752000005</v>
      </c>
      <c r="E210" s="84">
        <v>111.26327713000001</v>
      </c>
      <c r="F210" s="84">
        <v>111.26327713000001</v>
      </c>
    </row>
    <row r="211" spans="1:6" ht="12.75" customHeight="1" x14ac:dyDescent="0.2">
      <c r="A211" s="83" t="s">
        <v>149</v>
      </c>
      <c r="B211" s="83">
        <v>11</v>
      </c>
      <c r="C211" s="84">
        <v>610.14089460000002</v>
      </c>
      <c r="D211" s="84">
        <v>603.46285258</v>
      </c>
      <c r="E211" s="84">
        <v>111.99465841</v>
      </c>
      <c r="F211" s="84">
        <v>111.99465841</v>
      </c>
    </row>
    <row r="212" spans="1:6" ht="12.75" customHeight="1" x14ac:dyDescent="0.2">
      <c r="A212" s="83" t="s">
        <v>149</v>
      </c>
      <c r="B212" s="83">
        <v>12</v>
      </c>
      <c r="C212" s="84">
        <v>602.55453298999998</v>
      </c>
      <c r="D212" s="84">
        <v>596.32287360999999</v>
      </c>
      <c r="E212" s="84">
        <v>110.66957352999999</v>
      </c>
      <c r="F212" s="84">
        <v>110.66957352999999</v>
      </c>
    </row>
    <row r="213" spans="1:6" ht="12.75" customHeight="1" x14ac:dyDescent="0.2">
      <c r="A213" s="83" t="s">
        <v>149</v>
      </c>
      <c r="B213" s="83">
        <v>13</v>
      </c>
      <c r="C213" s="84">
        <v>583.51455054999997</v>
      </c>
      <c r="D213" s="84">
        <v>577.37326718999998</v>
      </c>
      <c r="E213" s="84">
        <v>107.15277926</v>
      </c>
      <c r="F213" s="84">
        <v>107.15277926</v>
      </c>
    </row>
    <row r="214" spans="1:6" ht="12.75" customHeight="1" x14ac:dyDescent="0.2">
      <c r="A214" s="83" t="s">
        <v>149</v>
      </c>
      <c r="B214" s="83">
        <v>14</v>
      </c>
      <c r="C214" s="84">
        <v>556.16876902000001</v>
      </c>
      <c r="D214" s="84">
        <v>550.47025009000004</v>
      </c>
      <c r="E214" s="84">
        <v>102.15993803000001</v>
      </c>
      <c r="F214" s="84">
        <v>102.15993803000001</v>
      </c>
    </row>
    <row r="215" spans="1:6" ht="12.75" customHeight="1" x14ac:dyDescent="0.2">
      <c r="A215" s="83" t="s">
        <v>149</v>
      </c>
      <c r="B215" s="83">
        <v>15</v>
      </c>
      <c r="C215" s="84">
        <v>605.22337718999995</v>
      </c>
      <c r="D215" s="84">
        <v>600.02432049000004</v>
      </c>
      <c r="E215" s="84">
        <v>111.35651271</v>
      </c>
      <c r="F215" s="84">
        <v>111.35651271</v>
      </c>
    </row>
    <row r="216" spans="1:6" ht="12.75" customHeight="1" x14ac:dyDescent="0.2">
      <c r="A216" s="83" t="s">
        <v>149</v>
      </c>
      <c r="B216" s="83">
        <v>16</v>
      </c>
      <c r="C216" s="84">
        <v>652.22680100000002</v>
      </c>
      <c r="D216" s="84">
        <v>646.55385099</v>
      </c>
      <c r="E216" s="84">
        <v>119.99177311</v>
      </c>
      <c r="F216" s="84">
        <v>119.99177311</v>
      </c>
    </row>
    <row r="217" spans="1:6" ht="12.75" customHeight="1" x14ac:dyDescent="0.2">
      <c r="A217" s="83" t="s">
        <v>149</v>
      </c>
      <c r="B217" s="83">
        <v>17</v>
      </c>
      <c r="C217" s="84">
        <v>546.32380456999999</v>
      </c>
      <c r="D217" s="84">
        <v>545.58755951000001</v>
      </c>
      <c r="E217" s="84">
        <v>101.25377577</v>
      </c>
      <c r="F217" s="84">
        <v>101.25377577</v>
      </c>
    </row>
    <row r="218" spans="1:6" ht="12.75" customHeight="1" x14ac:dyDescent="0.2">
      <c r="A218" s="83" t="s">
        <v>149</v>
      </c>
      <c r="B218" s="83">
        <v>18</v>
      </c>
      <c r="C218" s="84">
        <v>556.82770713000002</v>
      </c>
      <c r="D218" s="84">
        <v>552.08033365999995</v>
      </c>
      <c r="E218" s="84">
        <v>102.45874807</v>
      </c>
      <c r="F218" s="84">
        <v>102.45874807</v>
      </c>
    </row>
    <row r="219" spans="1:6" ht="12.75" customHeight="1" x14ac:dyDescent="0.2">
      <c r="A219" s="83" t="s">
        <v>149</v>
      </c>
      <c r="B219" s="83">
        <v>19</v>
      </c>
      <c r="C219" s="84">
        <v>569.02889720999997</v>
      </c>
      <c r="D219" s="84">
        <v>565.45256500000005</v>
      </c>
      <c r="E219" s="84">
        <v>104.9404559</v>
      </c>
      <c r="F219" s="84">
        <v>104.9404559</v>
      </c>
    </row>
    <row r="220" spans="1:6" ht="12.75" customHeight="1" x14ac:dyDescent="0.2">
      <c r="A220" s="83" t="s">
        <v>149</v>
      </c>
      <c r="B220" s="83">
        <v>20</v>
      </c>
      <c r="C220" s="84">
        <v>592.99535827</v>
      </c>
      <c r="D220" s="84">
        <v>588.05691858</v>
      </c>
      <c r="E220" s="84">
        <v>109.13552249999999</v>
      </c>
      <c r="F220" s="84">
        <v>109.13552249999999</v>
      </c>
    </row>
    <row r="221" spans="1:6" ht="12.75" customHeight="1" x14ac:dyDescent="0.2">
      <c r="A221" s="83" t="s">
        <v>149</v>
      </c>
      <c r="B221" s="83">
        <v>21</v>
      </c>
      <c r="C221" s="84">
        <v>597.00466095000002</v>
      </c>
      <c r="D221" s="84">
        <v>592.11332518999996</v>
      </c>
      <c r="E221" s="84">
        <v>109.88833747</v>
      </c>
      <c r="F221" s="84">
        <v>109.88833747</v>
      </c>
    </row>
    <row r="222" spans="1:6" ht="12.75" customHeight="1" x14ac:dyDescent="0.2">
      <c r="A222" s="83" t="s">
        <v>149</v>
      </c>
      <c r="B222" s="83">
        <v>22</v>
      </c>
      <c r="C222" s="84">
        <v>585.39834156999996</v>
      </c>
      <c r="D222" s="84">
        <v>580.45021505</v>
      </c>
      <c r="E222" s="84">
        <v>107.72381975</v>
      </c>
      <c r="F222" s="84">
        <v>107.72381975</v>
      </c>
    </row>
    <row r="223" spans="1:6" ht="12.75" customHeight="1" x14ac:dyDescent="0.2">
      <c r="A223" s="83" t="s">
        <v>149</v>
      </c>
      <c r="B223" s="83">
        <v>23</v>
      </c>
      <c r="C223" s="84">
        <v>550.66094466000004</v>
      </c>
      <c r="D223" s="84">
        <v>545.85743302000003</v>
      </c>
      <c r="E223" s="84">
        <v>101.3038607</v>
      </c>
      <c r="F223" s="84">
        <v>101.3038607</v>
      </c>
    </row>
    <row r="224" spans="1:6" ht="12.75" customHeight="1" x14ac:dyDescent="0.2">
      <c r="A224" s="83" t="s">
        <v>149</v>
      </c>
      <c r="B224" s="83">
        <v>24</v>
      </c>
      <c r="C224" s="84">
        <v>529.90724845</v>
      </c>
      <c r="D224" s="84">
        <v>523.61380983000004</v>
      </c>
      <c r="E224" s="84">
        <v>97.175740840000003</v>
      </c>
      <c r="F224" s="84">
        <v>97.175740840000003</v>
      </c>
    </row>
    <row r="225" spans="1:6" ht="12.75" customHeight="1" x14ac:dyDescent="0.2">
      <c r="A225" s="83" t="s">
        <v>150</v>
      </c>
      <c r="B225" s="83">
        <v>1</v>
      </c>
      <c r="C225" s="84">
        <v>664.87131206000004</v>
      </c>
      <c r="D225" s="84">
        <v>658.06130544999996</v>
      </c>
      <c r="E225" s="84">
        <v>122.12740321</v>
      </c>
      <c r="F225" s="84">
        <v>122.12740321</v>
      </c>
    </row>
    <row r="226" spans="1:6" ht="12.75" customHeight="1" x14ac:dyDescent="0.2">
      <c r="A226" s="83" t="s">
        <v>150</v>
      </c>
      <c r="B226" s="83">
        <v>2</v>
      </c>
      <c r="C226" s="84">
        <v>699.71438040999999</v>
      </c>
      <c r="D226" s="84">
        <v>692.65921327000001</v>
      </c>
      <c r="E226" s="84">
        <v>128.54831354999999</v>
      </c>
      <c r="F226" s="84">
        <v>128.54831354999999</v>
      </c>
    </row>
    <row r="227" spans="1:6" ht="12.75" customHeight="1" x14ac:dyDescent="0.2">
      <c r="A227" s="83" t="s">
        <v>150</v>
      </c>
      <c r="B227" s="83">
        <v>3</v>
      </c>
      <c r="C227" s="84">
        <v>721.62515596000003</v>
      </c>
      <c r="D227" s="84">
        <v>717.53329159999998</v>
      </c>
      <c r="E227" s="84">
        <v>133.16461079000001</v>
      </c>
      <c r="F227" s="84">
        <v>133.16461079000001</v>
      </c>
    </row>
    <row r="228" spans="1:6" ht="12.75" customHeight="1" x14ac:dyDescent="0.2">
      <c r="A228" s="83" t="s">
        <v>150</v>
      </c>
      <c r="B228" s="83">
        <v>4</v>
      </c>
      <c r="C228" s="84">
        <v>729.80942398000002</v>
      </c>
      <c r="D228" s="84">
        <v>729.11014246000002</v>
      </c>
      <c r="E228" s="84">
        <v>135.31311994000001</v>
      </c>
      <c r="F228" s="84">
        <v>135.31311994000001</v>
      </c>
    </row>
    <row r="229" spans="1:6" ht="12.75" customHeight="1" x14ac:dyDescent="0.2">
      <c r="A229" s="83" t="s">
        <v>150</v>
      </c>
      <c r="B229" s="83">
        <v>5</v>
      </c>
      <c r="C229" s="84">
        <v>731.74848335000001</v>
      </c>
      <c r="D229" s="84">
        <v>731.23410239999998</v>
      </c>
      <c r="E229" s="84">
        <v>135.70729858000001</v>
      </c>
      <c r="F229" s="84">
        <v>135.70729858000001</v>
      </c>
    </row>
    <row r="230" spans="1:6" ht="12.75" customHeight="1" x14ac:dyDescent="0.2">
      <c r="A230" s="83" t="s">
        <v>150</v>
      </c>
      <c r="B230" s="83">
        <v>6</v>
      </c>
      <c r="C230" s="84">
        <v>714.09726192000005</v>
      </c>
      <c r="D230" s="84">
        <v>712.01997985000003</v>
      </c>
      <c r="E230" s="84">
        <v>132.14141365</v>
      </c>
      <c r="F230" s="84">
        <v>132.14141365</v>
      </c>
    </row>
    <row r="231" spans="1:6" ht="12.75" customHeight="1" x14ac:dyDescent="0.2">
      <c r="A231" s="83" t="s">
        <v>150</v>
      </c>
      <c r="B231" s="83">
        <v>7</v>
      </c>
      <c r="C231" s="84">
        <v>676.03991235000001</v>
      </c>
      <c r="D231" s="84">
        <v>675.99421461999998</v>
      </c>
      <c r="E231" s="84">
        <v>125.45551202</v>
      </c>
      <c r="F231" s="84">
        <v>125.45551202</v>
      </c>
    </row>
    <row r="232" spans="1:6" ht="12.75" customHeight="1" x14ac:dyDescent="0.2">
      <c r="A232" s="83" t="s">
        <v>150</v>
      </c>
      <c r="B232" s="83">
        <v>8</v>
      </c>
      <c r="C232" s="84">
        <v>654.21436066000001</v>
      </c>
      <c r="D232" s="84">
        <v>651.21630029999994</v>
      </c>
      <c r="E232" s="84">
        <v>120.85706153</v>
      </c>
      <c r="F232" s="84">
        <v>120.85706153</v>
      </c>
    </row>
    <row r="233" spans="1:6" ht="12.75" customHeight="1" x14ac:dyDescent="0.2">
      <c r="A233" s="83" t="s">
        <v>150</v>
      </c>
      <c r="B233" s="83">
        <v>9</v>
      </c>
      <c r="C233" s="84">
        <v>657.03388952</v>
      </c>
      <c r="D233" s="84">
        <v>656.23530169000003</v>
      </c>
      <c r="E233" s="84">
        <v>121.78852126</v>
      </c>
      <c r="F233" s="84">
        <v>121.78852126</v>
      </c>
    </row>
    <row r="234" spans="1:6" ht="12.75" customHeight="1" x14ac:dyDescent="0.2">
      <c r="A234" s="83" t="s">
        <v>150</v>
      </c>
      <c r="B234" s="83">
        <v>10</v>
      </c>
      <c r="C234" s="84">
        <v>671.70077636999997</v>
      </c>
      <c r="D234" s="84">
        <v>668.74965070999997</v>
      </c>
      <c r="E234" s="84">
        <v>124.11101755999999</v>
      </c>
      <c r="F234" s="84">
        <v>124.11101755999999</v>
      </c>
    </row>
    <row r="235" spans="1:6" ht="12.75" customHeight="1" x14ac:dyDescent="0.2">
      <c r="A235" s="83" t="s">
        <v>150</v>
      </c>
      <c r="B235" s="83">
        <v>11</v>
      </c>
      <c r="C235" s="84">
        <v>673.30338169000004</v>
      </c>
      <c r="D235" s="84">
        <v>671.01187813000001</v>
      </c>
      <c r="E235" s="84">
        <v>124.53085681</v>
      </c>
      <c r="F235" s="84">
        <v>124.53085681</v>
      </c>
    </row>
    <row r="236" spans="1:6" ht="12.75" customHeight="1" x14ac:dyDescent="0.2">
      <c r="A236" s="83" t="s">
        <v>150</v>
      </c>
      <c r="B236" s="83">
        <v>12</v>
      </c>
      <c r="C236" s="84">
        <v>666.64869725000005</v>
      </c>
      <c r="D236" s="84">
        <v>666.56584733</v>
      </c>
      <c r="E236" s="84">
        <v>123.70573278000001</v>
      </c>
      <c r="F236" s="84">
        <v>123.70573278000001</v>
      </c>
    </row>
    <row r="237" spans="1:6" ht="12.75" customHeight="1" x14ac:dyDescent="0.2">
      <c r="A237" s="83" t="s">
        <v>150</v>
      </c>
      <c r="B237" s="83">
        <v>13</v>
      </c>
      <c r="C237" s="84">
        <v>624.78265482999996</v>
      </c>
      <c r="D237" s="84">
        <v>619.46121638</v>
      </c>
      <c r="E237" s="84">
        <v>114.9637414</v>
      </c>
      <c r="F237" s="84">
        <v>114.9637414</v>
      </c>
    </row>
    <row r="238" spans="1:6" ht="12.75" customHeight="1" x14ac:dyDescent="0.2">
      <c r="A238" s="83" t="s">
        <v>150</v>
      </c>
      <c r="B238" s="83">
        <v>14</v>
      </c>
      <c r="C238" s="84">
        <v>598.03097419000005</v>
      </c>
      <c r="D238" s="84">
        <v>597.82025793000003</v>
      </c>
      <c r="E238" s="84">
        <v>110.94746809</v>
      </c>
      <c r="F238" s="84">
        <v>110.94746809</v>
      </c>
    </row>
    <row r="239" spans="1:6" ht="12.75" customHeight="1" x14ac:dyDescent="0.2">
      <c r="A239" s="83" t="s">
        <v>150</v>
      </c>
      <c r="B239" s="83">
        <v>15</v>
      </c>
      <c r="C239" s="84">
        <v>606.01073649</v>
      </c>
      <c r="D239" s="84">
        <v>599.25132523000002</v>
      </c>
      <c r="E239" s="84">
        <v>111.21305510000001</v>
      </c>
      <c r="F239" s="84">
        <v>111.21305510000001</v>
      </c>
    </row>
    <row r="240" spans="1:6" ht="12.75" customHeight="1" x14ac:dyDescent="0.2">
      <c r="A240" s="83" t="s">
        <v>150</v>
      </c>
      <c r="B240" s="83">
        <v>16</v>
      </c>
      <c r="C240" s="84">
        <v>604.77963180999996</v>
      </c>
      <c r="D240" s="84">
        <v>598.87822643000004</v>
      </c>
      <c r="E240" s="84">
        <v>111.14381293</v>
      </c>
      <c r="F240" s="84">
        <v>111.14381293</v>
      </c>
    </row>
    <row r="241" spans="1:6" ht="12.75" customHeight="1" x14ac:dyDescent="0.2">
      <c r="A241" s="83" t="s">
        <v>150</v>
      </c>
      <c r="B241" s="83">
        <v>17</v>
      </c>
      <c r="C241" s="84">
        <v>593.58197256000005</v>
      </c>
      <c r="D241" s="84">
        <v>591.02020691999996</v>
      </c>
      <c r="E241" s="84">
        <v>109.68546929999999</v>
      </c>
      <c r="F241" s="84">
        <v>109.68546929999999</v>
      </c>
    </row>
    <row r="242" spans="1:6" ht="12.75" customHeight="1" x14ac:dyDescent="0.2">
      <c r="A242" s="83" t="s">
        <v>150</v>
      </c>
      <c r="B242" s="83">
        <v>18</v>
      </c>
      <c r="C242" s="84">
        <v>599.77725252000005</v>
      </c>
      <c r="D242" s="84">
        <v>593.89401622000003</v>
      </c>
      <c r="E242" s="84">
        <v>110.21880998</v>
      </c>
      <c r="F242" s="84">
        <v>110.21880998</v>
      </c>
    </row>
    <row r="243" spans="1:6" ht="12.75" customHeight="1" x14ac:dyDescent="0.2">
      <c r="A243" s="83" t="s">
        <v>150</v>
      </c>
      <c r="B243" s="83">
        <v>19</v>
      </c>
      <c r="C243" s="84">
        <v>620.01400455999999</v>
      </c>
      <c r="D243" s="84">
        <v>616.06326987</v>
      </c>
      <c r="E243" s="84">
        <v>114.33312784</v>
      </c>
      <c r="F243" s="84">
        <v>114.33312784</v>
      </c>
    </row>
    <row r="244" spans="1:6" ht="12.75" customHeight="1" x14ac:dyDescent="0.2">
      <c r="A244" s="83" t="s">
        <v>150</v>
      </c>
      <c r="B244" s="83">
        <v>20</v>
      </c>
      <c r="C244" s="84">
        <v>613.39718972000003</v>
      </c>
      <c r="D244" s="84">
        <v>607.27440313</v>
      </c>
      <c r="E244" s="84">
        <v>112.70203137</v>
      </c>
      <c r="F244" s="84">
        <v>112.70203137</v>
      </c>
    </row>
    <row r="245" spans="1:6" ht="12.75" customHeight="1" x14ac:dyDescent="0.2">
      <c r="A245" s="83" t="s">
        <v>150</v>
      </c>
      <c r="B245" s="83">
        <v>21</v>
      </c>
      <c r="C245" s="84">
        <v>605.62851677000003</v>
      </c>
      <c r="D245" s="84">
        <v>599.60167817000001</v>
      </c>
      <c r="E245" s="84">
        <v>111.27807593</v>
      </c>
      <c r="F245" s="84">
        <v>111.27807593</v>
      </c>
    </row>
    <row r="246" spans="1:6" ht="12.75" customHeight="1" x14ac:dyDescent="0.2">
      <c r="A246" s="83" t="s">
        <v>150</v>
      </c>
      <c r="B246" s="83">
        <v>22</v>
      </c>
      <c r="C246" s="84">
        <v>620.97877775999996</v>
      </c>
      <c r="D246" s="84">
        <v>615.47829945000001</v>
      </c>
      <c r="E246" s="84">
        <v>114.22456513</v>
      </c>
      <c r="F246" s="84">
        <v>114.22456513</v>
      </c>
    </row>
    <row r="247" spans="1:6" ht="12.75" customHeight="1" x14ac:dyDescent="0.2">
      <c r="A247" s="83" t="s">
        <v>150</v>
      </c>
      <c r="B247" s="83">
        <v>23</v>
      </c>
      <c r="C247" s="84">
        <v>597.43964290999998</v>
      </c>
      <c r="D247" s="84">
        <v>592.91967405000003</v>
      </c>
      <c r="E247" s="84">
        <v>110.03798507</v>
      </c>
      <c r="F247" s="84">
        <v>110.03798507</v>
      </c>
    </row>
    <row r="248" spans="1:6" ht="12.75" customHeight="1" x14ac:dyDescent="0.2">
      <c r="A248" s="83" t="s">
        <v>150</v>
      </c>
      <c r="B248" s="83">
        <v>24</v>
      </c>
      <c r="C248" s="84">
        <v>610.04342641000005</v>
      </c>
      <c r="D248" s="84">
        <v>605.10799572999997</v>
      </c>
      <c r="E248" s="84">
        <v>112.29997504000001</v>
      </c>
      <c r="F248" s="84">
        <v>112.29997504000001</v>
      </c>
    </row>
    <row r="249" spans="1:6" ht="12.75" customHeight="1" x14ac:dyDescent="0.2">
      <c r="A249" s="83" t="s">
        <v>151</v>
      </c>
      <c r="B249" s="83">
        <v>1</v>
      </c>
      <c r="C249" s="84">
        <v>763.29362660000004</v>
      </c>
      <c r="D249" s="84">
        <v>758.41655548000006</v>
      </c>
      <c r="E249" s="84">
        <v>140.75199939999999</v>
      </c>
      <c r="F249" s="84">
        <v>140.75199939999999</v>
      </c>
    </row>
    <row r="250" spans="1:6" ht="12.75" customHeight="1" x14ac:dyDescent="0.2">
      <c r="A250" s="83" t="s">
        <v>151</v>
      </c>
      <c r="B250" s="83">
        <v>2</v>
      </c>
      <c r="C250" s="84">
        <v>804.82966403</v>
      </c>
      <c r="D250" s="84">
        <v>800.14410821000001</v>
      </c>
      <c r="E250" s="84">
        <v>148.49607675999999</v>
      </c>
      <c r="F250" s="84">
        <v>148.49607675999999</v>
      </c>
    </row>
    <row r="251" spans="1:6" ht="12.75" customHeight="1" x14ac:dyDescent="0.2">
      <c r="A251" s="83" t="s">
        <v>151</v>
      </c>
      <c r="B251" s="83">
        <v>3</v>
      </c>
      <c r="C251" s="84">
        <v>829.60034582000003</v>
      </c>
      <c r="D251" s="84">
        <v>821.55433787000004</v>
      </c>
      <c r="E251" s="84">
        <v>152.46952988999999</v>
      </c>
      <c r="F251" s="84">
        <v>152.46952988999999</v>
      </c>
    </row>
    <row r="252" spans="1:6" ht="12.75" customHeight="1" x14ac:dyDescent="0.2">
      <c r="A252" s="83" t="s">
        <v>151</v>
      </c>
      <c r="B252" s="83">
        <v>4</v>
      </c>
      <c r="C252" s="84">
        <v>837.92792327999996</v>
      </c>
      <c r="D252" s="84">
        <v>829.43233439999995</v>
      </c>
      <c r="E252" s="84">
        <v>153.93158098999999</v>
      </c>
      <c r="F252" s="84">
        <v>153.93158098999999</v>
      </c>
    </row>
    <row r="253" spans="1:6" ht="12.75" customHeight="1" x14ac:dyDescent="0.2">
      <c r="A253" s="83" t="s">
        <v>151</v>
      </c>
      <c r="B253" s="83">
        <v>5</v>
      </c>
      <c r="C253" s="84">
        <v>841.94956967999997</v>
      </c>
      <c r="D253" s="84">
        <v>834.35888301</v>
      </c>
      <c r="E253" s="84">
        <v>154.84588271999999</v>
      </c>
      <c r="F253" s="84">
        <v>154.84588271999999</v>
      </c>
    </row>
    <row r="254" spans="1:6" ht="12.75" customHeight="1" x14ac:dyDescent="0.2">
      <c r="A254" s="83" t="s">
        <v>151</v>
      </c>
      <c r="B254" s="83">
        <v>6</v>
      </c>
      <c r="C254" s="84">
        <v>821.84784234999995</v>
      </c>
      <c r="D254" s="84">
        <v>816.52148040999998</v>
      </c>
      <c r="E254" s="84">
        <v>151.53549864999999</v>
      </c>
      <c r="F254" s="84">
        <v>151.53549864999999</v>
      </c>
    </row>
    <row r="255" spans="1:6" ht="12.75" customHeight="1" x14ac:dyDescent="0.2">
      <c r="A255" s="83" t="s">
        <v>151</v>
      </c>
      <c r="B255" s="83">
        <v>7</v>
      </c>
      <c r="C255" s="84">
        <v>791.18048174</v>
      </c>
      <c r="D255" s="84">
        <v>783.49380614999995</v>
      </c>
      <c r="E255" s="84">
        <v>145.40600273000001</v>
      </c>
      <c r="F255" s="84">
        <v>145.40600273000001</v>
      </c>
    </row>
    <row r="256" spans="1:6" ht="12.75" customHeight="1" x14ac:dyDescent="0.2">
      <c r="A256" s="83" t="s">
        <v>151</v>
      </c>
      <c r="B256" s="83">
        <v>8</v>
      </c>
      <c r="C256" s="84">
        <v>702.32929161000004</v>
      </c>
      <c r="D256" s="84">
        <v>696.39655561999996</v>
      </c>
      <c r="E256" s="84">
        <v>129.24191445</v>
      </c>
      <c r="F256" s="84">
        <v>129.24191445</v>
      </c>
    </row>
    <row r="257" spans="1:6" ht="12.75" customHeight="1" x14ac:dyDescent="0.2">
      <c r="A257" s="83" t="s">
        <v>151</v>
      </c>
      <c r="B257" s="83">
        <v>9</v>
      </c>
      <c r="C257" s="84">
        <v>691.84574044999999</v>
      </c>
      <c r="D257" s="84">
        <v>685.50327746999994</v>
      </c>
      <c r="E257" s="84">
        <v>127.22026728</v>
      </c>
      <c r="F257" s="84">
        <v>127.22026728</v>
      </c>
    </row>
    <row r="258" spans="1:6" ht="12.75" customHeight="1" x14ac:dyDescent="0.2">
      <c r="A258" s="83" t="s">
        <v>151</v>
      </c>
      <c r="B258" s="83">
        <v>10</v>
      </c>
      <c r="C258" s="84">
        <v>686.45362921000003</v>
      </c>
      <c r="D258" s="84">
        <v>679.46271590000003</v>
      </c>
      <c r="E258" s="84">
        <v>126.09921961000001</v>
      </c>
      <c r="F258" s="84">
        <v>126.09921961000001</v>
      </c>
    </row>
    <row r="259" spans="1:6" ht="12.75" customHeight="1" x14ac:dyDescent="0.2">
      <c r="A259" s="83" t="s">
        <v>151</v>
      </c>
      <c r="B259" s="83">
        <v>11</v>
      </c>
      <c r="C259" s="84">
        <v>683.24888839000005</v>
      </c>
      <c r="D259" s="84">
        <v>676.34738214000004</v>
      </c>
      <c r="E259" s="84">
        <v>125.52105520000001</v>
      </c>
      <c r="F259" s="84">
        <v>125.52105520000001</v>
      </c>
    </row>
    <row r="260" spans="1:6" ht="12.75" customHeight="1" x14ac:dyDescent="0.2">
      <c r="A260" s="83" t="s">
        <v>151</v>
      </c>
      <c r="B260" s="83">
        <v>12</v>
      </c>
      <c r="C260" s="84">
        <v>689.60943758999997</v>
      </c>
      <c r="D260" s="84">
        <v>682.55264349000004</v>
      </c>
      <c r="E260" s="84">
        <v>126.67266896</v>
      </c>
      <c r="F260" s="84">
        <v>126.67266896</v>
      </c>
    </row>
    <row r="261" spans="1:6" ht="12.75" customHeight="1" x14ac:dyDescent="0.2">
      <c r="A261" s="83" t="s">
        <v>151</v>
      </c>
      <c r="B261" s="83">
        <v>13</v>
      </c>
      <c r="C261" s="84">
        <v>654.58962806</v>
      </c>
      <c r="D261" s="84">
        <v>647.88576992000003</v>
      </c>
      <c r="E261" s="84">
        <v>120.23895950000001</v>
      </c>
      <c r="F261" s="84">
        <v>120.23895950000001</v>
      </c>
    </row>
    <row r="262" spans="1:6" ht="12.75" customHeight="1" x14ac:dyDescent="0.2">
      <c r="A262" s="83" t="s">
        <v>151</v>
      </c>
      <c r="B262" s="83">
        <v>14</v>
      </c>
      <c r="C262" s="84">
        <v>616.61466546999998</v>
      </c>
      <c r="D262" s="84">
        <v>610.04418897999994</v>
      </c>
      <c r="E262" s="84">
        <v>113.21606669000001</v>
      </c>
      <c r="F262" s="84">
        <v>113.21606669000001</v>
      </c>
    </row>
    <row r="263" spans="1:6" ht="12.75" customHeight="1" x14ac:dyDescent="0.2">
      <c r="A263" s="83" t="s">
        <v>151</v>
      </c>
      <c r="B263" s="83">
        <v>15</v>
      </c>
      <c r="C263" s="84">
        <v>618.99467783</v>
      </c>
      <c r="D263" s="84">
        <v>612.34866118000002</v>
      </c>
      <c r="E263" s="84">
        <v>113.64374599999999</v>
      </c>
      <c r="F263" s="84">
        <v>113.64374599999999</v>
      </c>
    </row>
    <row r="264" spans="1:6" ht="12.75" customHeight="1" x14ac:dyDescent="0.2">
      <c r="A264" s="83" t="s">
        <v>151</v>
      </c>
      <c r="B264" s="83">
        <v>16</v>
      </c>
      <c r="C264" s="84">
        <v>618.72593997000001</v>
      </c>
      <c r="D264" s="84">
        <v>612.08504168000002</v>
      </c>
      <c r="E264" s="84">
        <v>113.59482173000001</v>
      </c>
      <c r="F264" s="84">
        <v>113.59482173000001</v>
      </c>
    </row>
    <row r="265" spans="1:6" ht="12.75" customHeight="1" x14ac:dyDescent="0.2">
      <c r="A265" s="83" t="s">
        <v>151</v>
      </c>
      <c r="B265" s="83">
        <v>17</v>
      </c>
      <c r="C265" s="84">
        <v>619.34357151999995</v>
      </c>
      <c r="D265" s="84">
        <v>612.53756031</v>
      </c>
      <c r="E265" s="84">
        <v>113.67880316</v>
      </c>
      <c r="F265" s="84">
        <v>113.67880316</v>
      </c>
    </row>
    <row r="266" spans="1:6" ht="12.75" customHeight="1" x14ac:dyDescent="0.2">
      <c r="A266" s="83" t="s">
        <v>151</v>
      </c>
      <c r="B266" s="83">
        <v>18</v>
      </c>
      <c r="C266" s="84">
        <v>628.06741347000002</v>
      </c>
      <c r="D266" s="84">
        <v>621.34126827</v>
      </c>
      <c r="E266" s="84">
        <v>115.31265396000001</v>
      </c>
      <c r="F266" s="84">
        <v>115.31265396000001</v>
      </c>
    </row>
    <row r="267" spans="1:6" ht="12.75" customHeight="1" x14ac:dyDescent="0.2">
      <c r="A267" s="83" t="s">
        <v>151</v>
      </c>
      <c r="B267" s="83">
        <v>19</v>
      </c>
      <c r="C267" s="84">
        <v>634.78667027999995</v>
      </c>
      <c r="D267" s="84">
        <v>627.25689672999999</v>
      </c>
      <c r="E267" s="84">
        <v>116.41051572000001</v>
      </c>
      <c r="F267" s="84">
        <v>116.41051572000001</v>
      </c>
    </row>
    <row r="268" spans="1:6" ht="12.75" customHeight="1" x14ac:dyDescent="0.2">
      <c r="A268" s="83" t="s">
        <v>151</v>
      </c>
      <c r="B268" s="83">
        <v>20</v>
      </c>
      <c r="C268" s="84">
        <v>649.98930095000003</v>
      </c>
      <c r="D268" s="84">
        <v>642.60900174999995</v>
      </c>
      <c r="E268" s="84">
        <v>119.25966169</v>
      </c>
      <c r="F268" s="84">
        <v>119.25966169</v>
      </c>
    </row>
    <row r="269" spans="1:6" ht="12.75" customHeight="1" x14ac:dyDescent="0.2">
      <c r="A269" s="83" t="s">
        <v>151</v>
      </c>
      <c r="B269" s="83">
        <v>21</v>
      </c>
      <c r="C269" s="84">
        <v>646.74191740000003</v>
      </c>
      <c r="D269" s="84">
        <v>640.32587264999995</v>
      </c>
      <c r="E269" s="84">
        <v>118.83594338</v>
      </c>
      <c r="F269" s="84">
        <v>118.83594338</v>
      </c>
    </row>
    <row r="270" spans="1:6" ht="12.75" customHeight="1" x14ac:dyDescent="0.2">
      <c r="A270" s="83" t="s">
        <v>151</v>
      </c>
      <c r="B270" s="83">
        <v>22</v>
      </c>
      <c r="C270" s="84">
        <v>638.65154815999995</v>
      </c>
      <c r="D270" s="84">
        <v>633.72300256000005</v>
      </c>
      <c r="E270" s="84">
        <v>117.61053874</v>
      </c>
      <c r="F270" s="84">
        <v>117.61053874</v>
      </c>
    </row>
    <row r="271" spans="1:6" ht="12.75" customHeight="1" x14ac:dyDescent="0.2">
      <c r="A271" s="83" t="s">
        <v>151</v>
      </c>
      <c r="B271" s="83">
        <v>23</v>
      </c>
      <c r="C271" s="84">
        <v>629.84040353</v>
      </c>
      <c r="D271" s="84">
        <v>624.42188312999997</v>
      </c>
      <c r="E271" s="84">
        <v>115.88437500000001</v>
      </c>
      <c r="F271" s="84">
        <v>115.88437500000001</v>
      </c>
    </row>
    <row r="272" spans="1:6" ht="12.75" customHeight="1" x14ac:dyDescent="0.2">
      <c r="A272" s="83" t="s">
        <v>151</v>
      </c>
      <c r="B272" s="83">
        <v>24</v>
      </c>
      <c r="C272" s="84">
        <v>654.54724517</v>
      </c>
      <c r="D272" s="84">
        <v>651.71109249999995</v>
      </c>
      <c r="E272" s="84">
        <v>120.94888836</v>
      </c>
      <c r="F272" s="84">
        <v>120.94888836</v>
      </c>
    </row>
    <row r="273" spans="1:6" ht="12.75" customHeight="1" x14ac:dyDescent="0.2">
      <c r="A273" s="83" t="s">
        <v>152</v>
      </c>
      <c r="B273" s="83">
        <v>1</v>
      </c>
      <c r="C273" s="84">
        <v>717.10700111999995</v>
      </c>
      <c r="D273" s="84">
        <v>715.78761336000002</v>
      </c>
      <c r="E273" s="84">
        <v>132.84063619</v>
      </c>
      <c r="F273" s="84">
        <v>132.84063619</v>
      </c>
    </row>
    <row r="274" spans="1:6" ht="12.75" customHeight="1" x14ac:dyDescent="0.2">
      <c r="A274" s="83" t="s">
        <v>152</v>
      </c>
      <c r="B274" s="83">
        <v>2</v>
      </c>
      <c r="C274" s="84">
        <v>776.00178602000005</v>
      </c>
      <c r="D274" s="84">
        <v>772.63875800999995</v>
      </c>
      <c r="E274" s="84">
        <v>143.39145053999999</v>
      </c>
      <c r="F274" s="84">
        <v>143.39145053999999</v>
      </c>
    </row>
    <row r="275" spans="1:6" ht="12.75" customHeight="1" x14ac:dyDescent="0.2">
      <c r="A275" s="83" t="s">
        <v>152</v>
      </c>
      <c r="B275" s="83">
        <v>3</v>
      </c>
      <c r="C275" s="84">
        <v>785.41006357000003</v>
      </c>
      <c r="D275" s="84">
        <v>783.46941511</v>
      </c>
      <c r="E275" s="84">
        <v>145.40147608000001</v>
      </c>
      <c r="F275" s="84">
        <v>145.40147608000001</v>
      </c>
    </row>
    <row r="276" spans="1:6" ht="12.75" customHeight="1" x14ac:dyDescent="0.2">
      <c r="A276" s="83" t="s">
        <v>152</v>
      </c>
      <c r="B276" s="83">
        <v>4</v>
      </c>
      <c r="C276" s="84">
        <v>794.75873662000004</v>
      </c>
      <c r="D276" s="84">
        <v>788.72827602999996</v>
      </c>
      <c r="E276" s="84">
        <v>146.37745054000001</v>
      </c>
      <c r="F276" s="84">
        <v>146.37745054000001</v>
      </c>
    </row>
    <row r="277" spans="1:6" ht="12.75" customHeight="1" x14ac:dyDescent="0.2">
      <c r="A277" s="83" t="s">
        <v>152</v>
      </c>
      <c r="B277" s="83">
        <v>5</v>
      </c>
      <c r="C277" s="84">
        <v>791.95354366000004</v>
      </c>
      <c r="D277" s="84">
        <v>783.38331997</v>
      </c>
      <c r="E277" s="84">
        <v>145.38549796999999</v>
      </c>
      <c r="F277" s="84">
        <v>145.38549796999999</v>
      </c>
    </row>
    <row r="278" spans="1:6" ht="12.75" customHeight="1" x14ac:dyDescent="0.2">
      <c r="A278" s="83" t="s">
        <v>152</v>
      </c>
      <c r="B278" s="83">
        <v>6</v>
      </c>
      <c r="C278" s="84">
        <v>775.59288750999997</v>
      </c>
      <c r="D278" s="84">
        <v>767.01065376999998</v>
      </c>
      <c r="E278" s="84">
        <v>142.34694944</v>
      </c>
      <c r="F278" s="84">
        <v>142.34694944</v>
      </c>
    </row>
    <row r="279" spans="1:6" ht="12.75" customHeight="1" x14ac:dyDescent="0.2">
      <c r="A279" s="83" t="s">
        <v>152</v>
      </c>
      <c r="B279" s="83">
        <v>7</v>
      </c>
      <c r="C279" s="84">
        <v>733.44218297999998</v>
      </c>
      <c r="D279" s="84">
        <v>725.24628875999997</v>
      </c>
      <c r="E279" s="84">
        <v>134.59604021999999</v>
      </c>
      <c r="F279" s="84">
        <v>134.59604021999999</v>
      </c>
    </row>
    <row r="280" spans="1:6" ht="12.75" customHeight="1" x14ac:dyDescent="0.2">
      <c r="A280" s="83" t="s">
        <v>152</v>
      </c>
      <c r="B280" s="83">
        <v>8</v>
      </c>
      <c r="C280" s="84">
        <v>710.82155939999996</v>
      </c>
      <c r="D280" s="84">
        <v>702.82780260000004</v>
      </c>
      <c r="E280" s="84">
        <v>130.43546813</v>
      </c>
      <c r="F280" s="84">
        <v>130.43546813</v>
      </c>
    </row>
    <row r="281" spans="1:6" ht="12.75" customHeight="1" x14ac:dyDescent="0.2">
      <c r="A281" s="83" t="s">
        <v>152</v>
      </c>
      <c r="B281" s="83">
        <v>9</v>
      </c>
      <c r="C281" s="84">
        <v>689.42345809999995</v>
      </c>
      <c r="D281" s="84">
        <v>681.89360456999998</v>
      </c>
      <c r="E281" s="84">
        <v>126.55036013</v>
      </c>
      <c r="F281" s="84">
        <v>126.55036013</v>
      </c>
    </row>
    <row r="282" spans="1:6" ht="12.75" customHeight="1" x14ac:dyDescent="0.2">
      <c r="A282" s="83" t="s">
        <v>152</v>
      </c>
      <c r="B282" s="83">
        <v>10</v>
      </c>
      <c r="C282" s="84">
        <v>678.31663958000001</v>
      </c>
      <c r="D282" s="84">
        <v>671.18360068000004</v>
      </c>
      <c r="E282" s="84">
        <v>124.56272622</v>
      </c>
      <c r="F282" s="84">
        <v>124.56272622</v>
      </c>
    </row>
    <row r="283" spans="1:6" ht="12.75" customHeight="1" x14ac:dyDescent="0.2">
      <c r="A283" s="83" t="s">
        <v>152</v>
      </c>
      <c r="B283" s="83">
        <v>11</v>
      </c>
      <c r="C283" s="84">
        <v>678.49021355000002</v>
      </c>
      <c r="D283" s="84">
        <v>671.80906112000002</v>
      </c>
      <c r="E283" s="84">
        <v>124.67880334</v>
      </c>
      <c r="F283" s="84">
        <v>124.67880334</v>
      </c>
    </row>
    <row r="284" spans="1:6" ht="12.75" customHeight="1" x14ac:dyDescent="0.2">
      <c r="A284" s="83" t="s">
        <v>152</v>
      </c>
      <c r="B284" s="83">
        <v>12</v>
      </c>
      <c r="C284" s="84">
        <v>677.75045924000005</v>
      </c>
      <c r="D284" s="84">
        <v>674.63146801000005</v>
      </c>
      <c r="E284" s="84">
        <v>125.20260442</v>
      </c>
      <c r="F284" s="84">
        <v>125.20260442</v>
      </c>
    </row>
    <row r="285" spans="1:6" ht="12.75" customHeight="1" x14ac:dyDescent="0.2">
      <c r="A285" s="83" t="s">
        <v>152</v>
      </c>
      <c r="B285" s="83">
        <v>13</v>
      </c>
      <c r="C285" s="84">
        <v>651.16433029999996</v>
      </c>
      <c r="D285" s="84">
        <v>645.49619800000005</v>
      </c>
      <c r="E285" s="84">
        <v>119.79548681999999</v>
      </c>
      <c r="F285" s="84">
        <v>119.79548681999999</v>
      </c>
    </row>
    <row r="286" spans="1:6" ht="12.75" customHeight="1" x14ac:dyDescent="0.2">
      <c r="A286" s="83" t="s">
        <v>152</v>
      </c>
      <c r="B286" s="83">
        <v>14</v>
      </c>
      <c r="C286" s="84">
        <v>627.58910373000003</v>
      </c>
      <c r="D286" s="84">
        <v>622.12625216000004</v>
      </c>
      <c r="E286" s="84">
        <v>115.4583365</v>
      </c>
      <c r="F286" s="84">
        <v>115.4583365</v>
      </c>
    </row>
    <row r="287" spans="1:6" ht="12.75" customHeight="1" x14ac:dyDescent="0.2">
      <c r="A287" s="83" t="s">
        <v>152</v>
      </c>
      <c r="B287" s="83">
        <v>15</v>
      </c>
      <c r="C287" s="84">
        <v>638.33369556000002</v>
      </c>
      <c r="D287" s="84">
        <v>632.93115360000002</v>
      </c>
      <c r="E287" s="84">
        <v>117.46358213000001</v>
      </c>
      <c r="F287" s="84">
        <v>117.46358213000001</v>
      </c>
    </row>
    <row r="288" spans="1:6" ht="12.75" customHeight="1" x14ac:dyDescent="0.2">
      <c r="A288" s="83" t="s">
        <v>152</v>
      </c>
      <c r="B288" s="83">
        <v>16</v>
      </c>
      <c r="C288" s="84">
        <v>636.32969120999996</v>
      </c>
      <c r="D288" s="84">
        <v>634.22191608000003</v>
      </c>
      <c r="E288" s="84">
        <v>117.70313043</v>
      </c>
      <c r="F288" s="84">
        <v>117.70313043</v>
      </c>
    </row>
    <row r="289" spans="1:6" ht="12.75" customHeight="1" x14ac:dyDescent="0.2">
      <c r="A289" s="83" t="s">
        <v>152</v>
      </c>
      <c r="B289" s="83">
        <v>17</v>
      </c>
      <c r="C289" s="84">
        <v>637.43104200000005</v>
      </c>
      <c r="D289" s="84">
        <v>631.00282471000003</v>
      </c>
      <c r="E289" s="84">
        <v>117.10571</v>
      </c>
      <c r="F289" s="84">
        <v>117.10571</v>
      </c>
    </row>
    <row r="290" spans="1:6" ht="12.75" customHeight="1" x14ac:dyDescent="0.2">
      <c r="A290" s="83" t="s">
        <v>152</v>
      </c>
      <c r="B290" s="83">
        <v>18</v>
      </c>
      <c r="C290" s="84">
        <v>622.64886315000001</v>
      </c>
      <c r="D290" s="84">
        <v>620.98752012</v>
      </c>
      <c r="E290" s="84">
        <v>115.24700301999999</v>
      </c>
      <c r="F290" s="84">
        <v>115.24700301999999</v>
      </c>
    </row>
    <row r="291" spans="1:6" ht="12.75" customHeight="1" x14ac:dyDescent="0.2">
      <c r="A291" s="83" t="s">
        <v>152</v>
      </c>
      <c r="B291" s="83">
        <v>19</v>
      </c>
      <c r="C291" s="84">
        <v>613.31515979999995</v>
      </c>
      <c r="D291" s="84">
        <v>607.21122533000005</v>
      </c>
      <c r="E291" s="84">
        <v>112.69030641000001</v>
      </c>
      <c r="F291" s="84">
        <v>112.69030641000001</v>
      </c>
    </row>
    <row r="292" spans="1:6" ht="12.75" customHeight="1" x14ac:dyDescent="0.2">
      <c r="A292" s="83" t="s">
        <v>152</v>
      </c>
      <c r="B292" s="83">
        <v>20</v>
      </c>
      <c r="C292" s="84">
        <v>637.84431429999995</v>
      </c>
      <c r="D292" s="84">
        <v>631.22746223000001</v>
      </c>
      <c r="E292" s="84">
        <v>117.14739973</v>
      </c>
      <c r="F292" s="84">
        <v>117.14739973</v>
      </c>
    </row>
    <row r="293" spans="1:6" ht="12.75" customHeight="1" x14ac:dyDescent="0.2">
      <c r="A293" s="83" t="s">
        <v>152</v>
      </c>
      <c r="B293" s="83">
        <v>21</v>
      </c>
      <c r="C293" s="84">
        <v>659.55287468999995</v>
      </c>
      <c r="D293" s="84">
        <v>652.58420484999999</v>
      </c>
      <c r="E293" s="84">
        <v>121.11092637</v>
      </c>
      <c r="F293" s="84">
        <v>121.11092637</v>
      </c>
    </row>
    <row r="294" spans="1:6" ht="12.75" customHeight="1" x14ac:dyDescent="0.2">
      <c r="A294" s="83" t="s">
        <v>152</v>
      </c>
      <c r="B294" s="83">
        <v>22</v>
      </c>
      <c r="C294" s="84">
        <v>665.71359917999996</v>
      </c>
      <c r="D294" s="84">
        <v>658.97425208000004</v>
      </c>
      <c r="E294" s="84">
        <v>122.29683393000001</v>
      </c>
      <c r="F294" s="84">
        <v>122.29683393000001</v>
      </c>
    </row>
    <row r="295" spans="1:6" ht="12.75" customHeight="1" x14ac:dyDescent="0.2">
      <c r="A295" s="83" t="s">
        <v>152</v>
      </c>
      <c r="B295" s="83">
        <v>23</v>
      </c>
      <c r="C295" s="84">
        <v>669.57814683000004</v>
      </c>
      <c r="D295" s="84">
        <v>662.75505799999996</v>
      </c>
      <c r="E295" s="84">
        <v>122.99850109</v>
      </c>
      <c r="F295" s="84">
        <v>122.99850109</v>
      </c>
    </row>
    <row r="296" spans="1:6" ht="12.75" customHeight="1" x14ac:dyDescent="0.2">
      <c r="A296" s="83" t="s">
        <v>152</v>
      </c>
      <c r="B296" s="83">
        <v>24</v>
      </c>
      <c r="C296" s="84">
        <v>700.38180027999999</v>
      </c>
      <c r="D296" s="84">
        <v>694.41570899999999</v>
      </c>
      <c r="E296" s="84">
        <v>128.87429573</v>
      </c>
      <c r="F296" s="84">
        <v>128.87429573</v>
      </c>
    </row>
    <row r="297" spans="1:6" ht="12.75" customHeight="1" x14ac:dyDescent="0.2">
      <c r="A297" s="83" t="s">
        <v>153</v>
      </c>
      <c r="B297" s="83">
        <v>1</v>
      </c>
      <c r="C297" s="84">
        <v>691.36058125</v>
      </c>
      <c r="D297" s="84">
        <v>685.76523111999995</v>
      </c>
      <c r="E297" s="84">
        <v>127.26888239</v>
      </c>
      <c r="F297" s="84">
        <v>127.26888239</v>
      </c>
    </row>
    <row r="298" spans="1:6" ht="12.75" customHeight="1" x14ac:dyDescent="0.2">
      <c r="A298" s="83" t="s">
        <v>153</v>
      </c>
      <c r="B298" s="83">
        <v>2</v>
      </c>
      <c r="C298" s="84">
        <v>689.68897543000003</v>
      </c>
      <c r="D298" s="84">
        <v>684.04999717999999</v>
      </c>
      <c r="E298" s="84">
        <v>126.95055784</v>
      </c>
      <c r="F298" s="84">
        <v>126.95055784</v>
      </c>
    </row>
    <row r="299" spans="1:6" ht="12.75" customHeight="1" x14ac:dyDescent="0.2">
      <c r="A299" s="83" t="s">
        <v>153</v>
      </c>
      <c r="B299" s="83">
        <v>3</v>
      </c>
      <c r="C299" s="84">
        <v>690.25533237000002</v>
      </c>
      <c r="D299" s="84">
        <v>684.70222531000002</v>
      </c>
      <c r="E299" s="84">
        <v>127.07160268</v>
      </c>
      <c r="F299" s="84">
        <v>127.07160268</v>
      </c>
    </row>
    <row r="300" spans="1:6" ht="12.75" customHeight="1" x14ac:dyDescent="0.2">
      <c r="A300" s="83" t="s">
        <v>153</v>
      </c>
      <c r="B300" s="83">
        <v>4</v>
      </c>
      <c r="C300" s="84">
        <v>700.47934190000001</v>
      </c>
      <c r="D300" s="84">
        <v>694.72438208999995</v>
      </c>
      <c r="E300" s="84">
        <v>128.93158134000001</v>
      </c>
      <c r="F300" s="84">
        <v>128.93158134000001</v>
      </c>
    </row>
    <row r="301" spans="1:6" ht="12.75" customHeight="1" x14ac:dyDescent="0.2">
      <c r="A301" s="83" t="s">
        <v>153</v>
      </c>
      <c r="B301" s="83">
        <v>5</v>
      </c>
      <c r="C301" s="84">
        <v>704.66428377</v>
      </c>
      <c r="D301" s="84">
        <v>701.43104754000001</v>
      </c>
      <c r="E301" s="84">
        <v>130.17624902</v>
      </c>
      <c r="F301" s="84">
        <v>130.17624902</v>
      </c>
    </row>
    <row r="302" spans="1:6" ht="12.75" customHeight="1" x14ac:dyDescent="0.2">
      <c r="A302" s="83" t="s">
        <v>153</v>
      </c>
      <c r="B302" s="83">
        <v>6</v>
      </c>
      <c r="C302" s="84">
        <v>696.92375913000001</v>
      </c>
      <c r="D302" s="84">
        <v>693.49621073000003</v>
      </c>
      <c r="E302" s="84">
        <v>128.70364910999999</v>
      </c>
      <c r="F302" s="84">
        <v>128.70364910999999</v>
      </c>
    </row>
    <row r="303" spans="1:6" ht="12.75" customHeight="1" x14ac:dyDescent="0.2">
      <c r="A303" s="83" t="s">
        <v>153</v>
      </c>
      <c r="B303" s="83">
        <v>7</v>
      </c>
      <c r="C303" s="84">
        <v>679.26506376999998</v>
      </c>
      <c r="D303" s="84">
        <v>673.58604944000001</v>
      </c>
      <c r="E303" s="84">
        <v>125.00858866999999</v>
      </c>
      <c r="F303" s="84">
        <v>125.00858866999999</v>
      </c>
    </row>
    <row r="304" spans="1:6" ht="12.75" customHeight="1" x14ac:dyDescent="0.2">
      <c r="A304" s="83" t="s">
        <v>153</v>
      </c>
      <c r="B304" s="83">
        <v>8</v>
      </c>
      <c r="C304" s="84">
        <v>710.35890410000002</v>
      </c>
      <c r="D304" s="84">
        <v>704.6209728</v>
      </c>
      <c r="E304" s="84">
        <v>130.76825661000001</v>
      </c>
      <c r="F304" s="84">
        <v>130.76825661000001</v>
      </c>
    </row>
    <row r="305" spans="1:6" ht="12.75" customHeight="1" x14ac:dyDescent="0.2">
      <c r="A305" s="83" t="s">
        <v>153</v>
      </c>
      <c r="B305" s="83">
        <v>9</v>
      </c>
      <c r="C305" s="84">
        <v>717.94187691000002</v>
      </c>
      <c r="D305" s="84">
        <v>712.08236341999998</v>
      </c>
      <c r="E305" s="84">
        <v>132.15299121000001</v>
      </c>
      <c r="F305" s="84">
        <v>132.15299121000001</v>
      </c>
    </row>
    <row r="306" spans="1:6" ht="12.75" customHeight="1" x14ac:dyDescent="0.2">
      <c r="A306" s="83" t="s">
        <v>153</v>
      </c>
      <c r="B306" s="83">
        <v>10</v>
      </c>
      <c r="C306" s="84">
        <v>715.54417556999999</v>
      </c>
      <c r="D306" s="84">
        <v>714.66209700000002</v>
      </c>
      <c r="E306" s="84">
        <v>132.63175536</v>
      </c>
      <c r="F306" s="84">
        <v>132.63175536</v>
      </c>
    </row>
    <row r="307" spans="1:6" ht="12.75" customHeight="1" x14ac:dyDescent="0.2">
      <c r="A307" s="83" t="s">
        <v>153</v>
      </c>
      <c r="B307" s="83">
        <v>11</v>
      </c>
      <c r="C307" s="84">
        <v>720.31752247999998</v>
      </c>
      <c r="D307" s="84">
        <v>714.02445393000005</v>
      </c>
      <c r="E307" s="84">
        <v>132.51341730999999</v>
      </c>
      <c r="F307" s="84">
        <v>132.51341730999999</v>
      </c>
    </row>
    <row r="308" spans="1:6" ht="12.75" customHeight="1" x14ac:dyDescent="0.2">
      <c r="A308" s="83" t="s">
        <v>153</v>
      </c>
      <c r="B308" s="83">
        <v>12</v>
      </c>
      <c r="C308" s="84">
        <v>723.53806616999998</v>
      </c>
      <c r="D308" s="84">
        <v>716.71645916</v>
      </c>
      <c r="E308" s="84">
        <v>133.01301759</v>
      </c>
      <c r="F308" s="84">
        <v>133.01301759</v>
      </c>
    </row>
    <row r="309" spans="1:6" ht="12.75" customHeight="1" x14ac:dyDescent="0.2">
      <c r="A309" s="83" t="s">
        <v>153</v>
      </c>
      <c r="B309" s="83">
        <v>13</v>
      </c>
      <c r="C309" s="84">
        <v>673.24462403999996</v>
      </c>
      <c r="D309" s="84">
        <v>666.66131112999994</v>
      </c>
      <c r="E309" s="84">
        <v>123.72344957999999</v>
      </c>
      <c r="F309" s="84">
        <v>123.72344957999999</v>
      </c>
    </row>
    <row r="310" spans="1:6" ht="12.75" customHeight="1" x14ac:dyDescent="0.2">
      <c r="A310" s="83" t="s">
        <v>153</v>
      </c>
      <c r="B310" s="83">
        <v>14</v>
      </c>
      <c r="C310" s="84">
        <v>627.98584589999996</v>
      </c>
      <c r="D310" s="84">
        <v>625.83974863000003</v>
      </c>
      <c r="E310" s="84">
        <v>116.14751192999999</v>
      </c>
      <c r="F310" s="84">
        <v>116.14751192999999</v>
      </c>
    </row>
    <row r="311" spans="1:6" ht="12.75" customHeight="1" x14ac:dyDescent="0.2">
      <c r="A311" s="83" t="s">
        <v>153</v>
      </c>
      <c r="B311" s="83">
        <v>15</v>
      </c>
      <c r="C311" s="84">
        <v>622.64284478000002</v>
      </c>
      <c r="D311" s="84">
        <v>616.50994792999995</v>
      </c>
      <c r="E311" s="84">
        <v>114.41602533</v>
      </c>
      <c r="F311" s="84">
        <v>114.41602533</v>
      </c>
    </row>
    <row r="312" spans="1:6" ht="12.75" customHeight="1" x14ac:dyDescent="0.2">
      <c r="A312" s="83" t="s">
        <v>153</v>
      </c>
      <c r="B312" s="83">
        <v>16</v>
      </c>
      <c r="C312" s="84">
        <v>619.18861308999999</v>
      </c>
      <c r="D312" s="84">
        <v>611.69157242000006</v>
      </c>
      <c r="E312" s="84">
        <v>113.52179909</v>
      </c>
      <c r="F312" s="84">
        <v>113.52179909</v>
      </c>
    </row>
    <row r="313" spans="1:6" ht="12.75" customHeight="1" x14ac:dyDescent="0.2">
      <c r="A313" s="83" t="s">
        <v>153</v>
      </c>
      <c r="B313" s="83">
        <v>17</v>
      </c>
      <c r="C313" s="84">
        <v>615.21938043</v>
      </c>
      <c r="D313" s="84">
        <v>608.84203941999999</v>
      </c>
      <c r="E313" s="84">
        <v>112.99296375999999</v>
      </c>
      <c r="F313" s="84">
        <v>112.99296375999999</v>
      </c>
    </row>
    <row r="314" spans="1:6" ht="12.75" customHeight="1" x14ac:dyDescent="0.2">
      <c r="A314" s="83" t="s">
        <v>153</v>
      </c>
      <c r="B314" s="83">
        <v>18</v>
      </c>
      <c r="C314" s="84">
        <v>626.70266660000004</v>
      </c>
      <c r="D314" s="84">
        <v>620.42262677999997</v>
      </c>
      <c r="E314" s="84">
        <v>115.14216635</v>
      </c>
      <c r="F314" s="84">
        <v>115.14216635</v>
      </c>
    </row>
    <row r="315" spans="1:6" ht="12.75" customHeight="1" x14ac:dyDescent="0.2">
      <c r="A315" s="83" t="s">
        <v>153</v>
      </c>
      <c r="B315" s="83">
        <v>19</v>
      </c>
      <c r="C315" s="84">
        <v>635.90783767000005</v>
      </c>
      <c r="D315" s="84">
        <v>628.93902118999995</v>
      </c>
      <c r="E315" s="84">
        <v>116.72269559</v>
      </c>
      <c r="F315" s="84">
        <v>116.72269559</v>
      </c>
    </row>
    <row r="316" spans="1:6" ht="12.75" customHeight="1" x14ac:dyDescent="0.2">
      <c r="A316" s="83" t="s">
        <v>153</v>
      </c>
      <c r="B316" s="83">
        <v>20</v>
      </c>
      <c r="C316" s="84">
        <v>590.67508177000002</v>
      </c>
      <c r="D316" s="84">
        <v>584.43131015999995</v>
      </c>
      <c r="E316" s="84">
        <v>108.46265792</v>
      </c>
      <c r="F316" s="84">
        <v>108.46265792</v>
      </c>
    </row>
    <row r="317" spans="1:6" ht="12.75" customHeight="1" x14ac:dyDescent="0.2">
      <c r="A317" s="83" t="s">
        <v>153</v>
      </c>
      <c r="B317" s="83">
        <v>21</v>
      </c>
      <c r="C317" s="84">
        <v>585.94469315000003</v>
      </c>
      <c r="D317" s="84">
        <v>581.05109808999998</v>
      </c>
      <c r="E317" s="84">
        <v>107.83533563</v>
      </c>
      <c r="F317" s="84">
        <v>107.83533563</v>
      </c>
    </row>
    <row r="318" spans="1:6" ht="12.75" customHeight="1" x14ac:dyDescent="0.2">
      <c r="A318" s="83" t="s">
        <v>153</v>
      </c>
      <c r="B318" s="83">
        <v>22</v>
      </c>
      <c r="C318" s="84">
        <v>590.73260295</v>
      </c>
      <c r="D318" s="84">
        <v>588.17729543999997</v>
      </c>
      <c r="E318" s="84">
        <v>109.15786284000001</v>
      </c>
      <c r="F318" s="84">
        <v>109.15786284000001</v>
      </c>
    </row>
    <row r="319" spans="1:6" ht="12.75" customHeight="1" x14ac:dyDescent="0.2">
      <c r="A319" s="83" t="s">
        <v>153</v>
      </c>
      <c r="B319" s="83">
        <v>23</v>
      </c>
      <c r="C319" s="84">
        <v>611.32404398999995</v>
      </c>
      <c r="D319" s="84">
        <v>605.20822008000005</v>
      </c>
      <c r="E319" s="84">
        <v>112.31857535</v>
      </c>
      <c r="F319" s="84">
        <v>112.31857535</v>
      </c>
    </row>
    <row r="320" spans="1:6" ht="12.75" customHeight="1" x14ac:dyDescent="0.2">
      <c r="A320" s="83" t="s">
        <v>153</v>
      </c>
      <c r="B320" s="83">
        <v>24</v>
      </c>
      <c r="C320" s="84">
        <v>635.38162005000004</v>
      </c>
      <c r="D320" s="84">
        <v>628.75758875999998</v>
      </c>
      <c r="E320" s="84">
        <v>116.68902414999999</v>
      </c>
      <c r="F320" s="84">
        <v>116.68902414999999</v>
      </c>
    </row>
    <row r="321" spans="1:6" ht="12.75" customHeight="1" x14ac:dyDescent="0.2">
      <c r="A321" s="83" t="s">
        <v>154</v>
      </c>
      <c r="B321" s="83">
        <v>1</v>
      </c>
      <c r="C321" s="84">
        <v>728.90895143</v>
      </c>
      <c r="D321" s="84">
        <v>721.77495375000001</v>
      </c>
      <c r="E321" s="84">
        <v>133.95180672999999</v>
      </c>
      <c r="F321" s="84">
        <v>133.95180672999999</v>
      </c>
    </row>
    <row r="322" spans="1:6" ht="12.75" customHeight="1" x14ac:dyDescent="0.2">
      <c r="A322" s="83" t="s">
        <v>154</v>
      </c>
      <c r="B322" s="83">
        <v>2</v>
      </c>
      <c r="C322" s="84">
        <v>766.34205868000004</v>
      </c>
      <c r="D322" s="84">
        <v>758.78353498000001</v>
      </c>
      <c r="E322" s="84">
        <v>140.82010589999999</v>
      </c>
      <c r="F322" s="84">
        <v>140.82010589999999</v>
      </c>
    </row>
    <row r="323" spans="1:6" ht="12.75" customHeight="1" x14ac:dyDescent="0.2">
      <c r="A323" s="83" t="s">
        <v>154</v>
      </c>
      <c r="B323" s="83">
        <v>3</v>
      </c>
      <c r="C323" s="84">
        <v>785.41566264999994</v>
      </c>
      <c r="D323" s="84">
        <v>778.05727676000004</v>
      </c>
      <c r="E323" s="84">
        <v>144.39705537</v>
      </c>
      <c r="F323" s="84">
        <v>144.39705537</v>
      </c>
    </row>
    <row r="324" spans="1:6" ht="12.75" customHeight="1" x14ac:dyDescent="0.2">
      <c r="A324" s="83" t="s">
        <v>154</v>
      </c>
      <c r="B324" s="83">
        <v>4</v>
      </c>
      <c r="C324" s="84">
        <v>796.06181035999998</v>
      </c>
      <c r="D324" s="84">
        <v>794.37844594000001</v>
      </c>
      <c r="E324" s="84">
        <v>147.42604673</v>
      </c>
      <c r="F324" s="84">
        <v>147.42604673</v>
      </c>
    </row>
    <row r="325" spans="1:6" ht="12.75" customHeight="1" x14ac:dyDescent="0.2">
      <c r="A325" s="83" t="s">
        <v>154</v>
      </c>
      <c r="B325" s="83">
        <v>5</v>
      </c>
      <c r="C325" s="84">
        <v>793.01446645999999</v>
      </c>
      <c r="D325" s="84">
        <v>792.30067790999999</v>
      </c>
      <c r="E325" s="84">
        <v>147.04044069</v>
      </c>
      <c r="F325" s="84">
        <v>147.04044069</v>
      </c>
    </row>
    <row r="326" spans="1:6" ht="12.75" customHeight="1" x14ac:dyDescent="0.2">
      <c r="A326" s="83" t="s">
        <v>154</v>
      </c>
      <c r="B326" s="83">
        <v>6</v>
      </c>
      <c r="C326" s="84">
        <v>784.25313222</v>
      </c>
      <c r="D326" s="84">
        <v>782.22855493999998</v>
      </c>
      <c r="E326" s="84">
        <v>145.17118897</v>
      </c>
      <c r="F326" s="84">
        <v>145.17118897</v>
      </c>
    </row>
    <row r="327" spans="1:6" ht="12.75" customHeight="1" x14ac:dyDescent="0.2">
      <c r="A327" s="83" t="s">
        <v>154</v>
      </c>
      <c r="B327" s="83">
        <v>7</v>
      </c>
      <c r="C327" s="84">
        <v>755.72092613999996</v>
      </c>
      <c r="D327" s="84">
        <v>754.87869507000005</v>
      </c>
      <c r="E327" s="84">
        <v>140.09541969</v>
      </c>
      <c r="F327" s="84">
        <v>140.09541969</v>
      </c>
    </row>
    <row r="328" spans="1:6" ht="12.75" customHeight="1" x14ac:dyDescent="0.2">
      <c r="A328" s="83" t="s">
        <v>154</v>
      </c>
      <c r="B328" s="83">
        <v>8</v>
      </c>
      <c r="C328" s="84">
        <v>714.81787479000002</v>
      </c>
      <c r="D328" s="84">
        <v>711.12451567999994</v>
      </c>
      <c r="E328" s="84">
        <v>131.97522744</v>
      </c>
      <c r="F328" s="84">
        <v>131.97522744</v>
      </c>
    </row>
    <row r="329" spans="1:6" ht="12.75" customHeight="1" x14ac:dyDescent="0.2">
      <c r="A329" s="83" t="s">
        <v>154</v>
      </c>
      <c r="B329" s="83">
        <v>9</v>
      </c>
      <c r="C329" s="84">
        <v>688.61944592999998</v>
      </c>
      <c r="D329" s="84">
        <v>687.89945063000005</v>
      </c>
      <c r="E329" s="84">
        <v>127.66496506999999</v>
      </c>
      <c r="F329" s="84">
        <v>127.66496506999999</v>
      </c>
    </row>
    <row r="330" spans="1:6" ht="12.75" customHeight="1" x14ac:dyDescent="0.2">
      <c r="A330" s="83" t="s">
        <v>154</v>
      </c>
      <c r="B330" s="83">
        <v>10</v>
      </c>
      <c r="C330" s="84">
        <v>701.15512949000004</v>
      </c>
      <c r="D330" s="84">
        <v>698.65780844000005</v>
      </c>
      <c r="E330" s="84">
        <v>129.66157282</v>
      </c>
      <c r="F330" s="84">
        <v>129.66157282</v>
      </c>
    </row>
    <row r="331" spans="1:6" ht="12.75" customHeight="1" x14ac:dyDescent="0.2">
      <c r="A331" s="83" t="s">
        <v>154</v>
      </c>
      <c r="B331" s="83">
        <v>11</v>
      </c>
      <c r="C331" s="84">
        <v>711.26640129999998</v>
      </c>
      <c r="D331" s="84">
        <v>708.20599175999996</v>
      </c>
      <c r="E331" s="84">
        <v>131.43358832000001</v>
      </c>
      <c r="F331" s="84">
        <v>131.43358832000001</v>
      </c>
    </row>
    <row r="332" spans="1:6" ht="12.75" customHeight="1" x14ac:dyDescent="0.2">
      <c r="A332" s="83" t="s">
        <v>154</v>
      </c>
      <c r="B332" s="83">
        <v>12</v>
      </c>
      <c r="C332" s="84">
        <v>701.94989568999995</v>
      </c>
      <c r="D332" s="84">
        <v>698.86219269000003</v>
      </c>
      <c r="E332" s="84">
        <v>129.69950381000001</v>
      </c>
      <c r="F332" s="84">
        <v>129.69950381000001</v>
      </c>
    </row>
    <row r="333" spans="1:6" ht="12.75" customHeight="1" x14ac:dyDescent="0.2">
      <c r="A333" s="83" t="s">
        <v>154</v>
      </c>
      <c r="B333" s="83">
        <v>13</v>
      </c>
      <c r="C333" s="84">
        <v>655.02684209999995</v>
      </c>
      <c r="D333" s="84">
        <v>653.81423359999997</v>
      </c>
      <c r="E333" s="84">
        <v>121.33920331</v>
      </c>
      <c r="F333" s="84">
        <v>121.33920331</v>
      </c>
    </row>
    <row r="334" spans="1:6" ht="12.75" customHeight="1" x14ac:dyDescent="0.2">
      <c r="A334" s="83" t="s">
        <v>154</v>
      </c>
      <c r="B334" s="83">
        <v>14</v>
      </c>
      <c r="C334" s="84">
        <v>624.93948411999997</v>
      </c>
      <c r="D334" s="84">
        <v>618.66474607999999</v>
      </c>
      <c r="E334" s="84">
        <v>114.81592713000001</v>
      </c>
      <c r="F334" s="84">
        <v>114.81592713000001</v>
      </c>
    </row>
    <row r="335" spans="1:6" ht="12.75" customHeight="1" x14ac:dyDescent="0.2">
      <c r="A335" s="83" t="s">
        <v>154</v>
      </c>
      <c r="B335" s="83">
        <v>15</v>
      </c>
      <c r="C335" s="84">
        <v>620.04194093000001</v>
      </c>
      <c r="D335" s="84">
        <v>613.40432738000004</v>
      </c>
      <c r="E335" s="84">
        <v>113.83966357</v>
      </c>
      <c r="F335" s="84">
        <v>113.83966357</v>
      </c>
    </row>
    <row r="336" spans="1:6" ht="12.75" customHeight="1" x14ac:dyDescent="0.2">
      <c r="A336" s="83" t="s">
        <v>154</v>
      </c>
      <c r="B336" s="83">
        <v>16</v>
      </c>
      <c r="C336" s="84">
        <v>624.02340765999998</v>
      </c>
      <c r="D336" s="84">
        <v>617.74508727</v>
      </c>
      <c r="E336" s="84">
        <v>114.64525072000001</v>
      </c>
      <c r="F336" s="84">
        <v>114.64525072000001</v>
      </c>
    </row>
    <row r="337" spans="1:6" ht="12.75" customHeight="1" x14ac:dyDescent="0.2">
      <c r="A337" s="83" t="s">
        <v>154</v>
      </c>
      <c r="B337" s="83">
        <v>17</v>
      </c>
      <c r="C337" s="84">
        <v>617.96502009999995</v>
      </c>
      <c r="D337" s="84">
        <v>611.05358333000004</v>
      </c>
      <c r="E337" s="84">
        <v>113.40339682</v>
      </c>
      <c r="F337" s="84">
        <v>113.40339682</v>
      </c>
    </row>
    <row r="338" spans="1:6" ht="12.75" customHeight="1" x14ac:dyDescent="0.2">
      <c r="A338" s="83" t="s">
        <v>154</v>
      </c>
      <c r="B338" s="83">
        <v>18</v>
      </c>
      <c r="C338" s="84">
        <v>625.34076918000005</v>
      </c>
      <c r="D338" s="84">
        <v>619.06965253999999</v>
      </c>
      <c r="E338" s="84">
        <v>114.89107237</v>
      </c>
      <c r="F338" s="84">
        <v>114.89107237</v>
      </c>
    </row>
    <row r="339" spans="1:6" ht="12.75" customHeight="1" x14ac:dyDescent="0.2">
      <c r="A339" s="83" t="s">
        <v>154</v>
      </c>
      <c r="B339" s="83">
        <v>19</v>
      </c>
      <c r="C339" s="84">
        <v>637.99168670999995</v>
      </c>
      <c r="D339" s="84">
        <v>631.53314022999996</v>
      </c>
      <c r="E339" s="84">
        <v>117.20412949</v>
      </c>
      <c r="F339" s="84">
        <v>117.20412949</v>
      </c>
    </row>
    <row r="340" spans="1:6" ht="12.75" customHeight="1" x14ac:dyDescent="0.2">
      <c r="A340" s="83" t="s">
        <v>154</v>
      </c>
      <c r="B340" s="83">
        <v>20</v>
      </c>
      <c r="C340" s="84">
        <v>600.48061243999996</v>
      </c>
      <c r="D340" s="84">
        <v>594.53052832000003</v>
      </c>
      <c r="E340" s="84">
        <v>110.33693814</v>
      </c>
      <c r="F340" s="84">
        <v>110.33693814</v>
      </c>
    </row>
    <row r="341" spans="1:6" ht="12.75" customHeight="1" x14ac:dyDescent="0.2">
      <c r="A341" s="83" t="s">
        <v>154</v>
      </c>
      <c r="B341" s="83">
        <v>21</v>
      </c>
      <c r="C341" s="84">
        <v>594.35817827999995</v>
      </c>
      <c r="D341" s="84">
        <v>589.41375072000005</v>
      </c>
      <c r="E341" s="84">
        <v>109.38733245</v>
      </c>
      <c r="F341" s="84">
        <v>109.38733245</v>
      </c>
    </row>
    <row r="342" spans="1:6" ht="12.75" customHeight="1" x14ac:dyDescent="0.2">
      <c r="A342" s="83" t="s">
        <v>154</v>
      </c>
      <c r="B342" s="83">
        <v>22</v>
      </c>
      <c r="C342" s="84">
        <v>616.41407285000003</v>
      </c>
      <c r="D342" s="84">
        <v>611.13895686000001</v>
      </c>
      <c r="E342" s="84">
        <v>113.41924100999999</v>
      </c>
      <c r="F342" s="84">
        <v>113.41924100999999</v>
      </c>
    </row>
    <row r="343" spans="1:6" ht="12.75" customHeight="1" x14ac:dyDescent="0.2">
      <c r="A343" s="83" t="s">
        <v>154</v>
      </c>
      <c r="B343" s="83">
        <v>23</v>
      </c>
      <c r="C343" s="84">
        <v>638.17942458000005</v>
      </c>
      <c r="D343" s="84">
        <v>632.80506342000001</v>
      </c>
      <c r="E343" s="84">
        <v>117.44018147</v>
      </c>
      <c r="F343" s="84">
        <v>117.44018147</v>
      </c>
    </row>
    <row r="344" spans="1:6" ht="12.75" customHeight="1" x14ac:dyDescent="0.2">
      <c r="A344" s="83" t="s">
        <v>154</v>
      </c>
      <c r="B344" s="83">
        <v>24</v>
      </c>
      <c r="C344" s="84">
        <v>680.29936320000002</v>
      </c>
      <c r="D344" s="84">
        <v>674.60530912000002</v>
      </c>
      <c r="E344" s="84">
        <v>125.19774968</v>
      </c>
      <c r="F344" s="84">
        <v>125.19774968</v>
      </c>
    </row>
    <row r="345" spans="1:6" ht="12.75" customHeight="1" x14ac:dyDescent="0.2">
      <c r="A345" s="83" t="s">
        <v>155</v>
      </c>
      <c r="B345" s="83">
        <v>1</v>
      </c>
      <c r="C345" s="84">
        <v>702.50978442999997</v>
      </c>
      <c r="D345" s="84">
        <v>696.39397429999997</v>
      </c>
      <c r="E345" s="84">
        <v>129.24143538999999</v>
      </c>
      <c r="F345" s="84">
        <v>129.24143538999999</v>
      </c>
    </row>
    <row r="346" spans="1:6" ht="12.75" customHeight="1" x14ac:dyDescent="0.2">
      <c r="A346" s="83" t="s">
        <v>155</v>
      </c>
      <c r="B346" s="83">
        <v>2</v>
      </c>
      <c r="C346" s="84">
        <v>744.37316755999996</v>
      </c>
      <c r="D346" s="84">
        <v>738.00078687999996</v>
      </c>
      <c r="E346" s="84">
        <v>136.96310499000001</v>
      </c>
      <c r="F346" s="84">
        <v>136.96310499000001</v>
      </c>
    </row>
    <row r="347" spans="1:6" ht="12.75" customHeight="1" x14ac:dyDescent="0.2">
      <c r="A347" s="83" t="s">
        <v>155</v>
      </c>
      <c r="B347" s="83">
        <v>3</v>
      </c>
      <c r="C347" s="84">
        <v>754.2852388</v>
      </c>
      <c r="D347" s="84">
        <v>746.86960193000004</v>
      </c>
      <c r="E347" s="84">
        <v>138.60903880000001</v>
      </c>
      <c r="F347" s="84">
        <v>138.60903880000001</v>
      </c>
    </row>
    <row r="348" spans="1:6" ht="12.75" customHeight="1" x14ac:dyDescent="0.2">
      <c r="A348" s="83" t="s">
        <v>155</v>
      </c>
      <c r="B348" s="83">
        <v>4</v>
      </c>
      <c r="C348" s="84">
        <v>719.74507244999995</v>
      </c>
      <c r="D348" s="84">
        <v>716.74822400000005</v>
      </c>
      <c r="E348" s="84">
        <v>133.01891272</v>
      </c>
      <c r="F348" s="84">
        <v>133.01891272</v>
      </c>
    </row>
    <row r="349" spans="1:6" ht="12.75" customHeight="1" x14ac:dyDescent="0.2">
      <c r="A349" s="83" t="s">
        <v>155</v>
      </c>
      <c r="B349" s="83">
        <v>5</v>
      </c>
      <c r="C349" s="84">
        <v>726.94924925999999</v>
      </c>
      <c r="D349" s="84">
        <v>720.90499313999999</v>
      </c>
      <c r="E349" s="84">
        <v>133.79035364000001</v>
      </c>
      <c r="F349" s="84">
        <v>133.79035364000001</v>
      </c>
    </row>
    <row r="350" spans="1:6" ht="12.75" customHeight="1" x14ac:dyDescent="0.2">
      <c r="A350" s="83" t="s">
        <v>155</v>
      </c>
      <c r="B350" s="83">
        <v>6</v>
      </c>
      <c r="C350" s="84">
        <v>725.38126094999996</v>
      </c>
      <c r="D350" s="84">
        <v>719.39080464000006</v>
      </c>
      <c r="E350" s="84">
        <v>133.50934043999999</v>
      </c>
      <c r="F350" s="84">
        <v>133.50934043999999</v>
      </c>
    </row>
    <row r="351" spans="1:6" ht="12.75" customHeight="1" x14ac:dyDescent="0.2">
      <c r="A351" s="83" t="s">
        <v>155</v>
      </c>
      <c r="B351" s="83">
        <v>7</v>
      </c>
      <c r="C351" s="84">
        <v>725.84751369000003</v>
      </c>
      <c r="D351" s="84">
        <v>723.14827119999995</v>
      </c>
      <c r="E351" s="84">
        <v>134.20667613000001</v>
      </c>
      <c r="F351" s="84">
        <v>134.20667613000001</v>
      </c>
    </row>
    <row r="352" spans="1:6" ht="12.75" customHeight="1" x14ac:dyDescent="0.2">
      <c r="A352" s="83" t="s">
        <v>155</v>
      </c>
      <c r="B352" s="83">
        <v>8</v>
      </c>
      <c r="C352" s="84">
        <v>705.52203322000003</v>
      </c>
      <c r="D352" s="84">
        <v>699.36804324000002</v>
      </c>
      <c r="E352" s="84">
        <v>129.79338293000001</v>
      </c>
      <c r="F352" s="84">
        <v>129.79338293000001</v>
      </c>
    </row>
    <row r="353" spans="1:6" ht="12.75" customHeight="1" x14ac:dyDescent="0.2">
      <c r="A353" s="83" t="s">
        <v>155</v>
      </c>
      <c r="B353" s="83">
        <v>9</v>
      </c>
      <c r="C353" s="84">
        <v>676.15878000999999</v>
      </c>
      <c r="D353" s="84">
        <v>670.44418265000002</v>
      </c>
      <c r="E353" s="84">
        <v>124.42550009</v>
      </c>
      <c r="F353" s="84">
        <v>124.42550009</v>
      </c>
    </row>
    <row r="354" spans="1:6" ht="12.75" customHeight="1" x14ac:dyDescent="0.2">
      <c r="A354" s="83" t="s">
        <v>155</v>
      </c>
      <c r="B354" s="83">
        <v>10</v>
      </c>
      <c r="C354" s="84">
        <v>661.00451694000003</v>
      </c>
      <c r="D354" s="84">
        <v>656.28281833999995</v>
      </c>
      <c r="E354" s="84">
        <v>121.79733972</v>
      </c>
      <c r="F354" s="84">
        <v>121.79733972</v>
      </c>
    </row>
    <row r="355" spans="1:6" ht="12.75" customHeight="1" x14ac:dyDescent="0.2">
      <c r="A355" s="83" t="s">
        <v>155</v>
      </c>
      <c r="B355" s="83">
        <v>11</v>
      </c>
      <c r="C355" s="84">
        <v>655.27031546000001</v>
      </c>
      <c r="D355" s="84">
        <v>650.67852817000005</v>
      </c>
      <c r="E355" s="84">
        <v>120.75725819</v>
      </c>
      <c r="F355" s="84">
        <v>120.75725819</v>
      </c>
    </row>
    <row r="356" spans="1:6" ht="12.75" customHeight="1" x14ac:dyDescent="0.2">
      <c r="A356" s="83" t="s">
        <v>155</v>
      </c>
      <c r="B356" s="83">
        <v>12</v>
      </c>
      <c r="C356" s="84">
        <v>663.9921994</v>
      </c>
      <c r="D356" s="84">
        <v>663.21787985000003</v>
      </c>
      <c r="E356" s="84">
        <v>123.08439466</v>
      </c>
      <c r="F356" s="84">
        <v>123.08439466</v>
      </c>
    </row>
    <row r="357" spans="1:6" ht="12.75" customHeight="1" x14ac:dyDescent="0.2">
      <c r="A357" s="83" t="s">
        <v>155</v>
      </c>
      <c r="B357" s="83">
        <v>13</v>
      </c>
      <c r="C357" s="84">
        <v>641.75388309000004</v>
      </c>
      <c r="D357" s="84">
        <v>635.20275598000001</v>
      </c>
      <c r="E357" s="84">
        <v>117.88516124</v>
      </c>
      <c r="F357" s="84">
        <v>117.88516124</v>
      </c>
    </row>
    <row r="358" spans="1:6" ht="12.75" customHeight="1" x14ac:dyDescent="0.2">
      <c r="A358" s="83" t="s">
        <v>155</v>
      </c>
      <c r="B358" s="83">
        <v>14</v>
      </c>
      <c r="C358" s="84">
        <v>634.29295929</v>
      </c>
      <c r="D358" s="84">
        <v>627.66571534000002</v>
      </c>
      <c r="E358" s="84">
        <v>116.48638699999999</v>
      </c>
      <c r="F358" s="84">
        <v>116.48638699999999</v>
      </c>
    </row>
    <row r="359" spans="1:6" ht="12.75" customHeight="1" x14ac:dyDescent="0.2">
      <c r="A359" s="83" t="s">
        <v>155</v>
      </c>
      <c r="B359" s="83">
        <v>15</v>
      </c>
      <c r="C359" s="84">
        <v>624.15897603999997</v>
      </c>
      <c r="D359" s="84">
        <v>617.69319631999997</v>
      </c>
      <c r="E359" s="84">
        <v>114.63562045</v>
      </c>
      <c r="F359" s="84">
        <v>114.63562045</v>
      </c>
    </row>
    <row r="360" spans="1:6" ht="12.75" customHeight="1" x14ac:dyDescent="0.2">
      <c r="A360" s="83" t="s">
        <v>155</v>
      </c>
      <c r="B360" s="83">
        <v>16</v>
      </c>
      <c r="C360" s="84">
        <v>629.20747111000003</v>
      </c>
      <c r="D360" s="84">
        <v>622.02139565000004</v>
      </c>
      <c r="E360" s="84">
        <v>115.43887653</v>
      </c>
      <c r="F360" s="84">
        <v>115.43887653</v>
      </c>
    </row>
    <row r="361" spans="1:6" ht="12.75" customHeight="1" x14ac:dyDescent="0.2">
      <c r="A361" s="83" t="s">
        <v>155</v>
      </c>
      <c r="B361" s="83">
        <v>17</v>
      </c>
      <c r="C361" s="84">
        <v>623.05858857999999</v>
      </c>
      <c r="D361" s="84">
        <v>614.95957541999996</v>
      </c>
      <c r="E361" s="84">
        <v>114.12829687</v>
      </c>
      <c r="F361" s="84">
        <v>114.12829687</v>
      </c>
    </row>
    <row r="362" spans="1:6" ht="12.75" customHeight="1" x14ac:dyDescent="0.2">
      <c r="A362" s="83" t="s">
        <v>155</v>
      </c>
      <c r="B362" s="83">
        <v>18</v>
      </c>
      <c r="C362" s="84">
        <v>628.01419217</v>
      </c>
      <c r="D362" s="84">
        <v>620.26586995000002</v>
      </c>
      <c r="E362" s="84">
        <v>115.11307437000001</v>
      </c>
      <c r="F362" s="84">
        <v>115.11307437000001</v>
      </c>
    </row>
    <row r="363" spans="1:6" ht="12.75" customHeight="1" x14ac:dyDescent="0.2">
      <c r="A363" s="83" t="s">
        <v>155</v>
      </c>
      <c r="B363" s="83">
        <v>19</v>
      </c>
      <c r="C363" s="84">
        <v>647.30754751999996</v>
      </c>
      <c r="D363" s="84">
        <v>640.05730172000005</v>
      </c>
      <c r="E363" s="84">
        <v>118.78610019</v>
      </c>
      <c r="F363" s="84">
        <v>118.78610019</v>
      </c>
    </row>
    <row r="364" spans="1:6" ht="12.75" customHeight="1" x14ac:dyDescent="0.2">
      <c r="A364" s="83" t="s">
        <v>155</v>
      </c>
      <c r="B364" s="83">
        <v>20</v>
      </c>
      <c r="C364" s="84">
        <v>590.25791856000001</v>
      </c>
      <c r="D364" s="84">
        <v>584.30140028999995</v>
      </c>
      <c r="E364" s="84">
        <v>108.43854838</v>
      </c>
      <c r="F364" s="84">
        <v>108.43854838</v>
      </c>
    </row>
    <row r="365" spans="1:6" ht="12.75" customHeight="1" x14ac:dyDescent="0.2">
      <c r="A365" s="83" t="s">
        <v>155</v>
      </c>
      <c r="B365" s="83">
        <v>21</v>
      </c>
      <c r="C365" s="84">
        <v>592.93678007999995</v>
      </c>
      <c r="D365" s="84">
        <v>587.16888281000001</v>
      </c>
      <c r="E365" s="84">
        <v>108.9707149</v>
      </c>
      <c r="F365" s="84">
        <v>108.9707149</v>
      </c>
    </row>
    <row r="366" spans="1:6" ht="12.75" customHeight="1" x14ac:dyDescent="0.2">
      <c r="A366" s="83" t="s">
        <v>155</v>
      </c>
      <c r="B366" s="83">
        <v>22</v>
      </c>
      <c r="C366" s="84">
        <v>616.70705020000003</v>
      </c>
      <c r="D366" s="84">
        <v>609.15362278999999</v>
      </c>
      <c r="E366" s="84">
        <v>113.05078948000001</v>
      </c>
      <c r="F366" s="84">
        <v>113.05078948000001</v>
      </c>
    </row>
    <row r="367" spans="1:6" ht="12.75" customHeight="1" x14ac:dyDescent="0.2">
      <c r="A367" s="83" t="s">
        <v>155</v>
      </c>
      <c r="B367" s="83">
        <v>23</v>
      </c>
      <c r="C367" s="84">
        <v>637.90254455000002</v>
      </c>
      <c r="D367" s="84">
        <v>627.17995205</v>
      </c>
      <c r="E367" s="84">
        <v>116.39623580999999</v>
      </c>
      <c r="F367" s="84">
        <v>116.39623580999999</v>
      </c>
    </row>
    <row r="368" spans="1:6" ht="12.75" customHeight="1" x14ac:dyDescent="0.2">
      <c r="A368" s="83" t="s">
        <v>155</v>
      </c>
      <c r="B368" s="83">
        <v>24</v>
      </c>
      <c r="C368" s="84">
        <v>669.14293621000002</v>
      </c>
      <c r="D368" s="84">
        <v>657.66608416999998</v>
      </c>
      <c r="E368" s="84">
        <v>122.05405541</v>
      </c>
      <c r="F368" s="84">
        <v>122.05405541</v>
      </c>
    </row>
    <row r="369" spans="1:6" ht="12.75" customHeight="1" x14ac:dyDescent="0.2">
      <c r="A369" s="83" t="s">
        <v>156</v>
      </c>
      <c r="B369" s="83">
        <v>1</v>
      </c>
      <c r="C369" s="84">
        <v>733.85885291</v>
      </c>
      <c r="D369" s="84">
        <v>720.83476068000004</v>
      </c>
      <c r="E369" s="84">
        <v>133.77731943000001</v>
      </c>
      <c r="F369" s="84">
        <v>133.77731943000001</v>
      </c>
    </row>
    <row r="370" spans="1:6" ht="12.75" customHeight="1" x14ac:dyDescent="0.2">
      <c r="A370" s="83" t="s">
        <v>156</v>
      </c>
      <c r="B370" s="83">
        <v>2</v>
      </c>
      <c r="C370" s="84">
        <v>777.56208406999997</v>
      </c>
      <c r="D370" s="84">
        <v>763.40275894000001</v>
      </c>
      <c r="E370" s="84">
        <v>141.67737227000001</v>
      </c>
      <c r="F370" s="84">
        <v>141.67737227000001</v>
      </c>
    </row>
    <row r="371" spans="1:6" ht="12.75" customHeight="1" x14ac:dyDescent="0.2">
      <c r="A371" s="83" t="s">
        <v>156</v>
      </c>
      <c r="B371" s="83">
        <v>3</v>
      </c>
      <c r="C371" s="84">
        <v>798.57625818999998</v>
      </c>
      <c r="D371" s="84">
        <v>784.82854540000005</v>
      </c>
      <c r="E371" s="84">
        <v>145.65371253000001</v>
      </c>
      <c r="F371" s="84">
        <v>145.65371253000001</v>
      </c>
    </row>
    <row r="372" spans="1:6" ht="12.75" customHeight="1" x14ac:dyDescent="0.2">
      <c r="A372" s="83" t="s">
        <v>156</v>
      </c>
      <c r="B372" s="83">
        <v>4</v>
      </c>
      <c r="C372" s="84">
        <v>810.97609764000003</v>
      </c>
      <c r="D372" s="84">
        <v>798.08339058000001</v>
      </c>
      <c r="E372" s="84">
        <v>148.11363505</v>
      </c>
      <c r="F372" s="84">
        <v>148.11363505</v>
      </c>
    </row>
    <row r="373" spans="1:6" ht="12.75" customHeight="1" x14ac:dyDescent="0.2">
      <c r="A373" s="83" t="s">
        <v>156</v>
      </c>
      <c r="B373" s="83">
        <v>5</v>
      </c>
      <c r="C373" s="84">
        <v>811.10733072999994</v>
      </c>
      <c r="D373" s="84">
        <v>799.18000914000004</v>
      </c>
      <c r="E373" s="84">
        <v>148.31715283</v>
      </c>
      <c r="F373" s="84">
        <v>148.31715283</v>
      </c>
    </row>
    <row r="374" spans="1:6" ht="12.75" customHeight="1" x14ac:dyDescent="0.2">
      <c r="A374" s="83" t="s">
        <v>156</v>
      </c>
      <c r="B374" s="83">
        <v>6</v>
      </c>
      <c r="C374" s="84">
        <v>792.86063383999999</v>
      </c>
      <c r="D374" s="84">
        <v>783.01271884000005</v>
      </c>
      <c r="E374" s="84">
        <v>145.31671933999999</v>
      </c>
      <c r="F374" s="84">
        <v>145.31671933999999</v>
      </c>
    </row>
    <row r="375" spans="1:6" ht="12.75" customHeight="1" x14ac:dyDescent="0.2">
      <c r="A375" s="83" t="s">
        <v>156</v>
      </c>
      <c r="B375" s="83">
        <v>7</v>
      </c>
      <c r="C375" s="84">
        <v>751.49276216999999</v>
      </c>
      <c r="D375" s="84">
        <v>743.07090800000003</v>
      </c>
      <c r="E375" s="84">
        <v>137.90405186000001</v>
      </c>
      <c r="F375" s="84">
        <v>137.90405186000001</v>
      </c>
    </row>
    <row r="376" spans="1:6" ht="12.75" customHeight="1" x14ac:dyDescent="0.2">
      <c r="A376" s="83" t="s">
        <v>156</v>
      </c>
      <c r="B376" s="83">
        <v>8</v>
      </c>
      <c r="C376" s="84">
        <v>740.39079503999994</v>
      </c>
      <c r="D376" s="84">
        <v>731.86252616000002</v>
      </c>
      <c r="E376" s="84">
        <v>135.82392565000001</v>
      </c>
      <c r="F376" s="84">
        <v>135.82392565000001</v>
      </c>
    </row>
    <row r="377" spans="1:6" ht="12.75" customHeight="1" x14ac:dyDescent="0.2">
      <c r="A377" s="83" t="s">
        <v>156</v>
      </c>
      <c r="B377" s="83">
        <v>9</v>
      </c>
      <c r="C377" s="84">
        <v>721.71761532999994</v>
      </c>
      <c r="D377" s="84">
        <v>710.74606505999998</v>
      </c>
      <c r="E377" s="84">
        <v>131.90499205</v>
      </c>
      <c r="F377" s="84">
        <v>131.90499205</v>
      </c>
    </row>
    <row r="378" spans="1:6" ht="12.75" customHeight="1" x14ac:dyDescent="0.2">
      <c r="A378" s="83" t="s">
        <v>156</v>
      </c>
      <c r="B378" s="83">
        <v>10</v>
      </c>
      <c r="C378" s="84">
        <v>709.31315092</v>
      </c>
      <c r="D378" s="84">
        <v>697.35351737999997</v>
      </c>
      <c r="E378" s="84">
        <v>129.41951379</v>
      </c>
      <c r="F378" s="84">
        <v>129.41951379</v>
      </c>
    </row>
    <row r="379" spans="1:6" ht="12.75" customHeight="1" x14ac:dyDescent="0.2">
      <c r="A379" s="83" t="s">
        <v>156</v>
      </c>
      <c r="B379" s="83">
        <v>11</v>
      </c>
      <c r="C379" s="84">
        <v>710.80680740000003</v>
      </c>
      <c r="D379" s="84">
        <v>701.26837093999995</v>
      </c>
      <c r="E379" s="84">
        <v>130.14605840999999</v>
      </c>
      <c r="F379" s="84">
        <v>130.14605840999999</v>
      </c>
    </row>
    <row r="380" spans="1:6" ht="12.75" customHeight="1" x14ac:dyDescent="0.2">
      <c r="A380" s="83" t="s">
        <v>156</v>
      </c>
      <c r="B380" s="83">
        <v>12</v>
      </c>
      <c r="C380" s="84">
        <v>725.08846367000001</v>
      </c>
      <c r="D380" s="84">
        <v>715.65703695000002</v>
      </c>
      <c r="E380" s="84">
        <v>132.81640295</v>
      </c>
      <c r="F380" s="84">
        <v>132.81640295</v>
      </c>
    </row>
    <row r="381" spans="1:6" ht="12.75" customHeight="1" x14ac:dyDescent="0.2">
      <c r="A381" s="83" t="s">
        <v>156</v>
      </c>
      <c r="B381" s="83">
        <v>13</v>
      </c>
      <c r="C381" s="84">
        <v>686.08875823999995</v>
      </c>
      <c r="D381" s="84">
        <v>677.19310327000005</v>
      </c>
      <c r="E381" s="84">
        <v>125.67800977</v>
      </c>
      <c r="F381" s="84">
        <v>125.67800977</v>
      </c>
    </row>
    <row r="382" spans="1:6" ht="12.75" customHeight="1" x14ac:dyDescent="0.2">
      <c r="A382" s="83" t="s">
        <v>156</v>
      </c>
      <c r="B382" s="83">
        <v>14</v>
      </c>
      <c r="C382" s="84">
        <v>669.10219004999999</v>
      </c>
      <c r="D382" s="84">
        <v>660.63847726999995</v>
      </c>
      <c r="E382" s="84">
        <v>122.60569193000001</v>
      </c>
      <c r="F382" s="84">
        <v>122.60569193000001</v>
      </c>
    </row>
    <row r="383" spans="1:6" ht="12.75" customHeight="1" x14ac:dyDescent="0.2">
      <c r="A383" s="83" t="s">
        <v>156</v>
      </c>
      <c r="B383" s="83">
        <v>15</v>
      </c>
      <c r="C383" s="84">
        <v>659.91917201000001</v>
      </c>
      <c r="D383" s="84">
        <v>651.65262297000004</v>
      </c>
      <c r="E383" s="84">
        <v>120.9380372</v>
      </c>
      <c r="F383" s="84">
        <v>120.9380372</v>
      </c>
    </row>
    <row r="384" spans="1:6" ht="12.75" customHeight="1" x14ac:dyDescent="0.2">
      <c r="A384" s="83" t="s">
        <v>156</v>
      </c>
      <c r="B384" s="83">
        <v>16</v>
      </c>
      <c r="C384" s="84">
        <v>655.74982090000003</v>
      </c>
      <c r="D384" s="84">
        <v>646.94410421999999</v>
      </c>
      <c r="E384" s="84">
        <v>120.06419891</v>
      </c>
      <c r="F384" s="84">
        <v>120.06419891</v>
      </c>
    </row>
    <row r="385" spans="1:6" ht="12.75" customHeight="1" x14ac:dyDescent="0.2">
      <c r="A385" s="83" t="s">
        <v>156</v>
      </c>
      <c r="B385" s="83">
        <v>17</v>
      </c>
      <c r="C385" s="84">
        <v>652.37435774999994</v>
      </c>
      <c r="D385" s="84">
        <v>643.89070607999997</v>
      </c>
      <c r="E385" s="84">
        <v>119.49752893</v>
      </c>
      <c r="F385" s="84">
        <v>119.49752893</v>
      </c>
    </row>
    <row r="386" spans="1:6" ht="12.75" customHeight="1" x14ac:dyDescent="0.2">
      <c r="A386" s="83" t="s">
        <v>156</v>
      </c>
      <c r="B386" s="83">
        <v>18</v>
      </c>
      <c r="C386" s="84">
        <v>658.04832983999995</v>
      </c>
      <c r="D386" s="84">
        <v>649.82020106000004</v>
      </c>
      <c r="E386" s="84">
        <v>120.59796412999999</v>
      </c>
      <c r="F386" s="84">
        <v>120.59796412999999</v>
      </c>
    </row>
    <row r="387" spans="1:6" ht="12.75" customHeight="1" x14ac:dyDescent="0.2">
      <c r="A387" s="83" t="s">
        <v>156</v>
      </c>
      <c r="B387" s="83">
        <v>19</v>
      </c>
      <c r="C387" s="84">
        <v>675.32825801000001</v>
      </c>
      <c r="D387" s="84">
        <v>667.50851365000005</v>
      </c>
      <c r="E387" s="84">
        <v>123.88067907</v>
      </c>
      <c r="F387" s="84">
        <v>123.88067907</v>
      </c>
    </row>
    <row r="388" spans="1:6" ht="12.75" customHeight="1" x14ac:dyDescent="0.2">
      <c r="A388" s="83" t="s">
        <v>156</v>
      </c>
      <c r="B388" s="83">
        <v>20</v>
      </c>
      <c r="C388" s="84">
        <v>622.03735354000003</v>
      </c>
      <c r="D388" s="84">
        <v>615.49411786999997</v>
      </c>
      <c r="E388" s="84">
        <v>114.22750082</v>
      </c>
      <c r="F388" s="84">
        <v>114.22750082</v>
      </c>
    </row>
    <row r="389" spans="1:6" ht="12.75" customHeight="1" x14ac:dyDescent="0.2">
      <c r="A389" s="83" t="s">
        <v>156</v>
      </c>
      <c r="B389" s="83">
        <v>21</v>
      </c>
      <c r="C389" s="84">
        <v>624.80559051</v>
      </c>
      <c r="D389" s="84">
        <v>618.24704115999998</v>
      </c>
      <c r="E389" s="84">
        <v>114.73840667</v>
      </c>
      <c r="F389" s="84">
        <v>114.73840667</v>
      </c>
    </row>
    <row r="390" spans="1:6" ht="12.75" customHeight="1" x14ac:dyDescent="0.2">
      <c r="A390" s="83" t="s">
        <v>156</v>
      </c>
      <c r="B390" s="83">
        <v>22</v>
      </c>
      <c r="C390" s="84">
        <v>641.64794245999997</v>
      </c>
      <c r="D390" s="84">
        <v>634.54808949000005</v>
      </c>
      <c r="E390" s="84">
        <v>117.76366387</v>
      </c>
      <c r="F390" s="84">
        <v>117.76366387</v>
      </c>
    </row>
    <row r="391" spans="1:6" ht="12.75" customHeight="1" x14ac:dyDescent="0.2">
      <c r="A391" s="83" t="s">
        <v>156</v>
      </c>
      <c r="B391" s="83">
        <v>23</v>
      </c>
      <c r="C391" s="84">
        <v>634.60438217000001</v>
      </c>
      <c r="D391" s="84">
        <v>627.36615072999996</v>
      </c>
      <c r="E391" s="84">
        <v>116.43079179999999</v>
      </c>
      <c r="F391" s="84">
        <v>116.43079179999999</v>
      </c>
    </row>
    <row r="392" spans="1:6" ht="12.75" customHeight="1" x14ac:dyDescent="0.2">
      <c r="A392" s="83" t="s">
        <v>156</v>
      </c>
      <c r="B392" s="83">
        <v>24</v>
      </c>
      <c r="C392" s="84">
        <v>645.68317868999998</v>
      </c>
      <c r="D392" s="84">
        <v>638.56855548999999</v>
      </c>
      <c r="E392" s="84">
        <v>118.50980875</v>
      </c>
      <c r="F392" s="84">
        <v>118.50980875</v>
      </c>
    </row>
    <row r="393" spans="1:6" ht="12.75" customHeight="1" x14ac:dyDescent="0.2">
      <c r="A393" s="83" t="s">
        <v>157</v>
      </c>
      <c r="B393" s="83">
        <v>1</v>
      </c>
      <c r="C393" s="84">
        <v>794.82070077000003</v>
      </c>
      <c r="D393" s="84">
        <v>787.04705766999996</v>
      </c>
      <c r="E393" s="84">
        <v>146.06543883000001</v>
      </c>
      <c r="F393" s="84">
        <v>146.06543883000001</v>
      </c>
    </row>
    <row r="394" spans="1:6" ht="12.75" customHeight="1" x14ac:dyDescent="0.2">
      <c r="A394" s="83" t="s">
        <v>157</v>
      </c>
      <c r="B394" s="83">
        <v>2</v>
      </c>
      <c r="C394" s="84">
        <v>838.18887379</v>
      </c>
      <c r="D394" s="84">
        <v>828.58295955999995</v>
      </c>
      <c r="E394" s="84">
        <v>153.77394835000001</v>
      </c>
      <c r="F394" s="84">
        <v>153.77394835000001</v>
      </c>
    </row>
    <row r="395" spans="1:6" ht="12.75" customHeight="1" x14ac:dyDescent="0.2">
      <c r="A395" s="83" t="s">
        <v>157</v>
      </c>
      <c r="B395" s="83">
        <v>3</v>
      </c>
      <c r="C395" s="84">
        <v>854.87333181999998</v>
      </c>
      <c r="D395" s="84">
        <v>845.26983905999998</v>
      </c>
      <c r="E395" s="84">
        <v>156.87081067</v>
      </c>
      <c r="F395" s="84">
        <v>156.87081067</v>
      </c>
    </row>
    <row r="396" spans="1:6" ht="12.75" customHeight="1" x14ac:dyDescent="0.2">
      <c r="A396" s="83" t="s">
        <v>157</v>
      </c>
      <c r="B396" s="83">
        <v>4</v>
      </c>
      <c r="C396" s="84">
        <v>862.17313224999998</v>
      </c>
      <c r="D396" s="84">
        <v>852.46443936000003</v>
      </c>
      <c r="E396" s="84">
        <v>158.20603254</v>
      </c>
      <c r="F396" s="84">
        <v>158.20603254</v>
      </c>
    </row>
    <row r="397" spans="1:6" ht="12.75" customHeight="1" x14ac:dyDescent="0.2">
      <c r="A397" s="83" t="s">
        <v>157</v>
      </c>
      <c r="B397" s="83">
        <v>5</v>
      </c>
      <c r="C397" s="84">
        <v>853.65471520000006</v>
      </c>
      <c r="D397" s="84">
        <v>843.72843408999995</v>
      </c>
      <c r="E397" s="84">
        <v>156.58474645999999</v>
      </c>
      <c r="F397" s="84">
        <v>156.58474645999999</v>
      </c>
    </row>
    <row r="398" spans="1:6" ht="12.75" customHeight="1" x14ac:dyDescent="0.2">
      <c r="A398" s="83" t="s">
        <v>157</v>
      </c>
      <c r="B398" s="83">
        <v>6</v>
      </c>
      <c r="C398" s="84">
        <v>819.44112541000004</v>
      </c>
      <c r="D398" s="84">
        <v>810.14633018999996</v>
      </c>
      <c r="E398" s="84">
        <v>150.35235578000001</v>
      </c>
      <c r="F398" s="84">
        <v>150.35235578000001</v>
      </c>
    </row>
    <row r="399" spans="1:6" ht="12.75" customHeight="1" x14ac:dyDescent="0.2">
      <c r="A399" s="83" t="s">
        <v>157</v>
      </c>
      <c r="B399" s="83">
        <v>7</v>
      </c>
      <c r="C399" s="84">
        <v>762.03614004999997</v>
      </c>
      <c r="D399" s="84">
        <v>753.67617517999997</v>
      </c>
      <c r="E399" s="84">
        <v>139.87224803000001</v>
      </c>
      <c r="F399" s="84">
        <v>139.87224803000001</v>
      </c>
    </row>
    <row r="400" spans="1:6" ht="12.75" customHeight="1" x14ac:dyDescent="0.2">
      <c r="A400" s="83" t="s">
        <v>157</v>
      </c>
      <c r="B400" s="83">
        <v>8</v>
      </c>
      <c r="C400" s="84">
        <v>715.10895418999996</v>
      </c>
      <c r="D400" s="84">
        <v>707.47563222999997</v>
      </c>
      <c r="E400" s="84">
        <v>131.29804333000001</v>
      </c>
      <c r="F400" s="84">
        <v>131.29804333000001</v>
      </c>
    </row>
    <row r="401" spans="1:6" ht="12.75" customHeight="1" x14ac:dyDescent="0.2">
      <c r="A401" s="83" t="s">
        <v>157</v>
      </c>
      <c r="B401" s="83">
        <v>9</v>
      </c>
      <c r="C401" s="84">
        <v>713.48162710999998</v>
      </c>
      <c r="D401" s="84">
        <v>705.64247181999997</v>
      </c>
      <c r="E401" s="84">
        <v>130.95783320000001</v>
      </c>
      <c r="F401" s="84">
        <v>130.95783320000001</v>
      </c>
    </row>
    <row r="402" spans="1:6" ht="12.75" customHeight="1" x14ac:dyDescent="0.2">
      <c r="A402" s="83" t="s">
        <v>157</v>
      </c>
      <c r="B402" s="83">
        <v>10</v>
      </c>
      <c r="C402" s="84">
        <v>712.13594103000003</v>
      </c>
      <c r="D402" s="84">
        <v>704.29671832999998</v>
      </c>
      <c r="E402" s="84">
        <v>130.70807930000001</v>
      </c>
      <c r="F402" s="84">
        <v>130.70807930000001</v>
      </c>
    </row>
    <row r="403" spans="1:6" ht="12.75" customHeight="1" x14ac:dyDescent="0.2">
      <c r="A403" s="83" t="s">
        <v>157</v>
      </c>
      <c r="B403" s="83">
        <v>11</v>
      </c>
      <c r="C403" s="84">
        <v>729.27324143999999</v>
      </c>
      <c r="D403" s="84">
        <v>720.95928936999996</v>
      </c>
      <c r="E403" s="84">
        <v>133.80043029000001</v>
      </c>
      <c r="F403" s="84">
        <v>133.80043029000001</v>
      </c>
    </row>
    <row r="404" spans="1:6" ht="12.75" customHeight="1" x14ac:dyDescent="0.2">
      <c r="A404" s="83" t="s">
        <v>157</v>
      </c>
      <c r="B404" s="83">
        <v>12</v>
      </c>
      <c r="C404" s="84">
        <v>730.10338936000005</v>
      </c>
      <c r="D404" s="84">
        <v>722.21827007000002</v>
      </c>
      <c r="E404" s="84">
        <v>134.03408031999999</v>
      </c>
      <c r="F404" s="84">
        <v>134.03408031999999</v>
      </c>
    </row>
    <row r="405" spans="1:6" ht="12.75" customHeight="1" x14ac:dyDescent="0.2">
      <c r="A405" s="83" t="s">
        <v>157</v>
      </c>
      <c r="B405" s="83">
        <v>13</v>
      </c>
      <c r="C405" s="84">
        <v>701.89553567999997</v>
      </c>
      <c r="D405" s="84">
        <v>694.10333385000001</v>
      </c>
      <c r="E405" s="84">
        <v>128.81632307000001</v>
      </c>
      <c r="F405" s="84">
        <v>128.81632307000001</v>
      </c>
    </row>
    <row r="406" spans="1:6" ht="12.75" customHeight="1" x14ac:dyDescent="0.2">
      <c r="A406" s="83" t="s">
        <v>157</v>
      </c>
      <c r="B406" s="83">
        <v>14</v>
      </c>
      <c r="C406" s="84">
        <v>667.74256530000002</v>
      </c>
      <c r="D406" s="84">
        <v>660.46262125999999</v>
      </c>
      <c r="E406" s="84">
        <v>122.5730554</v>
      </c>
      <c r="F406" s="84">
        <v>122.5730554</v>
      </c>
    </row>
    <row r="407" spans="1:6" ht="12.75" customHeight="1" x14ac:dyDescent="0.2">
      <c r="A407" s="83" t="s">
        <v>157</v>
      </c>
      <c r="B407" s="83">
        <v>15</v>
      </c>
      <c r="C407" s="84">
        <v>678.72549642000001</v>
      </c>
      <c r="D407" s="84">
        <v>670.27754728000002</v>
      </c>
      <c r="E407" s="84">
        <v>124.39457478999999</v>
      </c>
      <c r="F407" s="84">
        <v>124.39457478999999</v>
      </c>
    </row>
    <row r="408" spans="1:6" ht="12.75" customHeight="1" x14ac:dyDescent="0.2">
      <c r="A408" s="83" t="s">
        <v>157</v>
      </c>
      <c r="B408" s="83">
        <v>16</v>
      </c>
      <c r="C408" s="84">
        <v>685.13614216999997</v>
      </c>
      <c r="D408" s="84">
        <v>676.58653835999996</v>
      </c>
      <c r="E408" s="84">
        <v>125.56543941</v>
      </c>
      <c r="F408" s="84">
        <v>125.56543941</v>
      </c>
    </row>
    <row r="409" spans="1:6" ht="12.75" customHeight="1" x14ac:dyDescent="0.2">
      <c r="A409" s="83" t="s">
        <v>157</v>
      </c>
      <c r="B409" s="83">
        <v>17</v>
      </c>
      <c r="C409" s="84">
        <v>688.67103315999998</v>
      </c>
      <c r="D409" s="84">
        <v>680.07512485999996</v>
      </c>
      <c r="E409" s="84">
        <v>126.21287454</v>
      </c>
      <c r="F409" s="84">
        <v>126.21287454</v>
      </c>
    </row>
    <row r="410" spans="1:6" ht="12.75" customHeight="1" x14ac:dyDescent="0.2">
      <c r="A410" s="83" t="s">
        <v>157</v>
      </c>
      <c r="B410" s="83">
        <v>18</v>
      </c>
      <c r="C410" s="84">
        <v>684.37815979000004</v>
      </c>
      <c r="D410" s="84">
        <v>675.52050405</v>
      </c>
      <c r="E410" s="84">
        <v>125.36759764999999</v>
      </c>
      <c r="F410" s="84">
        <v>125.36759764999999</v>
      </c>
    </row>
    <row r="411" spans="1:6" ht="12.75" customHeight="1" x14ac:dyDescent="0.2">
      <c r="A411" s="83" t="s">
        <v>157</v>
      </c>
      <c r="B411" s="83">
        <v>19</v>
      </c>
      <c r="C411" s="84">
        <v>668.90642448999995</v>
      </c>
      <c r="D411" s="84">
        <v>662.13450076000004</v>
      </c>
      <c r="E411" s="84">
        <v>122.88333394</v>
      </c>
      <c r="F411" s="84">
        <v>122.88333394</v>
      </c>
    </row>
    <row r="412" spans="1:6" ht="12.75" customHeight="1" x14ac:dyDescent="0.2">
      <c r="A412" s="83" t="s">
        <v>157</v>
      </c>
      <c r="B412" s="83">
        <v>20</v>
      </c>
      <c r="C412" s="84">
        <v>688.97336484000004</v>
      </c>
      <c r="D412" s="84">
        <v>681.61373877000005</v>
      </c>
      <c r="E412" s="84">
        <v>126.49842077</v>
      </c>
      <c r="F412" s="84">
        <v>126.49842077</v>
      </c>
    </row>
    <row r="413" spans="1:6" ht="12.75" customHeight="1" x14ac:dyDescent="0.2">
      <c r="A413" s="83" t="s">
        <v>157</v>
      </c>
      <c r="B413" s="83">
        <v>21</v>
      </c>
      <c r="C413" s="84">
        <v>683.74581704000002</v>
      </c>
      <c r="D413" s="84">
        <v>676.69045105999999</v>
      </c>
      <c r="E413" s="84">
        <v>125.58472422</v>
      </c>
      <c r="F413" s="84">
        <v>125.58472422</v>
      </c>
    </row>
    <row r="414" spans="1:6" ht="12.75" customHeight="1" x14ac:dyDescent="0.2">
      <c r="A414" s="83" t="s">
        <v>157</v>
      </c>
      <c r="B414" s="83">
        <v>22</v>
      </c>
      <c r="C414" s="84">
        <v>668.97441127000002</v>
      </c>
      <c r="D414" s="84">
        <v>661.94185183000002</v>
      </c>
      <c r="E414" s="84">
        <v>122.84758087</v>
      </c>
      <c r="F414" s="84">
        <v>122.84758087</v>
      </c>
    </row>
    <row r="415" spans="1:6" ht="12.75" customHeight="1" x14ac:dyDescent="0.2">
      <c r="A415" s="83" t="s">
        <v>157</v>
      </c>
      <c r="B415" s="83">
        <v>23</v>
      </c>
      <c r="C415" s="84">
        <v>646.71835841999996</v>
      </c>
      <c r="D415" s="84">
        <v>639.20227884999997</v>
      </c>
      <c r="E415" s="84">
        <v>118.62741935</v>
      </c>
      <c r="F415" s="84">
        <v>118.62741935</v>
      </c>
    </row>
    <row r="416" spans="1:6" ht="12.75" customHeight="1" x14ac:dyDescent="0.2">
      <c r="A416" s="83" t="s">
        <v>157</v>
      </c>
      <c r="B416" s="83">
        <v>24</v>
      </c>
      <c r="C416" s="84">
        <v>696.45924984999999</v>
      </c>
      <c r="D416" s="84">
        <v>689.01977099999999</v>
      </c>
      <c r="E416" s="84">
        <v>127.87288159000001</v>
      </c>
      <c r="F416" s="84">
        <v>127.87288159000001</v>
      </c>
    </row>
    <row r="417" spans="1:6" ht="12.75" customHeight="1" x14ac:dyDescent="0.2">
      <c r="A417" s="83" t="s">
        <v>158</v>
      </c>
      <c r="B417" s="83">
        <v>1</v>
      </c>
      <c r="C417" s="84">
        <v>773.75790832999996</v>
      </c>
      <c r="D417" s="84">
        <v>764.09324486000003</v>
      </c>
      <c r="E417" s="84">
        <v>141.80551725000001</v>
      </c>
      <c r="F417" s="84">
        <v>141.80551725000001</v>
      </c>
    </row>
    <row r="418" spans="1:6" ht="12.75" customHeight="1" x14ac:dyDescent="0.2">
      <c r="A418" s="83" t="s">
        <v>158</v>
      </c>
      <c r="B418" s="83">
        <v>2</v>
      </c>
      <c r="C418" s="84">
        <v>837.36852531</v>
      </c>
      <c r="D418" s="84">
        <v>825.07521082000005</v>
      </c>
      <c r="E418" s="84">
        <v>153.12295696000001</v>
      </c>
      <c r="F418" s="84">
        <v>153.12295696000001</v>
      </c>
    </row>
    <row r="419" spans="1:6" ht="12.75" customHeight="1" x14ac:dyDescent="0.2">
      <c r="A419" s="83" t="s">
        <v>158</v>
      </c>
      <c r="B419" s="83">
        <v>3</v>
      </c>
      <c r="C419" s="84">
        <v>881.22843510999996</v>
      </c>
      <c r="D419" s="84">
        <v>868.30317632000003</v>
      </c>
      <c r="E419" s="84">
        <v>161.14549091999999</v>
      </c>
      <c r="F419" s="84">
        <v>161.14549091999999</v>
      </c>
    </row>
    <row r="420" spans="1:6" ht="12.75" customHeight="1" x14ac:dyDescent="0.2">
      <c r="A420" s="83" t="s">
        <v>158</v>
      </c>
      <c r="B420" s="83">
        <v>4</v>
      </c>
      <c r="C420" s="84">
        <v>907.44204118000005</v>
      </c>
      <c r="D420" s="84">
        <v>895.53383169000006</v>
      </c>
      <c r="E420" s="84">
        <v>166.19913743999999</v>
      </c>
      <c r="F420" s="84">
        <v>166.19913743999999</v>
      </c>
    </row>
    <row r="421" spans="1:6" ht="12.75" customHeight="1" x14ac:dyDescent="0.2">
      <c r="A421" s="83" t="s">
        <v>158</v>
      </c>
      <c r="B421" s="83">
        <v>5</v>
      </c>
      <c r="C421" s="84">
        <v>914.82881758999997</v>
      </c>
      <c r="D421" s="84">
        <v>904.07358069999998</v>
      </c>
      <c r="E421" s="84">
        <v>167.78400098</v>
      </c>
      <c r="F421" s="84">
        <v>167.78400098</v>
      </c>
    </row>
    <row r="422" spans="1:6" ht="12.75" customHeight="1" x14ac:dyDescent="0.2">
      <c r="A422" s="83" t="s">
        <v>158</v>
      </c>
      <c r="B422" s="83">
        <v>6</v>
      </c>
      <c r="C422" s="84">
        <v>891.66145486000005</v>
      </c>
      <c r="D422" s="84">
        <v>881.52358885000001</v>
      </c>
      <c r="E422" s="84">
        <v>163.59902319</v>
      </c>
      <c r="F422" s="84">
        <v>163.59902319</v>
      </c>
    </row>
    <row r="423" spans="1:6" ht="12.75" customHeight="1" x14ac:dyDescent="0.2">
      <c r="A423" s="83" t="s">
        <v>158</v>
      </c>
      <c r="B423" s="83">
        <v>7</v>
      </c>
      <c r="C423" s="84">
        <v>838.14932767000005</v>
      </c>
      <c r="D423" s="84">
        <v>828.95812447000003</v>
      </c>
      <c r="E423" s="84">
        <v>153.84357395000001</v>
      </c>
      <c r="F423" s="84">
        <v>153.84357395000001</v>
      </c>
    </row>
    <row r="424" spans="1:6" ht="12.75" customHeight="1" x14ac:dyDescent="0.2">
      <c r="A424" s="83" t="s">
        <v>158</v>
      </c>
      <c r="B424" s="83">
        <v>8</v>
      </c>
      <c r="C424" s="84">
        <v>765.84586515000001</v>
      </c>
      <c r="D424" s="84">
        <v>757.00947603999998</v>
      </c>
      <c r="E424" s="84">
        <v>140.49086421999999</v>
      </c>
      <c r="F424" s="84">
        <v>140.49086421999999</v>
      </c>
    </row>
    <row r="425" spans="1:6" ht="12.75" customHeight="1" x14ac:dyDescent="0.2">
      <c r="A425" s="83" t="s">
        <v>158</v>
      </c>
      <c r="B425" s="83">
        <v>9</v>
      </c>
      <c r="C425" s="84">
        <v>772.21680971000001</v>
      </c>
      <c r="D425" s="84">
        <v>763.38865021000004</v>
      </c>
      <c r="E425" s="84">
        <v>141.67475388</v>
      </c>
      <c r="F425" s="84">
        <v>141.67475388</v>
      </c>
    </row>
    <row r="426" spans="1:6" ht="12.75" customHeight="1" x14ac:dyDescent="0.2">
      <c r="A426" s="83" t="s">
        <v>158</v>
      </c>
      <c r="B426" s="83">
        <v>10</v>
      </c>
      <c r="C426" s="84">
        <v>767.33021827000005</v>
      </c>
      <c r="D426" s="84">
        <v>758.55715519</v>
      </c>
      <c r="E426" s="84">
        <v>140.77809282999999</v>
      </c>
      <c r="F426" s="84">
        <v>140.77809282999999</v>
      </c>
    </row>
    <row r="427" spans="1:6" ht="12.75" customHeight="1" x14ac:dyDescent="0.2">
      <c r="A427" s="83" t="s">
        <v>158</v>
      </c>
      <c r="B427" s="83">
        <v>11</v>
      </c>
      <c r="C427" s="84">
        <v>762.97627929999999</v>
      </c>
      <c r="D427" s="84">
        <v>754.31862414</v>
      </c>
      <c r="E427" s="84">
        <v>139.99147798999999</v>
      </c>
      <c r="F427" s="84">
        <v>139.99147798999999</v>
      </c>
    </row>
    <row r="428" spans="1:6" ht="12.75" customHeight="1" x14ac:dyDescent="0.2">
      <c r="A428" s="83" t="s">
        <v>158</v>
      </c>
      <c r="B428" s="83">
        <v>12</v>
      </c>
      <c r="C428" s="84">
        <v>771.10216624999998</v>
      </c>
      <c r="D428" s="84">
        <v>761.35379920000003</v>
      </c>
      <c r="E428" s="84">
        <v>141.29711266999999</v>
      </c>
      <c r="F428" s="84">
        <v>141.29711266999999</v>
      </c>
    </row>
    <row r="429" spans="1:6" ht="12.75" customHeight="1" x14ac:dyDescent="0.2">
      <c r="A429" s="83" t="s">
        <v>158</v>
      </c>
      <c r="B429" s="83">
        <v>13</v>
      </c>
      <c r="C429" s="84">
        <v>737.39614468000002</v>
      </c>
      <c r="D429" s="84">
        <v>727.06312550999996</v>
      </c>
      <c r="E429" s="84">
        <v>134.93322089</v>
      </c>
      <c r="F429" s="84">
        <v>134.93322089</v>
      </c>
    </row>
    <row r="430" spans="1:6" ht="12.75" customHeight="1" x14ac:dyDescent="0.2">
      <c r="A430" s="83" t="s">
        <v>158</v>
      </c>
      <c r="B430" s="83">
        <v>14</v>
      </c>
      <c r="C430" s="84">
        <v>694.07168493999995</v>
      </c>
      <c r="D430" s="84">
        <v>684.85074884999995</v>
      </c>
      <c r="E430" s="84">
        <v>127.09916667</v>
      </c>
      <c r="F430" s="84">
        <v>127.09916667</v>
      </c>
    </row>
    <row r="431" spans="1:6" ht="12.75" customHeight="1" x14ac:dyDescent="0.2">
      <c r="A431" s="83" t="s">
        <v>158</v>
      </c>
      <c r="B431" s="83">
        <v>15</v>
      </c>
      <c r="C431" s="84">
        <v>701.35656286000005</v>
      </c>
      <c r="D431" s="84">
        <v>691.58693668000001</v>
      </c>
      <c r="E431" s="84">
        <v>128.34931331000001</v>
      </c>
      <c r="F431" s="84">
        <v>128.34931331000001</v>
      </c>
    </row>
    <row r="432" spans="1:6" ht="12.75" customHeight="1" x14ac:dyDescent="0.2">
      <c r="A432" s="83" t="s">
        <v>158</v>
      </c>
      <c r="B432" s="83">
        <v>16</v>
      </c>
      <c r="C432" s="84">
        <v>697.68579779000004</v>
      </c>
      <c r="D432" s="84">
        <v>687.35464831000002</v>
      </c>
      <c r="E432" s="84">
        <v>127.56385702</v>
      </c>
      <c r="F432" s="84">
        <v>127.56385702</v>
      </c>
    </row>
    <row r="433" spans="1:6" ht="12.75" customHeight="1" x14ac:dyDescent="0.2">
      <c r="A433" s="83" t="s">
        <v>158</v>
      </c>
      <c r="B433" s="83">
        <v>17</v>
      </c>
      <c r="C433" s="84">
        <v>701.09221451999997</v>
      </c>
      <c r="D433" s="84">
        <v>690.89100742000005</v>
      </c>
      <c r="E433" s="84">
        <v>128.22015812000001</v>
      </c>
      <c r="F433" s="84">
        <v>128.22015812000001</v>
      </c>
    </row>
    <row r="434" spans="1:6" ht="12.75" customHeight="1" x14ac:dyDescent="0.2">
      <c r="A434" s="83" t="s">
        <v>158</v>
      </c>
      <c r="B434" s="83">
        <v>18</v>
      </c>
      <c r="C434" s="84">
        <v>699.25590948000001</v>
      </c>
      <c r="D434" s="84">
        <v>689.69682602</v>
      </c>
      <c r="E434" s="84">
        <v>127.99853397</v>
      </c>
      <c r="F434" s="84">
        <v>127.99853397</v>
      </c>
    </row>
    <row r="435" spans="1:6" ht="12.75" customHeight="1" x14ac:dyDescent="0.2">
      <c r="A435" s="83" t="s">
        <v>158</v>
      </c>
      <c r="B435" s="83">
        <v>19</v>
      </c>
      <c r="C435" s="84">
        <v>673.71058032999997</v>
      </c>
      <c r="D435" s="84">
        <v>664.90390503000003</v>
      </c>
      <c r="E435" s="84">
        <v>123.39729844999999</v>
      </c>
      <c r="F435" s="84">
        <v>123.39729844999999</v>
      </c>
    </row>
    <row r="436" spans="1:6" ht="12.75" customHeight="1" x14ac:dyDescent="0.2">
      <c r="A436" s="83" t="s">
        <v>158</v>
      </c>
      <c r="B436" s="83">
        <v>20</v>
      </c>
      <c r="C436" s="84">
        <v>667.02123786000004</v>
      </c>
      <c r="D436" s="84">
        <v>658.68355541999995</v>
      </c>
      <c r="E436" s="84">
        <v>122.24288451</v>
      </c>
      <c r="F436" s="84">
        <v>122.24288451</v>
      </c>
    </row>
    <row r="437" spans="1:6" ht="12.75" customHeight="1" x14ac:dyDescent="0.2">
      <c r="A437" s="83" t="s">
        <v>158</v>
      </c>
      <c r="B437" s="83">
        <v>21</v>
      </c>
      <c r="C437" s="84">
        <v>654.63694432</v>
      </c>
      <c r="D437" s="84">
        <v>647.28612897999994</v>
      </c>
      <c r="E437" s="84">
        <v>120.12767414</v>
      </c>
      <c r="F437" s="84">
        <v>120.12767414</v>
      </c>
    </row>
    <row r="438" spans="1:6" ht="12.75" customHeight="1" x14ac:dyDescent="0.2">
      <c r="A438" s="83" t="s">
        <v>158</v>
      </c>
      <c r="B438" s="83">
        <v>22</v>
      </c>
      <c r="C438" s="84">
        <v>663.45437691999996</v>
      </c>
      <c r="D438" s="84">
        <v>654.68047865999995</v>
      </c>
      <c r="E438" s="84">
        <v>121.49996684</v>
      </c>
      <c r="F438" s="84">
        <v>121.49996684</v>
      </c>
    </row>
    <row r="439" spans="1:6" ht="12.75" customHeight="1" x14ac:dyDescent="0.2">
      <c r="A439" s="83" t="s">
        <v>158</v>
      </c>
      <c r="B439" s="83">
        <v>23</v>
      </c>
      <c r="C439" s="84">
        <v>683.27755047000005</v>
      </c>
      <c r="D439" s="84">
        <v>674.83120665000001</v>
      </c>
      <c r="E439" s="84">
        <v>125.23967325</v>
      </c>
      <c r="F439" s="84">
        <v>125.23967325</v>
      </c>
    </row>
    <row r="440" spans="1:6" ht="12.75" customHeight="1" x14ac:dyDescent="0.2">
      <c r="A440" s="83" t="s">
        <v>158</v>
      </c>
      <c r="B440" s="83">
        <v>24</v>
      </c>
      <c r="C440" s="84">
        <v>727.06129338999995</v>
      </c>
      <c r="D440" s="84">
        <v>718.98672277000003</v>
      </c>
      <c r="E440" s="84">
        <v>133.43434823999999</v>
      </c>
      <c r="F440" s="84">
        <v>133.43434823999999</v>
      </c>
    </row>
    <row r="441" spans="1:6" ht="12.75" customHeight="1" x14ac:dyDescent="0.2">
      <c r="A441" s="83" t="s">
        <v>159</v>
      </c>
      <c r="B441" s="83">
        <v>1</v>
      </c>
      <c r="C441" s="84">
        <v>844.81324481000001</v>
      </c>
      <c r="D441" s="84">
        <v>834.78725294000003</v>
      </c>
      <c r="E441" s="84">
        <v>154.92538246999999</v>
      </c>
      <c r="F441" s="84">
        <v>154.92538246999999</v>
      </c>
    </row>
    <row r="442" spans="1:6" ht="12.75" customHeight="1" x14ac:dyDescent="0.2">
      <c r="A442" s="83" t="s">
        <v>159</v>
      </c>
      <c r="B442" s="83">
        <v>2</v>
      </c>
      <c r="C442" s="84">
        <v>848.29437909000001</v>
      </c>
      <c r="D442" s="84">
        <v>835.99253763000002</v>
      </c>
      <c r="E442" s="84">
        <v>155.14906723000001</v>
      </c>
      <c r="F442" s="84">
        <v>155.14906723000001</v>
      </c>
    </row>
    <row r="443" spans="1:6" ht="12.75" customHeight="1" x14ac:dyDescent="0.2">
      <c r="A443" s="83" t="s">
        <v>159</v>
      </c>
      <c r="B443" s="83">
        <v>3</v>
      </c>
      <c r="C443" s="84">
        <v>872.72429947000001</v>
      </c>
      <c r="D443" s="84">
        <v>858.74035710999999</v>
      </c>
      <c r="E443" s="84">
        <v>159.37075919</v>
      </c>
      <c r="F443" s="84">
        <v>159.37075919</v>
      </c>
    </row>
    <row r="444" spans="1:6" ht="12.75" customHeight="1" x14ac:dyDescent="0.2">
      <c r="A444" s="83" t="s">
        <v>159</v>
      </c>
      <c r="B444" s="83">
        <v>4</v>
      </c>
      <c r="C444" s="84">
        <v>881.86126139999999</v>
      </c>
      <c r="D444" s="84">
        <v>868.06846594000001</v>
      </c>
      <c r="E444" s="84">
        <v>161.10193179999999</v>
      </c>
      <c r="F444" s="84">
        <v>161.10193179999999</v>
      </c>
    </row>
    <row r="445" spans="1:6" ht="12.75" customHeight="1" x14ac:dyDescent="0.2">
      <c r="A445" s="83" t="s">
        <v>159</v>
      </c>
      <c r="B445" s="83">
        <v>5</v>
      </c>
      <c r="C445" s="84">
        <v>880.42813873</v>
      </c>
      <c r="D445" s="84">
        <v>867.70424213000001</v>
      </c>
      <c r="E445" s="84">
        <v>161.03433672</v>
      </c>
      <c r="F445" s="84">
        <v>161.03433672</v>
      </c>
    </row>
    <row r="446" spans="1:6" ht="12.75" customHeight="1" x14ac:dyDescent="0.2">
      <c r="A446" s="83" t="s">
        <v>159</v>
      </c>
      <c r="B446" s="83">
        <v>6</v>
      </c>
      <c r="C446" s="84">
        <v>854.43320793999999</v>
      </c>
      <c r="D446" s="84">
        <v>843.39829284999996</v>
      </c>
      <c r="E446" s="84">
        <v>156.52347664999999</v>
      </c>
      <c r="F446" s="84">
        <v>156.52347664999999</v>
      </c>
    </row>
    <row r="447" spans="1:6" ht="12.75" customHeight="1" x14ac:dyDescent="0.2">
      <c r="A447" s="83" t="s">
        <v>159</v>
      </c>
      <c r="B447" s="83">
        <v>7</v>
      </c>
      <c r="C447" s="84">
        <v>798.42934709999997</v>
      </c>
      <c r="D447" s="84">
        <v>787.91343973000005</v>
      </c>
      <c r="E447" s="84">
        <v>146.22622777999999</v>
      </c>
      <c r="F447" s="84">
        <v>146.22622777999999</v>
      </c>
    </row>
    <row r="448" spans="1:6" ht="12.75" customHeight="1" x14ac:dyDescent="0.2">
      <c r="A448" s="83" t="s">
        <v>159</v>
      </c>
      <c r="B448" s="83">
        <v>8</v>
      </c>
      <c r="C448" s="84">
        <v>733.25366037000003</v>
      </c>
      <c r="D448" s="84">
        <v>724.66907398000001</v>
      </c>
      <c r="E448" s="84">
        <v>134.48891685000001</v>
      </c>
      <c r="F448" s="84">
        <v>134.48891685000001</v>
      </c>
    </row>
    <row r="449" spans="1:6" ht="12.75" customHeight="1" x14ac:dyDescent="0.2">
      <c r="A449" s="83" t="s">
        <v>159</v>
      </c>
      <c r="B449" s="83">
        <v>9</v>
      </c>
      <c r="C449" s="84">
        <v>720.19953469999996</v>
      </c>
      <c r="D449" s="84">
        <v>711.82600434000005</v>
      </c>
      <c r="E449" s="84">
        <v>132.10541438000001</v>
      </c>
      <c r="F449" s="84">
        <v>132.10541438000001</v>
      </c>
    </row>
    <row r="450" spans="1:6" ht="12.75" customHeight="1" x14ac:dyDescent="0.2">
      <c r="A450" s="83" t="s">
        <v>159</v>
      </c>
      <c r="B450" s="83">
        <v>10</v>
      </c>
      <c r="C450" s="84">
        <v>716.44072204999998</v>
      </c>
      <c r="D450" s="84">
        <v>707.05388761999995</v>
      </c>
      <c r="E450" s="84">
        <v>131.21977315999999</v>
      </c>
      <c r="F450" s="84">
        <v>131.21977315999999</v>
      </c>
    </row>
    <row r="451" spans="1:6" ht="12.75" customHeight="1" x14ac:dyDescent="0.2">
      <c r="A451" s="83" t="s">
        <v>159</v>
      </c>
      <c r="B451" s="83">
        <v>11</v>
      </c>
      <c r="C451" s="84">
        <v>723.11630077999996</v>
      </c>
      <c r="D451" s="84">
        <v>713.53391197999997</v>
      </c>
      <c r="E451" s="84">
        <v>132.42237926999999</v>
      </c>
      <c r="F451" s="84">
        <v>132.42237926999999</v>
      </c>
    </row>
    <row r="452" spans="1:6" ht="12.75" customHeight="1" x14ac:dyDescent="0.2">
      <c r="A452" s="83" t="s">
        <v>159</v>
      </c>
      <c r="B452" s="83">
        <v>12</v>
      </c>
      <c r="C452" s="84">
        <v>730.13591552000003</v>
      </c>
      <c r="D452" s="84">
        <v>720.43682269999999</v>
      </c>
      <c r="E452" s="84">
        <v>133.70346745000001</v>
      </c>
      <c r="F452" s="84">
        <v>133.70346745000001</v>
      </c>
    </row>
    <row r="453" spans="1:6" ht="12.75" customHeight="1" x14ac:dyDescent="0.2">
      <c r="A453" s="83" t="s">
        <v>159</v>
      </c>
      <c r="B453" s="83">
        <v>13</v>
      </c>
      <c r="C453" s="84">
        <v>699.72834996999995</v>
      </c>
      <c r="D453" s="84">
        <v>690.60444143999996</v>
      </c>
      <c r="E453" s="84">
        <v>128.16697529000001</v>
      </c>
      <c r="F453" s="84">
        <v>128.16697529000001</v>
      </c>
    </row>
    <row r="454" spans="1:6" ht="12.75" customHeight="1" x14ac:dyDescent="0.2">
      <c r="A454" s="83" t="s">
        <v>159</v>
      </c>
      <c r="B454" s="83">
        <v>14</v>
      </c>
      <c r="C454" s="84">
        <v>664.08534367000004</v>
      </c>
      <c r="D454" s="84">
        <v>655.28397828000004</v>
      </c>
      <c r="E454" s="84">
        <v>121.61196832</v>
      </c>
      <c r="F454" s="84">
        <v>121.61196832</v>
      </c>
    </row>
    <row r="455" spans="1:6" ht="12.75" customHeight="1" x14ac:dyDescent="0.2">
      <c r="A455" s="83" t="s">
        <v>159</v>
      </c>
      <c r="B455" s="83">
        <v>15</v>
      </c>
      <c r="C455" s="84">
        <v>675.26073164000002</v>
      </c>
      <c r="D455" s="84">
        <v>665.87561345999995</v>
      </c>
      <c r="E455" s="84">
        <v>123.57763457</v>
      </c>
      <c r="F455" s="84">
        <v>123.57763457</v>
      </c>
    </row>
    <row r="456" spans="1:6" ht="12.75" customHeight="1" x14ac:dyDescent="0.2">
      <c r="A456" s="83" t="s">
        <v>159</v>
      </c>
      <c r="B456" s="83">
        <v>16</v>
      </c>
      <c r="C456" s="84">
        <v>681.16434327000002</v>
      </c>
      <c r="D456" s="84">
        <v>671.29457035999997</v>
      </c>
      <c r="E456" s="84">
        <v>124.58332071</v>
      </c>
      <c r="F456" s="84">
        <v>124.58332071</v>
      </c>
    </row>
    <row r="457" spans="1:6" ht="12.75" customHeight="1" x14ac:dyDescent="0.2">
      <c r="A457" s="83" t="s">
        <v>159</v>
      </c>
      <c r="B457" s="83">
        <v>17</v>
      </c>
      <c r="C457" s="84">
        <v>671.91649794</v>
      </c>
      <c r="D457" s="84">
        <v>661.13487531999999</v>
      </c>
      <c r="E457" s="84">
        <v>122.69781679</v>
      </c>
      <c r="F457" s="84">
        <v>122.69781679</v>
      </c>
    </row>
    <row r="458" spans="1:6" ht="12.75" customHeight="1" x14ac:dyDescent="0.2">
      <c r="A458" s="83" t="s">
        <v>159</v>
      </c>
      <c r="B458" s="83">
        <v>18</v>
      </c>
      <c r="C458" s="84">
        <v>660.00366194000003</v>
      </c>
      <c r="D458" s="84">
        <v>651.41753357000005</v>
      </c>
      <c r="E458" s="84">
        <v>120.89440774000001</v>
      </c>
      <c r="F458" s="84">
        <v>120.89440774000001</v>
      </c>
    </row>
    <row r="459" spans="1:6" ht="12.75" customHeight="1" x14ac:dyDescent="0.2">
      <c r="A459" s="83" t="s">
        <v>159</v>
      </c>
      <c r="B459" s="83">
        <v>19</v>
      </c>
      <c r="C459" s="84">
        <v>663.27224828999999</v>
      </c>
      <c r="D459" s="84">
        <v>654.81890625999995</v>
      </c>
      <c r="E459" s="84">
        <v>121.52565715999999</v>
      </c>
      <c r="F459" s="84">
        <v>121.52565715999999</v>
      </c>
    </row>
    <row r="460" spans="1:6" ht="12.75" customHeight="1" x14ac:dyDescent="0.2">
      <c r="A460" s="83" t="s">
        <v>159</v>
      </c>
      <c r="B460" s="83">
        <v>20</v>
      </c>
      <c r="C460" s="84">
        <v>664.35889970999995</v>
      </c>
      <c r="D460" s="84">
        <v>656.79900821000001</v>
      </c>
      <c r="E460" s="84">
        <v>121.89313767</v>
      </c>
      <c r="F460" s="84">
        <v>121.89313767</v>
      </c>
    </row>
    <row r="461" spans="1:6" ht="12.75" customHeight="1" x14ac:dyDescent="0.2">
      <c r="A461" s="83" t="s">
        <v>159</v>
      </c>
      <c r="B461" s="83">
        <v>21</v>
      </c>
      <c r="C461" s="84">
        <v>658.11260479999999</v>
      </c>
      <c r="D461" s="84">
        <v>650.66414033000001</v>
      </c>
      <c r="E461" s="84">
        <v>120.754588</v>
      </c>
      <c r="F461" s="84">
        <v>120.754588</v>
      </c>
    </row>
    <row r="462" spans="1:6" ht="12.75" customHeight="1" x14ac:dyDescent="0.2">
      <c r="A462" s="83" t="s">
        <v>159</v>
      </c>
      <c r="B462" s="83">
        <v>22</v>
      </c>
      <c r="C462" s="84">
        <v>679.97213237999995</v>
      </c>
      <c r="D462" s="84">
        <v>672.56511949000003</v>
      </c>
      <c r="E462" s="84">
        <v>124.81911769</v>
      </c>
      <c r="F462" s="84">
        <v>124.81911769</v>
      </c>
    </row>
    <row r="463" spans="1:6" ht="12.75" customHeight="1" x14ac:dyDescent="0.2">
      <c r="A463" s="83" t="s">
        <v>159</v>
      </c>
      <c r="B463" s="83">
        <v>23</v>
      </c>
      <c r="C463" s="84">
        <v>697.67298951999999</v>
      </c>
      <c r="D463" s="84">
        <v>689.69503556999996</v>
      </c>
      <c r="E463" s="84">
        <v>127.99820169</v>
      </c>
      <c r="F463" s="84">
        <v>127.99820169</v>
      </c>
    </row>
    <row r="464" spans="1:6" ht="12.75" customHeight="1" x14ac:dyDescent="0.2">
      <c r="A464" s="83" t="s">
        <v>159</v>
      </c>
      <c r="B464" s="83">
        <v>24</v>
      </c>
      <c r="C464" s="84">
        <v>743.70120244999998</v>
      </c>
      <c r="D464" s="84">
        <v>736.08150413999999</v>
      </c>
      <c r="E464" s="84">
        <v>136.60691170999999</v>
      </c>
      <c r="F464" s="84">
        <v>136.60691170999999</v>
      </c>
    </row>
    <row r="465" spans="1:6" ht="12.75" customHeight="1" x14ac:dyDescent="0.2">
      <c r="A465" s="83" t="s">
        <v>160</v>
      </c>
      <c r="B465" s="83">
        <v>1</v>
      </c>
      <c r="C465" s="84">
        <v>789.33121571000004</v>
      </c>
      <c r="D465" s="84">
        <v>781.22450584000001</v>
      </c>
      <c r="E465" s="84">
        <v>144.98485084999999</v>
      </c>
      <c r="F465" s="84">
        <v>144.98485084999999</v>
      </c>
    </row>
    <row r="466" spans="1:6" ht="12.75" customHeight="1" x14ac:dyDescent="0.2">
      <c r="A466" s="83" t="s">
        <v>160</v>
      </c>
      <c r="B466" s="83">
        <v>2</v>
      </c>
      <c r="C466" s="84">
        <v>840.81377323000004</v>
      </c>
      <c r="D466" s="84">
        <v>831.2612742</v>
      </c>
      <c r="E466" s="84">
        <v>154.27100783</v>
      </c>
      <c r="F466" s="84">
        <v>154.27100783</v>
      </c>
    </row>
    <row r="467" spans="1:6" ht="12.75" customHeight="1" x14ac:dyDescent="0.2">
      <c r="A467" s="83" t="s">
        <v>160</v>
      </c>
      <c r="B467" s="83">
        <v>3</v>
      </c>
      <c r="C467" s="84">
        <v>835.85597840000003</v>
      </c>
      <c r="D467" s="84">
        <v>826.58821134000004</v>
      </c>
      <c r="E467" s="84">
        <v>153.40374968</v>
      </c>
      <c r="F467" s="84">
        <v>153.40374968</v>
      </c>
    </row>
    <row r="468" spans="1:6" ht="12.75" customHeight="1" x14ac:dyDescent="0.2">
      <c r="A468" s="83" t="s">
        <v>160</v>
      </c>
      <c r="B468" s="83">
        <v>4</v>
      </c>
      <c r="C468" s="84">
        <v>834.18303530000003</v>
      </c>
      <c r="D468" s="84">
        <v>825.49546100999999</v>
      </c>
      <c r="E468" s="84">
        <v>153.20094979000001</v>
      </c>
      <c r="F468" s="84">
        <v>153.20094979000001</v>
      </c>
    </row>
    <row r="469" spans="1:6" ht="12.75" customHeight="1" x14ac:dyDescent="0.2">
      <c r="A469" s="83" t="s">
        <v>160</v>
      </c>
      <c r="B469" s="83">
        <v>5</v>
      </c>
      <c r="C469" s="84">
        <v>828.31373314999996</v>
      </c>
      <c r="D469" s="84">
        <v>819.88344307</v>
      </c>
      <c r="E469" s="84">
        <v>152.15943408999999</v>
      </c>
      <c r="F469" s="84">
        <v>152.15943408999999</v>
      </c>
    </row>
    <row r="470" spans="1:6" ht="12.75" customHeight="1" x14ac:dyDescent="0.2">
      <c r="A470" s="83" t="s">
        <v>160</v>
      </c>
      <c r="B470" s="83">
        <v>6</v>
      </c>
      <c r="C470" s="84">
        <v>817.49409490999994</v>
      </c>
      <c r="D470" s="84">
        <v>808.67111078999994</v>
      </c>
      <c r="E470" s="84">
        <v>150.07857473999999</v>
      </c>
      <c r="F470" s="84">
        <v>150.07857473999999</v>
      </c>
    </row>
    <row r="471" spans="1:6" ht="12.75" customHeight="1" x14ac:dyDescent="0.2">
      <c r="A471" s="83" t="s">
        <v>160</v>
      </c>
      <c r="B471" s="83">
        <v>7</v>
      </c>
      <c r="C471" s="84">
        <v>784.61639862000004</v>
      </c>
      <c r="D471" s="84">
        <v>776.5202385</v>
      </c>
      <c r="E471" s="84">
        <v>144.11180156</v>
      </c>
      <c r="F471" s="84">
        <v>144.11180156</v>
      </c>
    </row>
    <row r="472" spans="1:6" ht="12.75" customHeight="1" x14ac:dyDescent="0.2">
      <c r="A472" s="83" t="s">
        <v>160</v>
      </c>
      <c r="B472" s="83">
        <v>8</v>
      </c>
      <c r="C472" s="84">
        <v>755.43480906000002</v>
      </c>
      <c r="D472" s="84">
        <v>747.83929250000006</v>
      </c>
      <c r="E472" s="84">
        <v>138.78900044</v>
      </c>
      <c r="F472" s="84">
        <v>138.78900044</v>
      </c>
    </row>
    <row r="473" spans="1:6" ht="12.75" customHeight="1" x14ac:dyDescent="0.2">
      <c r="A473" s="83" t="s">
        <v>160</v>
      </c>
      <c r="B473" s="83">
        <v>9</v>
      </c>
      <c r="C473" s="84">
        <v>726.55436513999996</v>
      </c>
      <c r="D473" s="84">
        <v>719.22120192</v>
      </c>
      <c r="E473" s="84">
        <v>133.47786443999999</v>
      </c>
      <c r="F473" s="84">
        <v>133.47786443999999</v>
      </c>
    </row>
    <row r="474" spans="1:6" ht="12.75" customHeight="1" x14ac:dyDescent="0.2">
      <c r="A474" s="83" t="s">
        <v>160</v>
      </c>
      <c r="B474" s="83">
        <v>10</v>
      </c>
      <c r="C474" s="84">
        <v>717.60256829000002</v>
      </c>
      <c r="D474" s="84">
        <v>710.05660577000003</v>
      </c>
      <c r="E474" s="84">
        <v>131.7770376</v>
      </c>
      <c r="F474" s="84">
        <v>131.7770376</v>
      </c>
    </row>
    <row r="475" spans="1:6" ht="12.75" customHeight="1" x14ac:dyDescent="0.2">
      <c r="A475" s="83" t="s">
        <v>160</v>
      </c>
      <c r="B475" s="83">
        <v>11</v>
      </c>
      <c r="C475" s="84">
        <v>704.28005263</v>
      </c>
      <c r="D475" s="84">
        <v>696.87097790999997</v>
      </c>
      <c r="E475" s="84">
        <v>129.3299609</v>
      </c>
      <c r="F475" s="84">
        <v>129.3299609</v>
      </c>
    </row>
    <row r="476" spans="1:6" ht="12.75" customHeight="1" x14ac:dyDescent="0.2">
      <c r="A476" s="83" t="s">
        <v>160</v>
      </c>
      <c r="B476" s="83">
        <v>12</v>
      </c>
      <c r="C476" s="84">
        <v>698.83218498999997</v>
      </c>
      <c r="D476" s="84">
        <v>691.73714137000002</v>
      </c>
      <c r="E476" s="84">
        <v>128.3771893</v>
      </c>
      <c r="F476" s="84">
        <v>128.3771893</v>
      </c>
    </row>
    <row r="477" spans="1:6" ht="12.75" customHeight="1" x14ac:dyDescent="0.2">
      <c r="A477" s="83" t="s">
        <v>160</v>
      </c>
      <c r="B477" s="83">
        <v>13</v>
      </c>
      <c r="C477" s="84">
        <v>683.10350482000001</v>
      </c>
      <c r="D477" s="84">
        <v>676.26759783</v>
      </c>
      <c r="E477" s="84">
        <v>125.5062483</v>
      </c>
      <c r="F477" s="84">
        <v>125.5062483</v>
      </c>
    </row>
    <row r="478" spans="1:6" ht="12.75" customHeight="1" x14ac:dyDescent="0.2">
      <c r="A478" s="83" t="s">
        <v>160</v>
      </c>
      <c r="B478" s="83">
        <v>14</v>
      </c>
      <c r="C478" s="84">
        <v>658.14161165999997</v>
      </c>
      <c r="D478" s="84">
        <v>653.46935393000001</v>
      </c>
      <c r="E478" s="84">
        <v>121.27519823999999</v>
      </c>
      <c r="F478" s="84">
        <v>121.27519823999999</v>
      </c>
    </row>
    <row r="479" spans="1:6" ht="12.75" customHeight="1" x14ac:dyDescent="0.2">
      <c r="A479" s="83" t="s">
        <v>160</v>
      </c>
      <c r="B479" s="83">
        <v>15</v>
      </c>
      <c r="C479" s="84">
        <v>668.96067639</v>
      </c>
      <c r="D479" s="84">
        <v>662.31138682999995</v>
      </c>
      <c r="E479" s="84">
        <v>122.91616164</v>
      </c>
      <c r="F479" s="84">
        <v>122.91616164</v>
      </c>
    </row>
    <row r="480" spans="1:6" ht="12.75" customHeight="1" x14ac:dyDescent="0.2">
      <c r="A480" s="83" t="s">
        <v>160</v>
      </c>
      <c r="B480" s="83">
        <v>16</v>
      </c>
      <c r="C480" s="84">
        <v>672.47272045</v>
      </c>
      <c r="D480" s="84">
        <v>665.44377992</v>
      </c>
      <c r="E480" s="84">
        <v>123.49749203</v>
      </c>
      <c r="F480" s="84">
        <v>123.49749203</v>
      </c>
    </row>
    <row r="481" spans="1:6" ht="12.75" customHeight="1" x14ac:dyDescent="0.2">
      <c r="A481" s="83" t="s">
        <v>160</v>
      </c>
      <c r="B481" s="83">
        <v>17</v>
      </c>
      <c r="C481" s="84">
        <v>663.00512628000001</v>
      </c>
      <c r="D481" s="84">
        <v>655.89308768000001</v>
      </c>
      <c r="E481" s="84">
        <v>121.7250109</v>
      </c>
      <c r="F481" s="84">
        <v>121.7250109</v>
      </c>
    </row>
    <row r="482" spans="1:6" ht="12.75" customHeight="1" x14ac:dyDescent="0.2">
      <c r="A482" s="83" t="s">
        <v>160</v>
      </c>
      <c r="B482" s="83">
        <v>18</v>
      </c>
      <c r="C482" s="84">
        <v>656.72026229000005</v>
      </c>
      <c r="D482" s="84">
        <v>648.67913635000002</v>
      </c>
      <c r="E482" s="84">
        <v>120.38619773000001</v>
      </c>
      <c r="F482" s="84">
        <v>120.38619773000001</v>
      </c>
    </row>
    <row r="483" spans="1:6" ht="12.75" customHeight="1" x14ac:dyDescent="0.2">
      <c r="A483" s="83" t="s">
        <v>160</v>
      </c>
      <c r="B483" s="83">
        <v>19</v>
      </c>
      <c r="C483" s="84">
        <v>640.28459204000001</v>
      </c>
      <c r="D483" s="84">
        <v>633.98228056999994</v>
      </c>
      <c r="E483" s="84">
        <v>117.65865728</v>
      </c>
      <c r="F483" s="84">
        <v>117.65865728</v>
      </c>
    </row>
    <row r="484" spans="1:6" ht="12.75" customHeight="1" x14ac:dyDescent="0.2">
      <c r="A484" s="83" t="s">
        <v>160</v>
      </c>
      <c r="B484" s="83">
        <v>20</v>
      </c>
      <c r="C484" s="84">
        <v>655.08217868999998</v>
      </c>
      <c r="D484" s="84">
        <v>649.82409383000004</v>
      </c>
      <c r="E484" s="84">
        <v>120.59868657</v>
      </c>
      <c r="F484" s="84">
        <v>120.59868657</v>
      </c>
    </row>
    <row r="485" spans="1:6" ht="12.75" customHeight="1" x14ac:dyDescent="0.2">
      <c r="A485" s="83" t="s">
        <v>160</v>
      </c>
      <c r="B485" s="83">
        <v>21</v>
      </c>
      <c r="C485" s="84">
        <v>645.96241977</v>
      </c>
      <c r="D485" s="84">
        <v>638.20698755000001</v>
      </c>
      <c r="E485" s="84">
        <v>118.44270656</v>
      </c>
      <c r="F485" s="84">
        <v>118.44270656</v>
      </c>
    </row>
    <row r="486" spans="1:6" ht="12.75" customHeight="1" x14ac:dyDescent="0.2">
      <c r="A486" s="83" t="s">
        <v>160</v>
      </c>
      <c r="B486" s="83">
        <v>22</v>
      </c>
      <c r="C486" s="84">
        <v>655.17712114999995</v>
      </c>
      <c r="D486" s="84">
        <v>646.78529768999999</v>
      </c>
      <c r="E486" s="84">
        <v>120.03472653</v>
      </c>
      <c r="F486" s="84">
        <v>120.03472653</v>
      </c>
    </row>
    <row r="487" spans="1:6" ht="12.75" customHeight="1" x14ac:dyDescent="0.2">
      <c r="A487" s="83" t="s">
        <v>160</v>
      </c>
      <c r="B487" s="83">
        <v>23</v>
      </c>
      <c r="C487" s="84">
        <v>676.56862822000005</v>
      </c>
      <c r="D487" s="84">
        <v>667.01238745000001</v>
      </c>
      <c r="E487" s="84">
        <v>123.78860467</v>
      </c>
      <c r="F487" s="84">
        <v>123.78860467</v>
      </c>
    </row>
    <row r="488" spans="1:6" ht="12.75" customHeight="1" x14ac:dyDescent="0.2">
      <c r="A488" s="83" t="s">
        <v>160</v>
      </c>
      <c r="B488" s="83">
        <v>24</v>
      </c>
      <c r="C488" s="84">
        <v>730.84759756999995</v>
      </c>
      <c r="D488" s="84">
        <v>717.48083566000003</v>
      </c>
      <c r="E488" s="84">
        <v>133.15487567</v>
      </c>
      <c r="F488" s="84">
        <v>133.15487567</v>
      </c>
    </row>
    <row r="489" spans="1:6" ht="12.75" customHeight="1" x14ac:dyDescent="0.2">
      <c r="A489" s="83" t="s">
        <v>161</v>
      </c>
      <c r="B489" s="83">
        <v>1</v>
      </c>
      <c r="C489" s="84">
        <v>790.15781175999996</v>
      </c>
      <c r="D489" s="84">
        <v>776.08300572999997</v>
      </c>
      <c r="E489" s="84">
        <v>144.03065699000001</v>
      </c>
      <c r="F489" s="84">
        <v>144.03065699000001</v>
      </c>
    </row>
    <row r="490" spans="1:6" ht="12.75" customHeight="1" x14ac:dyDescent="0.2">
      <c r="A490" s="83" t="s">
        <v>161</v>
      </c>
      <c r="B490" s="83">
        <v>2</v>
      </c>
      <c r="C490" s="84">
        <v>833.54736836999996</v>
      </c>
      <c r="D490" s="84">
        <v>818.14540221000004</v>
      </c>
      <c r="E490" s="84">
        <v>151.83687689000001</v>
      </c>
      <c r="F490" s="84">
        <v>151.83687689000001</v>
      </c>
    </row>
    <row r="491" spans="1:6" ht="12.75" customHeight="1" x14ac:dyDescent="0.2">
      <c r="A491" s="83" t="s">
        <v>161</v>
      </c>
      <c r="B491" s="83">
        <v>3</v>
      </c>
      <c r="C491" s="84">
        <v>851.36879306000003</v>
      </c>
      <c r="D491" s="84">
        <v>840.34853292000003</v>
      </c>
      <c r="E491" s="84">
        <v>155.95748187000001</v>
      </c>
      <c r="F491" s="84">
        <v>155.95748187000001</v>
      </c>
    </row>
    <row r="492" spans="1:6" ht="12.75" customHeight="1" x14ac:dyDescent="0.2">
      <c r="A492" s="83" t="s">
        <v>161</v>
      </c>
      <c r="B492" s="83">
        <v>4</v>
      </c>
      <c r="C492" s="84">
        <v>856.80003770999997</v>
      </c>
      <c r="D492" s="84">
        <v>847.58925810000005</v>
      </c>
      <c r="E492" s="84">
        <v>157.30126390999999</v>
      </c>
      <c r="F492" s="84">
        <v>157.30126390999999</v>
      </c>
    </row>
    <row r="493" spans="1:6" ht="12.75" customHeight="1" x14ac:dyDescent="0.2">
      <c r="A493" s="83" t="s">
        <v>161</v>
      </c>
      <c r="B493" s="83">
        <v>5</v>
      </c>
      <c r="C493" s="84">
        <v>855.37071831000003</v>
      </c>
      <c r="D493" s="84">
        <v>846.7763324</v>
      </c>
      <c r="E493" s="84">
        <v>157.15039573999999</v>
      </c>
      <c r="F493" s="84">
        <v>157.15039573999999</v>
      </c>
    </row>
    <row r="494" spans="1:6" ht="12.75" customHeight="1" x14ac:dyDescent="0.2">
      <c r="A494" s="83" t="s">
        <v>161</v>
      </c>
      <c r="B494" s="83">
        <v>6</v>
      </c>
      <c r="C494" s="84">
        <v>830.87324950000004</v>
      </c>
      <c r="D494" s="84">
        <v>822.60112329000003</v>
      </c>
      <c r="E494" s="84">
        <v>152.66379929999999</v>
      </c>
      <c r="F494" s="84">
        <v>152.66379929999999</v>
      </c>
    </row>
    <row r="495" spans="1:6" ht="12.75" customHeight="1" x14ac:dyDescent="0.2">
      <c r="A495" s="83" t="s">
        <v>161</v>
      </c>
      <c r="B495" s="83">
        <v>7</v>
      </c>
      <c r="C495" s="84">
        <v>820.30639487999997</v>
      </c>
      <c r="D495" s="84">
        <v>811.74917876999996</v>
      </c>
      <c r="E495" s="84">
        <v>150.64982311</v>
      </c>
      <c r="F495" s="84">
        <v>150.64982311</v>
      </c>
    </row>
    <row r="496" spans="1:6" ht="12.75" customHeight="1" x14ac:dyDescent="0.2">
      <c r="A496" s="83" t="s">
        <v>161</v>
      </c>
      <c r="B496" s="83">
        <v>8</v>
      </c>
      <c r="C496" s="84">
        <v>792.16585459999999</v>
      </c>
      <c r="D496" s="84">
        <v>784.13352301999998</v>
      </c>
      <c r="E496" s="84">
        <v>145.52472564999999</v>
      </c>
      <c r="F496" s="84">
        <v>145.52472564999999</v>
      </c>
    </row>
    <row r="497" spans="1:6" ht="12.75" customHeight="1" x14ac:dyDescent="0.2">
      <c r="A497" s="83" t="s">
        <v>161</v>
      </c>
      <c r="B497" s="83">
        <v>9</v>
      </c>
      <c r="C497" s="84">
        <v>734.16665309999996</v>
      </c>
      <c r="D497" s="84">
        <v>726.43797647999997</v>
      </c>
      <c r="E497" s="84">
        <v>134.81720157000001</v>
      </c>
      <c r="F497" s="84">
        <v>134.81720157000001</v>
      </c>
    </row>
    <row r="498" spans="1:6" ht="12.75" customHeight="1" x14ac:dyDescent="0.2">
      <c r="A498" s="83" t="s">
        <v>161</v>
      </c>
      <c r="B498" s="83">
        <v>10</v>
      </c>
      <c r="C498" s="84">
        <v>710.32846809</v>
      </c>
      <c r="D498" s="84">
        <v>701.42004693000001</v>
      </c>
      <c r="E498" s="84">
        <v>130.17420745000001</v>
      </c>
      <c r="F498" s="84">
        <v>130.17420745000001</v>
      </c>
    </row>
    <row r="499" spans="1:6" ht="12.75" customHeight="1" x14ac:dyDescent="0.2">
      <c r="A499" s="83" t="s">
        <v>161</v>
      </c>
      <c r="B499" s="83">
        <v>11</v>
      </c>
      <c r="C499" s="84">
        <v>714.17155817000003</v>
      </c>
      <c r="D499" s="84">
        <v>705.94776401000001</v>
      </c>
      <c r="E499" s="84">
        <v>131.01449135999999</v>
      </c>
      <c r="F499" s="84">
        <v>131.01449135999999</v>
      </c>
    </row>
    <row r="500" spans="1:6" ht="12.75" customHeight="1" x14ac:dyDescent="0.2">
      <c r="A500" s="83" t="s">
        <v>161</v>
      </c>
      <c r="B500" s="83">
        <v>12</v>
      </c>
      <c r="C500" s="84">
        <v>717.37452956000004</v>
      </c>
      <c r="D500" s="84">
        <v>709.12285969000004</v>
      </c>
      <c r="E500" s="84">
        <v>131.60374677999999</v>
      </c>
      <c r="F500" s="84">
        <v>131.60374677999999</v>
      </c>
    </row>
    <row r="501" spans="1:6" ht="12.75" customHeight="1" x14ac:dyDescent="0.2">
      <c r="A501" s="83" t="s">
        <v>161</v>
      </c>
      <c r="B501" s="83">
        <v>13</v>
      </c>
      <c r="C501" s="84">
        <v>675.00382924999997</v>
      </c>
      <c r="D501" s="84">
        <v>667.39615919000005</v>
      </c>
      <c r="E501" s="84">
        <v>123.85982758</v>
      </c>
      <c r="F501" s="84">
        <v>123.85982758</v>
      </c>
    </row>
    <row r="502" spans="1:6" ht="12.75" customHeight="1" x14ac:dyDescent="0.2">
      <c r="A502" s="83" t="s">
        <v>161</v>
      </c>
      <c r="B502" s="83">
        <v>14</v>
      </c>
      <c r="C502" s="84">
        <v>666.27884474999996</v>
      </c>
      <c r="D502" s="84">
        <v>659.58490193</v>
      </c>
      <c r="E502" s="84">
        <v>122.4101624</v>
      </c>
      <c r="F502" s="84">
        <v>122.4101624</v>
      </c>
    </row>
    <row r="503" spans="1:6" ht="12.75" customHeight="1" x14ac:dyDescent="0.2">
      <c r="A503" s="83" t="s">
        <v>161</v>
      </c>
      <c r="B503" s="83">
        <v>15</v>
      </c>
      <c r="C503" s="84">
        <v>674.77496613000005</v>
      </c>
      <c r="D503" s="84">
        <v>667.77008850000004</v>
      </c>
      <c r="E503" s="84">
        <v>123.92922388</v>
      </c>
      <c r="F503" s="84">
        <v>123.92922388</v>
      </c>
    </row>
    <row r="504" spans="1:6" ht="12.75" customHeight="1" x14ac:dyDescent="0.2">
      <c r="A504" s="83" t="s">
        <v>161</v>
      </c>
      <c r="B504" s="83">
        <v>16</v>
      </c>
      <c r="C504" s="84">
        <v>672.30841415999998</v>
      </c>
      <c r="D504" s="84">
        <v>664.86339807000002</v>
      </c>
      <c r="E504" s="84">
        <v>123.38978089</v>
      </c>
      <c r="F504" s="84">
        <v>123.38978089</v>
      </c>
    </row>
    <row r="505" spans="1:6" ht="12.75" customHeight="1" x14ac:dyDescent="0.2">
      <c r="A505" s="83" t="s">
        <v>161</v>
      </c>
      <c r="B505" s="83">
        <v>17</v>
      </c>
      <c r="C505" s="84">
        <v>673.92240751999998</v>
      </c>
      <c r="D505" s="84">
        <v>665.84851598</v>
      </c>
      <c r="E505" s="84">
        <v>123.57260564000001</v>
      </c>
      <c r="F505" s="84">
        <v>123.57260564000001</v>
      </c>
    </row>
    <row r="506" spans="1:6" ht="12.75" customHeight="1" x14ac:dyDescent="0.2">
      <c r="A506" s="83" t="s">
        <v>161</v>
      </c>
      <c r="B506" s="83">
        <v>18</v>
      </c>
      <c r="C506" s="84">
        <v>668.96294596999996</v>
      </c>
      <c r="D506" s="84">
        <v>661.24792918000003</v>
      </c>
      <c r="E506" s="84">
        <v>122.71879808</v>
      </c>
      <c r="F506" s="84">
        <v>122.71879808</v>
      </c>
    </row>
    <row r="507" spans="1:6" ht="12.75" customHeight="1" x14ac:dyDescent="0.2">
      <c r="A507" s="83" t="s">
        <v>161</v>
      </c>
      <c r="B507" s="83">
        <v>19</v>
      </c>
      <c r="C507" s="84">
        <v>660.15211813999997</v>
      </c>
      <c r="D507" s="84">
        <v>652.24698178000006</v>
      </c>
      <c r="E507" s="84">
        <v>121.04834227000001</v>
      </c>
      <c r="F507" s="84">
        <v>121.04834227000001</v>
      </c>
    </row>
    <row r="508" spans="1:6" ht="12.75" customHeight="1" x14ac:dyDescent="0.2">
      <c r="A508" s="83" t="s">
        <v>161</v>
      </c>
      <c r="B508" s="83">
        <v>20</v>
      </c>
      <c r="C508" s="84">
        <v>665.10299836000002</v>
      </c>
      <c r="D508" s="84">
        <v>657.25143429000002</v>
      </c>
      <c r="E508" s="84">
        <v>121.97710192</v>
      </c>
      <c r="F508" s="84">
        <v>121.97710192</v>
      </c>
    </row>
    <row r="509" spans="1:6" ht="12.75" customHeight="1" x14ac:dyDescent="0.2">
      <c r="A509" s="83" t="s">
        <v>161</v>
      </c>
      <c r="B509" s="83">
        <v>21</v>
      </c>
      <c r="C509" s="84">
        <v>650.95722001000001</v>
      </c>
      <c r="D509" s="84">
        <v>643.22728124000002</v>
      </c>
      <c r="E509" s="84">
        <v>119.37440612</v>
      </c>
      <c r="F509" s="84">
        <v>119.37440612</v>
      </c>
    </row>
    <row r="510" spans="1:6" ht="12.75" customHeight="1" x14ac:dyDescent="0.2">
      <c r="A510" s="83" t="s">
        <v>161</v>
      </c>
      <c r="B510" s="83">
        <v>22</v>
      </c>
      <c r="C510" s="84">
        <v>643.44577348999997</v>
      </c>
      <c r="D510" s="84">
        <v>635.97558532999994</v>
      </c>
      <c r="E510" s="84">
        <v>118.02858806</v>
      </c>
      <c r="F510" s="84">
        <v>118.02858806</v>
      </c>
    </row>
    <row r="511" spans="1:6" ht="12.75" customHeight="1" x14ac:dyDescent="0.2">
      <c r="A511" s="83" t="s">
        <v>161</v>
      </c>
      <c r="B511" s="83">
        <v>23</v>
      </c>
      <c r="C511" s="84">
        <v>652.44738849999999</v>
      </c>
      <c r="D511" s="84">
        <v>645.04003279999995</v>
      </c>
      <c r="E511" s="84">
        <v>119.71082864</v>
      </c>
      <c r="F511" s="84">
        <v>119.71082864</v>
      </c>
    </row>
    <row r="512" spans="1:6" ht="12.75" customHeight="1" x14ac:dyDescent="0.2">
      <c r="A512" s="83" t="s">
        <v>161</v>
      </c>
      <c r="B512" s="83">
        <v>24</v>
      </c>
      <c r="C512" s="84">
        <v>700.10327689999997</v>
      </c>
      <c r="D512" s="84">
        <v>692.54272996999998</v>
      </c>
      <c r="E512" s="84">
        <v>128.5266958</v>
      </c>
      <c r="F512" s="84">
        <v>128.5266958</v>
      </c>
    </row>
    <row r="513" spans="1:6" ht="12.75" customHeight="1" x14ac:dyDescent="0.2">
      <c r="A513" s="83" t="s">
        <v>162</v>
      </c>
      <c r="B513" s="83">
        <v>1</v>
      </c>
      <c r="C513" s="84">
        <v>801.26282627000001</v>
      </c>
      <c r="D513" s="84">
        <v>792.84269455000003</v>
      </c>
      <c r="E513" s="84">
        <v>147.14103175</v>
      </c>
      <c r="F513" s="84">
        <v>147.14103175</v>
      </c>
    </row>
    <row r="514" spans="1:6" ht="12.75" customHeight="1" x14ac:dyDescent="0.2">
      <c r="A514" s="83" t="s">
        <v>162</v>
      </c>
      <c r="B514" s="83">
        <v>2</v>
      </c>
      <c r="C514" s="84">
        <v>845.50521779999997</v>
      </c>
      <c r="D514" s="84">
        <v>836.41236161999996</v>
      </c>
      <c r="E514" s="84">
        <v>155.22698097</v>
      </c>
      <c r="F514" s="84">
        <v>155.22698097</v>
      </c>
    </row>
    <row r="515" spans="1:6" ht="12.75" customHeight="1" x14ac:dyDescent="0.2">
      <c r="A515" s="83" t="s">
        <v>162</v>
      </c>
      <c r="B515" s="83">
        <v>3</v>
      </c>
      <c r="C515" s="84">
        <v>866.77038487000004</v>
      </c>
      <c r="D515" s="84">
        <v>857.28198421000002</v>
      </c>
      <c r="E515" s="84">
        <v>159.10010463</v>
      </c>
      <c r="F515" s="84">
        <v>159.10010463</v>
      </c>
    </row>
    <row r="516" spans="1:6" ht="12.75" customHeight="1" x14ac:dyDescent="0.2">
      <c r="A516" s="83" t="s">
        <v>162</v>
      </c>
      <c r="B516" s="83">
        <v>4</v>
      </c>
      <c r="C516" s="84">
        <v>872.79835585000001</v>
      </c>
      <c r="D516" s="84">
        <v>863.47806294999998</v>
      </c>
      <c r="E516" s="84">
        <v>160.25001422</v>
      </c>
      <c r="F516" s="84">
        <v>160.25001422</v>
      </c>
    </row>
    <row r="517" spans="1:6" ht="12.75" customHeight="1" x14ac:dyDescent="0.2">
      <c r="A517" s="83" t="s">
        <v>162</v>
      </c>
      <c r="B517" s="83">
        <v>5</v>
      </c>
      <c r="C517" s="84">
        <v>871.55812207999998</v>
      </c>
      <c r="D517" s="84">
        <v>862.14660399000002</v>
      </c>
      <c r="E517" s="84">
        <v>160.00291318999999</v>
      </c>
      <c r="F517" s="84">
        <v>160.00291318999999</v>
      </c>
    </row>
    <row r="518" spans="1:6" ht="12.75" customHeight="1" x14ac:dyDescent="0.2">
      <c r="A518" s="83" t="s">
        <v>162</v>
      </c>
      <c r="B518" s="83">
        <v>6</v>
      </c>
      <c r="C518" s="84">
        <v>847.83723497999995</v>
      </c>
      <c r="D518" s="84">
        <v>838.49242833999995</v>
      </c>
      <c r="E518" s="84">
        <v>155.61301361</v>
      </c>
      <c r="F518" s="84">
        <v>155.61301361</v>
      </c>
    </row>
    <row r="519" spans="1:6" ht="12.75" customHeight="1" x14ac:dyDescent="0.2">
      <c r="A519" s="83" t="s">
        <v>162</v>
      </c>
      <c r="B519" s="83">
        <v>7</v>
      </c>
      <c r="C519" s="84">
        <v>814.41888082000003</v>
      </c>
      <c r="D519" s="84">
        <v>804.5666086</v>
      </c>
      <c r="E519" s="84">
        <v>149.31683386</v>
      </c>
      <c r="F519" s="84">
        <v>149.31683386</v>
      </c>
    </row>
    <row r="520" spans="1:6" ht="12.75" customHeight="1" x14ac:dyDescent="0.2">
      <c r="A520" s="83" t="s">
        <v>162</v>
      </c>
      <c r="B520" s="83">
        <v>8</v>
      </c>
      <c r="C520" s="84">
        <v>773.38985567999998</v>
      </c>
      <c r="D520" s="84">
        <v>764.25150240999994</v>
      </c>
      <c r="E520" s="84">
        <v>141.83488774</v>
      </c>
      <c r="F520" s="84">
        <v>141.83488774</v>
      </c>
    </row>
    <row r="521" spans="1:6" ht="12.75" customHeight="1" x14ac:dyDescent="0.2">
      <c r="A521" s="83" t="s">
        <v>162</v>
      </c>
      <c r="B521" s="83">
        <v>9</v>
      </c>
      <c r="C521" s="84">
        <v>754.85348839000005</v>
      </c>
      <c r="D521" s="84">
        <v>746.75784838000004</v>
      </c>
      <c r="E521" s="84">
        <v>138.58829883000001</v>
      </c>
      <c r="F521" s="84">
        <v>138.58829883000001</v>
      </c>
    </row>
    <row r="522" spans="1:6" ht="12.75" customHeight="1" x14ac:dyDescent="0.2">
      <c r="A522" s="83" t="s">
        <v>162</v>
      </c>
      <c r="B522" s="83">
        <v>10</v>
      </c>
      <c r="C522" s="84">
        <v>744.62034768000001</v>
      </c>
      <c r="D522" s="84">
        <v>735.21347251999998</v>
      </c>
      <c r="E522" s="84">
        <v>136.44581661000001</v>
      </c>
      <c r="F522" s="84">
        <v>136.44581661000001</v>
      </c>
    </row>
    <row r="523" spans="1:6" ht="12.75" customHeight="1" x14ac:dyDescent="0.2">
      <c r="A523" s="83" t="s">
        <v>162</v>
      </c>
      <c r="B523" s="83">
        <v>11</v>
      </c>
      <c r="C523" s="84">
        <v>732.88459647000002</v>
      </c>
      <c r="D523" s="84">
        <v>724.51220224999997</v>
      </c>
      <c r="E523" s="84">
        <v>134.45980355</v>
      </c>
      <c r="F523" s="84">
        <v>134.45980355</v>
      </c>
    </row>
    <row r="524" spans="1:6" ht="12.75" customHeight="1" x14ac:dyDescent="0.2">
      <c r="A524" s="83" t="s">
        <v>162</v>
      </c>
      <c r="B524" s="83">
        <v>12</v>
      </c>
      <c r="C524" s="84">
        <v>736.48491893000005</v>
      </c>
      <c r="D524" s="84">
        <v>727.83236676000001</v>
      </c>
      <c r="E524" s="84">
        <v>135.07598181</v>
      </c>
      <c r="F524" s="84">
        <v>135.07598181</v>
      </c>
    </row>
    <row r="525" spans="1:6" ht="12.75" customHeight="1" x14ac:dyDescent="0.2">
      <c r="A525" s="83" t="s">
        <v>162</v>
      </c>
      <c r="B525" s="83">
        <v>13</v>
      </c>
      <c r="C525" s="84">
        <v>697.16307231999997</v>
      </c>
      <c r="D525" s="84">
        <v>688.63046650000001</v>
      </c>
      <c r="E525" s="84">
        <v>127.80063187</v>
      </c>
      <c r="F525" s="84">
        <v>127.80063187</v>
      </c>
    </row>
    <row r="526" spans="1:6" ht="12.75" customHeight="1" x14ac:dyDescent="0.2">
      <c r="A526" s="83" t="s">
        <v>162</v>
      </c>
      <c r="B526" s="83">
        <v>14</v>
      </c>
      <c r="C526" s="84">
        <v>660.99477005999995</v>
      </c>
      <c r="D526" s="84">
        <v>653.48432954999998</v>
      </c>
      <c r="E526" s="84">
        <v>121.27797751</v>
      </c>
      <c r="F526" s="84">
        <v>121.27797751</v>
      </c>
    </row>
    <row r="527" spans="1:6" ht="12.75" customHeight="1" x14ac:dyDescent="0.2">
      <c r="A527" s="83" t="s">
        <v>162</v>
      </c>
      <c r="B527" s="83">
        <v>15</v>
      </c>
      <c r="C527" s="84">
        <v>663.63458281999999</v>
      </c>
      <c r="D527" s="84">
        <v>656.36282693999999</v>
      </c>
      <c r="E527" s="84">
        <v>121.81218825000001</v>
      </c>
      <c r="F527" s="84">
        <v>121.81218825000001</v>
      </c>
    </row>
    <row r="528" spans="1:6" ht="12.75" customHeight="1" x14ac:dyDescent="0.2">
      <c r="A528" s="83" t="s">
        <v>162</v>
      </c>
      <c r="B528" s="83">
        <v>16</v>
      </c>
      <c r="C528" s="84">
        <v>665.10167535999994</v>
      </c>
      <c r="D528" s="84">
        <v>657.12584122999999</v>
      </c>
      <c r="E528" s="84">
        <v>121.95379352</v>
      </c>
      <c r="F528" s="84">
        <v>121.95379352</v>
      </c>
    </row>
    <row r="529" spans="1:6" ht="12.75" customHeight="1" x14ac:dyDescent="0.2">
      <c r="A529" s="83" t="s">
        <v>162</v>
      </c>
      <c r="B529" s="83">
        <v>17</v>
      </c>
      <c r="C529" s="84">
        <v>661.47510667999995</v>
      </c>
      <c r="D529" s="84">
        <v>653.55485767000005</v>
      </c>
      <c r="E529" s="84">
        <v>121.29106659</v>
      </c>
      <c r="F529" s="84">
        <v>121.29106659</v>
      </c>
    </row>
    <row r="530" spans="1:6" ht="12.75" customHeight="1" x14ac:dyDescent="0.2">
      <c r="A530" s="83" t="s">
        <v>162</v>
      </c>
      <c r="B530" s="83">
        <v>18</v>
      </c>
      <c r="C530" s="84">
        <v>665.63259691999997</v>
      </c>
      <c r="D530" s="84">
        <v>658.03042104999997</v>
      </c>
      <c r="E530" s="84">
        <v>122.12167148</v>
      </c>
      <c r="F530" s="84">
        <v>122.12167148</v>
      </c>
    </row>
    <row r="531" spans="1:6" ht="12.75" customHeight="1" x14ac:dyDescent="0.2">
      <c r="A531" s="83" t="s">
        <v>162</v>
      </c>
      <c r="B531" s="83">
        <v>19</v>
      </c>
      <c r="C531" s="84">
        <v>654.86219917000005</v>
      </c>
      <c r="D531" s="84">
        <v>647.98146067000005</v>
      </c>
      <c r="E531" s="84">
        <v>120.25671843000001</v>
      </c>
      <c r="F531" s="84">
        <v>120.25671843000001</v>
      </c>
    </row>
    <row r="532" spans="1:6" ht="12.75" customHeight="1" x14ac:dyDescent="0.2">
      <c r="A532" s="83" t="s">
        <v>162</v>
      </c>
      <c r="B532" s="83">
        <v>20</v>
      </c>
      <c r="C532" s="84">
        <v>651.72095868999997</v>
      </c>
      <c r="D532" s="84">
        <v>645.28003640999998</v>
      </c>
      <c r="E532" s="84">
        <v>119.75537011</v>
      </c>
      <c r="F532" s="84">
        <v>119.75537011</v>
      </c>
    </row>
    <row r="533" spans="1:6" ht="12.75" customHeight="1" x14ac:dyDescent="0.2">
      <c r="A533" s="83" t="s">
        <v>162</v>
      </c>
      <c r="B533" s="83">
        <v>21</v>
      </c>
      <c r="C533" s="84">
        <v>648.92389316000003</v>
      </c>
      <c r="D533" s="84">
        <v>642.27370436000001</v>
      </c>
      <c r="E533" s="84">
        <v>119.19743497</v>
      </c>
      <c r="F533" s="84">
        <v>119.19743497</v>
      </c>
    </row>
    <row r="534" spans="1:6" ht="12.75" customHeight="1" x14ac:dyDescent="0.2">
      <c r="A534" s="83" t="s">
        <v>162</v>
      </c>
      <c r="B534" s="83">
        <v>22</v>
      </c>
      <c r="C534" s="84">
        <v>677.65112148000003</v>
      </c>
      <c r="D534" s="84">
        <v>670.38285385999995</v>
      </c>
      <c r="E534" s="84">
        <v>124.41411829</v>
      </c>
      <c r="F534" s="84">
        <v>124.41411829</v>
      </c>
    </row>
    <row r="535" spans="1:6" ht="12.75" customHeight="1" x14ac:dyDescent="0.2">
      <c r="A535" s="83" t="s">
        <v>162</v>
      </c>
      <c r="B535" s="83">
        <v>23</v>
      </c>
      <c r="C535" s="84">
        <v>683.15211128999999</v>
      </c>
      <c r="D535" s="84">
        <v>676.04436976</v>
      </c>
      <c r="E535" s="84">
        <v>125.46482014</v>
      </c>
      <c r="F535" s="84">
        <v>125.46482014</v>
      </c>
    </row>
    <row r="536" spans="1:6" ht="12.75" customHeight="1" x14ac:dyDescent="0.2">
      <c r="A536" s="83" t="s">
        <v>162</v>
      </c>
      <c r="B536" s="83">
        <v>24</v>
      </c>
      <c r="C536" s="84">
        <v>729.05762741000001</v>
      </c>
      <c r="D536" s="84">
        <v>721.44111625999994</v>
      </c>
      <c r="E536" s="84">
        <v>133.88985094</v>
      </c>
      <c r="F536" s="84">
        <v>133.88985094</v>
      </c>
    </row>
    <row r="537" spans="1:6" ht="12.75" customHeight="1" x14ac:dyDescent="0.2">
      <c r="A537" s="83" t="s">
        <v>163</v>
      </c>
      <c r="B537" s="83">
        <v>1</v>
      </c>
      <c r="C537" s="84">
        <v>833.89702016000001</v>
      </c>
      <c r="D537" s="84">
        <v>824.92852587000004</v>
      </c>
      <c r="E537" s="84">
        <v>153.09573419</v>
      </c>
      <c r="F537" s="84">
        <v>153.09573419</v>
      </c>
    </row>
    <row r="538" spans="1:6" ht="12.75" customHeight="1" x14ac:dyDescent="0.2">
      <c r="A538" s="83" t="s">
        <v>163</v>
      </c>
      <c r="B538" s="83">
        <v>2</v>
      </c>
      <c r="C538" s="84">
        <v>877.51292414</v>
      </c>
      <c r="D538" s="84">
        <v>867.09519702</v>
      </c>
      <c r="E538" s="84">
        <v>160.92130607000001</v>
      </c>
      <c r="F538" s="84">
        <v>160.92130607000001</v>
      </c>
    </row>
    <row r="539" spans="1:6" ht="12.75" customHeight="1" x14ac:dyDescent="0.2">
      <c r="A539" s="83" t="s">
        <v>163</v>
      </c>
      <c r="B539" s="83">
        <v>3</v>
      </c>
      <c r="C539" s="84">
        <v>896.45167154000001</v>
      </c>
      <c r="D539" s="84">
        <v>886.79688836000003</v>
      </c>
      <c r="E539" s="84">
        <v>164.57767726</v>
      </c>
      <c r="F539" s="84">
        <v>164.57767726</v>
      </c>
    </row>
    <row r="540" spans="1:6" ht="12.75" customHeight="1" x14ac:dyDescent="0.2">
      <c r="A540" s="83" t="s">
        <v>163</v>
      </c>
      <c r="B540" s="83">
        <v>4</v>
      </c>
      <c r="C540" s="84">
        <v>895.79594037000004</v>
      </c>
      <c r="D540" s="84">
        <v>886.17149773000006</v>
      </c>
      <c r="E540" s="84">
        <v>164.46161309999999</v>
      </c>
      <c r="F540" s="84">
        <v>164.46161309999999</v>
      </c>
    </row>
    <row r="541" spans="1:6" ht="12.75" customHeight="1" x14ac:dyDescent="0.2">
      <c r="A541" s="83" t="s">
        <v>163</v>
      </c>
      <c r="B541" s="83">
        <v>5</v>
      </c>
      <c r="C541" s="84">
        <v>892.33676173000003</v>
      </c>
      <c r="D541" s="84">
        <v>882.18934611999998</v>
      </c>
      <c r="E541" s="84">
        <v>163.72257887000001</v>
      </c>
      <c r="F541" s="84">
        <v>163.72257887000001</v>
      </c>
    </row>
    <row r="542" spans="1:6" ht="12.75" customHeight="1" x14ac:dyDescent="0.2">
      <c r="A542" s="83" t="s">
        <v>163</v>
      </c>
      <c r="B542" s="83">
        <v>6</v>
      </c>
      <c r="C542" s="84">
        <v>874.80193894000001</v>
      </c>
      <c r="D542" s="84">
        <v>863.86963175000005</v>
      </c>
      <c r="E542" s="84">
        <v>160.32268417</v>
      </c>
      <c r="F542" s="84">
        <v>160.32268417</v>
      </c>
    </row>
    <row r="543" spans="1:6" ht="12.75" customHeight="1" x14ac:dyDescent="0.2">
      <c r="A543" s="83" t="s">
        <v>163</v>
      </c>
      <c r="B543" s="83">
        <v>7</v>
      </c>
      <c r="C543" s="84">
        <v>810.95042333000004</v>
      </c>
      <c r="D543" s="84">
        <v>800.38062080999998</v>
      </c>
      <c r="E543" s="84">
        <v>148.53997035</v>
      </c>
      <c r="F543" s="84">
        <v>148.53997035</v>
      </c>
    </row>
    <row r="544" spans="1:6" ht="12.75" customHeight="1" x14ac:dyDescent="0.2">
      <c r="A544" s="83" t="s">
        <v>163</v>
      </c>
      <c r="B544" s="83">
        <v>8</v>
      </c>
      <c r="C544" s="84">
        <v>764.23936560000004</v>
      </c>
      <c r="D544" s="84">
        <v>755.15898075999996</v>
      </c>
      <c r="E544" s="84">
        <v>140.14743697</v>
      </c>
      <c r="F544" s="84">
        <v>140.14743697</v>
      </c>
    </row>
    <row r="545" spans="1:6" ht="12.75" customHeight="1" x14ac:dyDescent="0.2">
      <c r="A545" s="83" t="s">
        <v>163</v>
      </c>
      <c r="B545" s="83">
        <v>9</v>
      </c>
      <c r="C545" s="84">
        <v>743.53583517000004</v>
      </c>
      <c r="D545" s="84">
        <v>735.79166855000005</v>
      </c>
      <c r="E545" s="84">
        <v>136.55312208000001</v>
      </c>
      <c r="F545" s="84">
        <v>136.55312208000001</v>
      </c>
    </row>
    <row r="546" spans="1:6" ht="12.75" customHeight="1" x14ac:dyDescent="0.2">
      <c r="A546" s="83" t="s">
        <v>163</v>
      </c>
      <c r="B546" s="83">
        <v>10</v>
      </c>
      <c r="C546" s="84">
        <v>724.28196305999995</v>
      </c>
      <c r="D546" s="84">
        <v>715.86229204999995</v>
      </c>
      <c r="E546" s="84">
        <v>132.85449556</v>
      </c>
      <c r="F546" s="84">
        <v>132.85449556</v>
      </c>
    </row>
    <row r="547" spans="1:6" ht="12.75" customHeight="1" x14ac:dyDescent="0.2">
      <c r="A547" s="83" t="s">
        <v>163</v>
      </c>
      <c r="B547" s="83">
        <v>11</v>
      </c>
      <c r="C547" s="84">
        <v>724.37632783000004</v>
      </c>
      <c r="D547" s="84">
        <v>715.19310336000001</v>
      </c>
      <c r="E547" s="84">
        <v>132.73030306000001</v>
      </c>
      <c r="F547" s="84">
        <v>132.73030306000001</v>
      </c>
    </row>
    <row r="548" spans="1:6" ht="12.75" customHeight="1" x14ac:dyDescent="0.2">
      <c r="A548" s="83" t="s">
        <v>163</v>
      </c>
      <c r="B548" s="83">
        <v>12</v>
      </c>
      <c r="C548" s="84">
        <v>730.18761364</v>
      </c>
      <c r="D548" s="84">
        <v>721.11339731999999</v>
      </c>
      <c r="E548" s="84">
        <v>133.82903067999999</v>
      </c>
      <c r="F548" s="84">
        <v>133.82903067999999</v>
      </c>
    </row>
    <row r="549" spans="1:6" ht="12.75" customHeight="1" x14ac:dyDescent="0.2">
      <c r="A549" s="83" t="s">
        <v>163</v>
      </c>
      <c r="B549" s="83">
        <v>13</v>
      </c>
      <c r="C549" s="84">
        <v>695.67488836999996</v>
      </c>
      <c r="D549" s="84">
        <v>687.05509043999996</v>
      </c>
      <c r="E549" s="84">
        <v>127.50826308000001</v>
      </c>
      <c r="F549" s="84">
        <v>127.50826308000001</v>
      </c>
    </row>
    <row r="550" spans="1:6" ht="12.75" customHeight="1" x14ac:dyDescent="0.2">
      <c r="A550" s="83" t="s">
        <v>163</v>
      </c>
      <c r="B550" s="83">
        <v>14</v>
      </c>
      <c r="C550" s="84">
        <v>679.43806165000001</v>
      </c>
      <c r="D550" s="84">
        <v>671.39628655000001</v>
      </c>
      <c r="E550" s="84">
        <v>124.60219788000001</v>
      </c>
      <c r="F550" s="84">
        <v>124.60219788000001</v>
      </c>
    </row>
    <row r="551" spans="1:6" ht="12.75" customHeight="1" x14ac:dyDescent="0.2">
      <c r="A551" s="83" t="s">
        <v>163</v>
      </c>
      <c r="B551" s="83">
        <v>15</v>
      </c>
      <c r="C551" s="84">
        <v>685.34481259999995</v>
      </c>
      <c r="D551" s="84">
        <v>677.45165809000002</v>
      </c>
      <c r="E551" s="84">
        <v>125.72599409</v>
      </c>
      <c r="F551" s="84">
        <v>125.72599409</v>
      </c>
    </row>
    <row r="552" spans="1:6" ht="12.75" customHeight="1" x14ac:dyDescent="0.2">
      <c r="A552" s="83" t="s">
        <v>163</v>
      </c>
      <c r="B552" s="83">
        <v>16</v>
      </c>
      <c r="C552" s="84">
        <v>690.51109798000005</v>
      </c>
      <c r="D552" s="84">
        <v>681.91875730000004</v>
      </c>
      <c r="E552" s="84">
        <v>126.55502814</v>
      </c>
      <c r="F552" s="84">
        <v>126.55502814</v>
      </c>
    </row>
    <row r="553" spans="1:6" ht="12.75" customHeight="1" x14ac:dyDescent="0.2">
      <c r="A553" s="83" t="s">
        <v>163</v>
      </c>
      <c r="B553" s="83">
        <v>17</v>
      </c>
      <c r="C553" s="84">
        <v>679.03835761000005</v>
      </c>
      <c r="D553" s="84">
        <v>670.26247885999999</v>
      </c>
      <c r="E553" s="84">
        <v>124.39177829</v>
      </c>
      <c r="F553" s="84">
        <v>124.39177829</v>
      </c>
    </row>
    <row r="554" spans="1:6" ht="12.75" customHeight="1" x14ac:dyDescent="0.2">
      <c r="A554" s="83" t="s">
        <v>163</v>
      </c>
      <c r="B554" s="83">
        <v>18</v>
      </c>
      <c r="C554" s="84">
        <v>662.96087235000005</v>
      </c>
      <c r="D554" s="84">
        <v>655.71931670000004</v>
      </c>
      <c r="E554" s="84">
        <v>121.69276133</v>
      </c>
      <c r="F554" s="84">
        <v>121.69276133</v>
      </c>
    </row>
    <row r="555" spans="1:6" ht="12.75" customHeight="1" x14ac:dyDescent="0.2">
      <c r="A555" s="83" t="s">
        <v>163</v>
      </c>
      <c r="B555" s="83">
        <v>19</v>
      </c>
      <c r="C555" s="84">
        <v>637.67588343</v>
      </c>
      <c r="D555" s="84">
        <v>630.58018578999997</v>
      </c>
      <c r="E555" s="84">
        <v>117.02727385</v>
      </c>
      <c r="F555" s="84">
        <v>117.02727385</v>
      </c>
    </row>
    <row r="556" spans="1:6" ht="12.75" customHeight="1" x14ac:dyDescent="0.2">
      <c r="A556" s="83" t="s">
        <v>163</v>
      </c>
      <c r="B556" s="83">
        <v>20</v>
      </c>
      <c r="C556" s="84">
        <v>622.98318716999995</v>
      </c>
      <c r="D556" s="84">
        <v>616.81323460999999</v>
      </c>
      <c r="E556" s="84">
        <v>114.47231128999999</v>
      </c>
      <c r="F556" s="84">
        <v>114.47231128999999</v>
      </c>
    </row>
    <row r="557" spans="1:6" ht="12.75" customHeight="1" x14ac:dyDescent="0.2">
      <c r="A557" s="83" t="s">
        <v>163</v>
      </c>
      <c r="B557" s="83">
        <v>21</v>
      </c>
      <c r="C557" s="84">
        <v>625.07040234999999</v>
      </c>
      <c r="D557" s="84">
        <v>618.76048061999995</v>
      </c>
      <c r="E557" s="84">
        <v>114.83369419</v>
      </c>
      <c r="F557" s="84">
        <v>114.83369419</v>
      </c>
    </row>
    <row r="558" spans="1:6" ht="12.75" customHeight="1" x14ac:dyDescent="0.2">
      <c r="A558" s="83" t="s">
        <v>163</v>
      </c>
      <c r="B558" s="83">
        <v>22</v>
      </c>
      <c r="C558" s="84">
        <v>633.20118076999995</v>
      </c>
      <c r="D558" s="84">
        <v>626.32586129000003</v>
      </c>
      <c r="E558" s="84">
        <v>116.23772796</v>
      </c>
      <c r="F558" s="84">
        <v>116.23772796</v>
      </c>
    </row>
    <row r="559" spans="1:6" ht="12.75" customHeight="1" x14ac:dyDescent="0.2">
      <c r="A559" s="83" t="s">
        <v>163</v>
      </c>
      <c r="B559" s="83">
        <v>23</v>
      </c>
      <c r="C559" s="84">
        <v>660.09223029999998</v>
      </c>
      <c r="D559" s="84">
        <v>653.47367968000003</v>
      </c>
      <c r="E559" s="84">
        <v>121.27600104</v>
      </c>
      <c r="F559" s="84">
        <v>121.27600104</v>
      </c>
    </row>
    <row r="560" spans="1:6" ht="12.75" customHeight="1" x14ac:dyDescent="0.2">
      <c r="A560" s="83" t="s">
        <v>163</v>
      </c>
      <c r="B560" s="83">
        <v>24</v>
      </c>
      <c r="C560" s="84">
        <v>715.31670058999998</v>
      </c>
      <c r="D560" s="84">
        <v>708.19225157000005</v>
      </c>
      <c r="E560" s="84">
        <v>131.43103832</v>
      </c>
      <c r="F560" s="84">
        <v>131.43103832</v>
      </c>
    </row>
    <row r="561" spans="1:6" ht="12.75" customHeight="1" x14ac:dyDescent="0.2">
      <c r="A561" s="83" t="s">
        <v>164</v>
      </c>
      <c r="B561" s="83">
        <v>1</v>
      </c>
      <c r="C561" s="84">
        <v>798.37417614000003</v>
      </c>
      <c r="D561" s="84">
        <v>791.84892599</v>
      </c>
      <c r="E561" s="84">
        <v>146.95660156</v>
      </c>
      <c r="F561" s="84">
        <v>146.95660156</v>
      </c>
    </row>
    <row r="562" spans="1:6" ht="12.75" customHeight="1" x14ac:dyDescent="0.2">
      <c r="A562" s="83" t="s">
        <v>164</v>
      </c>
      <c r="B562" s="83">
        <v>2</v>
      </c>
      <c r="C562" s="84">
        <v>833.21815925999999</v>
      </c>
      <c r="D562" s="84">
        <v>824.70847636999997</v>
      </c>
      <c r="E562" s="84">
        <v>153.05489592999999</v>
      </c>
      <c r="F562" s="84">
        <v>153.05489592999999</v>
      </c>
    </row>
    <row r="563" spans="1:6" ht="12.75" customHeight="1" x14ac:dyDescent="0.2">
      <c r="A563" s="83" t="s">
        <v>164</v>
      </c>
      <c r="B563" s="83">
        <v>3</v>
      </c>
      <c r="C563" s="84">
        <v>848.46430178000003</v>
      </c>
      <c r="D563" s="84">
        <v>839.89937734</v>
      </c>
      <c r="E563" s="84">
        <v>155.87412459000001</v>
      </c>
      <c r="F563" s="84">
        <v>155.87412459000001</v>
      </c>
    </row>
    <row r="564" spans="1:6" ht="12.75" customHeight="1" x14ac:dyDescent="0.2">
      <c r="A564" s="83" t="s">
        <v>164</v>
      </c>
      <c r="B564" s="83">
        <v>4</v>
      </c>
      <c r="C564" s="84">
        <v>873.19609334999996</v>
      </c>
      <c r="D564" s="84">
        <v>864.60881179</v>
      </c>
      <c r="E564" s="84">
        <v>160.45986612999999</v>
      </c>
      <c r="F564" s="84">
        <v>160.45986612999999</v>
      </c>
    </row>
    <row r="565" spans="1:6" ht="12.75" customHeight="1" x14ac:dyDescent="0.2">
      <c r="A565" s="83" t="s">
        <v>164</v>
      </c>
      <c r="B565" s="83">
        <v>5</v>
      </c>
      <c r="C565" s="84">
        <v>884.98546885999997</v>
      </c>
      <c r="D565" s="84">
        <v>876.34486101000005</v>
      </c>
      <c r="E565" s="84">
        <v>162.63792036000001</v>
      </c>
      <c r="F565" s="84">
        <v>162.63792036000001</v>
      </c>
    </row>
    <row r="566" spans="1:6" ht="12.75" customHeight="1" x14ac:dyDescent="0.2">
      <c r="A566" s="83" t="s">
        <v>164</v>
      </c>
      <c r="B566" s="83">
        <v>6</v>
      </c>
      <c r="C566" s="84">
        <v>859.56174724000005</v>
      </c>
      <c r="D566" s="84">
        <v>851.60334619000002</v>
      </c>
      <c r="E566" s="84">
        <v>158.04622513000001</v>
      </c>
      <c r="F566" s="84">
        <v>158.04622513000001</v>
      </c>
    </row>
    <row r="567" spans="1:6" ht="12.75" customHeight="1" x14ac:dyDescent="0.2">
      <c r="A567" s="83" t="s">
        <v>164</v>
      </c>
      <c r="B567" s="83">
        <v>7</v>
      </c>
      <c r="C567" s="84">
        <v>801.00357570999995</v>
      </c>
      <c r="D567" s="84">
        <v>792.94084781000004</v>
      </c>
      <c r="E567" s="84">
        <v>147.15924769</v>
      </c>
      <c r="F567" s="84">
        <v>147.15924769</v>
      </c>
    </row>
    <row r="568" spans="1:6" ht="12.75" customHeight="1" x14ac:dyDescent="0.2">
      <c r="A568" s="83" t="s">
        <v>164</v>
      </c>
      <c r="B568" s="83">
        <v>8</v>
      </c>
      <c r="C568" s="84">
        <v>755.36215511</v>
      </c>
      <c r="D568" s="84">
        <v>747.85644950999995</v>
      </c>
      <c r="E568" s="84">
        <v>138.79218455</v>
      </c>
      <c r="F568" s="84">
        <v>138.79218455</v>
      </c>
    </row>
    <row r="569" spans="1:6" ht="12.75" customHeight="1" x14ac:dyDescent="0.2">
      <c r="A569" s="83" t="s">
        <v>164</v>
      </c>
      <c r="B569" s="83">
        <v>9</v>
      </c>
      <c r="C569" s="84">
        <v>735.62653398999998</v>
      </c>
      <c r="D569" s="84">
        <v>728.31374366</v>
      </c>
      <c r="E569" s="84">
        <v>135.16531893999999</v>
      </c>
      <c r="F569" s="84">
        <v>135.16531893999999</v>
      </c>
    </row>
    <row r="570" spans="1:6" ht="12.75" customHeight="1" x14ac:dyDescent="0.2">
      <c r="A570" s="83" t="s">
        <v>164</v>
      </c>
      <c r="B570" s="83">
        <v>10</v>
      </c>
      <c r="C570" s="84">
        <v>722.93649712000001</v>
      </c>
      <c r="D570" s="84">
        <v>715.26841621999995</v>
      </c>
      <c r="E570" s="84">
        <v>132.74428012000001</v>
      </c>
      <c r="F570" s="84">
        <v>132.74428012000001</v>
      </c>
    </row>
    <row r="571" spans="1:6" ht="12.75" customHeight="1" x14ac:dyDescent="0.2">
      <c r="A571" s="83" t="s">
        <v>164</v>
      </c>
      <c r="B571" s="83">
        <v>11</v>
      </c>
      <c r="C571" s="84">
        <v>726.55796096999995</v>
      </c>
      <c r="D571" s="84">
        <v>716.39018542999997</v>
      </c>
      <c r="E571" s="84">
        <v>132.95246553000001</v>
      </c>
      <c r="F571" s="84">
        <v>132.95246553000001</v>
      </c>
    </row>
    <row r="572" spans="1:6" ht="12.75" customHeight="1" x14ac:dyDescent="0.2">
      <c r="A572" s="83" t="s">
        <v>164</v>
      </c>
      <c r="B572" s="83">
        <v>12</v>
      </c>
      <c r="C572" s="84">
        <v>729.80918975999998</v>
      </c>
      <c r="D572" s="84">
        <v>720.61911239999995</v>
      </c>
      <c r="E572" s="84">
        <v>133.73729799</v>
      </c>
      <c r="F572" s="84">
        <v>133.73729799</v>
      </c>
    </row>
    <row r="573" spans="1:6" ht="12.75" customHeight="1" x14ac:dyDescent="0.2">
      <c r="A573" s="83" t="s">
        <v>164</v>
      </c>
      <c r="B573" s="83">
        <v>13</v>
      </c>
      <c r="C573" s="84">
        <v>708.57179484000005</v>
      </c>
      <c r="D573" s="84">
        <v>700.68522932999997</v>
      </c>
      <c r="E573" s="84">
        <v>130.0378351</v>
      </c>
      <c r="F573" s="84">
        <v>130.0378351</v>
      </c>
    </row>
    <row r="574" spans="1:6" ht="12.75" customHeight="1" x14ac:dyDescent="0.2">
      <c r="A574" s="83" t="s">
        <v>164</v>
      </c>
      <c r="B574" s="83">
        <v>14</v>
      </c>
      <c r="C574" s="84">
        <v>693.62081407000005</v>
      </c>
      <c r="D574" s="84">
        <v>686.45777586999998</v>
      </c>
      <c r="E574" s="84">
        <v>127.39740946000001</v>
      </c>
      <c r="F574" s="84">
        <v>127.39740946000001</v>
      </c>
    </row>
    <row r="575" spans="1:6" ht="12.75" customHeight="1" x14ac:dyDescent="0.2">
      <c r="A575" s="83" t="s">
        <v>164</v>
      </c>
      <c r="B575" s="83">
        <v>15</v>
      </c>
      <c r="C575" s="84">
        <v>693.43587351999997</v>
      </c>
      <c r="D575" s="84">
        <v>685.43444981000005</v>
      </c>
      <c r="E575" s="84">
        <v>127.20749379</v>
      </c>
      <c r="F575" s="84">
        <v>127.20749379</v>
      </c>
    </row>
    <row r="576" spans="1:6" ht="12.75" customHeight="1" x14ac:dyDescent="0.2">
      <c r="A576" s="83" t="s">
        <v>164</v>
      </c>
      <c r="B576" s="83">
        <v>16</v>
      </c>
      <c r="C576" s="84">
        <v>689.66183621000005</v>
      </c>
      <c r="D576" s="84">
        <v>681.44326579000005</v>
      </c>
      <c r="E576" s="84">
        <v>126.46678325000001</v>
      </c>
      <c r="F576" s="84">
        <v>126.46678325000001</v>
      </c>
    </row>
    <row r="577" spans="1:6" ht="12.75" customHeight="1" x14ac:dyDescent="0.2">
      <c r="A577" s="83" t="s">
        <v>164</v>
      </c>
      <c r="B577" s="83">
        <v>17</v>
      </c>
      <c r="C577" s="84">
        <v>684.18759693000004</v>
      </c>
      <c r="D577" s="84">
        <v>676.53662226999995</v>
      </c>
      <c r="E577" s="84">
        <v>125.55617565</v>
      </c>
      <c r="F577" s="84">
        <v>125.55617565</v>
      </c>
    </row>
    <row r="578" spans="1:6" ht="12.75" customHeight="1" x14ac:dyDescent="0.2">
      <c r="A578" s="83" t="s">
        <v>164</v>
      </c>
      <c r="B578" s="83">
        <v>18</v>
      </c>
      <c r="C578" s="84">
        <v>685.74002660999997</v>
      </c>
      <c r="D578" s="84">
        <v>678.19172047999996</v>
      </c>
      <c r="E578" s="84">
        <v>125.86333980000001</v>
      </c>
      <c r="F578" s="84">
        <v>125.86333980000001</v>
      </c>
    </row>
    <row r="579" spans="1:6" ht="12.75" customHeight="1" x14ac:dyDescent="0.2">
      <c r="A579" s="83" t="s">
        <v>164</v>
      </c>
      <c r="B579" s="83">
        <v>19</v>
      </c>
      <c r="C579" s="84">
        <v>666.10684434999996</v>
      </c>
      <c r="D579" s="84">
        <v>658.55380548999995</v>
      </c>
      <c r="E579" s="84">
        <v>122.21880465</v>
      </c>
      <c r="F579" s="84">
        <v>122.21880465</v>
      </c>
    </row>
    <row r="580" spans="1:6" ht="12.75" customHeight="1" x14ac:dyDescent="0.2">
      <c r="A580" s="83" t="s">
        <v>164</v>
      </c>
      <c r="B580" s="83">
        <v>20</v>
      </c>
      <c r="C580" s="84">
        <v>621.50320899999997</v>
      </c>
      <c r="D580" s="84">
        <v>614.42134837000003</v>
      </c>
      <c r="E580" s="84">
        <v>114.0284091</v>
      </c>
      <c r="F580" s="84">
        <v>114.0284091</v>
      </c>
    </row>
    <row r="581" spans="1:6" ht="12.75" customHeight="1" x14ac:dyDescent="0.2">
      <c r="A581" s="83" t="s">
        <v>164</v>
      </c>
      <c r="B581" s="83">
        <v>21</v>
      </c>
      <c r="C581" s="84">
        <v>619.60488289</v>
      </c>
      <c r="D581" s="84">
        <v>612.70553296000003</v>
      </c>
      <c r="E581" s="84">
        <v>113.70997663999999</v>
      </c>
      <c r="F581" s="84">
        <v>113.70997663999999</v>
      </c>
    </row>
    <row r="582" spans="1:6" ht="12.75" customHeight="1" x14ac:dyDescent="0.2">
      <c r="A582" s="83" t="s">
        <v>164</v>
      </c>
      <c r="B582" s="83">
        <v>22</v>
      </c>
      <c r="C582" s="84">
        <v>626.53468158999999</v>
      </c>
      <c r="D582" s="84">
        <v>625.15217202999997</v>
      </c>
      <c r="E582" s="84">
        <v>116.01990687999999</v>
      </c>
      <c r="F582" s="84">
        <v>116.01990687999999</v>
      </c>
    </row>
    <row r="583" spans="1:6" ht="12.75" customHeight="1" x14ac:dyDescent="0.2">
      <c r="A583" s="83" t="s">
        <v>164</v>
      </c>
      <c r="B583" s="83">
        <v>23</v>
      </c>
      <c r="C583" s="84">
        <v>651.91523738000001</v>
      </c>
      <c r="D583" s="84">
        <v>651.15700492999997</v>
      </c>
      <c r="E583" s="84">
        <v>120.8460571</v>
      </c>
      <c r="F583" s="84">
        <v>120.8460571</v>
      </c>
    </row>
    <row r="584" spans="1:6" ht="12.75" customHeight="1" x14ac:dyDescent="0.2">
      <c r="A584" s="83" t="s">
        <v>164</v>
      </c>
      <c r="B584" s="83">
        <v>24</v>
      </c>
      <c r="C584" s="84">
        <v>700.20370558000002</v>
      </c>
      <c r="D584" s="84">
        <v>698.77762931999996</v>
      </c>
      <c r="E584" s="84">
        <v>129.68380998000001</v>
      </c>
      <c r="F584" s="84">
        <v>129.68380998000001</v>
      </c>
    </row>
    <row r="585" spans="1:6" ht="12.75" customHeight="1" x14ac:dyDescent="0.2">
      <c r="A585" s="83" t="s">
        <v>165</v>
      </c>
      <c r="B585" s="83">
        <v>1</v>
      </c>
      <c r="C585" s="84">
        <v>804.90731098000003</v>
      </c>
      <c r="D585" s="84">
        <v>798.01673006999999</v>
      </c>
      <c r="E585" s="84">
        <v>148.10126374999999</v>
      </c>
      <c r="F585" s="84">
        <v>148.10126374999999</v>
      </c>
    </row>
    <row r="586" spans="1:6" ht="12.75" customHeight="1" x14ac:dyDescent="0.2">
      <c r="A586" s="83" t="s">
        <v>165</v>
      </c>
      <c r="B586" s="83">
        <v>2</v>
      </c>
      <c r="C586" s="84">
        <v>850.25987512999995</v>
      </c>
      <c r="D586" s="84">
        <v>844.36450308999997</v>
      </c>
      <c r="E586" s="84">
        <v>156.70279238000001</v>
      </c>
      <c r="F586" s="84">
        <v>156.70279238000001</v>
      </c>
    </row>
    <row r="587" spans="1:6" ht="12.75" customHeight="1" x14ac:dyDescent="0.2">
      <c r="A587" s="83" t="s">
        <v>165</v>
      </c>
      <c r="B587" s="83">
        <v>3</v>
      </c>
      <c r="C587" s="84">
        <v>869.7698795</v>
      </c>
      <c r="D587" s="84">
        <v>860.70968460999995</v>
      </c>
      <c r="E587" s="84">
        <v>159.73624011000001</v>
      </c>
      <c r="F587" s="84">
        <v>159.73624011000001</v>
      </c>
    </row>
    <row r="588" spans="1:6" ht="12.75" customHeight="1" x14ac:dyDescent="0.2">
      <c r="A588" s="83" t="s">
        <v>165</v>
      </c>
      <c r="B588" s="83">
        <v>4</v>
      </c>
      <c r="C588" s="84">
        <v>878.75048052</v>
      </c>
      <c r="D588" s="84">
        <v>869.97905089000005</v>
      </c>
      <c r="E588" s="84">
        <v>161.45651089</v>
      </c>
      <c r="F588" s="84">
        <v>161.45651089</v>
      </c>
    </row>
    <row r="589" spans="1:6" ht="12.75" customHeight="1" x14ac:dyDescent="0.2">
      <c r="A589" s="83" t="s">
        <v>165</v>
      </c>
      <c r="B589" s="83">
        <v>5</v>
      </c>
      <c r="C589" s="84">
        <v>876.53152494999995</v>
      </c>
      <c r="D589" s="84">
        <v>868.34347855999999</v>
      </c>
      <c r="E589" s="84">
        <v>161.15297047999999</v>
      </c>
      <c r="F589" s="84">
        <v>161.15297047999999</v>
      </c>
    </row>
    <row r="590" spans="1:6" ht="12.75" customHeight="1" x14ac:dyDescent="0.2">
      <c r="A590" s="83" t="s">
        <v>165</v>
      </c>
      <c r="B590" s="83">
        <v>6</v>
      </c>
      <c r="C590" s="84">
        <v>850.33227165000005</v>
      </c>
      <c r="D590" s="84">
        <v>841.93419429000005</v>
      </c>
      <c r="E590" s="84">
        <v>156.25175948</v>
      </c>
      <c r="F590" s="84">
        <v>156.25175948</v>
      </c>
    </row>
    <row r="591" spans="1:6" ht="12.75" customHeight="1" x14ac:dyDescent="0.2">
      <c r="A591" s="83" t="s">
        <v>165</v>
      </c>
      <c r="B591" s="83">
        <v>7</v>
      </c>
      <c r="C591" s="84">
        <v>789.48167130000002</v>
      </c>
      <c r="D591" s="84">
        <v>781.40062399999999</v>
      </c>
      <c r="E591" s="84">
        <v>145.01753603</v>
      </c>
      <c r="F591" s="84">
        <v>145.01753603</v>
      </c>
    </row>
    <row r="592" spans="1:6" ht="12.75" customHeight="1" x14ac:dyDescent="0.2">
      <c r="A592" s="83" t="s">
        <v>165</v>
      </c>
      <c r="B592" s="83">
        <v>8</v>
      </c>
      <c r="C592" s="84">
        <v>747.94608083000003</v>
      </c>
      <c r="D592" s="84">
        <v>740.31464817999995</v>
      </c>
      <c r="E592" s="84">
        <v>137.39252679000001</v>
      </c>
      <c r="F592" s="84">
        <v>137.39252679000001</v>
      </c>
    </row>
    <row r="593" spans="1:6" ht="12.75" customHeight="1" x14ac:dyDescent="0.2">
      <c r="A593" s="83" t="s">
        <v>165</v>
      </c>
      <c r="B593" s="83">
        <v>9</v>
      </c>
      <c r="C593" s="84">
        <v>739.69923141000004</v>
      </c>
      <c r="D593" s="84">
        <v>731.89431654999998</v>
      </c>
      <c r="E593" s="84">
        <v>135.82982552000001</v>
      </c>
      <c r="F593" s="84">
        <v>135.82982552000001</v>
      </c>
    </row>
    <row r="594" spans="1:6" ht="12.75" customHeight="1" x14ac:dyDescent="0.2">
      <c r="A594" s="83" t="s">
        <v>165</v>
      </c>
      <c r="B594" s="83">
        <v>10</v>
      </c>
      <c r="C594" s="84">
        <v>738.38034531000005</v>
      </c>
      <c r="D594" s="84">
        <v>730.57625024000004</v>
      </c>
      <c r="E594" s="84">
        <v>135.58520999000001</v>
      </c>
      <c r="F594" s="84">
        <v>135.58520999000001</v>
      </c>
    </row>
    <row r="595" spans="1:6" ht="12.75" customHeight="1" x14ac:dyDescent="0.2">
      <c r="A595" s="83" t="s">
        <v>165</v>
      </c>
      <c r="B595" s="83">
        <v>11</v>
      </c>
      <c r="C595" s="84">
        <v>745.39027845999999</v>
      </c>
      <c r="D595" s="84">
        <v>737.71623150999994</v>
      </c>
      <c r="E595" s="84">
        <v>136.91029531000001</v>
      </c>
      <c r="F595" s="84">
        <v>136.91029531000001</v>
      </c>
    </row>
    <row r="596" spans="1:6" ht="12.75" customHeight="1" x14ac:dyDescent="0.2">
      <c r="A596" s="83" t="s">
        <v>165</v>
      </c>
      <c r="B596" s="83">
        <v>12</v>
      </c>
      <c r="C596" s="84">
        <v>744.40522337000004</v>
      </c>
      <c r="D596" s="84">
        <v>737.11914279999996</v>
      </c>
      <c r="E596" s="84">
        <v>136.7994836</v>
      </c>
      <c r="F596" s="84">
        <v>136.7994836</v>
      </c>
    </row>
    <row r="597" spans="1:6" ht="12.75" customHeight="1" x14ac:dyDescent="0.2">
      <c r="A597" s="83" t="s">
        <v>165</v>
      </c>
      <c r="B597" s="83">
        <v>13</v>
      </c>
      <c r="C597" s="84">
        <v>713.09797441000001</v>
      </c>
      <c r="D597" s="84">
        <v>705.78861007</v>
      </c>
      <c r="E597" s="84">
        <v>130.98495450999999</v>
      </c>
      <c r="F597" s="84">
        <v>130.98495450999999</v>
      </c>
    </row>
    <row r="598" spans="1:6" ht="12.75" customHeight="1" x14ac:dyDescent="0.2">
      <c r="A598" s="83" t="s">
        <v>165</v>
      </c>
      <c r="B598" s="83">
        <v>14</v>
      </c>
      <c r="C598" s="84">
        <v>677.78774705000001</v>
      </c>
      <c r="D598" s="84">
        <v>670.77426152999999</v>
      </c>
      <c r="E598" s="84">
        <v>124.48675833</v>
      </c>
      <c r="F598" s="84">
        <v>124.48675833</v>
      </c>
    </row>
    <row r="599" spans="1:6" ht="12.75" customHeight="1" x14ac:dyDescent="0.2">
      <c r="A599" s="83" t="s">
        <v>165</v>
      </c>
      <c r="B599" s="83">
        <v>15</v>
      </c>
      <c r="C599" s="84">
        <v>684.23048912000002</v>
      </c>
      <c r="D599" s="84">
        <v>677.55872592000003</v>
      </c>
      <c r="E599" s="84">
        <v>125.74586445</v>
      </c>
      <c r="F599" s="84">
        <v>125.74586445</v>
      </c>
    </row>
    <row r="600" spans="1:6" ht="12.75" customHeight="1" x14ac:dyDescent="0.2">
      <c r="A600" s="83" t="s">
        <v>165</v>
      </c>
      <c r="B600" s="83">
        <v>16</v>
      </c>
      <c r="C600" s="84">
        <v>683.87809838999999</v>
      </c>
      <c r="D600" s="84">
        <v>676.26352521000001</v>
      </c>
      <c r="E600" s="84">
        <v>125.50549246999999</v>
      </c>
      <c r="F600" s="84">
        <v>125.50549246999999</v>
      </c>
    </row>
    <row r="601" spans="1:6" ht="12.75" customHeight="1" x14ac:dyDescent="0.2">
      <c r="A601" s="83" t="s">
        <v>165</v>
      </c>
      <c r="B601" s="83">
        <v>17</v>
      </c>
      <c r="C601" s="84">
        <v>676.57686861000002</v>
      </c>
      <c r="D601" s="84">
        <v>667.68905894</v>
      </c>
      <c r="E601" s="84">
        <v>123.91418587</v>
      </c>
      <c r="F601" s="84">
        <v>123.91418587</v>
      </c>
    </row>
    <row r="602" spans="1:6" ht="12.75" customHeight="1" x14ac:dyDescent="0.2">
      <c r="A602" s="83" t="s">
        <v>165</v>
      </c>
      <c r="B602" s="83">
        <v>18</v>
      </c>
      <c r="C602" s="84">
        <v>672.34250674999998</v>
      </c>
      <c r="D602" s="84">
        <v>663.03807504999997</v>
      </c>
      <c r="E602" s="84">
        <v>123.05102528</v>
      </c>
      <c r="F602" s="84">
        <v>123.05102528</v>
      </c>
    </row>
    <row r="603" spans="1:6" ht="12.75" customHeight="1" x14ac:dyDescent="0.2">
      <c r="A603" s="83" t="s">
        <v>165</v>
      </c>
      <c r="B603" s="83">
        <v>19</v>
      </c>
      <c r="C603" s="84">
        <v>671.57284745000004</v>
      </c>
      <c r="D603" s="84">
        <v>662.22658964000004</v>
      </c>
      <c r="E603" s="84">
        <v>122.90042441</v>
      </c>
      <c r="F603" s="84">
        <v>122.90042441</v>
      </c>
    </row>
    <row r="604" spans="1:6" ht="12.75" customHeight="1" x14ac:dyDescent="0.2">
      <c r="A604" s="83" t="s">
        <v>165</v>
      </c>
      <c r="B604" s="83">
        <v>20</v>
      </c>
      <c r="C604" s="84">
        <v>646.87398168000004</v>
      </c>
      <c r="D604" s="84">
        <v>639.74620239000001</v>
      </c>
      <c r="E604" s="84">
        <v>118.72836431</v>
      </c>
      <c r="F604" s="84">
        <v>118.72836431</v>
      </c>
    </row>
    <row r="605" spans="1:6" ht="12.75" customHeight="1" x14ac:dyDescent="0.2">
      <c r="A605" s="83" t="s">
        <v>165</v>
      </c>
      <c r="B605" s="83">
        <v>21</v>
      </c>
      <c r="C605" s="84">
        <v>642.32843289000004</v>
      </c>
      <c r="D605" s="84">
        <v>635.94325162999996</v>
      </c>
      <c r="E605" s="84">
        <v>118.02258736</v>
      </c>
      <c r="F605" s="84">
        <v>118.02258736</v>
      </c>
    </row>
    <row r="606" spans="1:6" ht="12.75" customHeight="1" x14ac:dyDescent="0.2">
      <c r="A606" s="83" t="s">
        <v>165</v>
      </c>
      <c r="B606" s="83">
        <v>22</v>
      </c>
      <c r="C606" s="84">
        <v>647.65952059999995</v>
      </c>
      <c r="D606" s="84">
        <v>641.28420643000004</v>
      </c>
      <c r="E606" s="84">
        <v>119.01379735</v>
      </c>
      <c r="F606" s="84">
        <v>119.01379735</v>
      </c>
    </row>
    <row r="607" spans="1:6" ht="12.75" customHeight="1" x14ac:dyDescent="0.2">
      <c r="A607" s="83" t="s">
        <v>165</v>
      </c>
      <c r="B607" s="83">
        <v>23</v>
      </c>
      <c r="C607" s="84">
        <v>654.85252333000005</v>
      </c>
      <c r="D607" s="84">
        <v>648.17520672000001</v>
      </c>
      <c r="E607" s="84">
        <v>120.29267511</v>
      </c>
      <c r="F607" s="84">
        <v>120.29267511</v>
      </c>
    </row>
    <row r="608" spans="1:6" ht="12.75" customHeight="1" x14ac:dyDescent="0.2">
      <c r="A608" s="83" t="s">
        <v>165</v>
      </c>
      <c r="B608" s="83">
        <v>24</v>
      </c>
      <c r="C608" s="84">
        <v>693.68454530999998</v>
      </c>
      <c r="D608" s="84">
        <v>686.05456733000005</v>
      </c>
      <c r="E608" s="84">
        <v>127.32257933</v>
      </c>
      <c r="F608" s="84">
        <v>127.32257933</v>
      </c>
    </row>
    <row r="609" spans="1:6" ht="12.75" customHeight="1" x14ac:dyDescent="0.2">
      <c r="A609" s="83" t="s">
        <v>166</v>
      </c>
      <c r="B609" s="83">
        <v>1</v>
      </c>
      <c r="C609" s="84">
        <v>802.84322130999999</v>
      </c>
      <c r="D609" s="84">
        <v>792.40992658000005</v>
      </c>
      <c r="E609" s="84">
        <v>147.06071578000001</v>
      </c>
      <c r="F609" s="84">
        <v>147.06071578000001</v>
      </c>
    </row>
    <row r="610" spans="1:6" ht="12.75" customHeight="1" x14ac:dyDescent="0.2">
      <c r="A610" s="83" t="s">
        <v>166</v>
      </c>
      <c r="B610" s="83">
        <v>2</v>
      </c>
      <c r="C610" s="84">
        <v>850.44680817999995</v>
      </c>
      <c r="D610" s="84">
        <v>839.66836948000002</v>
      </c>
      <c r="E610" s="84">
        <v>155.83125261000001</v>
      </c>
      <c r="F610" s="84">
        <v>155.83125261000001</v>
      </c>
    </row>
    <row r="611" spans="1:6" ht="12.75" customHeight="1" x14ac:dyDescent="0.2">
      <c r="A611" s="83" t="s">
        <v>166</v>
      </c>
      <c r="B611" s="83">
        <v>3</v>
      </c>
      <c r="C611" s="84">
        <v>867.48513011</v>
      </c>
      <c r="D611" s="84">
        <v>856.85831471999995</v>
      </c>
      <c r="E611" s="84">
        <v>159.02147722000001</v>
      </c>
      <c r="F611" s="84">
        <v>159.02147722000001</v>
      </c>
    </row>
    <row r="612" spans="1:6" ht="12.75" customHeight="1" x14ac:dyDescent="0.2">
      <c r="A612" s="83" t="s">
        <v>166</v>
      </c>
      <c r="B612" s="83">
        <v>4</v>
      </c>
      <c r="C612" s="84">
        <v>873.70593525000004</v>
      </c>
      <c r="D612" s="84">
        <v>864.45238151000001</v>
      </c>
      <c r="E612" s="84">
        <v>160.43083475</v>
      </c>
      <c r="F612" s="84">
        <v>160.43083475</v>
      </c>
    </row>
    <row r="613" spans="1:6" ht="12.75" customHeight="1" x14ac:dyDescent="0.2">
      <c r="A613" s="83" t="s">
        <v>166</v>
      </c>
      <c r="B613" s="83">
        <v>5</v>
      </c>
      <c r="C613" s="84">
        <v>865.34941220999997</v>
      </c>
      <c r="D613" s="84">
        <v>856.09910126</v>
      </c>
      <c r="E613" s="84">
        <v>158.88057732999999</v>
      </c>
      <c r="F613" s="84">
        <v>158.88057732999999</v>
      </c>
    </row>
    <row r="614" spans="1:6" ht="12.75" customHeight="1" x14ac:dyDescent="0.2">
      <c r="A614" s="83" t="s">
        <v>166</v>
      </c>
      <c r="B614" s="83">
        <v>6</v>
      </c>
      <c r="C614" s="84">
        <v>832.32478805999995</v>
      </c>
      <c r="D614" s="84">
        <v>824.12276563</v>
      </c>
      <c r="E614" s="84">
        <v>152.94619582999999</v>
      </c>
      <c r="F614" s="84">
        <v>152.94619582999999</v>
      </c>
    </row>
    <row r="615" spans="1:6" ht="12.75" customHeight="1" x14ac:dyDescent="0.2">
      <c r="A615" s="83" t="s">
        <v>166</v>
      </c>
      <c r="B615" s="83">
        <v>7</v>
      </c>
      <c r="C615" s="84">
        <v>782.20015916</v>
      </c>
      <c r="D615" s="84">
        <v>777.36528009999995</v>
      </c>
      <c r="E615" s="84">
        <v>144.26863001000001</v>
      </c>
      <c r="F615" s="84">
        <v>144.26863001000001</v>
      </c>
    </row>
    <row r="616" spans="1:6" ht="12.75" customHeight="1" x14ac:dyDescent="0.2">
      <c r="A616" s="83" t="s">
        <v>166</v>
      </c>
      <c r="B616" s="83">
        <v>8</v>
      </c>
      <c r="C616" s="84">
        <v>758.04323222999994</v>
      </c>
      <c r="D616" s="84">
        <v>753.37558927999999</v>
      </c>
      <c r="E616" s="84">
        <v>139.81646329</v>
      </c>
      <c r="F616" s="84">
        <v>139.81646329</v>
      </c>
    </row>
    <row r="617" spans="1:6" ht="12.75" customHeight="1" x14ac:dyDescent="0.2">
      <c r="A617" s="83" t="s">
        <v>166</v>
      </c>
      <c r="B617" s="83">
        <v>9</v>
      </c>
      <c r="C617" s="84">
        <v>749.86693683999999</v>
      </c>
      <c r="D617" s="84">
        <v>742.53805311999997</v>
      </c>
      <c r="E617" s="84">
        <v>137.80516109999999</v>
      </c>
      <c r="F617" s="84">
        <v>137.80516109999999</v>
      </c>
    </row>
    <row r="618" spans="1:6" ht="12.75" customHeight="1" x14ac:dyDescent="0.2">
      <c r="A618" s="83" t="s">
        <v>166</v>
      </c>
      <c r="B618" s="83">
        <v>10</v>
      </c>
      <c r="C618" s="84">
        <v>734.66525618000003</v>
      </c>
      <c r="D618" s="84">
        <v>726.11001739000005</v>
      </c>
      <c r="E618" s="84">
        <v>134.75633672999999</v>
      </c>
      <c r="F618" s="84">
        <v>134.75633672999999</v>
      </c>
    </row>
    <row r="619" spans="1:6" ht="12.75" customHeight="1" x14ac:dyDescent="0.2">
      <c r="A619" s="83" t="s">
        <v>166</v>
      </c>
      <c r="B619" s="83">
        <v>11</v>
      </c>
      <c r="C619" s="84">
        <v>743.23314858000003</v>
      </c>
      <c r="D619" s="84">
        <v>730.65448401000003</v>
      </c>
      <c r="E619" s="84">
        <v>135.59972913999999</v>
      </c>
      <c r="F619" s="84">
        <v>135.59972913999999</v>
      </c>
    </row>
    <row r="620" spans="1:6" ht="12.75" customHeight="1" x14ac:dyDescent="0.2">
      <c r="A620" s="83" t="s">
        <v>166</v>
      </c>
      <c r="B620" s="83">
        <v>12</v>
      </c>
      <c r="C620" s="84">
        <v>758.12572690000002</v>
      </c>
      <c r="D620" s="84">
        <v>745.16891011999996</v>
      </c>
      <c r="E620" s="84">
        <v>138.29341307999999</v>
      </c>
      <c r="F620" s="84">
        <v>138.29341307999999</v>
      </c>
    </row>
    <row r="621" spans="1:6" ht="12.75" customHeight="1" x14ac:dyDescent="0.2">
      <c r="A621" s="83" t="s">
        <v>166</v>
      </c>
      <c r="B621" s="83">
        <v>13</v>
      </c>
      <c r="C621" s="84">
        <v>729.56757185000004</v>
      </c>
      <c r="D621" s="84">
        <v>716.85410314000001</v>
      </c>
      <c r="E621" s="84">
        <v>133.03856246999999</v>
      </c>
      <c r="F621" s="84">
        <v>133.03856246999999</v>
      </c>
    </row>
    <row r="622" spans="1:6" ht="12.75" customHeight="1" x14ac:dyDescent="0.2">
      <c r="A622" s="83" t="s">
        <v>166</v>
      </c>
      <c r="B622" s="83">
        <v>14</v>
      </c>
      <c r="C622" s="84">
        <v>692.78291073000003</v>
      </c>
      <c r="D622" s="84">
        <v>680.24021279999999</v>
      </c>
      <c r="E622" s="84">
        <v>126.24351265999999</v>
      </c>
      <c r="F622" s="84">
        <v>126.24351265999999</v>
      </c>
    </row>
    <row r="623" spans="1:6" ht="12.75" customHeight="1" x14ac:dyDescent="0.2">
      <c r="A623" s="83" t="s">
        <v>166</v>
      </c>
      <c r="B623" s="83">
        <v>15</v>
      </c>
      <c r="C623" s="84">
        <v>690.18766467</v>
      </c>
      <c r="D623" s="84">
        <v>678.71751646999996</v>
      </c>
      <c r="E623" s="84">
        <v>125.96092053</v>
      </c>
      <c r="F623" s="84">
        <v>125.96092053</v>
      </c>
    </row>
    <row r="624" spans="1:6" ht="12.75" customHeight="1" x14ac:dyDescent="0.2">
      <c r="A624" s="83" t="s">
        <v>166</v>
      </c>
      <c r="B624" s="83">
        <v>16</v>
      </c>
      <c r="C624" s="84">
        <v>674.90963011999997</v>
      </c>
      <c r="D624" s="84">
        <v>665.76199952000002</v>
      </c>
      <c r="E624" s="84">
        <v>123.55654934</v>
      </c>
      <c r="F624" s="84">
        <v>123.55654934</v>
      </c>
    </row>
    <row r="625" spans="1:6" ht="12.75" customHeight="1" x14ac:dyDescent="0.2">
      <c r="A625" s="83" t="s">
        <v>166</v>
      </c>
      <c r="B625" s="83">
        <v>17</v>
      </c>
      <c r="C625" s="84">
        <v>678.78157435000003</v>
      </c>
      <c r="D625" s="84">
        <v>671.08050002000004</v>
      </c>
      <c r="E625" s="84">
        <v>124.54359211000001</v>
      </c>
      <c r="F625" s="84">
        <v>124.54359211000001</v>
      </c>
    </row>
    <row r="626" spans="1:6" ht="12.75" customHeight="1" x14ac:dyDescent="0.2">
      <c r="A626" s="83" t="s">
        <v>166</v>
      </c>
      <c r="B626" s="83">
        <v>18</v>
      </c>
      <c r="C626" s="84">
        <v>682.14373854999997</v>
      </c>
      <c r="D626" s="84">
        <v>674.86264083000003</v>
      </c>
      <c r="E626" s="84">
        <v>125.24550701</v>
      </c>
      <c r="F626" s="84">
        <v>125.24550701</v>
      </c>
    </row>
    <row r="627" spans="1:6" ht="12.75" customHeight="1" x14ac:dyDescent="0.2">
      <c r="A627" s="83" t="s">
        <v>166</v>
      </c>
      <c r="B627" s="83">
        <v>19</v>
      </c>
      <c r="C627" s="84">
        <v>694.34926086999997</v>
      </c>
      <c r="D627" s="84">
        <v>687.33597755000005</v>
      </c>
      <c r="E627" s="84">
        <v>127.56039198000001</v>
      </c>
      <c r="F627" s="84">
        <v>127.56039198000001</v>
      </c>
    </row>
    <row r="628" spans="1:6" ht="12.75" customHeight="1" x14ac:dyDescent="0.2">
      <c r="A628" s="83" t="s">
        <v>166</v>
      </c>
      <c r="B628" s="83">
        <v>20</v>
      </c>
      <c r="C628" s="84">
        <v>704.63208493000002</v>
      </c>
      <c r="D628" s="84">
        <v>697.66638277000004</v>
      </c>
      <c r="E628" s="84">
        <v>129.47757744</v>
      </c>
      <c r="F628" s="84">
        <v>129.47757744</v>
      </c>
    </row>
    <row r="629" spans="1:6" ht="12.75" customHeight="1" x14ac:dyDescent="0.2">
      <c r="A629" s="83" t="s">
        <v>166</v>
      </c>
      <c r="B629" s="83">
        <v>21</v>
      </c>
      <c r="C629" s="84">
        <v>695.04033462999996</v>
      </c>
      <c r="D629" s="84">
        <v>687.84756192999998</v>
      </c>
      <c r="E629" s="84">
        <v>127.65533522</v>
      </c>
      <c r="F629" s="84">
        <v>127.65533522</v>
      </c>
    </row>
    <row r="630" spans="1:6" ht="12.75" customHeight="1" x14ac:dyDescent="0.2">
      <c r="A630" s="83" t="s">
        <v>166</v>
      </c>
      <c r="B630" s="83">
        <v>22</v>
      </c>
      <c r="C630" s="84">
        <v>685.35720163999997</v>
      </c>
      <c r="D630" s="84">
        <v>678.35245355999996</v>
      </c>
      <c r="E630" s="84">
        <v>125.89316972</v>
      </c>
      <c r="F630" s="84">
        <v>125.89316972</v>
      </c>
    </row>
    <row r="631" spans="1:6" ht="12.75" customHeight="1" x14ac:dyDescent="0.2">
      <c r="A631" s="83" t="s">
        <v>166</v>
      </c>
      <c r="B631" s="83">
        <v>23</v>
      </c>
      <c r="C631" s="84">
        <v>675.03073698000003</v>
      </c>
      <c r="D631" s="84">
        <v>668.29950796000003</v>
      </c>
      <c r="E631" s="84">
        <v>124.02747707</v>
      </c>
      <c r="F631" s="84">
        <v>124.02747707</v>
      </c>
    </row>
    <row r="632" spans="1:6" ht="12.75" customHeight="1" x14ac:dyDescent="0.2">
      <c r="A632" s="83" t="s">
        <v>166</v>
      </c>
      <c r="B632" s="83">
        <v>24</v>
      </c>
      <c r="C632" s="84">
        <v>709.95838939999999</v>
      </c>
      <c r="D632" s="84">
        <v>702.77271189999999</v>
      </c>
      <c r="E632" s="84">
        <v>130.42524402999999</v>
      </c>
      <c r="F632" s="84">
        <v>130.42524402999999</v>
      </c>
    </row>
    <row r="633" spans="1:6" ht="12.75" customHeight="1" x14ac:dyDescent="0.2">
      <c r="A633" s="83" t="s">
        <v>167</v>
      </c>
      <c r="B633" s="83">
        <v>1</v>
      </c>
      <c r="C633" s="84">
        <v>777.40880563999997</v>
      </c>
      <c r="D633" s="84">
        <v>769.85113630000001</v>
      </c>
      <c r="E633" s="84">
        <v>142.87410512</v>
      </c>
      <c r="F633" s="84">
        <v>142.87410512</v>
      </c>
    </row>
    <row r="634" spans="1:6" ht="12.75" customHeight="1" x14ac:dyDescent="0.2">
      <c r="A634" s="83" t="s">
        <v>167</v>
      </c>
      <c r="B634" s="83">
        <v>2</v>
      </c>
      <c r="C634" s="84">
        <v>814.49454142000002</v>
      </c>
      <c r="D634" s="84">
        <v>807.70693897000001</v>
      </c>
      <c r="E634" s="84">
        <v>149.89963729999999</v>
      </c>
      <c r="F634" s="84">
        <v>149.89963729999999</v>
      </c>
    </row>
    <row r="635" spans="1:6" ht="12.75" customHeight="1" x14ac:dyDescent="0.2">
      <c r="A635" s="83" t="s">
        <v>167</v>
      </c>
      <c r="B635" s="83">
        <v>3</v>
      </c>
      <c r="C635" s="84">
        <v>838.49684672000001</v>
      </c>
      <c r="D635" s="84">
        <v>830.14567079999995</v>
      </c>
      <c r="E635" s="84">
        <v>154.06396672</v>
      </c>
      <c r="F635" s="84">
        <v>154.06396672</v>
      </c>
    </row>
    <row r="636" spans="1:6" ht="12.75" customHeight="1" x14ac:dyDescent="0.2">
      <c r="A636" s="83" t="s">
        <v>167</v>
      </c>
      <c r="B636" s="83">
        <v>4</v>
      </c>
      <c r="C636" s="84">
        <v>843.41530161000003</v>
      </c>
      <c r="D636" s="84">
        <v>834.91499728999997</v>
      </c>
      <c r="E636" s="84">
        <v>154.94909010999999</v>
      </c>
      <c r="F636" s="84">
        <v>154.94909010999999</v>
      </c>
    </row>
    <row r="637" spans="1:6" ht="12.75" customHeight="1" x14ac:dyDescent="0.2">
      <c r="A637" s="83" t="s">
        <v>167</v>
      </c>
      <c r="B637" s="83">
        <v>5</v>
      </c>
      <c r="C637" s="84">
        <v>835.03596711</v>
      </c>
      <c r="D637" s="84">
        <v>825.99536981000006</v>
      </c>
      <c r="E637" s="84">
        <v>153.29372619</v>
      </c>
      <c r="F637" s="84">
        <v>153.29372619</v>
      </c>
    </row>
    <row r="638" spans="1:6" ht="12.75" customHeight="1" x14ac:dyDescent="0.2">
      <c r="A638" s="83" t="s">
        <v>167</v>
      </c>
      <c r="B638" s="83">
        <v>6</v>
      </c>
      <c r="C638" s="84">
        <v>808.71776741999997</v>
      </c>
      <c r="D638" s="84">
        <v>800.29343720999998</v>
      </c>
      <c r="E638" s="84">
        <v>148.52379023</v>
      </c>
      <c r="F638" s="84">
        <v>148.52379023</v>
      </c>
    </row>
    <row r="639" spans="1:6" ht="12.75" customHeight="1" x14ac:dyDescent="0.2">
      <c r="A639" s="83" t="s">
        <v>167</v>
      </c>
      <c r="B639" s="83">
        <v>7</v>
      </c>
      <c r="C639" s="84">
        <v>791.99778607999997</v>
      </c>
      <c r="D639" s="84">
        <v>783.37636103</v>
      </c>
      <c r="E639" s="84">
        <v>145.38420647999999</v>
      </c>
      <c r="F639" s="84">
        <v>145.38420647999999</v>
      </c>
    </row>
    <row r="640" spans="1:6" ht="12.75" customHeight="1" x14ac:dyDescent="0.2">
      <c r="A640" s="83" t="s">
        <v>167</v>
      </c>
      <c r="B640" s="83">
        <v>8</v>
      </c>
      <c r="C640" s="84">
        <v>770.35773558999995</v>
      </c>
      <c r="D640" s="84">
        <v>762.45201256999997</v>
      </c>
      <c r="E640" s="84">
        <v>141.50092642999999</v>
      </c>
      <c r="F640" s="84">
        <v>141.50092642999999</v>
      </c>
    </row>
    <row r="641" spans="1:6" ht="12.75" customHeight="1" x14ac:dyDescent="0.2">
      <c r="A641" s="83" t="s">
        <v>167</v>
      </c>
      <c r="B641" s="83">
        <v>9</v>
      </c>
      <c r="C641" s="84">
        <v>745.51549738000006</v>
      </c>
      <c r="D641" s="84">
        <v>739.73017252</v>
      </c>
      <c r="E641" s="84">
        <v>137.2840559</v>
      </c>
      <c r="F641" s="84">
        <v>137.2840559</v>
      </c>
    </row>
    <row r="642" spans="1:6" ht="12.75" customHeight="1" x14ac:dyDescent="0.2">
      <c r="A642" s="83" t="s">
        <v>167</v>
      </c>
      <c r="B642" s="83">
        <v>10</v>
      </c>
      <c r="C642" s="84">
        <v>730.82488567999997</v>
      </c>
      <c r="D642" s="84">
        <v>727.92099298000005</v>
      </c>
      <c r="E642" s="84">
        <v>135.09242965000001</v>
      </c>
      <c r="F642" s="84">
        <v>135.09242965000001</v>
      </c>
    </row>
    <row r="643" spans="1:6" ht="12.75" customHeight="1" x14ac:dyDescent="0.2">
      <c r="A643" s="83" t="s">
        <v>167</v>
      </c>
      <c r="B643" s="83">
        <v>11</v>
      </c>
      <c r="C643" s="84">
        <v>733.14647037999998</v>
      </c>
      <c r="D643" s="84">
        <v>729.38997758999994</v>
      </c>
      <c r="E643" s="84">
        <v>135.36505360999999</v>
      </c>
      <c r="F643" s="84">
        <v>135.36505360999999</v>
      </c>
    </row>
    <row r="644" spans="1:6" ht="12.75" customHeight="1" x14ac:dyDescent="0.2">
      <c r="A644" s="83" t="s">
        <v>167</v>
      </c>
      <c r="B644" s="83">
        <v>12</v>
      </c>
      <c r="C644" s="84">
        <v>734.63093674000004</v>
      </c>
      <c r="D644" s="84">
        <v>727.05913754999995</v>
      </c>
      <c r="E644" s="84">
        <v>134.93248077999999</v>
      </c>
      <c r="F644" s="84">
        <v>134.93248077999999</v>
      </c>
    </row>
    <row r="645" spans="1:6" ht="12.75" customHeight="1" x14ac:dyDescent="0.2">
      <c r="A645" s="83" t="s">
        <v>167</v>
      </c>
      <c r="B645" s="83">
        <v>13</v>
      </c>
      <c r="C645" s="84">
        <v>698.28686521999998</v>
      </c>
      <c r="D645" s="84">
        <v>696.83810473000005</v>
      </c>
      <c r="E645" s="84">
        <v>129.32386008</v>
      </c>
      <c r="F645" s="84">
        <v>129.32386008</v>
      </c>
    </row>
    <row r="646" spans="1:6" ht="12.75" customHeight="1" x14ac:dyDescent="0.2">
      <c r="A646" s="83" t="s">
        <v>167</v>
      </c>
      <c r="B646" s="83">
        <v>14</v>
      </c>
      <c r="C646" s="84">
        <v>669.16836536000005</v>
      </c>
      <c r="D646" s="84">
        <v>663.37664614000005</v>
      </c>
      <c r="E646" s="84">
        <v>123.11385955999999</v>
      </c>
      <c r="F646" s="84">
        <v>123.11385955999999</v>
      </c>
    </row>
    <row r="647" spans="1:6" ht="12.75" customHeight="1" x14ac:dyDescent="0.2">
      <c r="A647" s="83" t="s">
        <v>167</v>
      </c>
      <c r="B647" s="83">
        <v>15</v>
      </c>
      <c r="C647" s="84">
        <v>669.55996601000004</v>
      </c>
      <c r="D647" s="84">
        <v>664.54395063000004</v>
      </c>
      <c r="E647" s="84">
        <v>123.33049570999999</v>
      </c>
      <c r="F647" s="84">
        <v>123.33049570999999</v>
      </c>
    </row>
    <row r="648" spans="1:6" ht="12.75" customHeight="1" x14ac:dyDescent="0.2">
      <c r="A648" s="83" t="s">
        <v>167</v>
      </c>
      <c r="B648" s="83">
        <v>16</v>
      </c>
      <c r="C648" s="84">
        <v>665.33249163000005</v>
      </c>
      <c r="D648" s="84">
        <v>658.83022042000005</v>
      </c>
      <c r="E648" s="84">
        <v>122.27010357</v>
      </c>
      <c r="F648" s="84">
        <v>122.27010357</v>
      </c>
    </row>
    <row r="649" spans="1:6" ht="12.75" customHeight="1" x14ac:dyDescent="0.2">
      <c r="A649" s="83" t="s">
        <v>167</v>
      </c>
      <c r="B649" s="83">
        <v>17</v>
      </c>
      <c r="C649" s="84">
        <v>667.24769001000004</v>
      </c>
      <c r="D649" s="84">
        <v>661.50018540999997</v>
      </c>
      <c r="E649" s="84">
        <v>122.76561347000001</v>
      </c>
      <c r="F649" s="84">
        <v>122.76561347000001</v>
      </c>
    </row>
    <row r="650" spans="1:6" ht="12.75" customHeight="1" x14ac:dyDescent="0.2">
      <c r="A650" s="83" t="s">
        <v>167</v>
      </c>
      <c r="B650" s="83">
        <v>18</v>
      </c>
      <c r="C650" s="84">
        <v>671.40614627000002</v>
      </c>
      <c r="D650" s="84">
        <v>664.80798526000001</v>
      </c>
      <c r="E650" s="84">
        <v>123.37949702</v>
      </c>
      <c r="F650" s="84">
        <v>123.37949702</v>
      </c>
    </row>
    <row r="651" spans="1:6" ht="12.75" customHeight="1" x14ac:dyDescent="0.2">
      <c r="A651" s="83" t="s">
        <v>167</v>
      </c>
      <c r="B651" s="83">
        <v>19</v>
      </c>
      <c r="C651" s="84">
        <v>678.86743789000002</v>
      </c>
      <c r="D651" s="84">
        <v>672.08444168999995</v>
      </c>
      <c r="E651" s="84">
        <v>124.7299103</v>
      </c>
      <c r="F651" s="84">
        <v>124.7299103</v>
      </c>
    </row>
    <row r="652" spans="1:6" ht="12.75" customHeight="1" x14ac:dyDescent="0.2">
      <c r="A652" s="83" t="s">
        <v>167</v>
      </c>
      <c r="B652" s="83">
        <v>20</v>
      </c>
      <c r="C652" s="84">
        <v>682.47382746999995</v>
      </c>
      <c r="D652" s="84">
        <v>680.88650640000003</v>
      </c>
      <c r="E652" s="84">
        <v>126.36345614</v>
      </c>
      <c r="F652" s="84">
        <v>126.36345614</v>
      </c>
    </row>
    <row r="653" spans="1:6" ht="12.75" customHeight="1" x14ac:dyDescent="0.2">
      <c r="A653" s="83" t="s">
        <v>167</v>
      </c>
      <c r="B653" s="83">
        <v>21</v>
      </c>
      <c r="C653" s="84">
        <v>676.76215549999995</v>
      </c>
      <c r="D653" s="84">
        <v>674.81167406999998</v>
      </c>
      <c r="E653" s="84">
        <v>125.23604826</v>
      </c>
      <c r="F653" s="84">
        <v>125.23604826</v>
      </c>
    </row>
    <row r="654" spans="1:6" ht="12.75" customHeight="1" x14ac:dyDescent="0.2">
      <c r="A654" s="83" t="s">
        <v>167</v>
      </c>
      <c r="B654" s="83">
        <v>22</v>
      </c>
      <c r="C654" s="84">
        <v>672.23262494999994</v>
      </c>
      <c r="D654" s="84">
        <v>670.85787063999999</v>
      </c>
      <c r="E654" s="84">
        <v>124.50227507</v>
      </c>
      <c r="F654" s="84">
        <v>124.50227507</v>
      </c>
    </row>
    <row r="655" spans="1:6" ht="12.75" customHeight="1" x14ac:dyDescent="0.2">
      <c r="A655" s="83" t="s">
        <v>167</v>
      </c>
      <c r="B655" s="83">
        <v>23</v>
      </c>
      <c r="C655" s="84">
        <v>679.03055712000003</v>
      </c>
      <c r="D655" s="84">
        <v>677.74485327000002</v>
      </c>
      <c r="E655" s="84">
        <v>125.78040721000001</v>
      </c>
      <c r="F655" s="84">
        <v>125.78040721000001</v>
      </c>
    </row>
    <row r="656" spans="1:6" ht="12.75" customHeight="1" x14ac:dyDescent="0.2">
      <c r="A656" s="83" t="s">
        <v>167</v>
      </c>
      <c r="B656" s="83">
        <v>24</v>
      </c>
      <c r="C656" s="84">
        <v>713.69934813999998</v>
      </c>
      <c r="D656" s="84">
        <v>712.77908482999999</v>
      </c>
      <c r="E656" s="84">
        <v>132.28229340999999</v>
      </c>
      <c r="F656" s="84">
        <v>132.28229340999999</v>
      </c>
    </row>
    <row r="657" spans="1:6" ht="12.75" customHeight="1" x14ac:dyDescent="0.2">
      <c r="A657" s="83" t="s">
        <v>168</v>
      </c>
      <c r="B657" s="83">
        <v>1</v>
      </c>
      <c r="C657" s="84">
        <v>813.18873698000004</v>
      </c>
      <c r="D657" s="84">
        <v>806.64129578999996</v>
      </c>
      <c r="E657" s="84">
        <v>149.70186813999999</v>
      </c>
      <c r="F657" s="84">
        <v>149.70186813999999</v>
      </c>
    </row>
    <row r="658" spans="1:6" ht="12.75" customHeight="1" x14ac:dyDescent="0.2">
      <c r="A658" s="83" t="s">
        <v>168</v>
      </c>
      <c r="B658" s="83">
        <v>2</v>
      </c>
      <c r="C658" s="84">
        <v>824.59463130999995</v>
      </c>
      <c r="D658" s="84">
        <v>817.37789659999999</v>
      </c>
      <c r="E658" s="84">
        <v>151.69443808</v>
      </c>
      <c r="F658" s="84">
        <v>151.69443808</v>
      </c>
    </row>
    <row r="659" spans="1:6" ht="12.75" customHeight="1" x14ac:dyDescent="0.2">
      <c r="A659" s="83" t="s">
        <v>168</v>
      </c>
      <c r="B659" s="83">
        <v>3</v>
      </c>
      <c r="C659" s="84">
        <v>818.66036381000004</v>
      </c>
      <c r="D659" s="84">
        <v>816.80712884000002</v>
      </c>
      <c r="E659" s="84">
        <v>151.58851118999999</v>
      </c>
      <c r="F659" s="84">
        <v>151.58851118999999</v>
      </c>
    </row>
    <row r="660" spans="1:6" ht="12.75" customHeight="1" x14ac:dyDescent="0.2">
      <c r="A660" s="83" t="s">
        <v>168</v>
      </c>
      <c r="B660" s="83">
        <v>4</v>
      </c>
      <c r="C660" s="84">
        <v>835.44213996999997</v>
      </c>
      <c r="D660" s="84">
        <v>828.26261086</v>
      </c>
      <c r="E660" s="84">
        <v>153.7144959</v>
      </c>
      <c r="F660" s="84">
        <v>153.7144959</v>
      </c>
    </row>
    <row r="661" spans="1:6" ht="12.75" customHeight="1" x14ac:dyDescent="0.2">
      <c r="A661" s="83" t="s">
        <v>168</v>
      </c>
      <c r="B661" s="83">
        <v>5</v>
      </c>
      <c r="C661" s="84">
        <v>831.51037094000003</v>
      </c>
      <c r="D661" s="84">
        <v>827.51322352</v>
      </c>
      <c r="E661" s="84">
        <v>153.5754196</v>
      </c>
      <c r="F661" s="84">
        <v>153.5754196</v>
      </c>
    </row>
    <row r="662" spans="1:6" ht="12.75" customHeight="1" x14ac:dyDescent="0.2">
      <c r="A662" s="83" t="s">
        <v>168</v>
      </c>
      <c r="B662" s="83">
        <v>6</v>
      </c>
      <c r="C662" s="84">
        <v>813.27698558999998</v>
      </c>
      <c r="D662" s="84">
        <v>811.79608931999996</v>
      </c>
      <c r="E662" s="84">
        <v>150.65852907999999</v>
      </c>
      <c r="F662" s="84">
        <v>150.65852907999999</v>
      </c>
    </row>
    <row r="663" spans="1:6" ht="12.75" customHeight="1" x14ac:dyDescent="0.2">
      <c r="A663" s="83" t="s">
        <v>168</v>
      </c>
      <c r="B663" s="83">
        <v>7</v>
      </c>
      <c r="C663" s="84">
        <v>792.65060604999996</v>
      </c>
      <c r="D663" s="84">
        <v>788.13667663000001</v>
      </c>
      <c r="E663" s="84">
        <v>146.26765757999999</v>
      </c>
      <c r="F663" s="84">
        <v>146.26765757999999</v>
      </c>
    </row>
    <row r="664" spans="1:6" ht="12.75" customHeight="1" x14ac:dyDescent="0.2">
      <c r="A664" s="83" t="s">
        <v>168</v>
      </c>
      <c r="B664" s="83">
        <v>8</v>
      </c>
      <c r="C664" s="84">
        <v>765.55448086000001</v>
      </c>
      <c r="D664" s="84">
        <v>765.3761915</v>
      </c>
      <c r="E664" s="84">
        <v>142.04361503999999</v>
      </c>
      <c r="F664" s="84">
        <v>142.04361503999999</v>
      </c>
    </row>
    <row r="665" spans="1:6" ht="12.75" customHeight="1" x14ac:dyDescent="0.2">
      <c r="A665" s="83" t="s">
        <v>168</v>
      </c>
      <c r="B665" s="83">
        <v>9</v>
      </c>
      <c r="C665" s="84">
        <v>758.09492527999998</v>
      </c>
      <c r="D665" s="84">
        <v>749.48546449000003</v>
      </c>
      <c r="E665" s="84">
        <v>139.09450801</v>
      </c>
      <c r="F665" s="84">
        <v>139.09450801</v>
      </c>
    </row>
    <row r="666" spans="1:6" ht="12.75" customHeight="1" x14ac:dyDescent="0.2">
      <c r="A666" s="83" t="s">
        <v>168</v>
      </c>
      <c r="B666" s="83">
        <v>10</v>
      </c>
      <c r="C666" s="84">
        <v>725.48653112</v>
      </c>
      <c r="D666" s="84">
        <v>716.84029607000002</v>
      </c>
      <c r="E666" s="84">
        <v>133.03600005999999</v>
      </c>
      <c r="F666" s="84">
        <v>133.03600005999999</v>
      </c>
    </row>
    <row r="667" spans="1:6" ht="12.75" customHeight="1" x14ac:dyDescent="0.2">
      <c r="A667" s="83" t="s">
        <v>168</v>
      </c>
      <c r="B667" s="83">
        <v>11</v>
      </c>
      <c r="C667" s="84">
        <v>726.04737194999996</v>
      </c>
      <c r="D667" s="84">
        <v>716.18887143999996</v>
      </c>
      <c r="E667" s="84">
        <v>132.91510434</v>
      </c>
      <c r="F667" s="84">
        <v>132.91510434</v>
      </c>
    </row>
    <row r="668" spans="1:6" ht="12.75" customHeight="1" x14ac:dyDescent="0.2">
      <c r="A668" s="83" t="s">
        <v>168</v>
      </c>
      <c r="B668" s="83">
        <v>12</v>
      </c>
      <c r="C668" s="84">
        <v>715.31239559999995</v>
      </c>
      <c r="D668" s="84">
        <v>707.67811688999996</v>
      </c>
      <c r="E668" s="84">
        <v>131.33562178</v>
      </c>
      <c r="F668" s="84">
        <v>131.33562178</v>
      </c>
    </row>
    <row r="669" spans="1:6" ht="12.75" customHeight="1" x14ac:dyDescent="0.2">
      <c r="A669" s="83" t="s">
        <v>168</v>
      </c>
      <c r="B669" s="83">
        <v>13</v>
      </c>
      <c r="C669" s="84">
        <v>682.53531332</v>
      </c>
      <c r="D669" s="84">
        <v>676.62002518999998</v>
      </c>
      <c r="E669" s="84">
        <v>125.57165412000001</v>
      </c>
      <c r="F669" s="84">
        <v>125.57165412000001</v>
      </c>
    </row>
    <row r="670" spans="1:6" ht="12.75" customHeight="1" x14ac:dyDescent="0.2">
      <c r="A670" s="83" t="s">
        <v>168</v>
      </c>
      <c r="B670" s="83">
        <v>14</v>
      </c>
      <c r="C670" s="84">
        <v>663.15488614000003</v>
      </c>
      <c r="D670" s="84">
        <v>657.53495662</v>
      </c>
      <c r="E670" s="84">
        <v>122.02971988</v>
      </c>
      <c r="F670" s="84">
        <v>122.02971988</v>
      </c>
    </row>
    <row r="671" spans="1:6" ht="12.75" customHeight="1" x14ac:dyDescent="0.2">
      <c r="A671" s="83" t="s">
        <v>168</v>
      </c>
      <c r="B671" s="83">
        <v>15</v>
      </c>
      <c r="C671" s="84">
        <v>674.46140161000005</v>
      </c>
      <c r="D671" s="84">
        <v>670.31759211999997</v>
      </c>
      <c r="E671" s="84">
        <v>124.40200658000001</v>
      </c>
      <c r="F671" s="84">
        <v>124.40200658000001</v>
      </c>
    </row>
    <row r="672" spans="1:6" ht="12.75" customHeight="1" x14ac:dyDescent="0.2">
      <c r="A672" s="83" t="s">
        <v>168</v>
      </c>
      <c r="B672" s="83">
        <v>16</v>
      </c>
      <c r="C672" s="84">
        <v>675.39295383000001</v>
      </c>
      <c r="D672" s="84">
        <v>668.73573848000001</v>
      </c>
      <c r="E672" s="84">
        <v>124.10843564</v>
      </c>
      <c r="F672" s="84">
        <v>124.10843564</v>
      </c>
    </row>
    <row r="673" spans="1:6" ht="12.75" customHeight="1" x14ac:dyDescent="0.2">
      <c r="A673" s="83" t="s">
        <v>168</v>
      </c>
      <c r="B673" s="83">
        <v>17</v>
      </c>
      <c r="C673" s="84">
        <v>661.69830820000004</v>
      </c>
      <c r="D673" s="84">
        <v>656.79482288999998</v>
      </c>
      <c r="E673" s="84">
        <v>121.89236093</v>
      </c>
      <c r="F673" s="84">
        <v>121.89236093</v>
      </c>
    </row>
    <row r="674" spans="1:6" ht="12.75" customHeight="1" x14ac:dyDescent="0.2">
      <c r="A674" s="83" t="s">
        <v>168</v>
      </c>
      <c r="B674" s="83">
        <v>18</v>
      </c>
      <c r="C674" s="84">
        <v>668.85078600999998</v>
      </c>
      <c r="D674" s="84">
        <v>663.02896352000005</v>
      </c>
      <c r="E674" s="84">
        <v>123.0493343</v>
      </c>
      <c r="F674" s="84">
        <v>123.0493343</v>
      </c>
    </row>
    <row r="675" spans="1:6" ht="12.75" customHeight="1" x14ac:dyDescent="0.2">
      <c r="A675" s="83" t="s">
        <v>168</v>
      </c>
      <c r="B675" s="83">
        <v>19</v>
      </c>
      <c r="C675" s="84">
        <v>654.99140205000003</v>
      </c>
      <c r="D675" s="84">
        <v>653.01860373</v>
      </c>
      <c r="E675" s="84">
        <v>121.19154501</v>
      </c>
      <c r="F675" s="84">
        <v>121.19154501</v>
      </c>
    </row>
    <row r="676" spans="1:6" ht="12.75" customHeight="1" x14ac:dyDescent="0.2">
      <c r="A676" s="83" t="s">
        <v>168</v>
      </c>
      <c r="B676" s="83">
        <v>20</v>
      </c>
      <c r="C676" s="84">
        <v>645.96393780999995</v>
      </c>
      <c r="D676" s="84">
        <v>644.02069797000001</v>
      </c>
      <c r="E676" s="84">
        <v>119.52165368999999</v>
      </c>
      <c r="F676" s="84">
        <v>119.52165368999999</v>
      </c>
    </row>
    <row r="677" spans="1:6" ht="12.75" customHeight="1" x14ac:dyDescent="0.2">
      <c r="A677" s="83" t="s">
        <v>168</v>
      </c>
      <c r="B677" s="83">
        <v>21</v>
      </c>
      <c r="C677" s="84">
        <v>650.23545784999999</v>
      </c>
      <c r="D677" s="84">
        <v>644.70760885000004</v>
      </c>
      <c r="E677" s="84">
        <v>119.64913519</v>
      </c>
      <c r="F677" s="84">
        <v>119.64913519</v>
      </c>
    </row>
    <row r="678" spans="1:6" ht="12.75" customHeight="1" x14ac:dyDescent="0.2">
      <c r="A678" s="83" t="s">
        <v>168</v>
      </c>
      <c r="B678" s="83">
        <v>22</v>
      </c>
      <c r="C678" s="84">
        <v>665.70431947999998</v>
      </c>
      <c r="D678" s="84">
        <v>661.39852005</v>
      </c>
      <c r="E678" s="84">
        <v>122.74674573999999</v>
      </c>
      <c r="F678" s="84">
        <v>122.74674573999999</v>
      </c>
    </row>
    <row r="679" spans="1:6" ht="12.75" customHeight="1" x14ac:dyDescent="0.2">
      <c r="A679" s="83" t="s">
        <v>168</v>
      </c>
      <c r="B679" s="83">
        <v>23</v>
      </c>
      <c r="C679" s="84">
        <v>661.07279053000002</v>
      </c>
      <c r="D679" s="84">
        <v>656.49613604000001</v>
      </c>
      <c r="E679" s="84">
        <v>121.83692864</v>
      </c>
      <c r="F679" s="84">
        <v>121.83692864</v>
      </c>
    </row>
    <row r="680" spans="1:6" ht="12.75" customHeight="1" x14ac:dyDescent="0.2">
      <c r="A680" s="83" t="s">
        <v>168</v>
      </c>
      <c r="B680" s="83">
        <v>24</v>
      </c>
      <c r="C680" s="84">
        <v>691.72457801999997</v>
      </c>
      <c r="D680" s="84">
        <v>687.90614930000004</v>
      </c>
      <c r="E680" s="84">
        <v>127.66620825</v>
      </c>
      <c r="F680" s="84">
        <v>127.66620825</v>
      </c>
    </row>
    <row r="681" spans="1:6" ht="12.75" customHeight="1" x14ac:dyDescent="0.2">
      <c r="A681" s="83" t="s">
        <v>169</v>
      </c>
      <c r="B681" s="83">
        <v>1</v>
      </c>
      <c r="C681" s="84">
        <v>776.65342009000005</v>
      </c>
      <c r="D681" s="84">
        <v>775.88210804000005</v>
      </c>
      <c r="E681" s="84">
        <v>143.99337306000001</v>
      </c>
      <c r="F681" s="84">
        <v>143.99337306000001</v>
      </c>
    </row>
    <row r="682" spans="1:6" ht="12.75" customHeight="1" x14ac:dyDescent="0.2">
      <c r="A682" s="83" t="s">
        <v>169</v>
      </c>
      <c r="B682" s="83">
        <v>2</v>
      </c>
      <c r="C682" s="84">
        <v>824.27796617000001</v>
      </c>
      <c r="D682" s="84">
        <v>823.00424105000002</v>
      </c>
      <c r="E682" s="84">
        <v>152.73861257999999</v>
      </c>
      <c r="F682" s="84">
        <v>152.73861257999999</v>
      </c>
    </row>
    <row r="683" spans="1:6" ht="12.75" customHeight="1" x14ac:dyDescent="0.2">
      <c r="A683" s="83" t="s">
        <v>169</v>
      </c>
      <c r="B683" s="83">
        <v>3</v>
      </c>
      <c r="C683" s="84">
        <v>840.83330414</v>
      </c>
      <c r="D683" s="84">
        <v>838.24840084000004</v>
      </c>
      <c r="E683" s="84">
        <v>155.56772536</v>
      </c>
      <c r="F683" s="84">
        <v>155.56772536</v>
      </c>
    </row>
    <row r="684" spans="1:6" ht="12.75" customHeight="1" x14ac:dyDescent="0.2">
      <c r="A684" s="83" t="s">
        <v>169</v>
      </c>
      <c r="B684" s="83">
        <v>4</v>
      </c>
      <c r="C684" s="84">
        <v>849.28184710000005</v>
      </c>
      <c r="D684" s="84">
        <v>841.86970415999997</v>
      </c>
      <c r="E684" s="84">
        <v>156.23979097</v>
      </c>
      <c r="F684" s="84">
        <v>156.23979097</v>
      </c>
    </row>
    <row r="685" spans="1:6" ht="12.75" customHeight="1" x14ac:dyDescent="0.2">
      <c r="A685" s="83" t="s">
        <v>169</v>
      </c>
      <c r="B685" s="83">
        <v>5</v>
      </c>
      <c r="C685" s="84">
        <v>840.74425028999997</v>
      </c>
      <c r="D685" s="84">
        <v>840.57750644999999</v>
      </c>
      <c r="E685" s="84">
        <v>155.99997630999999</v>
      </c>
      <c r="F685" s="84">
        <v>155.99997630999999</v>
      </c>
    </row>
    <row r="686" spans="1:6" ht="12.75" customHeight="1" x14ac:dyDescent="0.2">
      <c r="A686" s="83" t="s">
        <v>169</v>
      </c>
      <c r="B686" s="83">
        <v>6</v>
      </c>
      <c r="C686" s="84">
        <v>823.26590209999995</v>
      </c>
      <c r="D686" s="84">
        <v>821.68409499999996</v>
      </c>
      <c r="E686" s="84">
        <v>152.49361107999999</v>
      </c>
      <c r="F686" s="84">
        <v>152.49361107999999</v>
      </c>
    </row>
    <row r="687" spans="1:6" ht="12.75" customHeight="1" x14ac:dyDescent="0.2">
      <c r="A687" s="83" t="s">
        <v>169</v>
      </c>
      <c r="B687" s="83">
        <v>7</v>
      </c>
      <c r="C687" s="84">
        <v>785.89257473999999</v>
      </c>
      <c r="D687" s="84">
        <v>784.16254247999996</v>
      </c>
      <c r="E687" s="84">
        <v>145.53011126999999</v>
      </c>
      <c r="F687" s="84">
        <v>145.53011126999999</v>
      </c>
    </row>
    <row r="688" spans="1:6" ht="12.75" customHeight="1" x14ac:dyDescent="0.2">
      <c r="A688" s="83" t="s">
        <v>169</v>
      </c>
      <c r="B688" s="83">
        <v>8</v>
      </c>
      <c r="C688" s="84">
        <v>768.06592396999997</v>
      </c>
      <c r="D688" s="84">
        <v>763.72451484999999</v>
      </c>
      <c r="E688" s="84">
        <v>141.73708588</v>
      </c>
      <c r="F688" s="84">
        <v>141.73708588</v>
      </c>
    </row>
    <row r="689" spans="1:6" ht="12.75" customHeight="1" x14ac:dyDescent="0.2">
      <c r="A689" s="83" t="s">
        <v>169</v>
      </c>
      <c r="B689" s="83">
        <v>9</v>
      </c>
      <c r="C689" s="84">
        <v>763.07565749000003</v>
      </c>
      <c r="D689" s="84">
        <v>762.18542223999998</v>
      </c>
      <c r="E689" s="84">
        <v>141.45145081999999</v>
      </c>
      <c r="F689" s="84">
        <v>141.45145081999999</v>
      </c>
    </row>
    <row r="690" spans="1:6" ht="12.75" customHeight="1" x14ac:dyDescent="0.2">
      <c r="A690" s="83" t="s">
        <v>169</v>
      </c>
      <c r="B690" s="83">
        <v>10</v>
      </c>
      <c r="C690" s="84">
        <v>730.72626402000003</v>
      </c>
      <c r="D690" s="84">
        <v>723.63726249000001</v>
      </c>
      <c r="E690" s="84">
        <v>134.29742640000001</v>
      </c>
      <c r="F690" s="84">
        <v>134.29742640000001</v>
      </c>
    </row>
    <row r="691" spans="1:6" ht="12.75" customHeight="1" x14ac:dyDescent="0.2">
      <c r="A691" s="83" t="s">
        <v>169</v>
      </c>
      <c r="B691" s="83">
        <v>11</v>
      </c>
      <c r="C691" s="84">
        <v>733.29562924000004</v>
      </c>
      <c r="D691" s="84">
        <v>726.08741712000005</v>
      </c>
      <c r="E691" s="84">
        <v>134.75214242000001</v>
      </c>
      <c r="F691" s="84">
        <v>134.75214242000001</v>
      </c>
    </row>
    <row r="692" spans="1:6" ht="12.75" customHeight="1" x14ac:dyDescent="0.2">
      <c r="A692" s="83" t="s">
        <v>169</v>
      </c>
      <c r="B692" s="83">
        <v>12</v>
      </c>
      <c r="C692" s="84">
        <v>740.43891182000004</v>
      </c>
      <c r="D692" s="84">
        <v>731.83322153999995</v>
      </c>
      <c r="E692" s="84">
        <v>135.8184871</v>
      </c>
      <c r="F692" s="84">
        <v>135.8184871</v>
      </c>
    </row>
    <row r="693" spans="1:6" ht="12.75" customHeight="1" x14ac:dyDescent="0.2">
      <c r="A693" s="83" t="s">
        <v>169</v>
      </c>
      <c r="B693" s="83">
        <v>13</v>
      </c>
      <c r="C693" s="84">
        <v>710.31380334999994</v>
      </c>
      <c r="D693" s="84">
        <v>700.81248718999996</v>
      </c>
      <c r="E693" s="84">
        <v>130.06145246</v>
      </c>
      <c r="F693" s="84">
        <v>130.06145246</v>
      </c>
    </row>
    <row r="694" spans="1:6" ht="12.75" customHeight="1" x14ac:dyDescent="0.2">
      <c r="A694" s="83" t="s">
        <v>169</v>
      </c>
      <c r="B694" s="83">
        <v>14</v>
      </c>
      <c r="C694" s="84">
        <v>682.32159236999996</v>
      </c>
      <c r="D694" s="84">
        <v>672.94694570000001</v>
      </c>
      <c r="E694" s="84">
        <v>124.88997954</v>
      </c>
      <c r="F694" s="84">
        <v>124.88997954</v>
      </c>
    </row>
    <row r="695" spans="1:6" ht="12.75" customHeight="1" x14ac:dyDescent="0.2">
      <c r="A695" s="83" t="s">
        <v>169</v>
      </c>
      <c r="B695" s="83">
        <v>15</v>
      </c>
      <c r="C695" s="84">
        <v>687.72826528999997</v>
      </c>
      <c r="D695" s="84">
        <v>678.07230594999999</v>
      </c>
      <c r="E695" s="84">
        <v>125.84117806</v>
      </c>
      <c r="F695" s="84">
        <v>125.84117806</v>
      </c>
    </row>
    <row r="696" spans="1:6" ht="12.75" customHeight="1" x14ac:dyDescent="0.2">
      <c r="A696" s="83" t="s">
        <v>169</v>
      </c>
      <c r="B696" s="83">
        <v>16</v>
      </c>
      <c r="C696" s="84">
        <v>684.63260906999994</v>
      </c>
      <c r="D696" s="84">
        <v>674.55186227000002</v>
      </c>
      <c r="E696" s="84">
        <v>125.18783066</v>
      </c>
      <c r="F696" s="84">
        <v>125.18783066</v>
      </c>
    </row>
    <row r="697" spans="1:6" ht="12.75" customHeight="1" x14ac:dyDescent="0.2">
      <c r="A697" s="83" t="s">
        <v>169</v>
      </c>
      <c r="B697" s="83">
        <v>17</v>
      </c>
      <c r="C697" s="84">
        <v>680.11898588999998</v>
      </c>
      <c r="D697" s="84">
        <v>669.13471116999995</v>
      </c>
      <c r="E697" s="84">
        <v>124.18247965</v>
      </c>
      <c r="F697" s="84">
        <v>124.18247965</v>
      </c>
    </row>
    <row r="698" spans="1:6" ht="12.75" customHeight="1" x14ac:dyDescent="0.2">
      <c r="A698" s="83" t="s">
        <v>169</v>
      </c>
      <c r="B698" s="83">
        <v>18</v>
      </c>
      <c r="C698" s="84">
        <v>689.04794712</v>
      </c>
      <c r="D698" s="84">
        <v>678.85750026000005</v>
      </c>
      <c r="E698" s="84">
        <v>125.98689965</v>
      </c>
      <c r="F698" s="84">
        <v>125.98689965</v>
      </c>
    </row>
    <row r="699" spans="1:6" ht="12.75" customHeight="1" x14ac:dyDescent="0.2">
      <c r="A699" s="83" t="s">
        <v>169</v>
      </c>
      <c r="B699" s="83">
        <v>19</v>
      </c>
      <c r="C699" s="84">
        <v>681.09832873000005</v>
      </c>
      <c r="D699" s="84">
        <v>670.43885534000003</v>
      </c>
      <c r="E699" s="84">
        <v>124.42451142</v>
      </c>
      <c r="F699" s="84">
        <v>124.42451142</v>
      </c>
    </row>
    <row r="700" spans="1:6" ht="12.75" customHeight="1" x14ac:dyDescent="0.2">
      <c r="A700" s="83" t="s">
        <v>169</v>
      </c>
      <c r="B700" s="83">
        <v>20</v>
      </c>
      <c r="C700" s="84">
        <v>688.39188353999998</v>
      </c>
      <c r="D700" s="84">
        <v>678.29719276000003</v>
      </c>
      <c r="E700" s="84">
        <v>125.88291405</v>
      </c>
      <c r="F700" s="84">
        <v>125.88291405</v>
      </c>
    </row>
    <row r="701" spans="1:6" ht="12.75" customHeight="1" x14ac:dyDescent="0.2">
      <c r="A701" s="83" t="s">
        <v>169</v>
      </c>
      <c r="B701" s="83">
        <v>21</v>
      </c>
      <c r="C701" s="84">
        <v>689.60511962999999</v>
      </c>
      <c r="D701" s="84">
        <v>678.95304589</v>
      </c>
      <c r="E701" s="84">
        <v>126.00463164999999</v>
      </c>
      <c r="F701" s="84">
        <v>126.00463164999999</v>
      </c>
    </row>
    <row r="702" spans="1:6" ht="12.75" customHeight="1" x14ac:dyDescent="0.2">
      <c r="A702" s="83" t="s">
        <v>169</v>
      </c>
      <c r="B702" s="83">
        <v>22</v>
      </c>
      <c r="C702" s="84">
        <v>702.29983283000001</v>
      </c>
      <c r="D702" s="84">
        <v>691.68349057</v>
      </c>
      <c r="E702" s="84">
        <v>128.36723241999999</v>
      </c>
      <c r="F702" s="84">
        <v>128.36723241999999</v>
      </c>
    </row>
    <row r="703" spans="1:6" ht="12.75" customHeight="1" x14ac:dyDescent="0.2">
      <c r="A703" s="83" t="s">
        <v>169</v>
      </c>
      <c r="B703" s="83">
        <v>23</v>
      </c>
      <c r="C703" s="84">
        <v>730.13198398999998</v>
      </c>
      <c r="D703" s="84">
        <v>719.05300090000003</v>
      </c>
      <c r="E703" s="84">
        <v>133.44664857000001</v>
      </c>
      <c r="F703" s="84">
        <v>133.44664857000001</v>
      </c>
    </row>
    <row r="704" spans="1:6" ht="12.75" customHeight="1" x14ac:dyDescent="0.2">
      <c r="A704" s="83" t="s">
        <v>169</v>
      </c>
      <c r="B704" s="83">
        <v>24</v>
      </c>
      <c r="C704" s="84">
        <v>780.41250133000005</v>
      </c>
      <c r="D704" s="84">
        <v>769.77728001000003</v>
      </c>
      <c r="E704" s="84">
        <v>142.86039837999999</v>
      </c>
      <c r="F704" s="84">
        <v>142.86039837999999</v>
      </c>
    </row>
    <row r="705" spans="1:6" ht="12.75" customHeight="1" x14ac:dyDescent="0.2">
      <c r="A705" s="83" t="s">
        <v>170</v>
      </c>
      <c r="B705" s="83">
        <v>1</v>
      </c>
      <c r="C705" s="84">
        <v>827.87013538999997</v>
      </c>
      <c r="D705" s="84">
        <v>819.46550685</v>
      </c>
      <c r="E705" s="84">
        <v>152.0818707</v>
      </c>
      <c r="F705" s="84">
        <v>152.0818707</v>
      </c>
    </row>
    <row r="706" spans="1:6" ht="12.75" customHeight="1" x14ac:dyDescent="0.2">
      <c r="A706" s="83" t="s">
        <v>170</v>
      </c>
      <c r="B706" s="83">
        <v>2</v>
      </c>
      <c r="C706" s="84">
        <v>857.16677746000005</v>
      </c>
      <c r="D706" s="84">
        <v>852.98947720000001</v>
      </c>
      <c r="E706" s="84">
        <v>158.30347257</v>
      </c>
      <c r="F706" s="84">
        <v>158.30347257</v>
      </c>
    </row>
    <row r="707" spans="1:6" ht="12.75" customHeight="1" x14ac:dyDescent="0.2">
      <c r="A707" s="83" t="s">
        <v>170</v>
      </c>
      <c r="B707" s="83">
        <v>3</v>
      </c>
      <c r="C707" s="84">
        <v>876.99079513000004</v>
      </c>
      <c r="D707" s="84">
        <v>873.28503771999999</v>
      </c>
      <c r="E707" s="84">
        <v>162.07005796000001</v>
      </c>
      <c r="F707" s="84">
        <v>162.07005796000001</v>
      </c>
    </row>
    <row r="708" spans="1:6" ht="12.75" customHeight="1" x14ac:dyDescent="0.2">
      <c r="A708" s="83" t="s">
        <v>170</v>
      </c>
      <c r="B708" s="83">
        <v>4</v>
      </c>
      <c r="C708" s="84">
        <v>895.07425407000005</v>
      </c>
      <c r="D708" s="84">
        <v>887.64040669999997</v>
      </c>
      <c r="E708" s="84">
        <v>164.73422302</v>
      </c>
      <c r="F708" s="84">
        <v>164.73422302</v>
      </c>
    </row>
    <row r="709" spans="1:6" ht="12.75" customHeight="1" x14ac:dyDescent="0.2">
      <c r="A709" s="83" t="s">
        <v>170</v>
      </c>
      <c r="B709" s="83">
        <v>5</v>
      </c>
      <c r="C709" s="84">
        <v>884.35848971999997</v>
      </c>
      <c r="D709" s="84">
        <v>876.68848107999997</v>
      </c>
      <c r="E709" s="84">
        <v>162.70169167</v>
      </c>
      <c r="F709" s="84">
        <v>162.70169167</v>
      </c>
    </row>
    <row r="710" spans="1:6" ht="12.75" customHeight="1" x14ac:dyDescent="0.2">
      <c r="A710" s="83" t="s">
        <v>170</v>
      </c>
      <c r="B710" s="83">
        <v>6</v>
      </c>
      <c r="C710" s="84">
        <v>855.92233020000003</v>
      </c>
      <c r="D710" s="84">
        <v>851.71002741999996</v>
      </c>
      <c r="E710" s="84">
        <v>158.06602375</v>
      </c>
      <c r="F710" s="84">
        <v>158.06602375</v>
      </c>
    </row>
    <row r="711" spans="1:6" ht="12.75" customHeight="1" x14ac:dyDescent="0.2">
      <c r="A711" s="83" t="s">
        <v>170</v>
      </c>
      <c r="B711" s="83">
        <v>7</v>
      </c>
      <c r="C711" s="84">
        <v>815.68584716999999</v>
      </c>
      <c r="D711" s="84">
        <v>808.79377129</v>
      </c>
      <c r="E711" s="84">
        <v>150.10133888999999</v>
      </c>
      <c r="F711" s="84">
        <v>150.10133888999999</v>
      </c>
    </row>
    <row r="712" spans="1:6" ht="12.75" customHeight="1" x14ac:dyDescent="0.2">
      <c r="A712" s="83" t="s">
        <v>170</v>
      </c>
      <c r="B712" s="83">
        <v>8</v>
      </c>
      <c r="C712" s="84">
        <v>783.75040752999996</v>
      </c>
      <c r="D712" s="84">
        <v>783.01388955000004</v>
      </c>
      <c r="E712" s="84">
        <v>145.31693661</v>
      </c>
      <c r="F712" s="84">
        <v>145.31693661</v>
      </c>
    </row>
    <row r="713" spans="1:6" ht="12.75" customHeight="1" x14ac:dyDescent="0.2">
      <c r="A713" s="83" t="s">
        <v>170</v>
      </c>
      <c r="B713" s="83">
        <v>9</v>
      </c>
      <c r="C713" s="84">
        <v>782.57198372000005</v>
      </c>
      <c r="D713" s="84">
        <v>774.77988776999996</v>
      </c>
      <c r="E713" s="84">
        <v>143.78881566999999</v>
      </c>
      <c r="F713" s="84">
        <v>143.78881566999999</v>
      </c>
    </row>
    <row r="714" spans="1:6" ht="12.75" customHeight="1" x14ac:dyDescent="0.2">
      <c r="A714" s="83" t="s">
        <v>170</v>
      </c>
      <c r="B714" s="83">
        <v>10</v>
      </c>
      <c r="C714" s="84">
        <v>753.07240693999995</v>
      </c>
      <c r="D714" s="84">
        <v>745.63557848000005</v>
      </c>
      <c r="E714" s="84">
        <v>138.3800205</v>
      </c>
      <c r="F714" s="84">
        <v>138.3800205</v>
      </c>
    </row>
    <row r="715" spans="1:6" ht="12.75" customHeight="1" x14ac:dyDescent="0.2">
      <c r="A715" s="83" t="s">
        <v>170</v>
      </c>
      <c r="B715" s="83">
        <v>11</v>
      </c>
      <c r="C715" s="84">
        <v>757.21080273999996</v>
      </c>
      <c r="D715" s="84">
        <v>752.93755595000005</v>
      </c>
      <c r="E715" s="84">
        <v>139.73517014999999</v>
      </c>
      <c r="F715" s="84">
        <v>139.73517014999999</v>
      </c>
    </row>
    <row r="716" spans="1:6" ht="12.75" customHeight="1" x14ac:dyDescent="0.2">
      <c r="A716" s="83" t="s">
        <v>170</v>
      </c>
      <c r="B716" s="83">
        <v>12</v>
      </c>
      <c r="C716" s="84">
        <v>759.02591515999995</v>
      </c>
      <c r="D716" s="84">
        <v>751.47592324000004</v>
      </c>
      <c r="E716" s="84">
        <v>139.46391061</v>
      </c>
      <c r="F716" s="84">
        <v>139.46391061</v>
      </c>
    </row>
    <row r="717" spans="1:6" ht="12.75" customHeight="1" x14ac:dyDescent="0.2">
      <c r="A717" s="83" t="s">
        <v>170</v>
      </c>
      <c r="B717" s="83">
        <v>13</v>
      </c>
      <c r="C717" s="84">
        <v>718.21194528000001</v>
      </c>
      <c r="D717" s="84">
        <v>716.51422753999998</v>
      </c>
      <c r="E717" s="84">
        <v>132.97548609</v>
      </c>
      <c r="F717" s="84">
        <v>132.97548609</v>
      </c>
    </row>
    <row r="718" spans="1:6" ht="12.75" customHeight="1" x14ac:dyDescent="0.2">
      <c r="A718" s="83" t="s">
        <v>170</v>
      </c>
      <c r="B718" s="83">
        <v>14</v>
      </c>
      <c r="C718" s="84">
        <v>698.81003148000002</v>
      </c>
      <c r="D718" s="84">
        <v>691.67489658</v>
      </c>
      <c r="E718" s="84">
        <v>128.36563749000001</v>
      </c>
      <c r="F718" s="84">
        <v>128.36563749000001</v>
      </c>
    </row>
    <row r="719" spans="1:6" ht="12.75" customHeight="1" x14ac:dyDescent="0.2">
      <c r="A719" s="83" t="s">
        <v>170</v>
      </c>
      <c r="B719" s="83">
        <v>15</v>
      </c>
      <c r="C719" s="84">
        <v>700.77561844000002</v>
      </c>
      <c r="D719" s="84">
        <v>693.77394642000002</v>
      </c>
      <c r="E719" s="84">
        <v>128.75519315</v>
      </c>
      <c r="F719" s="84">
        <v>128.75519315</v>
      </c>
    </row>
    <row r="720" spans="1:6" ht="12.75" customHeight="1" x14ac:dyDescent="0.2">
      <c r="A720" s="83" t="s">
        <v>170</v>
      </c>
      <c r="B720" s="83">
        <v>16</v>
      </c>
      <c r="C720" s="84">
        <v>700.07131087000005</v>
      </c>
      <c r="D720" s="84">
        <v>693.16630596000005</v>
      </c>
      <c r="E720" s="84">
        <v>128.64242318999999</v>
      </c>
      <c r="F720" s="84">
        <v>128.64242318999999</v>
      </c>
    </row>
    <row r="721" spans="1:6" ht="12.75" customHeight="1" x14ac:dyDescent="0.2">
      <c r="A721" s="83" t="s">
        <v>170</v>
      </c>
      <c r="B721" s="83">
        <v>17</v>
      </c>
      <c r="C721" s="84">
        <v>691.69772392000004</v>
      </c>
      <c r="D721" s="84">
        <v>684.79710236999995</v>
      </c>
      <c r="E721" s="84">
        <v>127.0892106</v>
      </c>
      <c r="F721" s="84">
        <v>127.0892106</v>
      </c>
    </row>
    <row r="722" spans="1:6" ht="12.75" customHeight="1" x14ac:dyDescent="0.2">
      <c r="A722" s="83" t="s">
        <v>170</v>
      </c>
      <c r="B722" s="83">
        <v>18</v>
      </c>
      <c r="C722" s="84">
        <v>694.96242017999998</v>
      </c>
      <c r="D722" s="84">
        <v>691.87876329999995</v>
      </c>
      <c r="E722" s="84">
        <v>128.40347244</v>
      </c>
      <c r="F722" s="84">
        <v>128.40347244</v>
      </c>
    </row>
    <row r="723" spans="1:6" ht="12.75" customHeight="1" x14ac:dyDescent="0.2">
      <c r="A723" s="83" t="s">
        <v>170</v>
      </c>
      <c r="B723" s="83">
        <v>19</v>
      </c>
      <c r="C723" s="84">
        <v>688.49474650000002</v>
      </c>
      <c r="D723" s="84">
        <v>682.62868528000001</v>
      </c>
      <c r="E723" s="84">
        <v>126.68678130000001</v>
      </c>
      <c r="F723" s="84">
        <v>126.68678130000001</v>
      </c>
    </row>
    <row r="724" spans="1:6" ht="12.75" customHeight="1" x14ac:dyDescent="0.2">
      <c r="A724" s="83" t="s">
        <v>170</v>
      </c>
      <c r="B724" s="83">
        <v>20</v>
      </c>
      <c r="C724" s="84">
        <v>678.81818289</v>
      </c>
      <c r="D724" s="84">
        <v>672.92289253000001</v>
      </c>
      <c r="E724" s="84">
        <v>124.88551559</v>
      </c>
      <c r="F724" s="84">
        <v>124.88551559</v>
      </c>
    </row>
    <row r="725" spans="1:6" ht="12.75" customHeight="1" x14ac:dyDescent="0.2">
      <c r="A725" s="83" t="s">
        <v>170</v>
      </c>
      <c r="B725" s="83">
        <v>21</v>
      </c>
      <c r="C725" s="84">
        <v>670.54205585</v>
      </c>
      <c r="D725" s="84">
        <v>664.85955784999999</v>
      </c>
      <c r="E725" s="84">
        <v>123.3890682</v>
      </c>
      <c r="F725" s="84">
        <v>123.3890682</v>
      </c>
    </row>
    <row r="726" spans="1:6" ht="12.75" customHeight="1" x14ac:dyDescent="0.2">
      <c r="A726" s="83" t="s">
        <v>170</v>
      </c>
      <c r="B726" s="83">
        <v>22</v>
      </c>
      <c r="C726" s="84">
        <v>682.20126524</v>
      </c>
      <c r="D726" s="84">
        <v>676.55552248000004</v>
      </c>
      <c r="E726" s="84">
        <v>125.55968326999999</v>
      </c>
      <c r="F726" s="84">
        <v>125.55968326999999</v>
      </c>
    </row>
    <row r="727" spans="1:6" ht="12.75" customHeight="1" x14ac:dyDescent="0.2">
      <c r="A727" s="83" t="s">
        <v>170</v>
      </c>
      <c r="B727" s="83">
        <v>23</v>
      </c>
      <c r="C727" s="84">
        <v>687.01897581000003</v>
      </c>
      <c r="D727" s="84">
        <v>682.69800987999997</v>
      </c>
      <c r="E727" s="84">
        <v>126.69964702999999</v>
      </c>
      <c r="F727" s="84">
        <v>126.69964702999999</v>
      </c>
    </row>
    <row r="728" spans="1:6" ht="12.75" customHeight="1" x14ac:dyDescent="0.2">
      <c r="A728" s="83" t="s">
        <v>170</v>
      </c>
      <c r="B728" s="83">
        <v>24</v>
      </c>
      <c r="C728" s="84">
        <v>728.25046413999996</v>
      </c>
      <c r="D728" s="84">
        <v>722.01258001999997</v>
      </c>
      <c r="E728" s="84">
        <v>133.99590699000001</v>
      </c>
      <c r="F728" s="84">
        <v>133.99590699000001</v>
      </c>
    </row>
    <row r="729" spans="1:6" ht="12.75" customHeight="1" x14ac:dyDescent="0.2">
      <c r="A729" s="83" t="s">
        <v>171</v>
      </c>
      <c r="B729" s="83">
        <v>1</v>
      </c>
      <c r="C729" s="84">
        <v>833.64516911999999</v>
      </c>
      <c r="D729" s="84">
        <v>825.56484022999996</v>
      </c>
      <c r="E729" s="84">
        <v>153.21382564999999</v>
      </c>
      <c r="F729" s="84">
        <v>153.21382564999999</v>
      </c>
    </row>
    <row r="730" spans="1:6" ht="12.75" customHeight="1" x14ac:dyDescent="0.2">
      <c r="A730" s="83" t="s">
        <v>171</v>
      </c>
      <c r="B730" s="83">
        <v>2</v>
      </c>
      <c r="C730" s="84">
        <v>879.20477731999995</v>
      </c>
      <c r="D730" s="84">
        <v>870.29228189000003</v>
      </c>
      <c r="E730" s="84">
        <v>161.51464239000001</v>
      </c>
      <c r="F730" s="84">
        <v>161.51464239000001</v>
      </c>
    </row>
    <row r="731" spans="1:6" ht="12.75" customHeight="1" x14ac:dyDescent="0.2">
      <c r="A731" s="83" t="s">
        <v>171</v>
      </c>
      <c r="B731" s="83">
        <v>3</v>
      </c>
      <c r="C731" s="84">
        <v>900.75489772000003</v>
      </c>
      <c r="D731" s="84">
        <v>891.76444819999995</v>
      </c>
      <c r="E731" s="84">
        <v>165.49959013</v>
      </c>
      <c r="F731" s="84">
        <v>165.49959013</v>
      </c>
    </row>
    <row r="732" spans="1:6" ht="12.75" customHeight="1" x14ac:dyDescent="0.2">
      <c r="A732" s="83" t="s">
        <v>171</v>
      </c>
      <c r="B732" s="83">
        <v>4</v>
      </c>
      <c r="C732" s="84">
        <v>908.04420095</v>
      </c>
      <c r="D732" s="84">
        <v>899.39199843999995</v>
      </c>
      <c r="E732" s="84">
        <v>166.91516174</v>
      </c>
      <c r="F732" s="84">
        <v>166.91516174</v>
      </c>
    </row>
    <row r="733" spans="1:6" ht="12.75" customHeight="1" x14ac:dyDescent="0.2">
      <c r="A733" s="83" t="s">
        <v>171</v>
      </c>
      <c r="B733" s="83">
        <v>5</v>
      </c>
      <c r="C733" s="84">
        <v>906.88750861999995</v>
      </c>
      <c r="D733" s="84">
        <v>897.59069937000004</v>
      </c>
      <c r="E733" s="84">
        <v>166.58086466</v>
      </c>
      <c r="F733" s="84">
        <v>166.58086466</v>
      </c>
    </row>
    <row r="734" spans="1:6" ht="12.75" customHeight="1" x14ac:dyDescent="0.2">
      <c r="A734" s="83" t="s">
        <v>171</v>
      </c>
      <c r="B734" s="83">
        <v>6</v>
      </c>
      <c r="C734" s="84">
        <v>874.81028391999996</v>
      </c>
      <c r="D734" s="84">
        <v>874.53124967999997</v>
      </c>
      <c r="E734" s="84">
        <v>162.30133828000001</v>
      </c>
      <c r="F734" s="84">
        <v>162.30133828000001</v>
      </c>
    </row>
    <row r="735" spans="1:6" ht="12.75" customHeight="1" x14ac:dyDescent="0.2">
      <c r="A735" s="83" t="s">
        <v>171</v>
      </c>
      <c r="B735" s="83">
        <v>7</v>
      </c>
      <c r="C735" s="84">
        <v>831.65562723999994</v>
      </c>
      <c r="D735" s="84">
        <v>824.64968125999997</v>
      </c>
      <c r="E735" s="84">
        <v>153.04398434000001</v>
      </c>
      <c r="F735" s="84">
        <v>153.04398434000001</v>
      </c>
    </row>
    <row r="736" spans="1:6" ht="12.75" customHeight="1" x14ac:dyDescent="0.2">
      <c r="A736" s="83" t="s">
        <v>171</v>
      </c>
      <c r="B736" s="83">
        <v>8</v>
      </c>
      <c r="C736" s="84">
        <v>796.33359282000004</v>
      </c>
      <c r="D736" s="84">
        <v>789.56401717999995</v>
      </c>
      <c r="E736" s="84">
        <v>146.53255295</v>
      </c>
      <c r="F736" s="84">
        <v>146.53255295</v>
      </c>
    </row>
    <row r="737" spans="1:6" ht="12.75" customHeight="1" x14ac:dyDescent="0.2">
      <c r="A737" s="83" t="s">
        <v>171</v>
      </c>
      <c r="B737" s="83">
        <v>9</v>
      </c>
      <c r="C737" s="84">
        <v>788.89312261999999</v>
      </c>
      <c r="D737" s="84">
        <v>787.45132443</v>
      </c>
      <c r="E737" s="84">
        <v>146.14046535</v>
      </c>
      <c r="F737" s="84">
        <v>146.14046535</v>
      </c>
    </row>
    <row r="738" spans="1:6" ht="12.75" customHeight="1" x14ac:dyDescent="0.2">
      <c r="A738" s="83" t="s">
        <v>171</v>
      </c>
      <c r="B738" s="83">
        <v>10</v>
      </c>
      <c r="C738" s="84">
        <v>784.64549871999998</v>
      </c>
      <c r="D738" s="84">
        <v>776.87505237000005</v>
      </c>
      <c r="E738" s="84">
        <v>144.17765027999999</v>
      </c>
      <c r="F738" s="84">
        <v>144.17765027999999</v>
      </c>
    </row>
    <row r="739" spans="1:6" ht="12.75" customHeight="1" x14ac:dyDescent="0.2">
      <c r="A739" s="83" t="s">
        <v>171</v>
      </c>
      <c r="B739" s="83">
        <v>11</v>
      </c>
      <c r="C739" s="84">
        <v>787.19102204000001</v>
      </c>
      <c r="D739" s="84">
        <v>779.25562280999998</v>
      </c>
      <c r="E739" s="84">
        <v>144.61945241000001</v>
      </c>
      <c r="F739" s="84">
        <v>144.61945241000001</v>
      </c>
    </row>
    <row r="740" spans="1:6" ht="12.75" customHeight="1" x14ac:dyDescent="0.2">
      <c r="A740" s="83" t="s">
        <v>171</v>
      </c>
      <c r="B740" s="83">
        <v>12</v>
      </c>
      <c r="C740" s="84">
        <v>781.75089281999999</v>
      </c>
      <c r="D740" s="84">
        <v>773.86206683</v>
      </c>
      <c r="E740" s="84">
        <v>143.61848035</v>
      </c>
      <c r="F740" s="84">
        <v>143.61848035</v>
      </c>
    </row>
    <row r="741" spans="1:6" ht="12.75" customHeight="1" x14ac:dyDescent="0.2">
      <c r="A741" s="83" t="s">
        <v>171</v>
      </c>
      <c r="B741" s="83">
        <v>13</v>
      </c>
      <c r="C741" s="84">
        <v>742.88083513000004</v>
      </c>
      <c r="D741" s="84">
        <v>734.68252126000004</v>
      </c>
      <c r="E741" s="84">
        <v>136.34727914000001</v>
      </c>
      <c r="F741" s="84">
        <v>136.34727914000001</v>
      </c>
    </row>
    <row r="742" spans="1:6" ht="12.75" customHeight="1" x14ac:dyDescent="0.2">
      <c r="A742" s="83" t="s">
        <v>171</v>
      </c>
      <c r="B742" s="83">
        <v>14</v>
      </c>
      <c r="C742" s="84">
        <v>708.21494241000005</v>
      </c>
      <c r="D742" s="84">
        <v>700.84575221</v>
      </c>
      <c r="E742" s="84">
        <v>130.06762601</v>
      </c>
      <c r="F742" s="84">
        <v>130.06762601</v>
      </c>
    </row>
    <row r="743" spans="1:6" ht="12.75" customHeight="1" x14ac:dyDescent="0.2">
      <c r="A743" s="83" t="s">
        <v>171</v>
      </c>
      <c r="B743" s="83">
        <v>15</v>
      </c>
      <c r="C743" s="84">
        <v>708.09854568000003</v>
      </c>
      <c r="D743" s="84">
        <v>700.88499009999998</v>
      </c>
      <c r="E743" s="84">
        <v>130.07490804</v>
      </c>
      <c r="F743" s="84">
        <v>130.07490804</v>
      </c>
    </row>
    <row r="744" spans="1:6" ht="12.75" customHeight="1" x14ac:dyDescent="0.2">
      <c r="A744" s="83" t="s">
        <v>171</v>
      </c>
      <c r="B744" s="83">
        <v>16</v>
      </c>
      <c r="C744" s="84">
        <v>710.43041681</v>
      </c>
      <c r="D744" s="84">
        <v>701.27140580000003</v>
      </c>
      <c r="E744" s="84">
        <v>130.14662164000001</v>
      </c>
      <c r="F744" s="84">
        <v>130.14662164000001</v>
      </c>
    </row>
    <row r="745" spans="1:6" ht="12.75" customHeight="1" x14ac:dyDescent="0.2">
      <c r="A745" s="83" t="s">
        <v>171</v>
      </c>
      <c r="B745" s="83">
        <v>17</v>
      </c>
      <c r="C745" s="84">
        <v>701.15167894000001</v>
      </c>
      <c r="D745" s="84">
        <v>692.58688616999996</v>
      </c>
      <c r="E745" s="84">
        <v>128.53489060000001</v>
      </c>
      <c r="F745" s="84">
        <v>128.53489060000001</v>
      </c>
    </row>
    <row r="746" spans="1:6" ht="12.75" customHeight="1" x14ac:dyDescent="0.2">
      <c r="A746" s="83" t="s">
        <v>171</v>
      </c>
      <c r="B746" s="83">
        <v>18</v>
      </c>
      <c r="C746" s="84">
        <v>699.93308467999998</v>
      </c>
      <c r="D746" s="84">
        <v>691.24348600999997</v>
      </c>
      <c r="E746" s="84">
        <v>128.28557344000001</v>
      </c>
      <c r="F746" s="84">
        <v>128.28557344000001</v>
      </c>
    </row>
    <row r="747" spans="1:6" ht="12.75" customHeight="1" x14ac:dyDescent="0.2">
      <c r="A747" s="83" t="s">
        <v>171</v>
      </c>
      <c r="B747" s="83">
        <v>19</v>
      </c>
      <c r="C747" s="84">
        <v>683.55779299000005</v>
      </c>
      <c r="D747" s="84">
        <v>675.79728578000004</v>
      </c>
      <c r="E747" s="84">
        <v>125.41896465000001</v>
      </c>
      <c r="F747" s="84">
        <v>125.41896465000001</v>
      </c>
    </row>
    <row r="748" spans="1:6" ht="12.75" customHeight="1" x14ac:dyDescent="0.2">
      <c r="A748" s="83" t="s">
        <v>171</v>
      </c>
      <c r="B748" s="83">
        <v>20</v>
      </c>
      <c r="C748" s="84">
        <v>691.11858885000004</v>
      </c>
      <c r="D748" s="84">
        <v>683.59557426000003</v>
      </c>
      <c r="E748" s="84">
        <v>126.86622301</v>
      </c>
      <c r="F748" s="84">
        <v>126.86622301</v>
      </c>
    </row>
    <row r="749" spans="1:6" ht="12.75" customHeight="1" x14ac:dyDescent="0.2">
      <c r="A749" s="83" t="s">
        <v>171</v>
      </c>
      <c r="B749" s="83">
        <v>21</v>
      </c>
      <c r="C749" s="84">
        <v>688.16814083999998</v>
      </c>
      <c r="D749" s="84">
        <v>681.30339423999999</v>
      </c>
      <c r="E749" s="84">
        <v>126.44082496</v>
      </c>
      <c r="F749" s="84">
        <v>126.44082496</v>
      </c>
    </row>
    <row r="750" spans="1:6" ht="12.75" customHeight="1" x14ac:dyDescent="0.2">
      <c r="A750" s="83" t="s">
        <v>171</v>
      </c>
      <c r="B750" s="83">
        <v>22</v>
      </c>
      <c r="C750" s="84">
        <v>683.54912136999997</v>
      </c>
      <c r="D750" s="84">
        <v>682.07792058999996</v>
      </c>
      <c r="E750" s="84">
        <v>126.58456672</v>
      </c>
      <c r="F750" s="84">
        <v>126.58456672</v>
      </c>
    </row>
    <row r="751" spans="1:6" ht="12.75" customHeight="1" x14ac:dyDescent="0.2">
      <c r="A751" s="83" t="s">
        <v>171</v>
      </c>
      <c r="B751" s="83">
        <v>23</v>
      </c>
      <c r="C751" s="84">
        <v>708.08358510000005</v>
      </c>
      <c r="D751" s="84">
        <v>705.73228015999996</v>
      </c>
      <c r="E751" s="84">
        <v>130.97450043000001</v>
      </c>
      <c r="F751" s="84">
        <v>130.97450043000001</v>
      </c>
    </row>
    <row r="752" spans="1:6" ht="12.75" customHeight="1" x14ac:dyDescent="0.2">
      <c r="A752" s="83" t="s">
        <v>171</v>
      </c>
      <c r="B752" s="83">
        <v>24</v>
      </c>
      <c r="C752" s="84">
        <v>742.31751455999995</v>
      </c>
      <c r="D752" s="84">
        <v>741.51613456999996</v>
      </c>
      <c r="E752" s="84">
        <v>137.61550664000001</v>
      </c>
      <c r="F752" s="84">
        <v>137.61550664000001</v>
      </c>
    </row>
    <row r="753" spans="1:6" ht="12.75" customHeight="1" x14ac:dyDescent="0.2">
      <c r="A753" s="83" t="s">
        <v>172</v>
      </c>
      <c r="B753" s="83">
        <v>1</v>
      </c>
      <c r="C753" s="84">
        <v>821.60901246000003</v>
      </c>
      <c r="D753" s="84">
        <v>812.59145610999997</v>
      </c>
      <c r="E753" s="84">
        <v>150.80613854999999</v>
      </c>
      <c r="F753" s="84">
        <v>150.80613854999999</v>
      </c>
    </row>
    <row r="754" spans="1:6" ht="12.75" customHeight="1" x14ac:dyDescent="0.2">
      <c r="A754" s="83" t="s">
        <v>172</v>
      </c>
      <c r="B754" s="83">
        <v>2</v>
      </c>
      <c r="C754" s="84">
        <v>867.52632341000003</v>
      </c>
      <c r="D754" s="84">
        <v>860.15733319000003</v>
      </c>
      <c r="E754" s="84">
        <v>159.63373106</v>
      </c>
      <c r="F754" s="84">
        <v>159.63373106</v>
      </c>
    </row>
    <row r="755" spans="1:6" ht="12.75" customHeight="1" x14ac:dyDescent="0.2">
      <c r="A755" s="83" t="s">
        <v>172</v>
      </c>
      <c r="B755" s="83">
        <v>3</v>
      </c>
      <c r="C755" s="84">
        <v>889.46913440000003</v>
      </c>
      <c r="D755" s="84">
        <v>881.70107846999997</v>
      </c>
      <c r="E755" s="84">
        <v>163.63196289999999</v>
      </c>
      <c r="F755" s="84">
        <v>163.63196289999999</v>
      </c>
    </row>
    <row r="756" spans="1:6" ht="12.75" customHeight="1" x14ac:dyDescent="0.2">
      <c r="A756" s="83" t="s">
        <v>172</v>
      </c>
      <c r="B756" s="83">
        <v>4</v>
      </c>
      <c r="C756" s="84">
        <v>904.27734713999996</v>
      </c>
      <c r="D756" s="84">
        <v>895.39087957000004</v>
      </c>
      <c r="E756" s="84">
        <v>166.17260743</v>
      </c>
      <c r="F756" s="84">
        <v>166.17260743</v>
      </c>
    </row>
    <row r="757" spans="1:6" ht="12.75" customHeight="1" x14ac:dyDescent="0.2">
      <c r="A757" s="83" t="s">
        <v>172</v>
      </c>
      <c r="B757" s="83">
        <v>5</v>
      </c>
      <c r="C757" s="84">
        <v>899.85361260000002</v>
      </c>
      <c r="D757" s="84">
        <v>895.44502637000005</v>
      </c>
      <c r="E757" s="84">
        <v>166.18265636000001</v>
      </c>
      <c r="F757" s="84">
        <v>166.18265636000001</v>
      </c>
    </row>
    <row r="758" spans="1:6" ht="12.75" customHeight="1" x14ac:dyDescent="0.2">
      <c r="A758" s="83" t="s">
        <v>172</v>
      </c>
      <c r="B758" s="83">
        <v>6</v>
      </c>
      <c r="C758" s="84">
        <v>870.25344994</v>
      </c>
      <c r="D758" s="84">
        <v>869.30807189999996</v>
      </c>
      <c r="E758" s="84">
        <v>161.33198614</v>
      </c>
      <c r="F758" s="84">
        <v>161.33198614</v>
      </c>
    </row>
    <row r="759" spans="1:6" ht="12.75" customHeight="1" x14ac:dyDescent="0.2">
      <c r="A759" s="83" t="s">
        <v>172</v>
      </c>
      <c r="B759" s="83">
        <v>7</v>
      </c>
      <c r="C759" s="84">
        <v>832.48906926999996</v>
      </c>
      <c r="D759" s="84">
        <v>825.30333069000005</v>
      </c>
      <c r="E759" s="84">
        <v>153.16529295999999</v>
      </c>
      <c r="F759" s="84">
        <v>153.16529295999999</v>
      </c>
    </row>
    <row r="760" spans="1:6" ht="12.75" customHeight="1" x14ac:dyDescent="0.2">
      <c r="A760" s="83" t="s">
        <v>172</v>
      </c>
      <c r="B760" s="83">
        <v>8</v>
      </c>
      <c r="C760" s="84">
        <v>797.06329304999997</v>
      </c>
      <c r="D760" s="84">
        <v>792.75526559000002</v>
      </c>
      <c r="E760" s="84">
        <v>147.1248061</v>
      </c>
      <c r="F760" s="84">
        <v>147.1248061</v>
      </c>
    </row>
    <row r="761" spans="1:6" ht="12.75" customHeight="1" x14ac:dyDescent="0.2">
      <c r="A761" s="83" t="s">
        <v>172</v>
      </c>
      <c r="B761" s="83">
        <v>9</v>
      </c>
      <c r="C761" s="84">
        <v>801.30926955999996</v>
      </c>
      <c r="D761" s="84">
        <v>794.44251947999999</v>
      </c>
      <c r="E761" s="84">
        <v>147.43793792</v>
      </c>
      <c r="F761" s="84">
        <v>147.43793792</v>
      </c>
    </row>
    <row r="762" spans="1:6" ht="12.75" customHeight="1" x14ac:dyDescent="0.2">
      <c r="A762" s="83" t="s">
        <v>172</v>
      </c>
      <c r="B762" s="83">
        <v>10</v>
      </c>
      <c r="C762" s="84">
        <v>778.13919181000006</v>
      </c>
      <c r="D762" s="84">
        <v>774.36508162999996</v>
      </c>
      <c r="E762" s="84">
        <v>143.71183318999999</v>
      </c>
      <c r="F762" s="84">
        <v>143.71183318999999</v>
      </c>
    </row>
    <row r="763" spans="1:6" ht="12.75" customHeight="1" x14ac:dyDescent="0.2">
      <c r="A763" s="83" t="s">
        <v>172</v>
      </c>
      <c r="B763" s="83">
        <v>11</v>
      </c>
      <c r="C763" s="84">
        <v>783.16337507000003</v>
      </c>
      <c r="D763" s="84">
        <v>775.55600941</v>
      </c>
      <c r="E763" s="84">
        <v>143.93285349999999</v>
      </c>
      <c r="F763" s="84">
        <v>143.93285349999999</v>
      </c>
    </row>
    <row r="764" spans="1:6" ht="12.75" customHeight="1" x14ac:dyDescent="0.2">
      <c r="A764" s="83" t="s">
        <v>172</v>
      </c>
      <c r="B764" s="83">
        <v>12</v>
      </c>
      <c r="C764" s="84">
        <v>786.50423426999998</v>
      </c>
      <c r="D764" s="84">
        <v>777.20485028999997</v>
      </c>
      <c r="E764" s="84">
        <v>144.23885637999999</v>
      </c>
      <c r="F764" s="84">
        <v>144.23885637999999</v>
      </c>
    </row>
    <row r="765" spans="1:6" ht="12.75" customHeight="1" x14ac:dyDescent="0.2">
      <c r="A765" s="83" t="s">
        <v>172</v>
      </c>
      <c r="B765" s="83">
        <v>13</v>
      </c>
      <c r="C765" s="84">
        <v>750.60498272999996</v>
      </c>
      <c r="D765" s="84">
        <v>741.57593684000005</v>
      </c>
      <c r="E765" s="84">
        <v>137.62660514999999</v>
      </c>
      <c r="F765" s="84">
        <v>137.62660514999999</v>
      </c>
    </row>
    <row r="766" spans="1:6" ht="12.75" customHeight="1" x14ac:dyDescent="0.2">
      <c r="A766" s="83" t="s">
        <v>172</v>
      </c>
      <c r="B766" s="83">
        <v>14</v>
      </c>
      <c r="C766" s="84">
        <v>712.04685595000001</v>
      </c>
      <c r="D766" s="84">
        <v>702.87346592999995</v>
      </c>
      <c r="E766" s="84">
        <v>130.44394263000001</v>
      </c>
      <c r="F766" s="84">
        <v>130.44394263000001</v>
      </c>
    </row>
    <row r="767" spans="1:6" ht="12.75" customHeight="1" x14ac:dyDescent="0.2">
      <c r="A767" s="83" t="s">
        <v>172</v>
      </c>
      <c r="B767" s="83">
        <v>15</v>
      </c>
      <c r="C767" s="84">
        <v>724.86120333999997</v>
      </c>
      <c r="D767" s="84">
        <v>714.9438887</v>
      </c>
      <c r="E767" s="84">
        <v>132.68405214000001</v>
      </c>
      <c r="F767" s="84">
        <v>132.68405214000001</v>
      </c>
    </row>
    <row r="768" spans="1:6" ht="12.75" customHeight="1" x14ac:dyDescent="0.2">
      <c r="A768" s="83" t="s">
        <v>172</v>
      </c>
      <c r="B768" s="83">
        <v>16</v>
      </c>
      <c r="C768" s="84">
        <v>725.80470019999996</v>
      </c>
      <c r="D768" s="84">
        <v>716.22905389000005</v>
      </c>
      <c r="E768" s="84">
        <v>132.92256166999999</v>
      </c>
      <c r="F768" s="84">
        <v>132.92256166999999</v>
      </c>
    </row>
    <row r="769" spans="1:6" ht="12.75" customHeight="1" x14ac:dyDescent="0.2">
      <c r="A769" s="83" t="s">
        <v>172</v>
      </c>
      <c r="B769" s="83">
        <v>17</v>
      </c>
      <c r="C769" s="84">
        <v>726.56981928000005</v>
      </c>
      <c r="D769" s="84">
        <v>718.02246756</v>
      </c>
      <c r="E769" s="84">
        <v>133.25539533</v>
      </c>
      <c r="F769" s="84">
        <v>133.25539533</v>
      </c>
    </row>
    <row r="770" spans="1:6" ht="12.75" customHeight="1" x14ac:dyDescent="0.2">
      <c r="A770" s="83" t="s">
        <v>172</v>
      </c>
      <c r="B770" s="83">
        <v>18</v>
      </c>
      <c r="C770" s="84">
        <v>724.22759427000005</v>
      </c>
      <c r="D770" s="84">
        <v>716.22357336000005</v>
      </c>
      <c r="E770" s="84">
        <v>132.92154454999999</v>
      </c>
      <c r="F770" s="84">
        <v>132.92154454999999</v>
      </c>
    </row>
    <row r="771" spans="1:6" ht="12.75" customHeight="1" x14ac:dyDescent="0.2">
      <c r="A771" s="83" t="s">
        <v>172</v>
      </c>
      <c r="B771" s="83">
        <v>19</v>
      </c>
      <c r="C771" s="84">
        <v>698.52302835</v>
      </c>
      <c r="D771" s="84">
        <v>691.11682237000002</v>
      </c>
      <c r="E771" s="84">
        <v>128.26206636000001</v>
      </c>
      <c r="F771" s="84">
        <v>128.26206636000001</v>
      </c>
    </row>
    <row r="772" spans="1:6" ht="12.75" customHeight="1" x14ac:dyDescent="0.2">
      <c r="A772" s="83" t="s">
        <v>172</v>
      </c>
      <c r="B772" s="83">
        <v>20</v>
      </c>
      <c r="C772" s="84">
        <v>695.28058136000004</v>
      </c>
      <c r="D772" s="84">
        <v>687.47468303999995</v>
      </c>
      <c r="E772" s="84">
        <v>127.58613387</v>
      </c>
      <c r="F772" s="84">
        <v>127.58613387</v>
      </c>
    </row>
    <row r="773" spans="1:6" ht="12.75" customHeight="1" x14ac:dyDescent="0.2">
      <c r="A773" s="83" t="s">
        <v>172</v>
      </c>
      <c r="B773" s="83">
        <v>21</v>
      </c>
      <c r="C773" s="84">
        <v>687.39602212</v>
      </c>
      <c r="D773" s="84">
        <v>680.12079243999995</v>
      </c>
      <c r="E773" s="84">
        <v>126.22134984</v>
      </c>
      <c r="F773" s="84">
        <v>126.22134984</v>
      </c>
    </row>
    <row r="774" spans="1:6" ht="12.75" customHeight="1" x14ac:dyDescent="0.2">
      <c r="A774" s="83" t="s">
        <v>172</v>
      </c>
      <c r="B774" s="83">
        <v>22</v>
      </c>
      <c r="C774" s="84">
        <v>696.23726322000005</v>
      </c>
      <c r="D774" s="84">
        <v>690.00051137000003</v>
      </c>
      <c r="E774" s="84">
        <v>128.05489392999999</v>
      </c>
      <c r="F774" s="84">
        <v>128.05489392999999</v>
      </c>
    </row>
    <row r="775" spans="1:6" ht="12.75" customHeight="1" x14ac:dyDescent="0.2">
      <c r="A775" s="83" t="s">
        <v>172</v>
      </c>
      <c r="B775" s="83">
        <v>23</v>
      </c>
      <c r="C775" s="84">
        <v>654.82093184999997</v>
      </c>
      <c r="D775" s="84">
        <v>648.47671448000006</v>
      </c>
      <c r="E775" s="84">
        <v>120.34863093</v>
      </c>
      <c r="F775" s="84">
        <v>120.34863093</v>
      </c>
    </row>
    <row r="776" spans="1:6" ht="12.75" customHeight="1" x14ac:dyDescent="0.2">
      <c r="A776" s="83" t="s">
        <v>172</v>
      </c>
      <c r="B776" s="83">
        <v>24</v>
      </c>
      <c r="C776" s="84">
        <v>693.21107356000005</v>
      </c>
      <c r="D776" s="84">
        <v>686.21699249999995</v>
      </c>
      <c r="E776" s="84">
        <v>127.35272328000001</v>
      </c>
      <c r="F776" s="84">
        <v>127.35272328000001</v>
      </c>
    </row>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9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92" r:id="rId4"/>
      </mc:Fallback>
    </mc:AlternateContent>
    <mc:AlternateContent xmlns:mc="http://schemas.openxmlformats.org/markup-compatibility/2006">
      <mc:Choice Requires="x14">
        <oleObject progId="Equation.3" shapeId="119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93" r:id="rId6"/>
      </mc:Fallback>
    </mc:AlternateContent>
    <mc:AlternateContent xmlns:mc="http://schemas.openxmlformats.org/markup-compatibility/2006">
      <mc:Choice Requires="x14">
        <oleObject progId="Equation.3" shapeId="119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94" r:id="rId8"/>
      </mc:Fallback>
    </mc:AlternateContent>
    <mc:AlternateContent xmlns:mc="http://schemas.openxmlformats.org/markup-compatibility/2006">
      <mc:Choice Requires="x14">
        <oleObject progId="Equation.3" shapeId="119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95" r:id="rId10"/>
      </mc:Fallback>
    </mc:AlternateContent>
    <mc:AlternateContent xmlns:mc="http://schemas.openxmlformats.org/markup-compatibility/2006">
      <mc:Choice Requires="x14">
        <oleObject progId="Equation.3" shapeId="1196"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96" r:id="rId12"/>
      </mc:Fallback>
    </mc:AlternateContent>
    <mc:AlternateContent xmlns:mc="http://schemas.openxmlformats.org/markup-compatibility/2006">
      <mc:Choice Requires="x14">
        <oleObject progId="Equation.3" shapeId="119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97" r:id="rId14"/>
      </mc:Fallback>
    </mc:AlternateContent>
    <mc:AlternateContent xmlns:mc="http://schemas.openxmlformats.org/markup-compatibility/2006">
      <mc:Choice Requires="x14">
        <oleObject progId="Equation.3" shapeId="119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98" r:id="rId16"/>
      </mc:Fallback>
    </mc:AlternateContent>
    <mc:AlternateContent xmlns:mc="http://schemas.openxmlformats.org/markup-compatibility/2006">
      <mc:Choice Requires="x14">
        <oleObject progId="Equation.3" shapeId="1199"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99" r:id="rId18"/>
      </mc:Fallback>
    </mc:AlternateContent>
    <mc:AlternateContent xmlns:mc="http://schemas.openxmlformats.org/markup-compatibility/2006">
      <mc:Choice Requires="x14">
        <oleObject progId="Equation.3" shapeId="1200"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200" r:id="rId20"/>
      </mc:Fallback>
    </mc:AlternateContent>
    <mc:AlternateContent xmlns:mc="http://schemas.openxmlformats.org/markup-compatibility/2006">
      <mc:Choice Requires="x14">
        <oleObject progId="Equation.3" shapeId="120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01" r:id="rId22"/>
      </mc:Fallback>
    </mc:AlternateContent>
    <mc:AlternateContent xmlns:mc="http://schemas.openxmlformats.org/markup-compatibility/2006">
      <mc:Choice Requires="x14">
        <oleObject progId="Equation.3" shapeId="120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02" r:id="rId24"/>
      </mc:Fallback>
    </mc:AlternateContent>
    <mc:AlternateContent xmlns:mc="http://schemas.openxmlformats.org/markup-compatibility/2006">
      <mc:Choice Requires="x14">
        <oleObject progId="Equation.3" shapeId="120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03" r:id="rId26"/>
      </mc:Fallback>
    </mc:AlternateContent>
    <mc:AlternateContent xmlns:mc="http://schemas.openxmlformats.org/markup-compatibility/2006">
      <mc:Choice Requires="x14">
        <oleObject progId="Equation.3" shapeId="120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04" r:id="rId28"/>
      </mc:Fallback>
    </mc:AlternateContent>
    <mc:AlternateContent xmlns:mc="http://schemas.openxmlformats.org/markup-compatibility/2006">
      <mc:Choice Requires="x14">
        <oleObject progId="Equation.3" shapeId="120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0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2019-11-20T06:09:23Z</dcterms:modified>
</cp:coreProperties>
</file>