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0\"/>
    </mc:Choice>
  </mc:AlternateContent>
  <bookViews>
    <workbookView xWindow="0" yWindow="0" windowWidth="28800" windowHeight="123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<sst xmlns="http://schemas.openxmlformats.org/spreadsheetml/2006/main" count="1058" uniqueCount="180">
  <si>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</si>
  <si>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</si>
  <si>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</si>
  <si>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</si>
  <si>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</si>
  <si>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</si>
  <si>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</si>
  <si>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</si>
  <si>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</si>
  <si>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</si>
  <si>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</si>
  <si>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</si>
  <si>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</si>
  <si>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</si>
  <si>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</si>
  <si>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</si>
  <si>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</si>
  <si>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</si>
  <si>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</si>
  <si>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</si>
  <si>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</si>
  <si>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</si>
  <si>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</si>
  <si>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</si>
  <si>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</si>
  <si>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</si>
  <si>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</si>
  <si>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</si>
  <si>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</si>
  <si>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</si>
  <si>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</si>
  <si>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</si>
  <si>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</si>
  <si>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</si>
  <si>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</si>
  <si>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</si>
  <si>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</si>
  <si>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</si>
  <si>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</si>
  <si>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</si>
  <si>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</si>
  <si>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</si>
  <si>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</si>
  <si>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</si>
  <si>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</si>
  <si>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</si>
  <si>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</si>
  <si>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</si>
  <si>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</si>
  <si>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</si>
  <si>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</si>
  <si>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</si>
  <si>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</si>
  <si>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</si>
  <si>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</si>
  <si>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</si>
  <si>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</si>
  <si>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</si>
  <si>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</si>
  <si>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</si>
  <si>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</si>
  <si>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</si>
  <si>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</si>
  <si>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</si>
  <si>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</si>
  <si>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</si>
  <si>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</si>
  <si>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</si>
  <si>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</si>
  <si>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</si>
  <si>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</si>
  <si>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</si>
  <si>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</si>
  <si>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</si>
  <si>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</si>
  <si>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</si>
  <si>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</si>
  <si>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</si>
  <si>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</si>
  <si>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</si>
  <si>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</si>
  <si>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</si>
  <si>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</si>
  <si>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</si>
  <si>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</si>
  <si>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</si>
  <si>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</si>
  <si>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</si>
  <si>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</si>
  <si>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</si>
  <si>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</si>
  <si>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</si>
  <si>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</si>
  <si>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</si>
  <si>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</si>
  <si>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</si>
  <si>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</si>
  <si>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</si>
  <si>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</si>
  <si>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</si>
  <si>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</si>
  <si>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</si>
  <si>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</si>
  <si>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</si>
  <si>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</si>
  <si>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</si>
  <si>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</si>
  <si>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</si>
  <si>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</si>
  <si>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</si>
  <si>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</si>
  <si>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</si>
  <si>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</si>
  <si>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</si>
  <si>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</si>
  <si>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</si>
  <si>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</si>
  <si>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</si>
  <si>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</si>
  <si>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</si>
  <si>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</si>
  <si>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</si>
  <si>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</si>
  <si>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</si>
  <si>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</si>
  <si>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</si>
  <si>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</si>
  <si>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</si>
  <si>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</si>
  <si>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</si>
  <si>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</si>
  <si>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</si>
  <si>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</si>
  <si>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</si>
  <si>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</si>
  <si>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</si>
  <si>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</si>
  <si>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</si>
  <si>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</si>
  <si>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</si>
  <si>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 xml:space="preserve">Постановление Правления ГКЦ РС(Я) № 365 от 30 декабря 2020 г. </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</si>
  <si>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</si>
  <si>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</si>
  <si>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</si>
  <si>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</si>
  <si>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</si>
  <si>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</si>
  <si>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2021г.</t>
  </si>
  <si>
    <t>октябрь 2021 года</t>
  </si>
  <si>
    <t>01.10.2021</t>
  </si>
  <si>
    <t>02.10.2021</t>
  </si>
  <si>
    <t>03.10.2021</t>
  </si>
  <si>
    <t>04.10.2021</t>
  </si>
  <si>
    <t>05.10.2021</t>
  </si>
  <si>
    <t>06.10.2021</t>
  </si>
  <si>
    <t>07.10.2021</t>
  </si>
  <si>
    <t>08.10.2021</t>
  </si>
  <si>
    <t>09.10.2021</t>
  </si>
  <si>
    <t>10.10.2021</t>
  </si>
  <si>
    <t>11.10.2021</t>
  </si>
  <si>
    <t>12.10.2021</t>
  </si>
  <si>
    <t>13.10.2021</t>
  </si>
  <si>
    <t>14.10.2021</t>
  </si>
  <si>
    <t>15.10.2021</t>
  </si>
  <si>
    <t>16.10.2021</t>
  </si>
  <si>
    <t>17.10.2021</t>
  </si>
  <si>
    <t>18.10.2021</t>
  </si>
  <si>
    <t>19.10.2021</t>
  </si>
  <si>
    <t>20.10.2021</t>
  </si>
  <si>
    <t>21.10.2021</t>
  </si>
  <si>
    <t>22.10.2021</t>
  </si>
  <si>
    <t>23.10.2021</t>
  </si>
  <si>
    <t>24.10.2021</t>
  </si>
  <si>
    <t>25.10.2021</t>
  </si>
  <si>
    <t>26.10.2021</t>
  </si>
  <si>
    <t>27.10.2021</t>
  </si>
  <si>
    <t>28.10.2021</t>
  </si>
  <si>
    <t>29.10.2021</t>
  </si>
  <si>
    <t>30.10.2021</t>
  </si>
  <si>
    <t>31.10.2021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</si>
</sst>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M15" sqref="M15"/>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98" t="s">
        <v>147</v>
      </c>
      <c r="B1" s="98"/>
      <c r="C1" s="98"/>
      <c r="D1" s="98"/>
      <c r="E1" s="98"/>
      <c r="F1" s="98"/>
    </row>
    <row r="2" spans="1:8" s="1" customFormat="1" ht="21.75" customHeight="1" x14ac:dyDescent="0.25">
      <c r="A2" s="99" t="s">
        <v>30</v>
      </c>
      <c r="B2" s="99"/>
      <c r="C2" s="99"/>
      <c r="D2" s="99"/>
      <c r="E2" s="99"/>
      <c r="F2" s="99"/>
      <c r="G2" s="1" t="s">
        <v>41</v>
      </c>
    </row>
    <row r="3" spans="1:8" ht="18" customHeight="1" x14ac:dyDescent="0.25">
      <c r="A3" s="100" t="s">
        <v>31</v>
      </c>
      <c r="B3" s="100"/>
      <c r="C3" s="100"/>
      <c r="D3" s="100"/>
      <c r="E3" s="100"/>
      <c r="F3" s="100"/>
    </row>
    <row r="4" spans="1:8" ht="34.5" customHeight="1" x14ac:dyDescent="0.25">
      <c r="A4" s="105" t="s">
        <v>48</v>
      </c>
      <c r="B4" s="105"/>
      <c r="C4" s="105"/>
      <c r="D4" s="105"/>
      <c r="E4" s="105"/>
      <c r="F4" s="105"/>
    </row>
    <row r="5" spans="1:8" x14ac:dyDescent="0.25">
      <c r="A5" s="109"/>
      <c r="B5" s="109"/>
      <c r="C5" s="110" t="s">
        <v>29</v>
      </c>
      <c r="D5" s="111"/>
      <c r="E5" s="111"/>
      <c r="F5" s="112"/>
    </row>
    <row r="6" spans="1:8" x14ac:dyDescent="0.25">
      <c r="A6" s="109"/>
      <c r="B6" s="109"/>
      <c r="C6" s="3" t="s">
        <v>0</v>
      </c>
      <c r="D6" s="3" t="s">
        <v>1</v>
      </c>
      <c r="E6" s="3" t="s">
        <v>2</v>
      </c>
      <c r="F6" s="3" t="s">
        <v>3</v>
      </c>
    </row>
    <row r="7" spans="1:8" s="6" customFormat="1" x14ac:dyDescent="0.25">
      <c r="A7" s="106" t="s">
        <v>47</v>
      </c>
      <c r="B7" s="107"/>
      <c r="C7" s="4">
        <f>$F$12+'СЕТ СН'!F5+СВЦЭМ!$D$10+'СЕТ СН'!F8-'СЕТ СН'!F$15</f>
        <v>4367.4627800400003</v>
      </c>
      <c r="D7" s="4">
        <f>$F$12+'СЕТ СН'!G5+СВЦЭМ!$D$10+'СЕТ СН'!G8-'СЕТ СН'!G$15</f>
        <v>4579.3527800400007</v>
      </c>
      <c r="E7" s="4">
        <f>$F$12+'СЕТ СН'!H5+СВЦЭМ!$D$10+'СЕТ СН'!H8-'СЕТ СН'!H$15</f>
        <v>4652.8527800400007</v>
      </c>
      <c r="F7" s="4">
        <f>$F$12+'СЕТ СН'!I5+СВЦЭМ!$D$10+'СЕТ СН'!I8-'СЕТ СН'!I$15</f>
        <v>4652.8527800400007</v>
      </c>
      <c r="G7" s="5"/>
    </row>
    <row r="8" spans="1:8" x14ac:dyDescent="0.25">
      <c r="F8" s="8"/>
    </row>
    <row r="9" spans="1:8" ht="45.75" customHeight="1" x14ac:dyDescent="0.25">
      <c r="A9" s="113" t="s">
        <v>49</v>
      </c>
      <c r="B9" s="113"/>
      <c r="C9" s="113"/>
      <c r="D9" s="113"/>
      <c r="E9" s="113"/>
      <c r="F9" s="113"/>
    </row>
    <row r="10" spans="1:8" x14ac:dyDescent="0.25">
      <c r="B10" s="2"/>
      <c r="H10" s="2" t="s">
        <v>41</v>
      </c>
    </row>
    <row r="11" spans="1:8" ht="31.5" x14ac:dyDescent="0.25">
      <c r="A11" s="9"/>
      <c r="B11" s="108" t="s">
        <v>5</v>
      </c>
      <c r="C11" s="108"/>
      <c r="D11" s="108"/>
      <c r="E11" s="10" t="s">
        <v>4</v>
      </c>
      <c r="F11" s="11" t="s">
        <v>12</v>
      </c>
      <c r="G11" s="2" t="s">
        <v>41</v>
      </c>
    </row>
    <row r="12" spans="1:8" ht="31.5" x14ac:dyDescent="0.25">
      <c r="A12" s="12">
        <v>1</v>
      </c>
      <c r="B12" s="101" t="s">
        <v>50</v>
      </c>
      <c r="C12" s="101"/>
      <c r="D12" s="101"/>
      <c r="E12" s="13" t="s">
        <v>22</v>
      </c>
      <c r="F12" s="11">
        <f>ROUND(F13+F14*F15,8)+F34</f>
        <v>1730.9620708</v>
      </c>
      <c r="H12" s="2" t="s">
        <v>41</v>
      </c>
    </row>
    <row r="13" spans="1:8" ht="31.5" x14ac:dyDescent="0.25">
      <c r="A13" s="12">
        <v>2</v>
      </c>
      <c r="B13" s="101" t="s">
        <v>51</v>
      </c>
      <c r="C13" s="101"/>
      <c r="D13" s="101"/>
      <c r="E13" s="13" t="s">
        <v>22</v>
      </c>
      <c r="F13" s="11">
        <f>СВЦЭМ!$D$11</f>
        <v>1126.5498128900001</v>
      </c>
    </row>
    <row r="14" spans="1:8" ht="36" customHeight="1" x14ac:dyDescent="0.25">
      <c r="A14" s="12">
        <v>3</v>
      </c>
      <c r="B14" s="101" t="s">
        <v>52</v>
      </c>
      <c r="C14" s="101"/>
      <c r="D14" s="101"/>
      <c r="E14" s="13" t="s">
        <v>23</v>
      </c>
      <c r="F14" s="11">
        <f>СВЦЭМ!$D$12</f>
        <v>436226.1540982413</v>
      </c>
    </row>
    <row r="15" spans="1:8" ht="30.75" customHeight="1" x14ac:dyDescent="0.25">
      <c r="A15" s="12">
        <v>4</v>
      </c>
      <c r="B15" s="101" t="s">
        <v>53</v>
      </c>
      <c r="C15" s="101" t="s">
        <v>24</v>
      </c>
      <c r="D15" s="101" t="s">
        <v>24</v>
      </c>
      <c r="E15" s="14" t="s">
        <v>54</v>
      </c>
      <c r="F15" s="15">
        <f>ROUND(IF(F25-(F26+F33)&lt;=0,0,MAX(0,(F16-(F17+F24))/(F25-(F26+F33)))),11)</f>
        <v>1.3855479600000001E-3</v>
      </c>
    </row>
    <row r="16" spans="1:8" ht="36" customHeight="1" x14ac:dyDescent="0.25">
      <c r="A16" s="12">
        <v>5</v>
      </c>
      <c r="B16" s="101" t="s">
        <v>55</v>
      </c>
      <c r="C16" s="101" t="s">
        <v>25</v>
      </c>
      <c r="D16" s="101" t="s">
        <v>6</v>
      </c>
      <c r="E16" s="13" t="s">
        <v>6</v>
      </c>
      <c r="F16" s="16">
        <f>СВЦЭМ!$D$27</f>
        <v>27.463000000000001</v>
      </c>
    </row>
    <row r="17" spans="1:6" ht="33" customHeight="1" x14ac:dyDescent="0.25">
      <c r="A17" s="12">
        <v>6</v>
      </c>
      <c r="B17" s="101" t="s">
        <v>56</v>
      </c>
      <c r="C17" s="101" t="s">
        <v>25</v>
      </c>
      <c r="D17" s="101" t="s">
        <v>6</v>
      </c>
      <c r="E17" s="13" t="s">
        <v>6</v>
      </c>
      <c r="F17" s="16">
        <f>SUM(F19:F23)</f>
        <v>27.390999999999998</v>
      </c>
    </row>
    <row r="18" spans="1:6" ht="13.5" customHeight="1" x14ac:dyDescent="0.25">
      <c r="A18" s="12"/>
      <c r="B18" s="102" t="s">
        <v>57</v>
      </c>
      <c r="C18" s="103"/>
      <c r="D18" s="103"/>
      <c r="E18" s="103"/>
      <c r="F18" s="104"/>
    </row>
    <row r="19" spans="1:6" x14ac:dyDescent="0.25">
      <c r="A19" s="12">
        <v>6.1</v>
      </c>
      <c r="B19" s="101" t="s">
        <v>58</v>
      </c>
      <c r="C19" s="101"/>
      <c r="D19" s="101"/>
      <c r="E19" s="13" t="s">
        <v>6</v>
      </c>
      <c r="F19" s="16">
        <v>0</v>
      </c>
    </row>
    <row r="20" spans="1:6" x14ac:dyDescent="0.25">
      <c r="A20" s="12">
        <v>6.2</v>
      </c>
      <c r="B20" s="101" t="s">
        <v>59</v>
      </c>
      <c r="C20" s="101"/>
      <c r="D20" s="101"/>
      <c r="E20" s="13" t="s">
        <v>6</v>
      </c>
      <c r="F20" s="16">
        <v>0</v>
      </c>
    </row>
    <row r="21" spans="1:6" x14ac:dyDescent="0.25">
      <c r="A21" s="12">
        <v>6.3</v>
      </c>
      <c r="B21" s="101" t="s">
        <v>60</v>
      </c>
      <c r="C21" s="101"/>
      <c r="D21" s="101"/>
      <c r="E21" s="13" t="s">
        <v>6</v>
      </c>
      <c r="F21" s="16">
        <v>0</v>
      </c>
    </row>
    <row r="22" spans="1:6" x14ac:dyDescent="0.25">
      <c r="A22" s="12">
        <v>6.4</v>
      </c>
      <c r="B22" s="101" t="s">
        <v>61</v>
      </c>
      <c r="C22" s="101"/>
      <c r="D22" s="101"/>
      <c r="E22" s="13" t="s">
        <v>6</v>
      </c>
      <c r="F22" s="16">
        <v>0</v>
      </c>
    </row>
    <row r="23" spans="1:6" x14ac:dyDescent="0.25">
      <c r="A23" s="12">
        <v>6.5</v>
      </c>
      <c r="B23" s="101" t="s">
        <v>62</v>
      </c>
      <c r="C23" s="101"/>
      <c r="D23" s="101"/>
      <c r="E23" s="13" t="s">
        <v>6</v>
      </c>
      <c r="F23" s="16">
        <v>27.390999999999998</v>
      </c>
    </row>
    <row r="24" spans="1:6" ht="31.5" customHeight="1" x14ac:dyDescent="0.25">
      <c r="A24" s="12">
        <v>7</v>
      </c>
      <c r="B24" s="101" t="s">
        <v>26</v>
      </c>
      <c r="C24" s="101" t="s">
        <v>25</v>
      </c>
      <c r="D24" s="101" t="s">
        <v>6</v>
      </c>
      <c r="E24" s="13" t="s">
        <v>6</v>
      </c>
      <c r="F24" s="16">
        <v>0</v>
      </c>
    </row>
    <row r="25" spans="1:6" ht="30" customHeight="1" x14ac:dyDescent="0.25">
      <c r="A25" s="12">
        <v>8</v>
      </c>
      <c r="B25" s="101" t="s">
        <v>63</v>
      </c>
      <c r="C25" s="101" t="s">
        <v>27</v>
      </c>
      <c r="D25" s="101" t="s">
        <v>28</v>
      </c>
      <c r="E25" s="13" t="s">
        <v>64</v>
      </c>
      <c r="F25" s="16">
        <f>СВЦЭМ!$D$26</f>
        <v>20634.579000000002</v>
      </c>
    </row>
    <row r="26" spans="1:6" ht="30.75" customHeight="1" x14ac:dyDescent="0.25">
      <c r="A26" s="12">
        <v>9</v>
      </c>
      <c r="B26" s="101" t="s">
        <v>65</v>
      </c>
      <c r="C26" s="101" t="s">
        <v>27</v>
      </c>
      <c r="D26" s="101" t="s">
        <v>28</v>
      </c>
      <c r="E26" s="13" t="s">
        <v>64</v>
      </c>
      <c r="F26" s="16">
        <f>SUM(F28:F32)</f>
        <v>20582.613999999994</v>
      </c>
    </row>
    <row r="27" spans="1:6" x14ac:dyDescent="0.25">
      <c r="A27" s="12"/>
      <c r="B27" s="102" t="s">
        <v>57</v>
      </c>
      <c r="C27" s="103"/>
      <c r="D27" s="103"/>
      <c r="E27" s="103"/>
      <c r="F27" s="104"/>
    </row>
    <row r="28" spans="1:6" x14ac:dyDescent="0.25">
      <c r="A28" s="12">
        <v>9.1</v>
      </c>
      <c r="B28" s="101" t="s">
        <v>58</v>
      </c>
      <c r="C28" s="101"/>
      <c r="D28" s="101"/>
      <c r="E28" s="13" t="s">
        <v>64</v>
      </c>
      <c r="F28" s="16">
        <v>0</v>
      </c>
    </row>
    <row r="29" spans="1:6" x14ac:dyDescent="0.25">
      <c r="A29" s="12">
        <v>9.1999999999999993</v>
      </c>
      <c r="B29" s="101" t="s">
        <v>59</v>
      </c>
      <c r="C29" s="101"/>
      <c r="D29" s="101"/>
      <c r="E29" s="13" t="s">
        <v>64</v>
      </c>
      <c r="F29" s="86">
        <v>0</v>
      </c>
    </row>
    <row r="30" spans="1:6" x14ac:dyDescent="0.25">
      <c r="A30" s="12">
        <v>9.3000000000000007</v>
      </c>
      <c r="B30" s="101" t="s">
        <v>60</v>
      </c>
      <c r="C30" s="101"/>
      <c r="D30" s="101"/>
      <c r="E30" s="13" t="s">
        <v>64</v>
      </c>
      <c r="F30" s="16">
        <v>0</v>
      </c>
    </row>
    <row r="31" spans="1:6" x14ac:dyDescent="0.25">
      <c r="A31" s="12">
        <v>9.4</v>
      </c>
      <c r="B31" s="101" t="s">
        <v>61</v>
      </c>
      <c r="C31" s="101"/>
      <c r="D31" s="101"/>
      <c r="E31" s="13" t="s">
        <v>64</v>
      </c>
      <c r="F31" s="16">
        <v>0</v>
      </c>
    </row>
    <row r="32" spans="1:6" x14ac:dyDescent="0.25">
      <c r="A32" s="12">
        <v>9.5</v>
      </c>
      <c r="B32" s="101" t="s">
        <v>62</v>
      </c>
      <c r="C32" s="101"/>
      <c r="D32" s="101"/>
      <c r="E32" s="13" t="s">
        <v>64</v>
      </c>
      <c r="F32" s="86">
        <v>20582.613999999994</v>
      </c>
    </row>
    <row r="33" spans="1:6" ht="34.5" customHeight="1" x14ac:dyDescent="0.25">
      <c r="A33" s="12">
        <v>10</v>
      </c>
      <c r="B33" s="101" t="s">
        <v>66</v>
      </c>
      <c r="C33" s="101" t="s">
        <v>27</v>
      </c>
      <c r="D33" s="101" t="s">
        <v>28</v>
      </c>
      <c r="E33" s="13" t="s">
        <v>64</v>
      </c>
      <c r="F33" s="16">
        <v>0</v>
      </c>
    </row>
    <row r="34" spans="1:6" ht="42" customHeight="1" x14ac:dyDescent="0.25">
      <c r="A34" s="12">
        <v>11</v>
      </c>
      <c r="B34" s="101" t="s">
        <v>67</v>
      </c>
      <c r="C34" s="101"/>
      <c r="D34" s="101" t="s">
        <v>22</v>
      </c>
      <c r="E34" s="17" t="s">
        <v>22</v>
      </c>
      <c r="F34" s="11">
        <v>0</v>
      </c>
    </row>
    <row r="36" spans="1:6" ht="15.75" customHeight="1" x14ac:dyDescent="0.25">
      <c r="A36" s="114" t="s">
        <v>68</v>
      </c>
      <c r="B36" s="114"/>
      <c r="C36" s="114"/>
      <c r="D36" s="114"/>
      <c r="E36" s="114"/>
      <c r="F36" s="114"/>
    </row>
    <row r="37" spans="1:6" x14ac:dyDescent="0.25">
      <c r="A37" s="114"/>
      <c r="B37" s="114"/>
      <c r="C37" s="114"/>
      <c r="D37" s="114"/>
      <c r="E37" s="114"/>
      <c r="F37" s="114"/>
    </row>
    <row r="38" spans="1:6" x14ac:dyDescent="0.25">
      <c r="A38" s="114"/>
      <c r="B38" s="114"/>
      <c r="C38" s="114"/>
      <c r="D38" s="114"/>
      <c r="E38" s="114"/>
      <c r="F38" s="114"/>
    </row>
    <row r="39" spans="1:6" x14ac:dyDescent="0.25">
      <c r="A39" s="114"/>
      <c r="B39" s="114"/>
      <c r="C39" s="114"/>
      <c r="D39" s="114"/>
      <c r="E39" s="114"/>
      <c r="F39" s="114"/>
    </row>
    <row r="40" spans="1:6" x14ac:dyDescent="0.25">
      <c r="A40" s="114"/>
      <c r="B40" s="114"/>
      <c r="C40" s="114"/>
      <c r="D40" s="114"/>
      <c r="E40" s="114"/>
      <c r="F40" s="114"/>
    </row>
    <row r="41" spans="1:6" x14ac:dyDescent="0.25">
      <c r="A41" s="114"/>
      <c r="B41" s="114"/>
      <c r="C41" s="114"/>
      <c r="D41" s="114"/>
      <c r="E41" s="114"/>
      <c r="F41" s="114"/>
    </row>
  </sheetData>
  <sheetProtection algorithmName="SHA-512" hashValue="EZuOU6SLBvydVqWzkWcSFzLMNDa7GW79q3tpkiObY9DRMw28JWzY8oFE1xtL0qe3viHpKgH369BWM52vN2RSQg==" saltValue="QjRTp+I9wD895aqeoXs1Tw=="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2021г.</v>
      </c>
      <c r="B1" s="115"/>
      <c r="C1" s="115"/>
      <c r="D1" s="115"/>
      <c r="E1" s="115"/>
      <c r="F1" s="18"/>
    </row>
    <row r="2" spans="1:6" x14ac:dyDescent="0.25">
      <c r="A2" s="19"/>
      <c r="B2" s="19"/>
      <c r="C2" s="19"/>
      <c r="D2" s="19"/>
      <c r="E2" s="19"/>
      <c r="F2" s="19"/>
    </row>
    <row r="3" spans="1:6" x14ac:dyDescent="0.25">
      <c r="A3" s="99" t="s">
        <v>13</v>
      </c>
      <c r="B3" s="99"/>
      <c r="C3" s="99"/>
      <c r="D3" s="99"/>
      <c r="E3" s="99"/>
      <c r="F3" s="20"/>
    </row>
    <row r="4" spans="1:6" x14ac:dyDescent="0.25">
      <c r="A4" s="100" t="s">
        <v>14</v>
      </c>
      <c r="B4" s="100"/>
      <c r="C4" s="100"/>
      <c r="D4" s="100"/>
      <c r="E4" s="100"/>
      <c r="F4" s="21"/>
    </row>
    <row r="5" spans="1:6" x14ac:dyDescent="0.25">
      <c r="A5" s="19"/>
      <c r="B5" s="19"/>
      <c r="C5" s="19"/>
      <c r="D5" s="19"/>
      <c r="E5" s="19"/>
      <c r="F5" s="19"/>
    </row>
    <row r="6" spans="1:6" x14ac:dyDescent="0.25">
      <c r="A6" s="22" t="s">
        <v>69</v>
      </c>
      <c r="B6" s="23"/>
    </row>
    <row r="7" spans="1:6" x14ac:dyDescent="0.25">
      <c r="A7" s="118" t="s">
        <v>70</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3801.9153575400001</v>
      </c>
      <c r="C9" s="4">
        <f>СВЦЭМ!$D$14+'СЕТ СН'!G5+СВЦЭМ!$D$10+'СЕТ СН'!G8-'СЕТ СН'!G$16</f>
        <v>4013.8053575399999</v>
      </c>
      <c r="D9" s="4">
        <f>СВЦЭМ!$D$14+'СЕТ СН'!H5+СВЦЭМ!$D$10+'СЕТ СН'!H8-'СЕТ СН'!H$16</f>
        <v>4087.3053575399999</v>
      </c>
      <c r="E9" s="4">
        <f>СВЦЭМ!$D$14+'СЕТ СН'!I5+СВЦЭМ!$D$10+'СЕТ СН'!I8-'СЕТ СН'!I$16</f>
        <v>4087.3053575399999</v>
      </c>
    </row>
    <row r="10" spans="1:6" x14ac:dyDescent="0.25">
      <c r="A10" s="26" t="s">
        <v>35</v>
      </c>
      <c r="B10" s="4">
        <f>СВЦЭМ!$D$15+'СЕТ СН'!F5+СВЦЭМ!$D$10+'СЕТ СН'!F8-'СЕТ СН'!F$16</f>
        <v>4371.0571195700004</v>
      </c>
      <c r="C10" s="4">
        <f>СВЦЭМ!$D$15+'СЕТ СН'!G5+СВЦЭМ!$D$10+'СЕТ СН'!G8-'СЕТ СН'!G$16</f>
        <v>4582.9471195700007</v>
      </c>
      <c r="D10" s="4">
        <f>СВЦЭМ!$D$15+'СЕТ СН'!H5+СВЦЭМ!$D$10+'СЕТ СН'!H8-'СЕТ СН'!H$16</f>
        <v>4656.4471195700007</v>
      </c>
      <c r="E10" s="4">
        <f>СВЦЭМ!$D$15+'СЕТ СН'!I5+СВЦЭМ!$D$10+'СЕТ СН'!I8-'СЕТ СН'!I$16</f>
        <v>4656.4471195700007</v>
      </c>
    </row>
    <row r="11" spans="1:6" x14ac:dyDescent="0.25">
      <c r="A11" s="26" t="s">
        <v>36</v>
      </c>
      <c r="B11" s="4">
        <f>СВЦЭМ!$D$16+'СЕТ СН'!F5+СВЦЭМ!$D$10+'СЕТ СН'!F8-'СЕТ СН'!F$16</f>
        <v>4906.447427770001</v>
      </c>
      <c r="C11" s="4">
        <f>СВЦЭМ!$D$16+'СЕТ СН'!G5+СВЦЭМ!$D$10+'СЕТ СН'!G8-'СЕТ СН'!G$16</f>
        <v>5118.3374277700004</v>
      </c>
      <c r="D11" s="4">
        <f>СВЦЭМ!$D$16+'СЕТ СН'!H5+СВЦЭМ!$D$10+'СЕТ СН'!H8-'СЕТ СН'!H$16</f>
        <v>5191.8374277700004</v>
      </c>
      <c r="E11" s="4">
        <f>СВЦЭМ!$D$16+'СЕТ СН'!I5+СВЦЭМ!$D$10+'СЕТ СН'!I8-'СЕТ СН'!I$16</f>
        <v>5191.8374277700004</v>
      </c>
    </row>
    <row r="12" spans="1:6" x14ac:dyDescent="0.25">
      <c r="A12" s="117"/>
      <c r="B12" s="117"/>
      <c r="C12" s="117"/>
      <c r="D12" s="117"/>
      <c r="E12" s="117"/>
    </row>
    <row r="13" spans="1:6" x14ac:dyDescent="0.25">
      <c r="A13" s="27" t="s">
        <v>71</v>
      </c>
      <c r="B13" s="23"/>
    </row>
    <row r="14" spans="1:6" x14ac:dyDescent="0.25">
      <c r="A14" s="118" t="s">
        <v>70</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3801.9153575400001</v>
      </c>
      <c r="C16" s="28">
        <f>СВЦЭМ!$D$14+'СЕТ СН'!G5+СВЦЭМ!$D$10+'СЕТ СН'!G8-'СЕТ СН'!G$16</f>
        <v>4013.8053575399999</v>
      </c>
      <c r="D16" s="28">
        <f>СВЦЭМ!$D$14+'СЕТ СН'!H5+СВЦЭМ!$D$10+'СЕТ СН'!H8-'СЕТ СН'!H$16</f>
        <v>4087.3053575399999</v>
      </c>
      <c r="E16" s="28">
        <f>СВЦЭМ!$D$14+'СЕТ СН'!I5+СВЦЭМ!$D$10+'СЕТ СН'!I8-'СЕТ СН'!I$16</f>
        <v>4087.3053575399999</v>
      </c>
    </row>
    <row r="17" spans="1:5" x14ac:dyDescent="0.25">
      <c r="A17" s="26" t="s">
        <v>37</v>
      </c>
      <c r="B17" s="28">
        <f>СВЦЭМ!$D$17+'СЕТ СН'!F5+СВЦЭМ!$D$10+'СЕТ СН'!F8-'СЕТ СН'!F$16</f>
        <v>4643.8510626700008</v>
      </c>
      <c r="C17" s="28">
        <f>СВЦЭМ!$D$17+'СЕТ СН'!G5+СВЦЭМ!$D$10+'СЕТ СН'!G8-'СЕТ СН'!G$16</f>
        <v>4855.7410626700002</v>
      </c>
      <c r="D17" s="28">
        <f>СВЦЭМ!$D$17+'СЕТ СН'!H5+СВЦЭМ!$D$10+'СЕТ СН'!H8-'СЕТ СН'!H$16</f>
        <v>4929.2410626700002</v>
      </c>
      <c r="E17" s="28">
        <f>СВЦЭМ!$D$17+'СЕТ СН'!I5+СВЦЭМ!$D$10+'СЕТ СН'!I8-'СЕТ СН'!I$16</f>
        <v>4929.2410626700002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2021г.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1" t="s">
        <v>38</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15.75" x14ac:dyDescent="0.2">
      <c r="A4" s="121" t="s">
        <v>8</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01.10.2021</v>
      </c>
      <c r="B12" s="36">
        <f>SUMIFS(СВЦЭМ!$C$39:$C$782,СВЦЭМ!$A$39:$A$782,$A12,СВЦЭМ!$B$39:$B$782,B$11)+'СЕТ СН'!$F$9+СВЦЭМ!$D$10+'СЕТ СН'!$F$5-'СЕТ СН'!$F$17</f>
        <v>3603.5332135400004</v>
      </c>
      <c r="C12" s="36">
        <f>SUMIFS(СВЦЭМ!$C$39:$C$782,СВЦЭМ!$A$39:$A$782,$A12,СВЦЭМ!$B$39:$B$782,C$11)+'СЕТ СН'!$F$9+СВЦЭМ!$D$10+'СЕТ СН'!$F$5-'СЕТ СН'!$F$17</f>
        <v>3637.1640507700004</v>
      </c>
      <c r="D12" s="36">
        <f>SUMIFS(СВЦЭМ!$C$39:$C$782,СВЦЭМ!$A$39:$A$782,$A12,СВЦЭМ!$B$39:$B$782,D$11)+'СЕТ СН'!$F$9+СВЦЭМ!$D$10+'СЕТ СН'!$F$5-'СЕТ СН'!$F$17</f>
        <v>3710.2177807899998</v>
      </c>
      <c r="E12" s="36">
        <f>SUMIFS(СВЦЭМ!$C$39:$C$782,СВЦЭМ!$A$39:$A$782,$A12,СВЦЭМ!$B$39:$B$782,E$11)+'СЕТ СН'!$F$9+СВЦЭМ!$D$10+'СЕТ СН'!$F$5-'СЕТ СН'!$F$17</f>
        <v>3732.4598752299999</v>
      </c>
      <c r="F12" s="36">
        <f>SUMIFS(СВЦЭМ!$C$39:$C$782,СВЦЭМ!$A$39:$A$782,$A12,СВЦЭМ!$B$39:$B$782,F$11)+'СЕТ СН'!$F$9+СВЦЭМ!$D$10+'СЕТ СН'!$F$5-'СЕТ СН'!$F$17</f>
        <v>3742.0793743800004</v>
      </c>
      <c r="G12" s="36">
        <f>SUMIFS(СВЦЭМ!$C$39:$C$782,СВЦЭМ!$A$39:$A$782,$A12,СВЦЭМ!$B$39:$B$782,G$11)+'СЕТ СН'!$F$9+СВЦЭМ!$D$10+'СЕТ СН'!$F$5-'СЕТ СН'!$F$17</f>
        <v>3731.5433976600002</v>
      </c>
      <c r="H12" s="36">
        <f>SUMIFS(СВЦЭМ!$C$39:$C$782,СВЦЭМ!$A$39:$A$782,$A12,СВЦЭМ!$B$39:$B$782,H$11)+'СЕТ СН'!$F$9+СВЦЭМ!$D$10+'СЕТ СН'!$F$5-'СЕТ СН'!$F$17</f>
        <v>3705.34019549</v>
      </c>
      <c r="I12" s="36">
        <f>SUMIFS(СВЦЭМ!$C$39:$C$782,СВЦЭМ!$A$39:$A$782,$A12,СВЦЭМ!$B$39:$B$782,I$11)+'СЕТ СН'!$F$9+СВЦЭМ!$D$10+'СЕТ СН'!$F$5-'СЕТ СН'!$F$17</f>
        <v>3695.5284227399998</v>
      </c>
      <c r="J12" s="36">
        <f>SUMIFS(СВЦЭМ!$C$39:$C$782,СВЦЭМ!$A$39:$A$782,$A12,СВЦЭМ!$B$39:$B$782,J$11)+'СЕТ СН'!$F$9+СВЦЭМ!$D$10+'СЕТ СН'!$F$5-'СЕТ СН'!$F$17</f>
        <v>3614.3337094900003</v>
      </c>
      <c r="K12" s="36">
        <f>SUMIFS(СВЦЭМ!$C$39:$C$782,СВЦЭМ!$A$39:$A$782,$A12,СВЦЭМ!$B$39:$B$782,K$11)+'СЕТ СН'!$F$9+СВЦЭМ!$D$10+'СЕТ СН'!$F$5-'СЕТ СН'!$F$17</f>
        <v>3644.2747576800002</v>
      </c>
      <c r="L12" s="36">
        <f>SUMIFS(СВЦЭМ!$C$39:$C$782,СВЦЭМ!$A$39:$A$782,$A12,СВЦЭМ!$B$39:$B$782,L$11)+'СЕТ СН'!$F$9+СВЦЭМ!$D$10+'СЕТ СН'!$F$5-'СЕТ СН'!$F$17</f>
        <v>3647.8907713799999</v>
      </c>
      <c r="M12" s="36">
        <f>SUMIFS(СВЦЭМ!$C$39:$C$782,СВЦЭМ!$A$39:$A$782,$A12,СВЦЭМ!$B$39:$B$782,M$11)+'СЕТ СН'!$F$9+СВЦЭМ!$D$10+'СЕТ СН'!$F$5-'СЕТ СН'!$F$17</f>
        <v>3628.2907416000003</v>
      </c>
      <c r="N12" s="36">
        <f>SUMIFS(СВЦЭМ!$C$39:$C$782,СВЦЭМ!$A$39:$A$782,$A12,СВЦЭМ!$B$39:$B$782,N$11)+'СЕТ СН'!$F$9+СВЦЭМ!$D$10+'СЕТ СН'!$F$5-'СЕТ СН'!$F$17</f>
        <v>3619.21232121</v>
      </c>
      <c r="O12" s="36">
        <f>SUMIFS(СВЦЭМ!$C$39:$C$782,СВЦЭМ!$A$39:$A$782,$A12,СВЦЭМ!$B$39:$B$782,O$11)+'СЕТ СН'!$F$9+СВЦЭМ!$D$10+'СЕТ СН'!$F$5-'СЕТ СН'!$F$17</f>
        <v>3608.69494459</v>
      </c>
      <c r="P12" s="36">
        <f>SUMIFS(СВЦЭМ!$C$39:$C$782,СВЦЭМ!$A$39:$A$782,$A12,СВЦЭМ!$B$39:$B$782,P$11)+'СЕТ СН'!$F$9+СВЦЭМ!$D$10+'СЕТ СН'!$F$5-'СЕТ СН'!$F$17</f>
        <v>3616.5462916900001</v>
      </c>
      <c r="Q12" s="36">
        <f>SUMIFS(СВЦЭМ!$C$39:$C$782,СВЦЭМ!$A$39:$A$782,$A12,СВЦЭМ!$B$39:$B$782,Q$11)+'СЕТ СН'!$F$9+СВЦЭМ!$D$10+'СЕТ СН'!$F$5-'СЕТ СН'!$F$17</f>
        <v>3611.3943591000002</v>
      </c>
      <c r="R12" s="36">
        <f>SUMIFS(СВЦЭМ!$C$39:$C$782,СВЦЭМ!$A$39:$A$782,$A12,СВЦЭМ!$B$39:$B$782,R$11)+'СЕТ СН'!$F$9+СВЦЭМ!$D$10+'СЕТ СН'!$F$5-'СЕТ СН'!$F$17</f>
        <v>3607.74045897</v>
      </c>
      <c r="S12" s="36">
        <f>SUMIFS(СВЦЭМ!$C$39:$C$782,СВЦЭМ!$A$39:$A$782,$A12,СВЦЭМ!$B$39:$B$782,S$11)+'СЕТ СН'!$F$9+СВЦЭМ!$D$10+'СЕТ СН'!$F$5-'СЕТ СН'!$F$17</f>
        <v>3604.7273582500002</v>
      </c>
      <c r="T12" s="36">
        <f>SUMIFS(СВЦЭМ!$C$39:$C$782,СВЦЭМ!$A$39:$A$782,$A12,СВЦЭМ!$B$39:$B$782,T$11)+'СЕТ СН'!$F$9+СВЦЭМ!$D$10+'СЕТ СН'!$F$5-'СЕТ СН'!$F$17</f>
        <v>3592.9415243399999</v>
      </c>
      <c r="U12" s="36">
        <f>SUMIFS(СВЦЭМ!$C$39:$C$782,СВЦЭМ!$A$39:$A$782,$A12,СВЦЭМ!$B$39:$B$782,U$11)+'СЕТ СН'!$F$9+СВЦЭМ!$D$10+'СЕТ СН'!$F$5-'СЕТ СН'!$F$17</f>
        <v>3559.4113256199998</v>
      </c>
      <c r="V12" s="36">
        <f>SUMIFS(СВЦЭМ!$C$39:$C$782,СВЦЭМ!$A$39:$A$782,$A12,СВЦЭМ!$B$39:$B$782,V$11)+'СЕТ СН'!$F$9+СВЦЭМ!$D$10+'СЕТ СН'!$F$5-'СЕТ СН'!$F$17</f>
        <v>3517.9373440500003</v>
      </c>
      <c r="W12" s="36">
        <f>SUMIFS(СВЦЭМ!$C$39:$C$782,СВЦЭМ!$A$39:$A$782,$A12,СВЦЭМ!$B$39:$B$782,W$11)+'СЕТ СН'!$F$9+СВЦЭМ!$D$10+'СЕТ СН'!$F$5-'СЕТ СН'!$F$17</f>
        <v>3530.1617604200001</v>
      </c>
      <c r="X12" s="36">
        <f>SUMIFS(СВЦЭМ!$C$39:$C$782,СВЦЭМ!$A$39:$A$782,$A12,СВЦЭМ!$B$39:$B$782,X$11)+'СЕТ СН'!$F$9+СВЦЭМ!$D$10+'СЕТ СН'!$F$5-'СЕТ СН'!$F$17</f>
        <v>3565.5297386700004</v>
      </c>
      <c r="Y12" s="36">
        <f>SUMIFS(СВЦЭМ!$C$39:$C$782,СВЦЭМ!$A$39:$A$782,$A12,СВЦЭМ!$B$39:$B$782,Y$11)+'СЕТ СН'!$F$9+СВЦЭМ!$D$10+'СЕТ СН'!$F$5-'СЕТ СН'!$F$17</f>
        <v>3598.3555037700003</v>
      </c>
      <c r="AA12" s="37"/>
    </row>
    <row r="13" spans="1:27" ht="15.75" x14ac:dyDescent="0.2">
      <c r="A13" s="35">
        <f>A12+1</f>
        <v>44471</v>
      </c>
      <c r="B13" s="36">
        <f>SUMIFS(СВЦЭМ!$C$39:$C$782,СВЦЭМ!$A$39:$A$782,$A13,СВЦЭМ!$B$39:$B$782,B$11)+'СЕТ СН'!$F$9+СВЦЭМ!$D$10+'СЕТ СН'!$F$5-'СЕТ СН'!$F$17</f>
        <v>3677.71502246</v>
      </c>
      <c r="C13" s="36">
        <f>SUMIFS(СВЦЭМ!$C$39:$C$782,СВЦЭМ!$A$39:$A$782,$A13,СВЦЭМ!$B$39:$B$782,C$11)+'СЕТ СН'!$F$9+СВЦЭМ!$D$10+'СЕТ СН'!$F$5-'СЕТ СН'!$F$17</f>
        <v>3717.82536071</v>
      </c>
      <c r="D13" s="36">
        <f>SUMIFS(СВЦЭМ!$C$39:$C$782,СВЦЭМ!$A$39:$A$782,$A13,СВЦЭМ!$B$39:$B$782,D$11)+'СЕТ СН'!$F$9+СВЦЭМ!$D$10+'СЕТ СН'!$F$5-'СЕТ СН'!$F$17</f>
        <v>3757.6407343800001</v>
      </c>
      <c r="E13" s="36">
        <f>SUMIFS(СВЦЭМ!$C$39:$C$782,СВЦЭМ!$A$39:$A$782,$A13,СВЦЭМ!$B$39:$B$782,E$11)+'СЕТ СН'!$F$9+СВЦЭМ!$D$10+'СЕТ СН'!$F$5-'СЕТ СН'!$F$17</f>
        <v>3777.2297748700003</v>
      </c>
      <c r="F13" s="36">
        <f>SUMIFS(СВЦЭМ!$C$39:$C$782,СВЦЭМ!$A$39:$A$782,$A13,СВЦЭМ!$B$39:$B$782,F$11)+'СЕТ СН'!$F$9+СВЦЭМ!$D$10+'СЕТ СН'!$F$5-'СЕТ СН'!$F$17</f>
        <v>3775.6100274099999</v>
      </c>
      <c r="G13" s="36">
        <f>SUMIFS(СВЦЭМ!$C$39:$C$782,СВЦЭМ!$A$39:$A$782,$A13,СВЦЭМ!$B$39:$B$782,G$11)+'СЕТ СН'!$F$9+СВЦЭМ!$D$10+'СЕТ СН'!$F$5-'СЕТ СН'!$F$17</f>
        <v>3764.70220784</v>
      </c>
      <c r="H13" s="36">
        <f>SUMIFS(СВЦЭМ!$C$39:$C$782,СВЦЭМ!$A$39:$A$782,$A13,СВЦЭМ!$B$39:$B$782,H$11)+'СЕТ СН'!$F$9+СВЦЭМ!$D$10+'СЕТ СН'!$F$5-'СЕТ СН'!$F$17</f>
        <v>3699.0723655299998</v>
      </c>
      <c r="I13" s="36">
        <f>SUMIFS(СВЦЭМ!$C$39:$C$782,СВЦЭМ!$A$39:$A$782,$A13,СВЦЭМ!$B$39:$B$782,I$11)+'СЕТ СН'!$F$9+СВЦЭМ!$D$10+'СЕТ СН'!$F$5-'СЕТ СН'!$F$17</f>
        <v>3643.3729061900003</v>
      </c>
      <c r="J13" s="36">
        <f>SUMIFS(СВЦЭМ!$C$39:$C$782,СВЦЭМ!$A$39:$A$782,$A13,СВЦЭМ!$B$39:$B$782,J$11)+'СЕТ СН'!$F$9+СВЦЭМ!$D$10+'СЕТ СН'!$F$5-'СЕТ СН'!$F$17</f>
        <v>3557.6630423000001</v>
      </c>
      <c r="K13" s="36">
        <f>SUMIFS(СВЦЭМ!$C$39:$C$782,СВЦЭМ!$A$39:$A$782,$A13,СВЦЭМ!$B$39:$B$782,K$11)+'СЕТ СН'!$F$9+СВЦЭМ!$D$10+'СЕТ СН'!$F$5-'СЕТ СН'!$F$17</f>
        <v>3545.5728740700001</v>
      </c>
      <c r="L13" s="36">
        <f>SUMIFS(СВЦЭМ!$C$39:$C$782,СВЦЭМ!$A$39:$A$782,$A13,СВЦЭМ!$B$39:$B$782,L$11)+'СЕТ СН'!$F$9+СВЦЭМ!$D$10+'СЕТ СН'!$F$5-'СЕТ СН'!$F$17</f>
        <v>3557.45558041</v>
      </c>
      <c r="M13" s="36">
        <f>SUMIFS(СВЦЭМ!$C$39:$C$782,СВЦЭМ!$A$39:$A$782,$A13,СВЦЭМ!$B$39:$B$782,M$11)+'СЕТ СН'!$F$9+СВЦЭМ!$D$10+'СЕТ СН'!$F$5-'СЕТ СН'!$F$17</f>
        <v>3547.5258208499999</v>
      </c>
      <c r="N13" s="36">
        <f>SUMIFS(СВЦЭМ!$C$39:$C$782,СВЦЭМ!$A$39:$A$782,$A13,СВЦЭМ!$B$39:$B$782,N$11)+'СЕТ СН'!$F$9+СВЦЭМ!$D$10+'СЕТ СН'!$F$5-'СЕТ СН'!$F$17</f>
        <v>3539.75656097</v>
      </c>
      <c r="O13" s="36">
        <f>SUMIFS(СВЦЭМ!$C$39:$C$782,СВЦЭМ!$A$39:$A$782,$A13,СВЦЭМ!$B$39:$B$782,O$11)+'СЕТ СН'!$F$9+СВЦЭМ!$D$10+'СЕТ СН'!$F$5-'СЕТ СН'!$F$17</f>
        <v>3545.4986864699999</v>
      </c>
      <c r="P13" s="36">
        <f>SUMIFS(СВЦЭМ!$C$39:$C$782,СВЦЭМ!$A$39:$A$782,$A13,СВЦЭМ!$B$39:$B$782,P$11)+'СЕТ СН'!$F$9+СВЦЭМ!$D$10+'СЕТ СН'!$F$5-'СЕТ СН'!$F$17</f>
        <v>3558.2630352599999</v>
      </c>
      <c r="Q13" s="36">
        <f>SUMIFS(СВЦЭМ!$C$39:$C$782,СВЦЭМ!$A$39:$A$782,$A13,СВЦЭМ!$B$39:$B$782,Q$11)+'СЕТ СН'!$F$9+СВЦЭМ!$D$10+'СЕТ СН'!$F$5-'СЕТ СН'!$F$17</f>
        <v>3568.1043359</v>
      </c>
      <c r="R13" s="36">
        <f>SUMIFS(СВЦЭМ!$C$39:$C$782,СВЦЭМ!$A$39:$A$782,$A13,СВЦЭМ!$B$39:$B$782,R$11)+'СЕТ СН'!$F$9+СВЦЭМ!$D$10+'СЕТ СН'!$F$5-'СЕТ СН'!$F$17</f>
        <v>3566.8968127200001</v>
      </c>
      <c r="S13" s="36">
        <f>SUMIFS(СВЦЭМ!$C$39:$C$782,СВЦЭМ!$A$39:$A$782,$A13,СВЦЭМ!$B$39:$B$782,S$11)+'СЕТ СН'!$F$9+СВЦЭМ!$D$10+'СЕТ СН'!$F$5-'СЕТ СН'!$F$17</f>
        <v>3579.9099935700001</v>
      </c>
      <c r="T13" s="36">
        <f>SUMIFS(СВЦЭМ!$C$39:$C$782,СВЦЭМ!$A$39:$A$782,$A13,СВЦЭМ!$B$39:$B$782,T$11)+'СЕТ СН'!$F$9+СВЦЭМ!$D$10+'СЕТ СН'!$F$5-'СЕТ СН'!$F$17</f>
        <v>3555.3869880299999</v>
      </c>
      <c r="U13" s="36">
        <f>SUMIFS(СВЦЭМ!$C$39:$C$782,СВЦЭМ!$A$39:$A$782,$A13,СВЦЭМ!$B$39:$B$782,U$11)+'СЕТ СН'!$F$9+СВЦЭМ!$D$10+'СЕТ СН'!$F$5-'СЕТ СН'!$F$17</f>
        <v>3538.8553508100003</v>
      </c>
      <c r="V13" s="36">
        <f>SUMIFS(СВЦЭМ!$C$39:$C$782,СВЦЭМ!$A$39:$A$782,$A13,СВЦЭМ!$B$39:$B$782,V$11)+'СЕТ СН'!$F$9+СВЦЭМ!$D$10+'СЕТ СН'!$F$5-'СЕТ СН'!$F$17</f>
        <v>3545.9870194499999</v>
      </c>
      <c r="W13" s="36">
        <f>SUMIFS(СВЦЭМ!$C$39:$C$782,СВЦЭМ!$A$39:$A$782,$A13,СВЦЭМ!$B$39:$B$782,W$11)+'СЕТ СН'!$F$9+СВЦЭМ!$D$10+'СЕТ СН'!$F$5-'СЕТ СН'!$F$17</f>
        <v>3534.0159745600004</v>
      </c>
      <c r="X13" s="36">
        <f>SUMIFS(СВЦЭМ!$C$39:$C$782,СВЦЭМ!$A$39:$A$782,$A13,СВЦЭМ!$B$39:$B$782,X$11)+'СЕТ СН'!$F$9+СВЦЭМ!$D$10+'СЕТ СН'!$F$5-'СЕТ СН'!$F$17</f>
        <v>3650.3943584500003</v>
      </c>
      <c r="Y13" s="36">
        <f>SUMIFS(СВЦЭМ!$C$39:$C$782,СВЦЭМ!$A$39:$A$782,$A13,СВЦЭМ!$B$39:$B$782,Y$11)+'СЕТ СН'!$F$9+СВЦЭМ!$D$10+'СЕТ СН'!$F$5-'СЕТ СН'!$F$17</f>
        <v>3621.5276933200003</v>
      </c>
    </row>
    <row r="14" spans="1:27" ht="15.75" x14ac:dyDescent="0.2">
      <c r="A14" s="35">
        <f t="shared" ref="A14:A42" si="0">A13+1</f>
        <v>44472</v>
      </c>
      <c r="B14" s="36">
        <f>SUMIFS(СВЦЭМ!$C$39:$C$782,СВЦЭМ!$A$39:$A$782,$A14,СВЦЭМ!$B$39:$B$782,B$11)+'СЕТ СН'!$F$9+СВЦЭМ!$D$10+'СЕТ СН'!$F$5-'СЕТ СН'!$F$17</f>
        <v>3634.8493821800002</v>
      </c>
      <c r="C14" s="36">
        <f>SUMIFS(СВЦЭМ!$C$39:$C$782,СВЦЭМ!$A$39:$A$782,$A14,СВЦЭМ!$B$39:$B$782,C$11)+'СЕТ СН'!$F$9+СВЦЭМ!$D$10+'СЕТ СН'!$F$5-'СЕТ СН'!$F$17</f>
        <v>3690.5675950900004</v>
      </c>
      <c r="D14" s="36">
        <f>SUMIFS(СВЦЭМ!$C$39:$C$782,СВЦЭМ!$A$39:$A$782,$A14,СВЦЭМ!$B$39:$B$782,D$11)+'СЕТ СН'!$F$9+СВЦЭМ!$D$10+'СЕТ СН'!$F$5-'СЕТ СН'!$F$17</f>
        <v>3750.6715728099998</v>
      </c>
      <c r="E14" s="36">
        <f>SUMIFS(СВЦЭМ!$C$39:$C$782,СВЦЭМ!$A$39:$A$782,$A14,СВЦЭМ!$B$39:$B$782,E$11)+'СЕТ СН'!$F$9+СВЦЭМ!$D$10+'СЕТ СН'!$F$5-'СЕТ СН'!$F$17</f>
        <v>3771.02743431</v>
      </c>
      <c r="F14" s="36">
        <f>SUMIFS(СВЦЭМ!$C$39:$C$782,СВЦЭМ!$A$39:$A$782,$A14,СВЦЭМ!$B$39:$B$782,F$11)+'СЕТ СН'!$F$9+СВЦЭМ!$D$10+'СЕТ СН'!$F$5-'СЕТ СН'!$F$17</f>
        <v>3781.4114299500002</v>
      </c>
      <c r="G14" s="36">
        <f>SUMIFS(СВЦЭМ!$C$39:$C$782,СВЦЭМ!$A$39:$A$782,$A14,СВЦЭМ!$B$39:$B$782,G$11)+'СЕТ СН'!$F$9+СВЦЭМ!$D$10+'СЕТ СН'!$F$5-'СЕТ СН'!$F$17</f>
        <v>3776.9304865499998</v>
      </c>
      <c r="H14" s="36">
        <f>SUMIFS(СВЦЭМ!$C$39:$C$782,СВЦЭМ!$A$39:$A$782,$A14,СВЦЭМ!$B$39:$B$782,H$11)+'СЕТ СН'!$F$9+СВЦЭМ!$D$10+'СЕТ СН'!$F$5-'СЕТ СН'!$F$17</f>
        <v>3722.3206571999999</v>
      </c>
      <c r="I14" s="36">
        <f>SUMIFS(СВЦЭМ!$C$39:$C$782,СВЦЭМ!$A$39:$A$782,$A14,СВЦЭМ!$B$39:$B$782,I$11)+'СЕТ СН'!$F$9+СВЦЭМ!$D$10+'СЕТ СН'!$F$5-'СЕТ СН'!$F$17</f>
        <v>3649.59608518</v>
      </c>
      <c r="J14" s="36">
        <f>SUMIFS(СВЦЭМ!$C$39:$C$782,СВЦЭМ!$A$39:$A$782,$A14,СВЦЭМ!$B$39:$B$782,J$11)+'СЕТ СН'!$F$9+СВЦЭМ!$D$10+'СЕТ СН'!$F$5-'СЕТ СН'!$F$17</f>
        <v>3604.2660478400003</v>
      </c>
      <c r="K14" s="36">
        <f>SUMIFS(СВЦЭМ!$C$39:$C$782,СВЦЭМ!$A$39:$A$782,$A14,СВЦЭМ!$B$39:$B$782,K$11)+'СЕТ СН'!$F$9+СВЦЭМ!$D$10+'СЕТ СН'!$F$5-'СЕТ СН'!$F$17</f>
        <v>3563.08411548</v>
      </c>
      <c r="L14" s="36">
        <f>SUMIFS(СВЦЭМ!$C$39:$C$782,СВЦЭМ!$A$39:$A$782,$A14,СВЦЭМ!$B$39:$B$782,L$11)+'СЕТ СН'!$F$9+СВЦЭМ!$D$10+'СЕТ СН'!$F$5-'СЕТ СН'!$F$17</f>
        <v>3558.1596134000001</v>
      </c>
      <c r="M14" s="36">
        <f>SUMIFS(СВЦЭМ!$C$39:$C$782,СВЦЭМ!$A$39:$A$782,$A14,СВЦЭМ!$B$39:$B$782,M$11)+'СЕТ СН'!$F$9+СВЦЭМ!$D$10+'СЕТ СН'!$F$5-'СЕТ СН'!$F$17</f>
        <v>3560.2138821400004</v>
      </c>
      <c r="N14" s="36">
        <f>SUMIFS(СВЦЭМ!$C$39:$C$782,СВЦЭМ!$A$39:$A$782,$A14,СВЦЭМ!$B$39:$B$782,N$11)+'СЕТ СН'!$F$9+СВЦЭМ!$D$10+'СЕТ СН'!$F$5-'СЕТ СН'!$F$17</f>
        <v>3579.6416878600003</v>
      </c>
      <c r="O14" s="36">
        <f>SUMIFS(СВЦЭМ!$C$39:$C$782,СВЦЭМ!$A$39:$A$782,$A14,СВЦЭМ!$B$39:$B$782,O$11)+'СЕТ СН'!$F$9+СВЦЭМ!$D$10+'СЕТ СН'!$F$5-'СЕТ СН'!$F$17</f>
        <v>3584.9685135999998</v>
      </c>
      <c r="P14" s="36">
        <f>SUMIFS(СВЦЭМ!$C$39:$C$782,СВЦЭМ!$A$39:$A$782,$A14,СВЦЭМ!$B$39:$B$782,P$11)+'СЕТ СН'!$F$9+СВЦЭМ!$D$10+'СЕТ СН'!$F$5-'СЕТ СН'!$F$17</f>
        <v>3587.2602563400001</v>
      </c>
      <c r="Q14" s="36">
        <f>SUMIFS(СВЦЭМ!$C$39:$C$782,СВЦЭМ!$A$39:$A$782,$A14,СВЦЭМ!$B$39:$B$782,Q$11)+'СЕТ СН'!$F$9+СВЦЭМ!$D$10+'СЕТ СН'!$F$5-'СЕТ СН'!$F$17</f>
        <v>3586.3388878599999</v>
      </c>
      <c r="R14" s="36">
        <f>SUMIFS(СВЦЭМ!$C$39:$C$782,СВЦЭМ!$A$39:$A$782,$A14,СВЦЭМ!$B$39:$B$782,R$11)+'СЕТ СН'!$F$9+СВЦЭМ!$D$10+'СЕТ СН'!$F$5-'СЕТ СН'!$F$17</f>
        <v>3575.09345846</v>
      </c>
      <c r="S14" s="36">
        <f>SUMIFS(СВЦЭМ!$C$39:$C$782,СВЦЭМ!$A$39:$A$782,$A14,СВЦЭМ!$B$39:$B$782,S$11)+'СЕТ СН'!$F$9+СВЦЭМ!$D$10+'СЕТ СН'!$F$5-'СЕТ СН'!$F$17</f>
        <v>3581.12901556</v>
      </c>
      <c r="T14" s="36">
        <f>SUMIFS(СВЦЭМ!$C$39:$C$782,СВЦЭМ!$A$39:$A$782,$A14,СВЦЭМ!$B$39:$B$782,T$11)+'СЕТ СН'!$F$9+СВЦЭМ!$D$10+'СЕТ СН'!$F$5-'СЕТ СН'!$F$17</f>
        <v>3564.3409704200003</v>
      </c>
      <c r="U14" s="36">
        <f>SUMIFS(СВЦЭМ!$C$39:$C$782,СВЦЭМ!$A$39:$A$782,$A14,СВЦЭМ!$B$39:$B$782,U$11)+'СЕТ СН'!$F$9+СВЦЭМ!$D$10+'СЕТ СН'!$F$5-'СЕТ СН'!$F$17</f>
        <v>3560.4195632400001</v>
      </c>
      <c r="V14" s="36">
        <f>SUMIFS(СВЦЭМ!$C$39:$C$782,СВЦЭМ!$A$39:$A$782,$A14,СВЦЭМ!$B$39:$B$782,V$11)+'СЕТ СН'!$F$9+СВЦЭМ!$D$10+'СЕТ СН'!$F$5-'СЕТ СН'!$F$17</f>
        <v>3543.1437661600003</v>
      </c>
      <c r="W14" s="36">
        <f>SUMIFS(СВЦЭМ!$C$39:$C$782,СВЦЭМ!$A$39:$A$782,$A14,СВЦЭМ!$B$39:$B$782,W$11)+'СЕТ СН'!$F$9+СВЦЭМ!$D$10+'СЕТ СН'!$F$5-'СЕТ СН'!$F$17</f>
        <v>3525.37327594</v>
      </c>
      <c r="X14" s="36">
        <f>SUMIFS(СВЦЭМ!$C$39:$C$782,СВЦЭМ!$A$39:$A$782,$A14,СВЦЭМ!$B$39:$B$782,X$11)+'СЕТ СН'!$F$9+СВЦЭМ!$D$10+'СЕТ СН'!$F$5-'СЕТ СН'!$F$17</f>
        <v>3527.3969785899999</v>
      </c>
      <c r="Y14" s="36">
        <f>SUMIFS(СВЦЭМ!$C$39:$C$782,СВЦЭМ!$A$39:$A$782,$A14,СВЦЭМ!$B$39:$B$782,Y$11)+'СЕТ СН'!$F$9+СВЦЭМ!$D$10+'СЕТ СН'!$F$5-'СЕТ СН'!$F$17</f>
        <v>3545.9454251900002</v>
      </c>
    </row>
    <row r="15" spans="1:27" ht="15.75" x14ac:dyDescent="0.2">
      <c r="A15" s="35">
        <f t="shared" si="0"/>
        <v>44473</v>
      </c>
      <c r="B15" s="36">
        <f>SUMIFS(СВЦЭМ!$C$39:$C$782,СВЦЭМ!$A$39:$A$782,$A15,СВЦЭМ!$B$39:$B$782,B$11)+'СЕТ СН'!$F$9+СВЦЭМ!$D$10+'СЕТ СН'!$F$5-'СЕТ СН'!$F$17</f>
        <v>3615.4911269200002</v>
      </c>
      <c r="C15" s="36">
        <f>SUMIFS(СВЦЭМ!$C$39:$C$782,СВЦЭМ!$A$39:$A$782,$A15,СВЦЭМ!$B$40:$B$783,C$11)+'СЕТ СН'!$F$9+СВЦЭМ!$D$10+'СЕТ СН'!$F$5-'СЕТ СН'!$F$17</f>
        <v>3615.4911269200002</v>
      </c>
      <c r="D15" s="36">
        <f>SUMIFS(СВЦЭМ!$C$39:$C$782,СВЦЭМ!$A$39:$A$782,$A15,СВЦЭМ!$B$39:$B$782,D$11)+'СЕТ СН'!$F$9+СВЦЭМ!$D$10+'СЕТ СН'!$F$5-'СЕТ СН'!$F$17</f>
        <v>3635.59575051</v>
      </c>
      <c r="E15" s="36">
        <f>SUMIFS(СВЦЭМ!$C$39:$C$782,СВЦЭМ!$A$39:$A$782,$A15,СВЦЭМ!$B$39:$B$782,E$11)+'СЕТ СН'!$F$9+СВЦЭМ!$D$10+'СЕТ СН'!$F$5-'СЕТ СН'!$F$17</f>
        <v>3654.2480090100003</v>
      </c>
      <c r="F15" s="36">
        <f>SUMIFS(СВЦЭМ!$C$39:$C$782,СВЦЭМ!$A$39:$A$782,$A15,СВЦЭМ!$B$39:$B$782,F$11)+'СЕТ СН'!$F$9+СВЦЭМ!$D$10+'СЕТ СН'!$F$5-'СЕТ СН'!$F$17</f>
        <v>3657.1228552400003</v>
      </c>
      <c r="G15" s="36">
        <f>SUMIFS(СВЦЭМ!$C$39:$C$782,СВЦЭМ!$A$39:$A$782,$A15,СВЦЭМ!$B$39:$B$782,G$11)+'СЕТ СН'!$F$9+СВЦЭМ!$D$10+'СЕТ СН'!$F$5-'СЕТ СН'!$F$17</f>
        <v>3669.0017363900001</v>
      </c>
      <c r="H15" s="36">
        <f>SUMIFS(СВЦЭМ!$C$39:$C$782,СВЦЭМ!$A$39:$A$782,$A15,СВЦЭМ!$B$39:$B$782,H$11)+'СЕТ СН'!$F$9+СВЦЭМ!$D$10+'СЕТ СН'!$F$5-'СЕТ СН'!$F$17</f>
        <v>3706.88490611</v>
      </c>
      <c r="I15" s="36">
        <f>SUMIFS(СВЦЭМ!$C$39:$C$782,СВЦЭМ!$A$39:$A$782,$A15,СВЦЭМ!$B$39:$B$782,I$11)+'СЕТ СН'!$F$9+СВЦЭМ!$D$10+'СЕТ СН'!$F$5-'СЕТ СН'!$F$17</f>
        <v>3654.0753595200003</v>
      </c>
      <c r="J15" s="36">
        <f>SUMIFS(СВЦЭМ!$C$39:$C$782,СВЦЭМ!$A$39:$A$782,$A15,СВЦЭМ!$B$39:$B$782,J$11)+'СЕТ СН'!$F$9+СВЦЭМ!$D$10+'СЕТ СН'!$F$5-'СЕТ СН'!$F$17</f>
        <v>3619.01681646</v>
      </c>
      <c r="K15" s="36">
        <f>SUMIFS(СВЦЭМ!$C$39:$C$782,СВЦЭМ!$A$39:$A$782,$A15,СВЦЭМ!$B$39:$B$782,K$11)+'СЕТ СН'!$F$9+СВЦЭМ!$D$10+'СЕТ СН'!$F$5-'СЕТ СН'!$F$17</f>
        <v>3639.8758593400003</v>
      </c>
      <c r="L15" s="36">
        <f>SUMIFS(СВЦЭМ!$C$39:$C$782,СВЦЭМ!$A$39:$A$782,$A15,СВЦЭМ!$B$39:$B$782,L$11)+'СЕТ СН'!$F$9+СВЦЭМ!$D$10+'СЕТ СН'!$F$5-'СЕТ СН'!$F$17</f>
        <v>3624.6213464400003</v>
      </c>
      <c r="M15" s="36">
        <f>SUMIFS(СВЦЭМ!$C$39:$C$782,СВЦЭМ!$A$39:$A$782,$A15,СВЦЭМ!$B$39:$B$782,M$11)+'СЕТ СН'!$F$9+СВЦЭМ!$D$10+'СЕТ СН'!$F$5-'СЕТ СН'!$F$17</f>
        <v>3624.1758374600004</v>
      </c>
      <c r="N15" s="36">
        <f>SUMIFS(СВЦЭМ!$C$39:$C$782,СВЦЭМ!$A$39:$A$782,$A15,СВЦЭМ!$B$39:$B$782,N$11)+'СЕТ СН'!$F$9+СВЦЭМ!$D$10+'СЕТ СН'!$F$5-'СЕТ СН'!$F$17</f>
        <v>3601.2135721900004</v>
      </c>
      <c r="O15" s="36">
        <f>SUMIFS(СВЦЭМ!$C$39:$C$782,СВЦЭМ!$A$39:$A$782,$A15,СВЦЭМ!$B$39:$B$782,O$11)+'СЕТ СН'!$F$9+СВЦЭМ!$D$10+'СЕТ СН'!$F$5-'СЕТ СН'!$F$17</f>
        <v>3600.5466088399999</v>
      </c>
      <c r="P15" s="36">
        <f>SUMIFS(СВЦЭМ!$C$39:$C$782,СВЦЭМ!$A$39:$A$782,$A15,СВЦЭМ!$B$39:$B$782,P$11)+'СЕТ СН'!$F$9+СВЦЭМ!$D$10+'СЕТ СН'!$F$5-'СЕТ СН'!$F$17</f>
        <v>3607.7949785300002</v>
      </c>
      <c r="Q15" s="36">
        <f>SUMIFS(СВЦЭМ!$C$39:$C$782,СВЦЭМ!$A$39:$A$782,$A15,СВЦЭМ!$B$39:$B$782,Q$11)+'СЕТ СН'!$F$9+СВЦЭМ!$D$10+'СЕТ СН'!$F$5-'СЕТ СН'!$F$17</f>
        <v>3647.3291361000001</v>
      </c>
      <c r="R15" s="36">
        <f>SUMIFS(СВЦЭМ!$C$39:$C$782,СВЦЭМ!$A$39:$A$782,$A15,СВЦЭМ!$B$39:$B$782,R$11)+'СЕТ СН'!$F$9+СВЦЭМ!$D$10+'СЕТ СН'!$F$5-'СЕТ СН'!$F$17</f>
        <v>3636.4295926</v>
      </c>
      <c r="S15" s="36">
        <f>SUMIFS(СВЦЭМ!$C$39:$C$782,СВЦЭМ!$A$39:$A$782,$A15,СВЦЭМ!$B$39:$B$782,S$11)+'СЕТ СН'!$F$9+СВЦЭМ!$D$10+'СЕТ СН'!$F$5-'СЕТ СН'!$F$17</f>
        <v>3640.6810549000002</v>
      </c>
      <c r="T15" s="36">
        <f>SUMIFS(СВЦЭМ!$C$39:$C$782,СВЦЭМ!$A$39:$A$782,$A15,СВЦЭМ!$B$39:$B$782,T$11)+'СЕТ СН'!$F$9+СВЦЭМ!$D$10+'СЕТ СН'!$F$5-'СЕТ СН'!$F$17</f>
        <v>3660.4297095400002</v>
      </c>
      <c r="U15" s="36">
        <f>SUMIFS(СВЦЭМ!$C$39:$C$782,СВЦЭМ!$A$39:$A$782,$A15,СВЦЭМ!$B$39:$B$782,U$11)+'СЕТ СН'!$F$9+СВЦЭМ!$D$10+'СЕТ СН'!$F$5-'СЕТ СН'!$F$17</f>
        <v>3657.19436533</v>
      </c>
      <c r="V15" s="36">
        <f>SUMIFS(СВЦЭМ!$C$39:$C$782,СВЦЭМ!$A$39:$A$782,$A15,СВЦЭМ!$B$39:$B$782,V$11)+'СЕТ СН'!$F$9+СВЦЭМ!$D$10+'СЕТ СН'!$F$5-'СЕТ СН'!$F$17</f>
        <v>3654.84249593</v>
      </c>
      <c r="W15" s="36">
        <f>SUMIFS(СВЦЭМ!$C$39:$C$782,СВЦЭМ!$A$39:$A$782,$A15,СВЦЭМ!$B$39:$B$782,W$11)+'СЕТ СН'!$F$9+СВЦЭМ!$D$10+'СЕТ СН'!$F$5-'СЕТ СН'!$F$17</f>
        <v>3643.8784567600001</v>
      </c>
      <c r="X15" s="36">
        <f>SUMIFS(СВЦЭМ!$C$39:$C$782,СВЦЭМ!$A$39:$A$782,$A15,СВЦЭМ!$B$39:$B$782,X$11)+'СЕТ СН'!$F$9+СВЦЭМ!$D$10+'СЕТ СН'!$F$5-'СЕТ СН'!$F$17</f>
        <v>3656.7490668800001</v>
      </c>
      <c r="Y15" s="36">
        <f>SUMIFS(СВЦЭМ!$C$39:$C$782,СВЦЭМ!$A$39:$A$782,$A15,СВЦЭМ!$B$39:$B$782,Y$11)+'СЕТ СН'!$F$9+СВЦЭМ!$D$10+'СЕТ СН'!$F$5-'СЕТ СН'!$F$17</f>
        <v>3716.5194466200001</v>
      </c>
    </row>
    <row r="16" spans="1:27" ht="15.75" x14ac:dyDescent="0.2">
      <c r="A16" s="35">
        <f t="shared" si="0"/>
        <v>44474</v>
      </c>
      <c r="B16" s="36">
        <f>SUMIFS(СВЦЭМ!$C$39:$C$782,СВЦЭМ!$A$39:$A$782,$A16,СВЦЭМ!$B$39:$B$782,B$11)+'СЕТ СН'!$F$9+СВЦЭМ!$D$10+'СЕТ СН'!$F$5-'СЕТ СН'!$F$17</f>
        <v>3779.9766043</v>
      </c>
      <c r="C16" s="36">
        <f>SUMIFS(СВЦЭМ!$C$39:$C$782,СВЦЭМ!$A$39:$A$782,$A16,СВЦЭМ!$B$39:$B$782,C$11)+'СЕТ СН'!$F$9+СВЦЭМ!$D$10+'СЕТ СН'!$F$5-'СЕТ СН'!$F$17</f>
        <v>3782.9746990200001</v>
      </c>
      <c r="D16" s="36">
        <f>SUMIFS(СВЦЭМ!$C$39:$C$782,СВЦЭМ!$A$39:$A$782,$A16,СВЦЭМ!$B$39:$B$782,D$11)+'СЕТ СН'!$F$9+СВЦЭМ!$D$10+'СЕТ СН'!$F$5-'СЕТ СН'!$F$17</f>
        <v>3711.2951233100002</v>
      </c>
      <c r="E16" s="36">
        <f>SUMIFS(СВЦЭМ!$C$39:$C$782,СВЦЭМ!$A$39:$A$782,$A16,СВЦЭМ!$B$39:$B$782,E$11)+'СЕТ СН'!$F$9+СВЦЭМ!$D$10+'СЕТ СН'!$F$5-'СЕТ СН'!$F$17</f>
        <v>3693.53699035</v>
      </c>
      <c r="F16" s="36">
        <f>SUMIFS(СВЦЭМ!$C$39:$C$782,СВЦЭМ!$A$39:$A$782,$A16,СВЦЭМ!$B$39:$B$782,F$11)+'СЕТ СН'!$F$9+СВЦЭМ!$D$10+'СЕТ СН'!$F$5-'СЕТ СН'!$F$17</f>
        <v>3693.0609807600003</v>
      </c>
      <c r="G16" s="36">
        <f>SUMIFS(СВЦЭМ!$C$39:$C$782,СВЦЭМ!$A$39:$A$782,$A16,СВЦЭМ!$B$39:$B$782,G$11)+'СЕТ СН'!$F$9+СВЦЭМ!$D$10+'СЕТ СН'!$F$5-'СЕТ СН'!$F$17</f>
        <v>3702.9103090100002</v>
      </c>
      <c r="H16" s="36">
        <f>SUMIFS(СВЦЭМ!$C$39:$C$782,СВЦЭМ!$A$39:$A$782,$A16,СВЦЭМ!$B$39:$B$782,H$11)+'СЕТ СН'!$F$9+СВЦЭМ!$D$10+'СЕТ СН'!$F$5-'СЕТ СН'!$F$17</f>
        <v>3762.6179080900001</v>
      </c>
      <c r="I16" s="36">
        <f>SUMIFS(СВЦЭМ!$C$39:$C$782,СВЦЭМ!$A$39:$A$782,$A16,СВЦЭМ!$B$39:$B$782,I$11)+'СЕТ СН'!$F$9+СВЦЭМ!$D$10+'СЕТ СН'!$F$5-'СЕТ СН'!$F$17</f>
        <v>3745.7814109000001</v>
      </c>
      <c r="J16" s="36">
        <f>SUMIFS(СВЦЭМ!$C$39:$C$782,СВЦЭМ!$A$39:$A$782,$A16,СВЦЭМ!$B$39:$B$782,J$11)+'СЕТ СН'!$F$9+СВЦЭМ!$D$10+'СЕТ СН'!$F$5-'СЕТ СН'!$F$17</f>
        <v>3637.78258435</v>
      </c>
      <c r="K16" s="36">
        <f>SUMIFS(СВЦЭМ!$C$39:$C$782,СВЦЭМ!$A$39:$A$782,$A16,СВЦЭМ!$B$39:$B$782,K$11)+'СЕТ СН'!$F$9+СВЦЭМ!$D$10+'СЕТ СН'!$F$5-'СЕТ СН'!$F$17</f>
        <v>3660.9384038100002</v>
      </c>
      <c r="L16" s="36">
        <f>SUMIFS(СВЦЭМ!$C$39:$C$782,СВЦЭМ!$A$39:$A$782,$A16,СВЦЭМ!$B$39:$B$782,L$11)+'СЕТ СН'!$F$9+СВЦЭМ!$D$10+'СЕТ СН'!$F$5-'СЕТ СН'!$F$17</f>
        <v>3667.82256009</v>
      </c>
      <c r="M16" s="36">
        <f>SUMIFS(СВЦЭМ!$C$39:$C$782,СВЦЭМ!$A$39:$A$782,$A16,СВЦЭМ!$B$39:$B$782,M$11)+'СЕТ СН'!$F$9+СВЦЭМ!$D$10+'СЕТ СН'!$F$5-'СЕТ СН'!$F$17</f>
        <v>3691.5540655200002</v>
      </c>
      <c r="N16" s="36">
        <f>SUMIFS(СВЦЭМ!$C$39:$C$782,СВЦЭМ!$A$39:$A$782,$A16,СВЦЭМ!$B$39:$B$782,N$11)+'СЕТ СН'!$F$9+СВЦЭМ!$D$10+'СЕТ СН'!$F$5-'СЕТ СН'!$F$17</f>
        <v>3668.5366620100003</v>
      </c>
      <c r="O16" s="36">
        <f>SUMIFS(СВЦЭМ!$C$39:$C$782,СВЦЭМ!$A$39:$A$782,$A16,СВЦЭМ!$B$39:$B$782,O$11)+'СЕТ СН'!$F$9+СВЦЭМ!$D$10+'СЕТ СН'!$F$5-'СЕТ СН'!$F$17</f>
        <v>3674.86116055</v>
      </c>
      <c r="P16" s="36">
        <f>SUMIFS(СВЦЭМ!$C$39:$C$782,СВЦЭМ!$A$39:$A$782,$A16,СВЦЭМ!$B$39:$B$782,P$11)+'СЕТ СН'!$F$9+СВЦЭМ!$D$10+'СЕТ СН'!$F$5-'СЕТ СН'!$F$17</f>
        <v>3680.3146489199999</v>
      </c>
      <c r="Q16" s="36">
        <f>SUMIFS(СВЦЭМ!$C$39:$C$782,СВЦЭМ!$A$39:$A$782,$A16,СВЦЭМ!$B$39:$B$782,Q$11)+'СЕТ СН'!$F$9+СВЦЭМ!$D$10+'СЕТ СН'!$F$5-'СЕТ СН'!$F$17</f>
        <v>3705.5843971100003</v>
      </c>
      <c r="R16" s="36">
        <f>SUMIFS(СВЦЭМ!$C$39:$C$782,СВЦЭМ!$A$39:$A$782,$A16,СВЦЭМ!$B$39:$B$782,R$11)+'СЕТ СН'!$F$9+СВЦЭМ!$D$10+'СЕТ СН'!$F$5-'СЕТ СН'!$F$17</f>
        <v>3682.1062586799999</v>
      </c>
      <c r="S16" s="36">
        <f>SUMIFS(СВЦЭМ!$C$39:$C$782,СВЦЭМ!$A$39:$A$782,$A16,СВЦЭМ!$B$39:$B$782,S$11)+'СЕТ СН'!$F$9+СВЦЭМ!$D$10+'СЕТ СН'!$F$5-'СЕТ СН'!$F$17</f>
        <v>3672.70253675</v>
      </c>
      <c r="T16" s="36">
        <f>SUMIFS(СВЦЭМ!$C$39:$C$782,СВЦЭМ!$A$39:$A$782,$A16,СВЦЭМ!$B$39:$B$782,T$11)+'СЕТ СН'!$F$9+СВЦЭМ!$D$10+'СЕТ СН'!$F$5-'СЕТ СН'!$F$17</f>
        <v>3707.3431570800003</v>
      </c>
      <c r="U16" s="36">
        <f>SUMIFS(СВЦЭМ!$C$39:$C$782,СВЦЭМ!$A$39:$A$782,$A16,СВЦЭМ!$B$39:$B$782,U$11)+'СЕТ СН'!$F$9+СВЦЭМ!$D$10+'СЕТ СН'!$F$5-'СЕТ СН'!$F$17</f>
        <v>3682.72935538</v>
      </c>
      <c r="V16" s="36">
        <f>SUMIFS(СВЦЭМ!$C$39:$C$782,СВЦЭМ!$A$39:$A$782,$A16,СВЦЭМ!$B$39:$B$782,V$11)+'СЕТ СН'!$F$9+СВЦЭМ!$D$10+'СЕТ СН'!$F$5-'СЕТ СН'!$F$17</f>
        <v>3682.89060569</v>
      </c>
      <c r="W16" s="36">
        <f>SUMIFS(СВЦЭМ!$C$39:$C$782,СВЦЭМ!$A$39:$A$782,$A16,СВЦЭМ!$B$39:$B$782,W$11)+'СЕТ СН'!$F$9+СВЦЭМ!$D$10+'СЕТ СН'!$F$5-'СЕТ СН'!$F$17</f>
        <v>3686.9303969800003</v>
      </c>
      <c r="X16" s="36">
        <f>SUMIFS(СВЦЭМ!$C$39:$C$782,СВЦЭМ!$A$39:$A$782,$A16,СВЦЭМ!$B$39:$B$782,X$11)+'СЕТ СН'!$F$9+СВЦЭМ!$D$10+'СЕТ СН'!$F$5-'СЕТ СН'!$F$17</f>
        <v>3697.6337955200001</v>
      </c>
      <c r="Y16" s="36">
        <f>SUMIFS(СВЦЭМ!$C$39:$C$782,СВЦЭМ!$A$39:$A$782,$A16,СВЦЭМ!$B$39:$B$782,Y$11)+'СЕТ СН'!$F$9+СВЦЭМ!$D$10+'СЕТ СН'!$F$5-'СЕТ СН'!$F$17</f>
        <v>3776.02965778</v>
      </c>
    </row>
    <row r="17" spans="1:25" ht="15.75" x14ac:dyDescent="0.2">
      <c r="A17" s="35">
        <f t="shared" si="0"/>
        <v>44475</v>
      </c>
      <c r="B17" s="36">
        <f>SUMIFS(СВЦЭМ!$C$39:$C$782,СВЦЭМ!$A$39:$A$782,$A17,СВЦЭМ!$B$39:$B$782,B$11)+'СЕТ СН'!$F$9+СВЦЭМ!$D$10+'СЕТ СН'!$F$5-'СЕТ СН'!$F$17</f>
        <v>3803.9798521000002</v>
      </c>
      <c r="C17" s="36">
        <f>SUMIFS(СВЦЭМ!$C$39:$C$782,СВЦЭМ!$A$39:$A$782,$A17,СВЦЭМ!$B$39:$B$782,C$11)+'СЕТ СН'!$F$9+СВЦЭМ!$D$10+'СЕТ СН'!$F$5-'СЕТ СН'!$F$17</f>
        <v>3836.7572024199999</v>
      </c>
      <c r="D17" s="36">
        <f>SUMIFS(СВЦЭМ!$C$39:$C$782,СВЦЭМ!$A$39:$A$782,$A17,СВЦЭМ!$B$39:$B$782,D$11)+'СЕТ СН'!$F$9+СВЦЭМ!$D$10+'СЕТ СН'!$F$5-'СЕТ СН'!$F$17</f>
        <v>3748.0174335900001</v>
      </c>
      <c r="E17" s="36">
        <f>SUMIFS(СВЦЭМ!$C$39:$C$782,СВЦЭМ!$A$39:$A$782,$A17,СВЦЭМ!$B$39:$B$782,E$11)+'СЕТ СН'!$F$9+СВЦЭМ!$D$10+'СЕТ СН'!$F$5-'СЕТ СН'!$F$17</f>
        <v>3737.3065885400001</v>
      </c>
      <c r="F17" s="36">
        <f>SUMIFS(СВЦЭМ!$C$39:$C$782,СВЦЭМ!$A$39:$A$782,$A17,СВЦЭМ!$B$39:$B$782,F$11)+'СЕТ СН'!$F$9+СВЦЭМ!$D$10+'СЕТ СН'!$F$5-'СЕТ СН'!$F$17</f>
        <v>3731.4415717500001</v>
      </c>
      <c r="G17" s="36">
        <f>SUMIFS(СВЦЭМ!$C$39:$C$782,СВЦЭМ!$A$39:$A$782,$A17,СВЦЭМ!$B$39:$B$782,G$11)+'СЕТ СН'!$F$9+СВЦЭМ!$D$10+'СЕТ СН'!$F$5-'СЕТ СН'!$F$17</f>
        <v>3734.7068737400004</v>
      </c>
      <c r="H17" s="36">
        <f>SUMIFS(СВЦЭМ!$C$39:$C$782,СВЦЭМ!$A$39:$A$782,$A17,СВЦЭМ!$B$39:$B$782,H$11)+'СЕТ СН'!$F$9+СВЦЭМ!$D$10+'СЕТ СН'!$F$5-'СЕТ СН'!$F$17</f>
        <v>3799.9102228400002</v>
      </c>
      <c r="I17" s="36">
        <f>SUMIFS(СВЦЭМ!$C$39:$C$782,СВЦЭМ!$A$39:$A$782,$A17,СВЦЭМ!$B$39:$B$782,I$11)+'СЕТ СН'!$F$9+СВЦЭМ!$D$10+'СЕТ СН'!$F$5-'СЕТ СН'!$F$17</f>
        <v>3815.5848060100002</v>
      </c>
      <c r="J17" s="36">
        <f>SUMIFS(СВЦЭМ!$C$39:$C$782,СВЦЭМ!$A$39:$A$782,$A17,СВЦЭМ!$B$39:$B$782,J$11)+'СЕТ СН'!$F$9+СВЦЭМ!$D$10+'СЕТ СН'!$F$5-'СЕТ СН'!$F$17</f>
        <v>3753.9008321199999</v>
      </c>
      <c r="K17" s="36">
        <f>SUMIFS(СВЦЭМ!$C$39:$C$782,СВЦЭМ!$A$39:$A$782,$A17,СВЦЭМ!$B$39:$B$782,K$11)+'СЕТ СН'!$F$9+СВЦЭМ!$D$10+'СЕТ СН'!$F$5-'СЕТ СН'!$F$17</f>
        <v>3729.2918212300001</v>
      </c>
      <c r="L17" s="36">
        <f>SUMIFS(СВЦЭМ!$C$39:$C$782,СВЦЭМ!$A$39:$A$782,$A17,СВЦЭМ!$B$39:$B$782,L$11)+'СЕТ СН'!$F$9+СВЦЭМ!$D$10+'СЕТ СН'!$F$5-'СЕТ СН'!$F$17</f>
        <v>3747.8310946400002</v>
      </c>
      <c r="M17" s="36">
        <f>SUMIFS(СВЦЭМ!$C$39:$C$782,СВЦЭМ!$A$39:$A$782,$A17,СВЦЭМ!$B$39:$B$782,M$11)+'СЕТ СН'!$F$9+СВЦЭМ!$D$10+'СЕТ СН'!$F$5-'СЕТ СН'!$F$17</f>
        <v>3741.8970631900002</v>
      </c>
      <c r="N17" s="36">
        <f>SUMIFS(СВЦЭМ!$C$39:$C$782,СВЦЭМ!$A$39:$A$782,$A17,СВЦЭМ!$B$39:$B$782,N$11)+'СЕТ СН'!$F$9+СВЦЭМ!$D$10+'СЕТ СН'!$F$5-'СЕТ СН'!$F$17</f>
        <v>3733.2761437500003</v>
      </c>
      <c r="O17" s="36">
        <f>SUMIFS(СВЦЭМ!$C$39:$C$782,СВЦЭМ!$A$39:$A$782,$A17,СВЦЭМ!$B$39:$B$782,O$11)+'СЕТ СН'!$F$9+СВЦЭМ!$D$10+'СЕТ СН'!$F$5-'СЕТ СН'!$F$17</f>
        <v>3754.76748189</v>
      </c>
      <c r="P17" s="36">
        <f>SUMIFS(СВЦЭМ!$C$39:$C$782,СВЦЭМ!$A$39:$A$782,$A17,СВЦЭМ!$B$39:$B$782,P$11)+'СЕТ СН'!$F$9+СВЦЭМ!$D$10+'СЕТ СН'!$F$5-'СЕТ СН'!$F$17</f>
        <v>3748.1451052900002</v>
      </c>
      <c r="Q17" s="36">
        <f>SUMIFS(СВЦЭМ!$C$39:$C$782,СВЦЭМ!$A$39:$A$782,$A17,СВЦЭМ!$B$39:$B$782,Q$11)+'СЕТ СН'!$F$9+СВЦЭМ!$D$10+'СЕТ СН'!$F$5-'СЕТ СН'!$F$17</f>
        <v>3769.5538337899998</v>
      </c>
      <c r="R17" s="36">
        <f>SUMIFS(СВЦЭМ!$C$39:$C$782,СВЦЭМ!$A$39:$A$782,$A17,СВЦЭМ!$B$39:$B$782,R$11)+'СЕТ СН'!$F$9+СВЦЭМ!$D$10+'СЕТ СН'!$F$5-'СЕТ СН'!$F$17</f>
        <v>3775.7354687400002</v>
      </c>
      <c r="S17" s="36">
        <f>SUMIFS(СВЦЭМ!$C$39:$C$782,СВЦЭМ!$A$39:$A$782,$A17,СВЦЭМ!$B$39:$B$782,S$11)+'СЕТ СН'!$F$9+СВЦЭМ!$D$10+'СЕТ СН'!$F$5-'СЕТ СН'!$F$17</f>
        <v>3773.5430735800001</v>
      </c>
      <c r="T17" s="36">
        <f>SUMIFS(СВЦЭМ!$C$39:$C$782,СВЦЭМ!$A$39:$A$782,$A17,СВЦЭМ!$B$39:$B$782,T$11)+'СЕТ СН'!$F$9+СВЦЭМ!$D$10+'СЕТ СН'!$F$5-'СЕТ СН'!$F$17</f>
        <v>3728.6837427800001</v>
      </c>
      <c r="U17" s="36">
        <f>SUMIFS(СВЦЭМ!$C$39:$C$782,СВЦЭМ!$A$39:$A$782,$A17,СВЦЭМ!$B$39:$B$782,U$11)+'СЕТ СН'!$F$9+СВЦЭМ!$D$10+'СЕТ СН'!$F$5-'СЕТ СН'!$F$17</f>
        <v>3662.1425774500003</v>
      </c>
      <c r="V17" s="36">
        <f>SUMIFS(СВЦЭМ!$C$39:$C$782,СВЦЭМ!$A$39:$A$782,$A17,СВЦЭМ!$B$39:$B$782,V$11)+'СЕТ СН'!$F$9+СВЦЭМ!$D$10+'СЕТ СН'!$F$5-'СЕТ СН'!$F$17</f>
        <v>3627.18066636</v>
      </c>
      <c r="W17" s="36">
        <f>SUMIFS(СВЦЭМ!$C$39:$C$782,СВЦЭМ!$A$39:$A$782,$A17,СВЦЭМ!$B$39:$B$782,W$11)+'СЕТ СН'!$F$9+СВЦЭМ!$D$10+'СЕТ СН'!$F$5-'СЕТ СН'!$F$17</f>
        <v>3661.4909980900002</v>
      </c>
      <c r="X17" s="36">
        <f>SUMIFS(СВЦЭМ!$C$39:$C$782,СВЦЭМ!$A$39:$A$782,$A17,СВЦЭМ!$B$39:$B$782,X$11)+'СЕТ СН'!$F$9+СВЦЭМ!$D$10+'СЕТ СН'!$F$5-'СЕТ СН'!$F$17</f>
        <v>3746.6371569000003</v>
      </c>
      <c r="Y17" s="36">
        <f>SUMIFS(СВЦЭМ!$C$39:$C$782,СВЦЭМ!$A$39:$A$782,$A17,СВЦЭМ!$B$39:$B$782,Y$11)+'СЕТ СН'!$F$9+СВЦЭМ!$D$10+'СЕТ СН'!$F$5-'СЕТ СН'!$F$17</f>
        <v>3784.32431774</v>
      </c>
    </row>
    <row r="18" spans="1:25" ht="15.75" x14ac:dyDescent="0.2">
      <c r="A18" s="35">
        <f t="shared" si="0"/>
        <v>44476</v>
      </c>
      <c r="B18" s="36">
        <f>SUMIFS(СВЦЭМ!$C$39:$C$782,СВЦЭМ!$A$39:$A$782,$A18,СВЦЭМ!$B$39:$B$782,B$11)+'СЕТ СН'!$F$9+СВЦЭМ!$D$10+'СЕТ СН'!$F$5-'СЕТ СН'!$F$17</f>
        <v>3716.9881384400001</v>
      </c>
      <c r="C18" s="36">
        <f>SUMIFS(СВЦЭМ!$C$39:$C$782,СВЦЭМ!$A$39:$A$782,$A18,СВЦЭМ!$B$39:$B$782,C$11)+'СЕТ СН'!$F$9+СВЦЭМ!$D$10+'СЕТ СН'!$F$5-'СЕТ СН'!$F$17</f>
        <v>3735.6246686499999</v>
      </c>
      <c r="D18" s="36">
        <f>SUMIFS(СВЦЭМ!$C$39:$C$782,СВЦЭМ!$A$39:$A$782,$A18,СВЦЭМ!$B$39:$B$782,D$11)+'СЕТ СН'!$F$9+СВЦЭМ!$D$10+'СЕТ СН'!$F$5-'СЕТ СН'!$F$17</f>
        <v>3686.3059124000001</v>
      </c>
      <c r="E18" s="36">
        <f>SUMIFS(СВЦЭМ!$C$39:$C$782,СВЦЭМ!$A$39:$A$782,$A18,СВЦЭМ!$B$39:$B$782,E$11)+'СЕТ СН'!$F$9+СВЦЭМ!$D$10+'СЕТ СН'!$F$5-'СЕТ СН'!$F$17</f>
        <v>3688.6113634800004</v>
      </c>
      <c r="F18" s="36">
        <f>SUMIFS(СВЦЭМ!$C$39:$C$782,СВЦЭМ!$A$39:$A$782,$A18,СВЦЭМ!$B$39:$B$782,F$11)+'СЕТ СН'!$F$9+СВЦЭМ!$D$10+'СЕТ СН'!$F$5-'СЕТ СН'!$F$17</f>
        <v>3687.6284461400001</v>
      </c>
      <c r="G18" s="36">
        <f>SUMIFS(СВЦЭМ!$C$39:$C$782,СВЦЭМ!$A$39:$A$782,$A18,СВЦЭМ!$B$39:$B$782,G$11)+'СЕТ СН'!$F$9+СВЦЭМ!$D$10+'СЕТ СН'!$F$5-'СЕТ СН'!$F$17</f>
        <v>3688.1804104600001</v>
      </c>
      <c r="H18" s="36">
        <f>SUMIFS(СВЦЭМ!$C$39:$C$782,СВЦЭМ!$A$39:$A$782,$A18,СВЦЭМ!$B$39:$B$782,H$11)+'СЕТ СН'!$F$9+СВЦЭМ!$D$10+'СЕТ СН'!$F$5-'СЕТ СН'!$F$17</f>
        <v>3742.3844171400001</v>
      </c>
      <c r="I18" s="36">
        <f>SUMIFS(СВЦЭМ!$C$39:$C$782,СВЦЭМ!$A$39:$A$782,$A18,СВЦЭМ!$B$39:$B$782,I$11)+'СЕТ СН'!$F$9+СВЦЭМ!$D$10+'СЕТ СН'!$F$5-'СЕТ СН'!$F$17</f>
        <v>3753.5642753299999</v>
      </c>
      <c r="J18" s="36">
        <f>SUMIFS(СВЦЭМ!$C$39:$C$782,СВЦЭМ!$A$39:$A$782,$A18,СВЦЭМ!$B$39:$B$782,J$11)+'СЕТ СН'!$F$9+СВЦЭМ!$D$10+'СЕТ СН'!$F$5-'СЕТ СН'!$F$17</f>
        <v>3709.54850171</v>
      </c>
      <c r="K18" s="36">
        <f>SUMIFS(СВЦЭМ!$C$39:$C$782,СВЦЭМ!$A$39:$A$782,$A18,СВЦЭМ!$B$39:$B$782,K$11)+'СЕТ СН'!$F$9+СВЦЭМ!$D$10+'СЕТ СН'!$F$5-'СЕТ СН'!$F$17</f>
        <v>3677.9776389600001</v>
      </c>
      <c r="L18" s="36">
        <f>SUMIFS(СВЦЭМ!$C$39:$C$782,СВЦЭМ!$A$39:$A$782,$A18,СВЦЭМ!$B$39:$B$782,L$11)+'СЕТ СН'!$F$9+СВЦЭМ!$D$10+'СЕТ СН'!$F$5-'СЕТ СН'!$F$17</f>
        <v>3665.4055132600001</v>
      </c>
      <c r="M18" s="36">
        <f>SUMIFS(СВЦЭМ!$C$39:$C$782,СВЦЭМ!$A$39:$A$782,$A18,СВЦЭМ!$B$39:$B$782,M$11)+'СЕТ СН'!$F$9+СВЦЭМ!$D$10+'СЕТ СН'!$F$5-'СЕТ СН'!$F$17</f>
        <v>3688.3538704500002</v>
      </c>
      <c r="N18" s="36">
        <f>SUMIFS(СВЦЭМ!$C$39:$C$782,СВЦЭМ!$A$39:$A$782,$A18,СВЦЭМ!$B$39:$B$782,N$11)+'СЕТ СН'!$F$9+СВЦЭМ!$D$10+'СЕТ СН'!$F$5-'СЕТ СН'!$F$17</f>
        <v>3697.7385070400001</v>
      </c>
      <c r="O18" s="36">
        <f>SUMIFS(СВЦЭМ!$C$39:$C$782,СВЦЭМ!$A$39:$A$782,$A18,СВЦЭМ!$B$39:$B$782,O$11)+'СЕТ СН'!$F$9+СВЦЭМ!$D$10+'СЕТ СН'!$F$5-'СЕТ СН'!$F$17</f>
        <v>3691.9730900000004</v>
      </c>
      <c r="P18" s="36">
        <f>SUMIFS(СВЦЭМ!$C$39:$C$782,СВЦЭМ!$A$39:$A$782,$A18,СВЦЭМ!$B$39:$B$782,P$11)+'СЕТ СН'!$F$9+СВЦЭМ!$D$10+'СЕТ СН'!$F$5-'СЕТ СН'!$F$17</f>
        <v>3689.60514427</v>
      </c>
      <c r="Q18" s="36">
        <f>SUMIFS(СВЦЭМ!$C$39:$C$782,СВЦЭМ!$A$39:$A$782,$A18,СВЦЭМ!$B$39:$B$782,Q$11)+'СЕТ СН'!$F$9+СВЦЭМ!$D$10+'СЕТ СН'!$F$5-'СЕТ СН'!$F$17</f>
        <v>3697.11164353</v>
      </c>
      <c r="R18" s="36">
        <f>SUMIFS(СВЦЭМ!$C$39:$C$782,СВЦЭМ!$A$39:$A$782,$A18,СВЦЭМ!$B$39:$B$782,R$11)+'СЕТ СН'!$F$9+СВЦЭМ!$D$10+'СЕТ СН'!$F$5-'СЕТ СН'!$F$17</f>
        <v>3690.6143520000001</v>
      </c>
      <c r="S18" s="36">
        <f>SUMIFS(СВЦЭМ!$C$39:$C$782,СВЦЭМ!$A$39:$A$782,$A18,СВЦЭМ!$B$39:$B$782,S$11)+'СЕТ СН'!$F$9+СВЦЭМ!$D$10+'СЕТ СН'!$F$5-'СЕТ СН'!$F$17</f>
        <v>3689.4545822199998</v>
      </c>
      <c r="T18" s="36">
        <f>SUMIFS(СВЦЭМ!$C$39:$C$782,СВЦЭМ!$A$39:$A$782,$A18,СВЦЭМ!$B$39:$B$782,T$11)+'СЕТ СН'!$F$9+СВЦЭМ!$D$10+'СЕТ СН'!$F$5-'СЕТ СН'!$F$17</f>
        <v>3673.5777844000004</v>
      </c>
      <c r="U18" s="36">
        <f>SUMIFS(СВЦЭМ!$C$39:$C$782,СВЦЭМ!$A$39:$A$782,$A18,СВЦЭМ!$B$39:$B$782,U$11)+'СЕТ СН'!$F$9+СВЦЭМ!$D$10+'СЕТ СН'!$F$5-'СЕТ СН'!$F$17</f>
        <v>3649.0326066799998</v>
      </c>
      <c r="V18" s="36">
        <f>SUMIFS(СВЦЭМ!$C$39:$C$782,СВЦЭМ!$A$39:$A$782,$A18,СВЦЭМ!$B$39:$B$782,V$11)+'СЕТ СН'!$F$9+СВЦЭМ!$D$10+'СЕТ СН'!$F$5-'СЕТ СН'!$F$17</f>
        <v>3664.9194175100001</v>
      </c>
      <c r="W18" s="36">
        <f>SUMIFS(СВЦЭМ!$C$39:$C$782,СВЦЭМ!$A$39:$A$782,$A18,СВЦЭМ!$B$39:$B$782,W$11)+'СЕТ СН'!$F$9+СВЦЭМ!$D$10+'СЕТ СН'!$F$5-'СЕТ СН'!$F$17</f>
        <v>3700.0293875000002</v>
      </c>
      <c r="X18" s="36">
        <f>SUMIFS(СВЦЭМ!$C$39:$C$782,СВЦЭМ!$A$39:$A$782,$A18,СВЦЭМ!$B$39:$B$782,X$11)+'СЕТ СН'!$F$9+СВЦЭМ!$D$10+'СЕТ СН'!$F$5-'СЕТ СН'!$F$17</f>
        <v>3755.61985645</v>
      </c>
      <c r="Y18" s="36">
        <f>SUMIFS(СВЦЭМ!$C$39:$C$782,СВЦЭМ!$A$39:$A$782,$A18,СВЦЭМ!$B$39:$B$782,Y$11)+'СЕТ СН'!$F$9+СВЦЭМ!$D$10+'СЕТ СН'!$F$5-'СЕТ СН'!$F$17</f>
        <v>3766.8936019800003</v>
      </c>
    </row>
    <row r="19" spans="1:25" ht="15.75" x14ac:dyDescent="0.2">
      <c r="A19" s="35">
        <f t="shared" si="0"/>
        <v>44477</v>
      </c>
      <c r="B19" s="36">
        <f>SUMIFS(СВЦЭМ!$C$39:$C$782,СВЦЭМ!$A$39:$A$782,$A19,СВЦЭМ!$B$39:$B$782,B$11)+'СЕТ СН'!$F$9+СВЦЭМ!$D$10+'СЕТ СН'!$F$5-'СЕТ СН'!$F$17</f>
        <v>3737.4814077299998</v>
      </c>
      <c r="C19" s="36">
        <f>SUMIFS(СВЦЭМ!$C$39:$C$782,СВЦЭМ!$A$39:$A$782,$A19,СВЦЭМ!$B$39:$B$782,C$11)+'СЕТ СН'!$F$9+СВЦЭМ!$D$10+'СЕТ СН'!$F$5-'СЕТ СН'!$F$17</f>
        <v>3763.8453114100002</v>
      </c>
      <c r="D19" s="36">
        <f>SUMIFS(СВЦЭМ!$C$39:$C$782,СВЦЭМ!$A$39:$A$782,$A19,СВЦЭМ!$B$39:$B$782,D$11)+'СЕТ СН'!$F$9+СВЦЭМ!$D$10+'СЕТ СН'!$F$5-'СЕТ СН'!$F$17</f>
        <v>3731.8725553600002</v>
      </c>
      <c r="E19" s="36">
        <f>SUMIFS(СВЦЭМ!$C$39:$C$782,СВЦЭМ!$A$39:$A$782,$A19,СВЦЭМ!$B$39:$B$782,E$11)+'СЕТ СН'!$F$9+СВЦЭМ!$D$10+'СЕТ СН'!$F$5-'СЕТ СН'!$F$17</f>
        <v>3758.0667031700004</v>
      </c>
      <c r="F19" s="36">
        <f>SUMIFS(СВЦЭМ!$C$39:$C$782,СВЦЭМ!$A$39:$A$782,$A19,СВЦЭМ!$B$39:$B$782,F$11)+'СЕТ СН'!$F$9+СВЦЭМ!$D$10+'СЕТ СН'!$F$5-'СЕТ СН'!$F$17</f>
        <v>3755.0504477300001</v>
      </c>
      <c r="G19" s="36">
        <f>SUMIFS(СВЦЭМ!$C$39:$C$782,СВЦЭМ!$A$39:$A$782,$A19,СВЦЭМ!$B$39:$B$782,G$11)+'СЕТ СН'!$F$9+СВЦЭМ!$D$10+'СЕТ СН'!$F$5-'СЕТ СН'!$F$17</f>
        <v>3734.5872691200002</v>
      </c>
      <c r="H19" s="36">
        <f>SUMIFS(СВЦЭМ!$C$39:$C$782,СВЦЭМ!$A$39:$A$782,$A19,СВЦЭМ!$B$39:$B$782,H$11)+'СЕТ СН'!$F$9+СВЦЭМ!$D$10+'СЕТ СН'!$F$5-'СЕТ СН'!$F$17</f>
        <v>3772.53710645</v>
      </c>
      <c r="I19" s="36">
        <f>SUMIFS(СВЦЭМ!$C$39:$C$782,СВЦЭМ!$A$39:$A$782,$A19,СВЦЭМ!$B$39:$B$782,I$11)+'СЕТ СН'!$F$9+СВЦЭМ!$D$10+'СЕТ СН'!$F$5-'СЕТ СН'!$F$17</f>
        <v>3812.2843922500001</v>
      </c>
      <c r="J19" s="36">
        <f>SUMIFS(СВЦЭМ!$C$39:$C$782,СВЦЭМ!$A$39:$A$782,$A19,СВЦЭМ!$B$39:$B$782,J$11)+'СЕТ СН'!$F$9+СВЦЭМ!$D$10+'СЕТ СН'!$F$5-'СЕТ СН'!$F$17</f>
        <v>3756.3150019900004</v>
      </c>
      <c r="K19" s="36">
        <f>SUMIFS(СВЦЭМ!$C$39:$C$782,СВЦЭМ!$A$39:$A$782,$A19,СВЦЭМ!$B$39:$B$782,K$11)+'СЕТ СН'!$F$9+СВЦЭМ!$D$10+'СЕТ СН'!$F$5-'СЕТ СН'!$F$17</f>
        <v>3721.8857058800004</v>
      </c>
      <c r="L19" s="36">
        <f>SUMIFS(СВЦЭМ!$C$39:$C$782,СВЦЭМ!$A$39:$A$782,$A19,СВЦЭМ!$B$39:$B$782,L$11)+'СЕТ СН'!$F$9+СВЦЭМ!$D$10+'СЕТ СН'!$F$5-'СЕТ СН'!$F$17</f>
        <v>3684.6150676900002</v>
      </c>
      <c r="M19" s="36">
        <f>SUMIFS(СВЦЭМ!$C$39:$C$782,СВЦЭМ!$A$39:$A$782,$A19,СВЦЭМ!$B$39:$B$782,M$11)+'СЕТ СН'!$F$9+СВЦЭМ!$D$10+'СЕТ СН'!$F$5-'СЕТ СН'!$F$17</f>
        <v>3701.3915150500002</v>
      </c>
      <c r="N19" s="36">
        <f>SUMIFS(СВЦЭМ!$C$39:$C$782,СВЦЭМ!$A$39:$A$782,$A19,СВЦЭМ!$B$39:$B$782,N$11)+'СЕТ СН'!$F$9+СВЦЭМ!$D$10+'СЕТ СН'!$F$5-'СЕТ СН'!$F$17</f>
        <v>3708.9681005700004</v>
      </c>
      <c r="O19" s="36">
        <f>SUMIFS(СВЦЭМ!$C$39:$C$782,СВЦЭМ!$A$39:$A$782,$A19,СВЦЭМ!$B$39:$B$782,O$11)+'СЕТ СН'!$F$9+СВЦЭМ!$D$10+'СЕТ СН'!$F$5-'СЕТ СН'!$F$17</f>
        <v>3700.84008825</v>
      </c>
      <c r="P19" s="36">
        <f>SUMIFS(СВЦЭМ!$C$39:$C$782,СВЦЭМ!$A$39:$A$782,$A19,СВЦЭМ!$B$39:$B$782,P$11)+'СЕТ СН'!$F$9+СВЦЭМ!$D$10+'СЕТ СН'!$F$5-'СЕТ СН'!$F$17</f>
        <v>3702.1647340700001</v>
      </c>
      <c r="Q19" s="36">
        <f>SUMIFS(СВЦЭМ!$C$39:$C$782,СВЦЭМ!$A$39:$A$782,$A19,СВЦЭМ!$B$39:$B$782,Q$11)+'СЕТ СН'!$F$9+СВЦЭМ!$D$10+'СЕТ СН'!$F$5-'СЕТ СН'!$F$17</f>
        <v>3695.7401298300001</v>
      </c>
      <c r="R19" s="36">
        <f>SUMIFS(СВЦЭМ!$C$39:$C$782,СВЦЭМ!$A$39:$A$782,$A19,СВЦЭМ!$B$39:$B$782,R$11)+'СЕТ СН'!$F$9+СВЦЭМ!$D$10+'СЕТ СН'!$F$5-'СЕТ СН'!$F$17</f>
        <v>3689.1964787000002</v>
      </c>
      <c r="S19" s="36">
        <f>SUMIFS(СВЦЭМ!$C$39:$C$782,СВЦЭМ!$A$39:$A$782,$A19,СВЦЭМ!$B$39:$B$782,S$11)+'СЕТ СН'!$F$9+СВЦЭМ!$D$10+'СЕТ СН'!$F$5-'СЕТ СН'!$F$17</f>
        <v>3690.14857523</v>
      </c>
      <c r="T19" s="36">
        <f>SUMIFS(СВЦЭМ!$C$39:$C$782,СВЦЭМ!$A$39:$A$782,$A19,СВЦЭМ!$B$39:$B$782,T$11)+'СЕТ СН'!$F$9+СВЦЭМ!$D$10+'СЕТ СН'!$F$5-'СЕТ СН'!$F$17</f>
        <v>3690.34546894</v>
      </c>
      <c r="U19" s="36">
        <f>SUMIFS(СВЦЭМ!$C$39:$C$782,СВЦЭМ!$A$39:$A$782,$A19,СВЦЭМ!$B$39:$B$782,U$11)+'СЕТ СН'!$F$9+СВЦЭМ!$D$10+'СЕТ СН'!$F$5-'СЕТ СН'!$F$17</f>
        <v>3663.3915400100004</v>
      </c>
      <c r="V19" s="36">
        <f>SUMIFS(СВЦЭМ!$C$39:$C$782,СВЦЭМ!$A$39:$A$782,$A19,СВЦЭМ!$B$39:$B$782,V$11)+'СЕТ СН'!$F$9+СВЦЭМ!$D$10+'СЕТ СН'!$F$5-'СЕТ СН'!$F$17</f>
        <v>3663.7145353300002</v>
      </c>
      <c r="W19" s="36">
        <f>SUMIFS(СВЦЭМ!$C$39:$C$782,СВЦЭМ!$A$39:$A$782,$A19,СВЦЭМ!$B$39:$B$782,W$11)+'СЕТ СН'!$F$9+СВЦЭМ!$D$10+'СЕТ СН'!$F$5-'СЕТ СН'!$F$17</f>
        <v>3697.7914037</v>
      </c>
      <c r="X19" s="36">
        <f>SUMIFS(СВЦЭМ!$C$39:$C$782,СВЦЭМ!$A$39:$A$782,$A19,СВЦЭМ!$B$39:$B$782,X$11)+'СЕТ СН'!$F$9+СВЦЭМ!$D$10+'СЕТ СН'!$F$5-'СЕТ СН'!$F$17</f>
        <v>3751.1425833399999</v>
      </c>
      <c r="Y19" s="36">
        <f>SUMIFS(СВЦЭМ!$C$39:$C$782,СВЦЭМ!$A$39:$A$782,$A19,СВЦЭМ!$B$39:$B$782,Y$11)+'СЕТ СН'!$F$9+СВЦЭМ!$D$10+'СЕТ СН'!$F$5-'СЕТ СН'!$F$17</f>
        <v>3759.0828104800003</v>
      </c>
    </row>
    <row r="20" spans="1:25" ht="15.75" x14ac:dyDescent="0.2">
      <c r="A20" s="35">
        <f t="shared" si="0"/>
        <v>44478</v>
      </c>
      <c r="B20" s="36">
        <f>SUMIFS(СВЦЭМ!$C$39:$C$782,СВЦЭМ!$A$39:$A$782,$A20,СВЦЭМ!$B$39:$B$782,B$11)+'СЕТ СН'!$F$9+СВЦЭМ!$D$10+'СЕТ СН'!$F$5-'СЕТ СН'!$F$17</f>
        <v>3635.9922374000002</v>
      </c>
      <c r="C20" s="36">
        <f>SUMIFS(СВЦЭМ!$C$39:$C$782,СВЦЭМ!$A$39:$A$782,$A20,СВЦЭМ!$B$39:$B$782,C$11)+'СЕТ СН'!$F$9+СВЦЭМ!$D$10+'СЕТ СН'!$F$5-'СЕТ СН'!$F$17</f>
        <v>3675.5062995799999</v>
      </c>
      <c r="D20" s="36">
        <f>SUMIFS(СВЦЭМ!$C$39:$C$782,СВЦЭМ!$A$39:$A$782,$A20,СВЦЭМ!$B$39:$B$782,D$11)+'СЕТ СН'!$F$9+СВЦЭМ!$D$10+'СЕТ СН'!$F$5-'СЕТ СН'!$F$17</f>
        <v>3672.5179944299998</v>
      </c>
      <c r="E20" s="36">
        <f>SUMIFS(СВЦЭМ!$C$39:$C$782,СВЦЭМ!$A$39:$A$782,$A20,СВЦЭМ!$B$39:$B$782,E$11)+'СЕТ СН'!$F$9+СВЦЭМ!$D$10+'СЕТ СН'!$F$5-'СЕТ СН'!$F$17</f>
        <v>3689.8163961</v>
      </c>
      <c r="F20" s="36">
        <f>SUMIFS(СВЦЭМ!$C$39:$C$782,СВЦЭМ!$A$39:$A$782,$A20,СВЦЭМ!$B$39:$B$782,F$11)+'СЕТ СН'!$F$9+СВЦЭМ!$D$10+'СЕТ СН'!$F$5-'СЕТ СН'!$F$17</f>
        <v>3681.0840158999999</v>
      </c>
      <c r="G20" s="36">
        <f>SUMIFS(СВЦЭМ!$C$39:$C$782,СВЦЭМ!$A$39:$A$782,$A20,СВЦЭМ!$B$39:$B$782,G$11)+'СЕТ СН'!$F$9+СВЦЭМ!$D$10+'СЕТ СН'!$F$5-'СЕТ СН'!$F$17</f>
        <v>3672.1005767500001</v>
      </c>
      <c r="H20" s="36">
        <f>SUMIFS(СВЦЭМ!$C$39:$C$782,СВЦЭМ!$A$39:$A$782,$A20,СВЦЭМ!$B$39:$B$782,H$11)+'СЕТ СН'!$F$9+СВЦЭМ!$D$10+'СЕТ СН'!$F$5-'СЕТ СН'!$F$17</f>
        <v>3638.9546299799999</v>
      </c>
      <c r="I20" s="36">
        <f>SUMIFS(СВЦЭМ!$C$39:$C$782,СВЦЭМ!$A$39:$A$782,$A20,СВЦЭМ!$B$39:$B$782,I$11)+'СЕТ СН'!$F$9+СВЦЭМ!$D$10+'СЕТ СН'!$F$5-'СЕТ СН'!$F$17</f>
        <v>3721.3373017700001</v>
      </c>
      <c r="J20" s="36">
        <f>SUMIFS(СВЦЭМ!$C$39:$C$782,СВЦЭМ!$A$39:$A$782,$A20,СВЦЭМ!$B$39:$B$782,J$11)+'СЕТ СН'!$F$9+СВЦЭМ!$D$10+'СЕТ СН'!$F$5-'СЕТ СН'!$F$17</f>
        <v>3755.51619493</v>
      </c>
      <c r="K20" s="36">
        <f>SUMIFS(СВЦЭМ!$C$39:$C$782,СВЦЭМ!$A$39:$A$782,$A20,СВЦЭМ!$B$39:$B$782,K$11)+'СЕТ СН'!$F$9+СВЦЭМ!$D$10+'СЕТ СН'!$F$5-'СЕТ СН'!$F$17</f>
        <v>3688.5732232300002</v>
      </c>
      <c r="L20" s="36">
        <f>SUMIFS(СВЦЭМ!$C$39:$C$782,СВЦЭМ!$A$39:$A$782,$A20,СВЦЭМ!$B$39:$B$782,L$11)+'СЕТ СН'!$F$9+СВЦЭМ!$D$10+'СЕТ СН'!$F$5-'СЕТ СН'!$F$17</f>
        <v>3661.1936360500004</v>
      </c>
      <c r="M20" s="36">
        <f>SUMIFS(СВЦЭМ!$C$39:$C$782,СВЦЭМ!$A$39:$A$782,$A20,СВЦЭМ!$B$39:$B$782,M$11)+'СЕТ СН'!$F$9+СВЦЭМ!$D$10+'СЕТ СН'!$F$5-'СЕТ СН'!$F$17</f>
        <v>3668.5229027700002</v>
      </c>
      <c r="N20" s="36">
        <f>SUMIFS(СВЦЭМ!$C$39:$C$782,СВЦЭМ!$A$39:$A$782,$A20,СВЦЭМ!$B$39:$B$782,N$11)+'СЕТ СН'!$F$9+СВЦЭМ!$D$10+'СЕТ СН'!$F$5-'СЕТ СН'!$F$17</f>
        <v>3687.4550263900001</v>
      </c>
      <c r="O20" s="36">
        <f>SUMIFS(СВЦЭМ!$C$39:$C$782,СВЦЭМ!$A$39:$A$782,$A20,СВЦЭМ!$B$39:$B$782,O$11)+'СЕТ СН'!$F$9+СВЦЭМ!$D$10+'СЕТ СН'!$F$5-'СЕТ СН'!$F$17</f>
        <v>3684.8947644700002</v>
      </c>
      <c r="P20" s="36">
        <f>SUMIFS(СВЦЭМ!$C$39:$C$782,СВЦЭМ!$A$39:$A$782,$A20,СВЦЭМ!$B$39:$B$782,P$11)+'СЕТ СН'!$F$9+СВЦЭМ!$D$10+'СЕТ СН'!$F$5-'СЕТ СН'!$F$17</f>
        <v>3682.1164786300001</v>
      </c>
      <c r="Q20" s="36">
        <f>SUMIFS(СВЦЭМ!$C$39:$C$782,СВЦЭМ!$A$39:$A$782,$A20,СВЦЭМ!$B$39:$B$782,Q$11)+'СЕТ СН'!$F$9+СВЦЭМ!$D$10+'СЕТ СН'!$F$5-'СЕТ СН'!$F$17</f>
        <v>3759.4370876800003</v>
      </c>
      <c r="R20" s="36">
        <f>SUMIFS(СВЦЭМ!$C$39:$C$782,СВЦЭМ!$A$39:$A$782,$A20,СВЦЭМ!$B$39:$B$782,R$11)+'СЕТ СН'!$F$9+СВЦЭМ!$D$10+'СЕТ СН'!$F$5-'СЕТ СН'!$F$17</f>
        <v>3711.2922358400001</v>
      </c>
      <c r="S20" s="36">
        <f>SUMIFS(СВЦЭМ!$C$39:$C$782,СВЦЭМ!$A$39:$A$782,$A20,СВЦЭМ!$B$39:$B$782,S$11)+'СЕТ СН'!$F$9+СВЦЭМ!$D$10+'СЕТ СН'!$F$5-'СЕТ СН'!$F$17</f>
        <v>3687.6599139600003</v>
      </c>
      <c r="T20" s="36">
        <f>SUMIFS(СВЦЭМ!$C$39:$C$782,СВЦЭМ!$A$39:$A$782,$A20,СВЦЭМ!$B$39:$B$782,T$11)+'СЕТ СН'!$F$9+СВЦЭМ!$D$10+'СЕТ СН'!$F$5-'СЕТ СН'!$F$17</f>
        <v>3665.6181085799999</v>
      </c>
      <c r="U20" s="36">
        <f>SUMIFS(СВЦЭМ!$C$39:$C$782,СВЦЭМ!$A$39:$A$782,$A20,СВЦЭМ!$B$39:$B$782,U$11)+'СЕТ СН'!$F$9+СВЦЭМ!$D$10+'СЕТ СН'!$F$5-'СЕТ СН'!$F$17</f>
        <v>3635.4742927800003</v>
      </c>
      <c r="V20" s="36">
        <f>SUMIFS(СВЦЭМ!$C$39:$C$782,СВЦЭМ!$A$39:$A$782,$A20,СВЦЭМ!$B$39:$B$782,V$11)+'СЕТ СН'!$F$9+СВЦЭМ!$D$10+'СЕТ СН'!$F$5-'СЕТ СН'!$F$17</f>
        <v>3616.2197188600003</v>
      </c>
      <c r="W20" s="36">
        <f>SUMIFS(СВЦЭМ!$C$39:$C$782,СВЦЭМ!$A$39:$A$782,$A20,СВЦЭМ!$B$39:$B$782,W$11)+'СЕТ СН'!$F$9+СВЦЭМ!$D$10+'СЕТ СН'!$F$5-'СЕТ СН'!$F$17</f>
        <v>3657.1675007200001</v>
      </c>
      <c r="X20" s="36">
        <f>SUMIFS(СВЦЭМ!$C$39:$C$782,СВЦЭМ!$A$39:$A$782,$A20,СВЦЭМ!$B$39:$B$782,X$11)+'СЕТ СН'!$F$9+СВЦЭМ!$D$10+'СЕТ СН'!$F$5-'СЕТ СН'!$F$17</f>
        <v>3701.7387647200003</v>
      </c>
      <c r="Y20" s="36">
        <f>SUMIFS(СВЦЭМ!$C$39:$C$782,СВЦЭМ!$A$39:$A$782,$A20,СВЦЭМ!$B$39:$B$782,Y$11)+'СЕТ СН'!$F$9+СВЦЭМ!$D$10+'СЕТ СН'!$F$5-'СЕТ СН'!$F$17</f>
        <v>3711.8823257600002</v>
      </c>
    </row>
    <row r="21" spans="1:25" ht="15.75" x14ac:dyDescent="0.2">
      <c r="A21" s="35">
        <f t="shared" si="0"/>
        <v>44479</v>
      </c>
      <c r="B21" s="36">
        <f>SUMIFS(СВЦЭМ!$C$39:$C$782,СВЦЭМ!$A$39:$A$782,$A21,СВЦЭМ!$B$39:$B$782,B$11)+'СЕТ СН'!$F$9+СВЦЭМ!$D$10+'СЕТ СН'!$F$5-'СЕТ СН'!$F$17</f>
        <v>3916.2734314500003</v>
      </c>
      <c r="C21" s="36">
        <f>SUMIFS(СВЦЭМ!$C$39:$C$782,СВЦЭМ!$A$39:$A$782,$A21,СВЦЭМ!$B$39:$B$782,C$11)+'СЕТ СН'!$F$9+СВЦЭМ!$D$10+'СЕТ СН'!$F$5-'СЕТ СН'!$F$17</f>
        <v>3938.91005563</v>
      </c>
      <c r="D21" s="36">
        <f>SUMIFS(СВЦЭМ!$C$39:$C$782,СВЦЭМ!$A$39:$A$782,$A21,СВЦЭМ!$B$39:$B$782,D$11)+'СЕТ СН'!$F$9+СВЦЭМ!$D$10+'СЕТ СН'!$F$5-'СЕТ СН'!$F$17</f>
        <v>3920.8067190199999</v>
      </c>
      <c r="E21" s="36">
        <f>SUMIFS(СВЦЭМ!$C$39:$C$782,СВЦЭМ!$A$39:$A$782,$A21,СВЦЭМ!$B$39:$B$782,E$11)+'СЕТ СН'!$F$9+СВЦЭМ!$D$10+'СЕТ СН'!$F$5-'СЕТ СН'!$F$17</f>
        <v>3900.0433619800001</v>
      </c>
      <c r="F21" s="36">
        <f>SUMIFS(СВЦЭМ!$C$39:$C$782,СВЦЭМ!$A$39:$A$782,$A21,СВЦЭМ!$B$39:$B$782,F$11)+'СЕТ СН'!$F$9+СВЦЭМ!$D$10+'СЕТ СН'!$F$5-'СЕТ СН'!$F$17</f>
        <v>3898.5185004499999</v>
      </c>
      <c r="G21" s="36">
        <f>SUMIFS(СВЦЭМ!$C$39:$C$782,СВЦЭМ!$A$39:$A$782,$A21,СВЦЭМ!$B$39:$B$782,G$11)+'СЕТ СН'!$F$9+СВЦЭМ!$D$10+'СЕТ СН'!$F$5-'СЕТ СН'!$F$17</f>
        <v>3904.4237587500002</v>
      </c>
      <c r="H21" s="36">
        <f>SUMIFS(СВЦЭМ!$C$39:$C$782,СВЦЭМ!$A$39:$A$782,$A21,СВЦЭМ!$B$39:$B$782,H$11)+'СЕТ СН'!$F$9+СВЦЭМ!$D$10+'СЕТ СН'!$F$5-'СЕТ СН'!$F$17</f>
        <v>3934.1204696599998</v>
      </c>
      <c r="I21" s="36">
        <f>SUMIFS(СВЦЭМ!$C$39:$C$782,СВЦЭМ!$A$39:$A$782,$A21,СВЦЭМ!$B$39:$B$782,I$11)+'СЕТ СН'!$F$9+СВЦЭМ!$D$10+'СЕТ СН'!$F$5-'СЕТ СН'!$F$17</f>
        <v>3917.2942168500003</v>
      </c>
      <c r="J21" s="36">
        <f>SUMIFS(СВЦЭМ!$C$39:$C$782,СВЦЭМ!$A$39:$A$782,$A21,СВЦЭМ!$B$39:$B$782,J$11)+'СЕТ СН'!$F$9+СВЦЭМ!$D$10+'СЕТ СН'!$F$5-'СЕТ СН'!$F$17</f>
        <v>3858.7278234700002</v>
      </c>
      <c r="K21" s="36">
        <f>SUMIFS(СВЦЭМ!$C$39:$C$782,СВЦЭМ!$A$39:$A$782,$A21,СВЦЭМ!$B$39:$B$782,K$11)+'СЕТ СН'!$F$9+СВЦЭМ!$D$10+'СЕТ СН'!$F$5-'СЕТ СН'!$F$17</f>
        <v>3817.7306538100001</v>
      </c>
      <c r="L21" s="36">
        <f>SUMIFS(СВЦЭМ!$C$39:$C$782,СВЦЭМ!$A$39:$A$782,$A21,СВЦЭМ!$B$39:$B$782,L$11)+'СЕТ СН'!$F$9+СВЦЭМ!$D$10+'СЕТ СН'!$F$5-'СЕТ СН'!$F$17</f>
        <v>3816.0135436099999</v>
      </c>
      <c r="M21" s="36">
        <f>SUMIFS(СВЦЭМ!$C$39:$C$782,СВЦЭМ!$A$39:$A$782,$A21,СВЦЭМ!$B$39:$B$782,M$11)+'СЕТ СН'!$F$9+СВЦЭМ!$D$10+'СЕТ СН'!$F$5-'СЕТ СН'!$F$17</f>
        <v>3809.1976543000001</v>
      </c>
      <c r="N21" s="36">
        <f>SUMIFS(СВЦЭМ!$C$39:$C$782,СВЦЭМ!$A$39:$A$782,$A21,СВЦЭМ!$B$39:$B$782,N$11)+'СЕТ СН'!$F$9+СВЦЭМ!$D$10+'СЕТ СН'!$F$5-'СЕТ СН'!$F$17</f>
        <v>3809.98112769</v>
      </c>
      <c r="O21" s="36">
        <f>SUMIFS(СВЦЭМ!$C$39:$C$782,СВЦЭМ!$A$39:$A$782,$A21,СВЦЭМ!$B$39:$B$782,O$11)+'СЕТ СН'!$F$9+СВЦЭМ!$D$10+'СЕТ СН'!$F$5-'СЕТ СН'!$F$17</f>
        <v>3821.3241427800003</v>
      </c>
      <c r="P21" s="36">
        <f>SUMIFS(СВЦЭМ!$C$39:$C$782,СВЦЭМ!$A$39:$A$782,$A21,СВЦЭМ!$B$39:$B$782,P$11)+'СЕТ СН'!$F$9+СВЦЭМ!$D$10+'СЕТ СН'!$F$5-'СЕТ СН'!$F$17</f>
        <v>3830.4445972600001</v>
      </c>
      <c r="Q21" s="36">
        <f>SUMIFS(СВЦЭМ!$C$39:$C$782,СВЦЭМ!$A$39:$A$782,$A21,СВЦЭМ!$B$39:$B$782,Q$11)+'СЕТ СН'!$F$9+СВЦЭМ!$D$10+'СЕТ СН'!$F$5-'СЕТ СН'!$F$17</f>
        <v>3837.2414515</v>
      </c>
      <c r="R21" s="36">
        <f>SUMIFS(СВЦЭМ!$C$39:$C$782,СВЦЭМ!$A$39:$A$782,$A21,СВЦЭМ!$B$39:$B$782,R$11)+'СЕТ СН'!$F$9+СВЦЭМ!$D$10+'СЕТ СН'!$F$5-'СЕТ СН'!$F$17</f>
        <v>3830.2797846600001</v>
      </c>
      <c r="S21" s="36">
        <f>SUMIFS(СВЦЭМ!$C$39:$C$782,СВЦЭМ!$A$39:$A$782,$A21,СВЦЭМ!$B$39:$B$782,S$11)+'СЕТ СН'!$F$9+СВЦЭМ!$D$10+'СЕТ СН'!$F$5-'СЕТ СН'!$F$17</f>
        <v>3826.6174727900002</v>
      </c>
      <c r="T21" s="36">
        <f>SUMIFS(СВЦЭМ!$C$39:$C$782,СВЦЭМ!$A$39:$A$782,$A21,СВЦЭМ!$B$39:$B$782,T$11)+'СЕТ СН'!$F$9+СВЦЭМ!$D$10+'СЕТ СН'!$F$5-'СЕТ СН'!$F$17</f>
        <v>3782.7765646100002</v>
      </c>
      <c r="U21" s="36">
        <f>SUMIFS(СВЦЭМ!$C$39:$C$782,СВЦЭМ!$A$39:$A$782,$A21,СВЦЭМ!$B$39:$B$782,U$11)+'СЕТ СН'!$F$9+СВЦЭМ!$D$10+'СЕТ СН'!$F$5-'СЕТ СН'!$F$17</f>
        <v>3779.49465831</v>
      </c>
      <c r="V21" s="36">
        <f>SUMIFS(СВЦЭМ!$C$39:$C$782,СВЦЭМ!$A$39:$A$782,$A21,СВЦЭМ!$B$39:$B$782,V$11)+'СЕТ СН'!$F$9+СВЦЭМ!$D$10+'СЕТ СН'!$F$5-'СЕТ СН'!$F$17</f>
        <v>3761.0553778100002</v>
      </c>
      <c r="W21" s="36">
        <f>SUMIFS(СВЦЭМ!$C$39:$C$782,СВЦЭМ!$A$39:$A$782,$A21,СВЦЭМ!$B$39:$B$782,W$11)+'СЕТ СН'!$F$9+СВЦЭМ!$D$10+'СЕТ СН'!$F$5-'СЕТ СН'!$F$17</f>
        <v>3802.3182462000004</v>
      </c>
      <c r="X21" s="36">
        <f>SUMIFS(СВЦЭМ!$C$39:$C$782,СВЦЭМ!$A$39:$A$782,$A21,СВЦЭМ!$B$39:$B$782,X$11)+'СЕТ СН'!$F$9+СВЦЭМ!$D$10+'СЕТ СН'!$F$5-'СЕТ СН'!$F$17</f>
        <v>3835.4978573600001</v>
      </c>
      <c r="Y21" s="36">
        <f>SUMIFS(СВЦЭМ!$C$39:$C$782,СВЦЭМ!$A$39:$A$782,$A21,СВЦЭМ!$B$39:$B$782,Y$11)+'СЕТ СН'!$F$9+СВЦЭМ!$D$10+'СЕТ СН'!$F$5-'СЕТ СН'!$F$17</f>
        <v>3844.5860713400002</v>
      </c>
    </row>
    <row r="22" spans="1:25" ht="15.75" x14ac:dyDescent="0.2">
      <c r="A22" s="35">
        <f t="shared" si="0"/>
        <v>44480</v>
      </c>
      <c r="B22" s="36">
        <f>SUMIFS(СВЦЭМ!$C$39:$C$782,СВЦЭМ!$A$39:$A$782,$A22,СВЦЭМ!$B$39:$B$782,B$11)+'СЕТ СН'!$F$9+СВЦЭМ!$D$10+'СЕТ СН'!$F$5-'СЕТ СН'!$F$17</f>
        <v>3760.5062032699998</v>
      </c>
      <c r="C22" s="36">
        <f>SUMIFS(СВЦЭМ!$C$39:$C$782,СВЦЭМ!$A$39:$A$782,$A22,СВЦЭМ!$B$39:$B$782,C$11)+'СЕТ СН'!$F$9+СВЦЭМ!$D$10+'СЕТ СН'!$F$5-'СЕТ СН'!$F$17</f>
        <v>3799.8515515600002</v>
      </c>
      <c r="D22" s="36">
        <f>SUMIFS(СВЦЭМ!$C$39:$C$782,СВЦЭМ!$A$39:$A$782,$A22,СВЦЭМ!$B$39:$B$782,D$11)+'СЕТ СН'!$F$9+СВЦЭМ!$D$10+'СЕТ СН'!$F$5-'СЕТ СН'!$F$17</f>
        <v>3769.7167971899999</v>
      </c>
      <c r="E22" s="36">
        <f>SUMIFS(СВЦЭМ!$C$39:$C$782,СВЦЭМ!$A$39:$A$782,$A22,СВЦЭМ!$B$39:$B$782,E$11)+'СЕТ СН'!$F$9+СВЦЭМ!$D$10+'СЕТ СН'!$F$5-'СЕТ СН'!$F$17</f>
        <v>3761.5587190699998</v>
      </c>
      <c r="F22" s="36">
        <f>SUMIFS(СВЦЭМ!$C$39:$C$782,СВЦЭМ!$A$39:$A$782,$A22,СВЦЭМ!$B$39:$B$782,F$11)+'СЕТ СН'!$F$9+СВЦЭМ!$D$10+'СЕТ СН'!$F$5-'СЕТ СН'!$F$17</f>
        <v>3760.9681503600004</v>
      </c>
      <c r="G22" s="36">
        <f>SUMIFS(СВЦЭМ!$C$39:$C$782,СВЦЭМ!$A$39:$A$782,$A22,СВЦЭМ!$B$39:$B$782,G$11)+'СЕТ СН'!$F$9+СВЦЭМ!$D$10+'СЕТ СН'!$F$5-'СЕТ СН'!$F$17</f>
        <v>3775.8874298800001</v>
      </c>
      <c r="H22" s="36">
        <f>SUMIFS(СВЦЭМ!$C$39:$C$782,СВЦЭМ!$A$39:$A$782,$A22,СВЦЭМ!$B$39:$B$782,H$11)+'СЕТ СН'!$F$9+СВЦЭМ!$D$10+'СЕТ СН'!$F$5-'СЕТ СН'!$F$17</f>
        <v>3848.0483224300001</v>
      </c>
      <c r="I22" s="36">
        <f>SUMIFS(СВЦЭМ!$C$39:$C$782,СВЦЭМ!$A$39:$A$782,$A22,СВЦЭМ!$B$39:$B$782,I$11)+'СЕТ СН'!$F$9+СВЦЭМ!$D$10+'СЕТ СН'!$F$5-'СЕТ СН'!$F$17</f>
        <v>3818.1260573200002</v>
      </c>
      <c r="J22" s="36">
        <f>SUMIFS(СВЦЭМ!$C$39:$C$782,СВЦЭМ!$A$39:$A$782,$A22,СВЦЭМ!$B$39:$B$782,J$11)+'СЕТ СН'!$F$9+СВЦЭМ!$D$10+'СЕТ СН'!$F$5-'СЕТ СН'!$F$17</f>
        <v>3760.2995422100003</v>
      </c>
      <c r="K22" s="36">
        <f>SUMIFS(СВЦЭМ!$C$39:$C$782,СВЦЭМ!$A$39:$A$782,$A22,СВЦЭМ!$B$39:$B$782,K$11)+'СЕТ СН'!$F$9+СВЦЭМ!$D$10+'СЕТ СН'!$F$5-'СЕТ СН'!$F$17</f>
        <v>3744.7538060799998</v>
      </c>
      <c r="L22" s="36">
        <f>SUMIFS(СВЦЭМ!$C$39:$C$782,СВЦЭМ!$A$39:$A$782,$A22,СВЦЭМ!$B$39:$B$782,L$11)+'СЕТ СН'!$F$9+СВЦЭМ!$D$10+'СЕТ СН'!$F$5-'СЕТ СН'!$F$17</f>
        <v>3748.80327072</v>
      </c>
      <c r="M22" s="36">
        <f>SUMIFS(СВЦЭМ!$C$39:$C$782,СВЦЭМ!$A$39:$A$782,$A22,СВЦЭМ!$B$39:$B$782,M$11)+'СЕТ СН'!$F$9+СВЦЭМ!$D$10+'СЕТ СН'!$F$5-'СЕТ СН'!$F$17</f>
        <v>3773.5756496100003</v>
      </c>
      <c r="N22" s="36">
        <f>SUMIFS(СВЦЭМ!$C$39:$C$782,СВЦЭМ!$A$39:$A$782,$A22,СВЦЭМ!$B$39:$B$782,N$11)+'СЕТ СН'!$F$9+СВЦЭМ!$D$10+'СЕТ СН'!$F$5-'СЕТ СН'!$F$17</f>
        <v>3776.6571932100001</v>
      </c>
      <c r="O22" s="36">
        <f>SUMIFS(СВЦЭМ!$C$39:$C$782,СВЦЭМ!$A$39:$A$782,$A22,СВЦЭМ!$B$39:$B$782,O$11)+'СЕТ СН'!$F$9+СВЦЭМ!$D$10+'СЕТ СН'!$F$5-'СЕТ СН'!$F$17</f>
        <v>3776.9178930300004</v>
      </c>
      <c r="P22" s="36">
        <f>SUMIFS(СВЦЭМ!$C$39:$C$782,СВЦЭМ!$A$39:$A$782,$A22,СВЦЭМ!$B$39:$B$782,P$11)+'СЕТ СН'!$F$9+СВЦЭМ!$D$10+'СЕТ СН'!$F$5-'СЕТ СН'!$F$17</f>
        <v>3780.5473550000002</v>
      </c>
      <c r="Q22" s="36">
        <f>SUMIFS(СВЦЭМ!$C$39:$C$782,СВЦЭМ!$A$39:$A$782,$A22,СВЦЭМ!$B$39:$B$782,Q$11)+'СЕТ СН'!$F$9+СВЦЭМ!$D$10+'СЕТ СН'!$F$5-'СЕТ СН'!$F$17</f>
        <v>3783.6739500000003</v>
      </c>
      <c r="R22" s="36">
        <f>SUMIFS(СВЦЭМ!$C$39:$C$782,СВЦЭМ!$A$39:$A$782,$A22,СВЦЭМ!$B$39:$B$782,R$11)+'СЕТ СН'!$F$9+СВЦЭМ!$D$10+'СЕТ СН'!$F$5-'СЕТ СН'!$F$17</f>
        <v>3773.4694416500001</v>
      </c>
      <c r="S22" s="36">
        <f>SUMIFS(СВЦЭМ!$C$39:$C$782,СВЦЭМ!$A$39:$A$782,$A22,СВЦЭМ!$B$39:$B$782,S$11)+'СЕТ СН'!$F$9+СВЦЭМ!$D$10+'СЕТ СН'!$F$5-'СЕТ СН'!$F$17</f>
        <v>3764.9735497600004</v>
      </c>
      <c r="T22" s="36">
        <f>SUMIFS(СВЦЭМ!$C$39:$C$782,СВЦЭМ!$A$39:$A$782,$A22,СВЦЭМ!$B$39:$B$782,T$11)+'СЕТ СН'!$F$9+СВЦЭМ!$D$10+'СЕТ СН'!$F$5-'СЕТ СН'!$F$17</f>
        <v>3736.1711306799998</v>
      </c>
      <c r="U22" s="36">
        <f>SUMIFS(СВЦЭМ!$C$39:$C$782,СВЦЭМ!$A$39:$A$782,$A22,СВЦЭМ!$B$39:$B$782,U$11)+'СЕТ СН'!$F$9+СВЦЭМ!$D$10+'СЕТ СН'!$F$5-'СЕТ СН'!$F$17</f>
        <v>3726.4019422400002</v>
      </c>
      <c r="V22" s="36">
        <f>SUMIFS(СВЦЭМ!$C$39:$C$782,СВЦЭМ!$A$39:$A$782,$A22,СВЦЭМ!$B$39:$B$782,V$11)+'СЕТ СН'!$F$9+СВЦЭМ!$D$10+'СЕТ СН'!$F$5-'СЕТ СН'!$F$17</f>
        <v>3725.6517928900003</v>
      </c>
      <c r="W22" s="36">
        <f>SUMIFS(СВЦЭМ!$C$39:$C$782,СВЦЭМ!$A$39:$A$782,$A22,СВЦЭМ!$B$39:$B$782,W$11)+'СЕТ СН'!$F$9+СВЦЭМ!$D$10+'СЕТ СН'!$F$5-'СЕТ СН'!$F$17</f>
        <v>3753.8457516899998</v>
      </c>
      <c r="X22" s="36">
        <f>SUMIFS(СВЦЭМ!$C$39:$C$782,СВЦЭМ!$A$39:$A$782,$A22,СВЦЭМ!$B$39:$B$782,X$11)+'СЕТ СН'!$F$9+СВЦЭМ!$D$10+'СЕТ СН'!$F$5-'СЕТ СН'!$F$17</f>
        <v>3765.8578555499998</v>
      </c>
      <c r="Y22" s="36">
        <f>SUMIFS(СВЦЭМ!$C$39:$C$782,СВЦЭМ!$A$39:$A$782,$A22,СВЦЭМ!$B$39:$B$782,Y$11)+'СЕТ СН'!$F$9+СВЦЭМ!$D$10+'СЕТ СН'!$F$5-'СЕТ СН'!$F$17</f>
        <v>3800.2435340900001</v>
      </c>
    </row>
    <row r="23" spans="1:25" ht="15.75" x14ac:dyDescent="0.2">
      <c r="A23" s="35">
        <f t="shared" si="0"/>
        <v>44481</v>
      </c>
      <c r="B23" s="36">
        <f>SUMIFS(СВЦЭМ!$C$39:$C$782,СВЦЭМ!$A$39:$A$782,$A23,СВЦЭМ!$B$39:$B$782,B$11)+'СЕТ СН'!$F$9+СВЦЭМ!$D$10+'СЕТ СН'!$F$5-'СЕТ СН'!$F$17</f>
        <v>3827.06057908</v>
      </c>
      <c r="C23" s="36">
        <f>SUMIFS(СВЦЭМ!$C$39:$C$782,СВЦЭМ!$A$39:$A$782,$A23,СВЦЭМ!$B$39:$B$782,C$11)+'СЕТ СН'!$F$9+СВЦЭМ!$D$10+'СЕТ СН'!$F$5-'СЕТ СН'!$F$17</f>
        <v>3852.7498128799998</v>
      </c>
      <c r="D23" s="36">
        <f>SUMIFS(СВЦЭМ!$C$39:$C$782,СВЦЭМ!$A$39:$A$782,$A23,СВЦЭМ!$B$39:$B$782,D$11)+'СЕТ СН'!$F$9+СВЦЭМ!$D$10+'СЕТ СН'!$F$5-'СЕТ СН'!$F$17</f>
        <v>3755.7180931399998</v>
      </c>
      <c r="E23" s="36">
        <f>SUMIFS(СВЦЭМ!$C$39:$C$782,СВЦЭМ!$A$39:$A$782,$A23,СВЦЭМ!$B$39:$B$782,E$11)+'СЕТ СН'!$F$9+СВЦЭМ!$D$10+'СЕТ СН'!$F$5-'СЕТ СН'!$F$17</f>
        <v>3758.37561422</v>
      </c>
      <c r="F23" s="36">
        <f>SUMIFS(СВЦЭМ!$C$39:$C$782,СВЦЭМ!$A$39:$A$782,$A23,СВЦЭМ!$B$39:$B$782,F$11)+'СЕТ СН'!$F$9+СВЦЭМ!$D$10+'СЕТ СН'!$F$5-'СЕТ СН'!$F$17</f>
        <v>3757.8990730700002</v>
      </c>
      <c r="G23" s="36">
        <f>SUMIFS(СВЦЭМ!$C$39:$C$782,СВЦЭМ!$A$39:$A$782,$A23,СВЦЭМ!$B$39:$B$782,G$11)+'СЕТ СН'!$F$9+СВЦЭМ!$D$10+'СЕТ СН'!$F$5-'СЕТ СН'!$F$17</f>
        <v>3758.50588866</v>
      </c>
      <c r="H23" s="36">
        <f>SUMIFS(СВЦЭМ!$C$39:$C$782,СВЦЭМ!$A$39:$A$782,$A23,СВЦЭМ!$B$39:$B$782,H$11)+'СЕТ СН'!$F$9+СВЦЭМ!$D$10+'СЕТ СН'!$F$5-'СЕТ СН'!$F$17</f>
        <v>3837.3259578100001</v>
      </c>
      <c r="I23" s="36">
        <f>SUMIFS(СВЦЭМ!$C$39:$C$782,СВЦЭМ!$A$39:$A$782,$A23,СВЦЭМ!$B$39:$B$782,I$11)+'СЕТ СН'!$F$9+СВЦЭМ!$D$10+'СЕТ СН'!$F$5-'СЕТ СН'!$F$17</f>
        <v>3778.3654567900003</v>
      </c>
      <c r="J23" s="36">
        <f>SUMIFS(СВЦЭМ!$C$39:$C$782,СВЦЭМ!$A$39:$A$782,$A23,СВЦЭМ!$B$39:$B$782,J$11)+'СЕТ СН'!$F$9+СВЦЭМ!$D$10+'СЕТ СН'!$F$5-'СЕТ СН'!$F$17</f>
        <v>3735.7558664300004</v>
      </c>
      <c r="K23" s="36">
        <f>SUMIFS(СВЦЭМ!$C$39:$C$782,СВЦЭМ!$A$39:$A$782,$A23,СВЦЭМ!$B$39:$B$782,K$11)+'СЕТ СН'!$F$9+СВЦЭМ!$D$10+'СЕТ СН'!$F$5-'СЕТ СН'!$F$17</f>
        <v>3729.5626709200001</v>
      </c>
      <c r="L23" s="36">
        <f>SUMIFS(СВЦЭМ!$C$39:$C$782,СВЦЭМ!$A$39:$A$782,$A23,СВЦЭМ!$B$39:$B$782,L$11)+'СЕТ СН'!$F$9+СВЦЭМ!$D$10+'СЕТ СН'!$F$5-'СЕТ СН'!$F$17</f>
        <v>3713.7000351500001</v>
      </c>
      <c r="M23" s="36">
        <f>SUMIFS(СВЦЭМ!$C$39:$C$782,СВЦЭМ!$A$39:$A$782,$A23,СВЦЭМ!$B$39:$B$782,M$11)+'СЕТ СН'!$F$9+СВЦЭМ!$D$10+'СЕТ СН'!$F$5-'СЕТ СН'!$F$17</f>
        <v>3755.3260267000001</v>
      </c>
      <c r="N23" s="36">
        <f>SUMIFS(СВЦЭМ!$C$39:$C$782,СВЦЭМ!$A$39:$A$782,$A23,СВЦЭМ!$B$39:$B$782,N$11)+'СЕТ СН'!$F$9+СВЦЭМ!$D$10+'СЕТ СН'!$F$5-'СЕТ СН'!$F$17</f>
        <v>3801.42969868</v>
      </c>
      <c r="O23" s="36">
        <f>SUMIFS(СВЦЭМ!$C$39:$C$782,СВЦЭМ!$A$39:$A$782,$A23,СВЦЭМ!$B$39:$B$782,O$11)+'СЕТ СН'!$F$9+СВЦЭМ!$D$10+'СЕТ СН'!$F$5-'СЕТ СН'!$F$17</f>
        <v>3791.5614897100004</v>
      </c>
      <c r="P23" s="36">
        <f>SUMIFS(СВЦЭМ!$C$39:$C$782,СВЦЭМ!$A$39:$A$782,$A23,СВЦЭМ!$B$39:$B$782,P$11)+'СЕТ СН'!$F$9+СВЦЭМ!$D$10+'СЕТ СН'!$F$5-'СЕТ СН'!$F$17</f>
        <v>3794.0359416299998</v>
      </c>
      <c r="Q23" s="36">
        <f>SUMIFS(СВЦЭМ!$C$39:$C$782,СВЦЭМ!$A$39:$A$782,$A23,СВЦЭМ!$B$39:$B$782,Q$11)+'СЕТ СН'!$F$9+СВЦЭМ!$D$10+'СЕТ СН'!$F$5-'СЕТ СН'!$F$17</f>
        <v>3799.4512396800001</v>
      </c>
      <c r="R23" s="36">
        <f>SUMIFS(СВЦЭМ!$C$39:$C$782,СВЦЭМ!$A$39:$A$782,$A23,СВЦЭМ!$B$39:$B$782,R$11)+'СЕТ СН'!$F$9+СВЦЭМ!$D$10+'СЕТ СН'!$F$5-'СЕТ СН'!$F$17</f>
        <v>3794.3013266200001</v>
      </c>
      <c r="S23" s="36">
        <f>SUMIFS(СВЦЭМ!$C$39:$C$782,СВЦЭМ!$A$39:$A$782,$A23,СВЦЭМ!$B$39:$B$782,S$11)+'СЕТ СН'!$F$9+СВЦЭМ!$D$10+'СЕТ СН'!$F$5-'СЕТ СН'!$F$17</f>
        <v>3790.73799805</v>
      </c>
      <c r="T23" s="36">
        <f>SUMIFS(СВЦЭМ!$C$39:$C$782,СВЦЭМ!$A$39:$A$782,$A23,СВЦЭМ!$B$39:$B$782,T$11)+'СЕТ СН'!$F$9+СВЦЭМ!$D$10+'СЕТ СН'!$F$5-'СЕТ СН'!$F$17</f>
        <v>3725.3276848800001</v>
      </c>
      <c r="U23" s="36">
        <f>SUMIFS(СВЦЭМ!$C$39:$C$782,СВЦЭМ!$A$39:$A$782,$A23,СВЦЭМ!$B$39:$B$782,U$11)+'СЕТ СН'!$F$9+СВЦЭМ!$D$10+'СЕТ СН'!$F$5-'СЕТ СН'!$F$17</f>
        <v>3677.0932374900003</v>
      </c>
      <c r="V23" s="36">
        <f>SUMIFS(СВЦЭМ!$C$39:$C$782,СВЦЭМ!$A$39:$A$782,$A23,СВЦЭМ!$B$39:$B$782,V$11)+'СЕТ СН'!$F$9+СВЦЭМ!$D$10+'СЕТ СН'!$F$5-'СЕТ СН'!$F$17</f>
        <v>3652.0313124499999</v>
      </c>
      <c r="W23" s="36">
        <f>SUMIFS(СВЦЭМ!$C$39:$C$782,СВЦЭМ!$A$39:$A$782,$A23,СВЦЭМ!$B$39:$B$782,W$11)+'СЕТ СН'!$F$9+СВЦЭМ!$D$10+'СЕТ СН'!$F$5-'СЕТ СН'!$F$17</f>
        <v>3678.5373729800003</v>
      </c>
      <c r="X23" s="36">
        <f>SUMIFS(СВЦЭМ!$C$39:$C$782,СВЦЭМ!$A$39:$A$782,$A23,СВЦЭМ!$B$39:$B$782,X$11)+'СЕТ СН'!$F$9+СВЦЭМ!$D$10+'СЕТ СН'!$F$5-'СЕТ СН'!$F$17</f>
        <v>3690.69028463</v>
      </c>
      <c r="Y23" s="36">
        <f>SUMIFS(СВЦЭМ!$C$39:$C$782,СВЦЭМ!$A$39:$A$782,$A23,СВЦЭМ!$B$39:$B$782,Y$11)+'СЕТ СН'!$F$9+СВЦЭМ!$D$10+'СЕТ СН'!$F$5-'СЕТ СН'!$F$17</f>
        <v>3714.2684565099999</v>
      </c>
    </row>
    <row r="24" spans="1:25" ht="15.75" x14ac:dyDescent="0.2">
      <c r="A24" s="35">
        <f t="shared" si="0"/>
        <v>44482</v>
      </c>
      <c r="B24" s="36">
        <f>SUMIFS(СВЦЭМ!$C$39:$C$782,СВЦЭМ!$A$39:$A$782,$A24,СВЦЭМ!$B$39:$B$782,B$11)+'СЕТ СН'!$F$9+СВЦЭМ!$D$10+'СЕТ СН'!$F$5-'СЕТ СН'!$F$17</f>
        <v>3692.7524072900001</v>
      </c>
      <c r="C24" s="36">
        <f>SUMIFS(СВЦЭМ!$C$39:$C$782,СВЦЭМ!$A$39:$A$782,$A24,СВЦЭМ!$B$39:$B$782,C$11)+'СЕТ СН'!$F$9+СВЦЭМ!$D$10+'СЕТ СН'!$F$5-'СЕТ СН'!$F$17</f>
        <v>3819.7467996800001</v>
      </c>
      <c r="D24" s="36">
        <f>SUMIFS(СВЦЭМ!$C$39:$C$782,СВЦЭМ!$A$39:$A$782,$A24,СВЦЭМ!$B$39:$B$782,D$11)+'СЕТ СН'!$F$9+СВЦЭМ!$D$10+'СЕТ СН'!$F$5-'СЕТ СН'!$F$17</f>
        <v>3750.6432529399999</v>
      </c>
      <c r="E24" s="36">
        <f>SUMIFS(СВЦЭМ!$C$39:$C$782,СВЦЭМ!$A$39:$A$782,$A24,СВЦЭМ!$B$39:$B$782,E$11)+'СЕТ СН'!$F$9+СВЦЭМ!$D$10+'СЕТ СН'!$F$5-'СЕТ СН'!$F$17</f>
        <v>3726.3803264600001</v>
      </c>
      <c r="F24" s="36">
        <f>SUMIFS(СВЦЭМ!$C$39:$C$782,СВЦЭМ!$A$39:$A$782,$A24,СВЦЭМ!$B$39:$B$782,F$11)+'СЕТ СН'!$F$9+СВЦЭМ!$D$10+'СЕТ СН'!$F$5-'СЕТ СН'!$F$17</f>
        <v>3724.9233183300003</v>
      </c>
      <c r="G24" s="36">
        <f>SUMIFS(СВЦЭМ!$C$39:$C$782,СВЦЭМ!$A$39:$A$782,$A24,СВЦЭМ!$B$39:$B$782,G$11)+'СЕТ СН'!$F$9+СВЦЭМ!$D$10+'СЕТ СН'!$F$5-'СЕТ СН'!$F$17</f>
        <v>3739.01127812</v>
      </c>
      <c r="H24" s="36">
        <f>SUMIFS(СВЦЭМ!$C$39:$C$782,СВЦЭМ!$A$39:$A$782,$A24,СВЦЭМ!$B$39:$B$782,H$11)+'СЕТ СН'!$F$9+СВЦЭМ!$D$10+'СЕТ СН'!$F$5-'СЕТ СН'!$F$17</f>
        <v>3808.9362889700001</v>
      </c>
      <c r="I24" s="36">
        <f>SUMIFS(СВЦЭМ!$C$39:$C$782,СВЦЭМ!$A$39:$A$782,$A24,СВЦЭМ!$B$39:$B$782,I$11)+'СЕТ СН'!$F$9+СВЦЭМ!$D$10+'СЕТ СН'!$F$5-'СЕТ СН'!$F$17</f>
        <v>3768.7483890800004</v>
      </c>
      <c r="J24" s="36">
        <f>SUMIFS(СВЦЭМ!$C$39:$C$782,СВЦЭМ!$A$39:$A$782,$A24,СВЦЭМ!$B$39:$B$782,J$11)+'СЕТ СН'!$F$9+СВЦЭМ!$D$10+'СЕТ СН'!$F$5-'СЕТ СН'!$F$17</f>
        <v>3742.3078545500002</v>
      </c>
      <c r="K24" s="36">
        <f>SUMIFS(СВЦЭМ!$C$39:$C$782,СВЦЭМ!$A$39:$A$782,$A24,СВЦЭМ!$B$39:$B$782,K$11)+'СЕТ СН'!$F$9+СВЦЭМ!$D$10+'СЕТ СН'!$F$5-'СЕТ СН'!$F$17</f>
        <v>3684.9570708299998</v>
      </c>
      <c r="L24" s="36">
        <f>SUMIFS(СВЦЭМ!$C$39:$C$782,СВЦЭМ!$A$39:$A$782,$A24,СВЦЭМ!$B$39:$B$782,L$11)+'СЕТ СН'!$F$9+СВЦЭМ!$D$10+'СЕТ СН'!$F$5-'СЕТ СН'!$F$17</f>
        <v>3670.9904528699999</v>
      </c>
      <c r="M24" s="36">
        <f>SUMIFS(СВЦЭМ!$C$39:$C$782,СВЦЭМ!$A$39:$A$782,$A24,СВЦЭМ!$B$39:$B$782,M$11)+'СЕТ СН'!$F$9+СВЦЭМ!$D$10+'СЕТ СН'!$F$5-'СЕТ СН'!$F$17</f>
        <v>3697.8293421200001</v>
      </c>
      <c r="N24" s="36">
        <f>SUMIFS(СВЦЭМ!$C$39:$C$782,СВЦЭМ!$A$39:$A$782,$A24,СВЦЭМ!$B$39:$B$782,N$11)+'СЕТ СН'!$F$9+СВЦЭМ!$D$10+'СЕТ СН'!$F$5-'СЕТ СН'!$F$17</f>
        <v>3753.7523386600001</v>
      </c>
      <c r="O24" s="36">
        <f>SUMIFS(СВЦЭМ!$C$39:$C$782,СВЦЭМ!$A$39:$A$782,$A24,СВЦЭМ!$B$39:$B$782,O$11)+'СЕТ СН'!$F$9+СВЦЭМ!$D$10+'СЕТ СН'!$F$5-'СЕТ СН'!$F$17</f>
        <v>3789.2315933</v>
      </c>
      <c r="P24" s="36">
        <f>SUMIFS(СВЦЭМ!$C$39:$C$782,СВЦЭМ!$A$39:$A$782,$A24,СВЦЭМ!$B$39:$B$782,P$11)+'СЕТ СН'!$F$9+СВЦЭМ!$D$10+'СЕТ СН'!$F$5-'СЕТ СН'!$F$17</f>
        <v>3775.5513398100002</v>
      </c>
      <c r="Q24" s="36">
        <f>SUMIFS(СВЦЭМ!$C$39:$C$782,СВЦЭМ!$A$39:$A$782,$A24,СВЦЭМ!$B$39:$B$782,Q$11)+'СЕТ СН'!$F$9+СВЦЭМ!$D$10+'СЕТ СН'!$F$5-'СЕТ СН'!$F$17</f>
        <v>3775.1618184099998</v>
      </c>
      <c r="R24" s="36">
        <f>SUMIFS(СВЦЭМ!$C$39:$C$782,СВЦЭМ!$A$39:$A$782,$A24,СВЦЭМ!$B$39:$B$782,R$11)+'СЕТ СН'!$F$9+СВЦЭМ!$D$10+'СЕТ СН'!$F$5-'СЕТ СН'!$F$17</f>
        <v>3765.9945117500001</v>
      </c>
      <c r="S24" s="36">
        <f>SUMIFS(СВЦЭМ!$C$39:$C$782,СВЦЭМ!$A$39:$A$782,$A24,СВЦЭМ!$B$39:$B$782,S$11)+'СЕТ СН'!$F$9+СВЦЭМ!$D$10+'СЕТ СН'!$F$5-'СЕТ СН'!$F$17</f>
        <v>3727.0534194299998</v>
      </c>
      <c r="T24" s="36">
        <f>SUMIFS(СВЦЭМ!$C$39:$C$782,СВЦЭМ!$A$39:$A$782,$A24,СВЦЭМ!$B$39:$B$782,T$11)+'СЕТ СН'!$F$9+СВЦЭМ!$D$10+'СЕТ СН'!$F$5-'СЕТ СН'!$F$17</f>
        <v>3637.78128956</v>
      </c>
      <c r="U24" s="36">
        <f>SUMIFS(СВЦЭМ!$C$39:$C$782,СВЦЭМ!$A$39:$A$782,$A24,СВЦЭМ!$B$39:$B$782,U$11)+'СЕТ СН'!$F$9+СВЦЭМ!$D$10+'СЕТ СН'!$F$5-'СЕТ СН'!$F$17</f>
        <v>3595.58934727</v>
      </c>
      <c r="V24" s="36">
        <f>SUMIFS(СВЦЭМ!$C$39:$C$782,СВЦЭМ!$A$39:$A$782,$A24,СВЦЭМ!$B$39:$B$782,V$11)+'СЕТ СН'!$F$9+СВЦЭМ!$D$10+'СЕТ СН'!$F$5-'СЕТ СН'!$F$17</f>
        <v>3583.7161905399998</v>
      </c>
      <c r="W24" s="36">
        <f>SUMIFS(СВЦЭМ!$C$39:$C$782,СВЦЭМ!$A$39:$A$782,$A24,СВЦЭМ!$B$39:$B$782,W$11)+'СЕТ СН'!$F$9+СВЦЭМ!$D$10+'СЕТ СН'!$F$5-'СЕТ СН'!$F$17</f>
        <v>3641.4660498500002</v>
      </c>
      <c r="X24" s="36">
        <f>SUMIFS(СВЦЭМ!$C$39:$C$782,СВЦЭМ!$A$39:$A$782,$A24,СВЦЭМ!$B$39:$B$782,X$11)+'СЕТ СН'!$F$9+СВЦЭМ!$D$10+'СЕТ СН'!$F$5-'СЕТ СН'!$F$17</f>
        <v>3676.12516998</v>
      </c>
      <c r="Y24" s="36">
        <f>SUMIFS(СВЦЭМ!$C$39:$C$782,СВЦЭМ!$A$39:$A$782,$A24,СВЦЭМ!$B$39:$B$782,Y$11)+'СЕТ СН'!$F$9+СВЦЭМ!$D$10+'СЕТ СН'!$F$5-'СЕТ СН'!$F$17</f>
        <v>3765.0116570800001</v>
      </c>
    </row>
    <row r="25" spans="1:25" ht="15.75" x14ac:dyDescent="0.2">
      <c r="A25" s="35">
        <f t="shared" si="0"/>
        <v>44483</v>
      </c>
      <c r="B25" s="36">
        <f>SUMIFS(СВЦЭМ!$C$39:$C$782,СВЦЭМ!$A$39:$A$782,$A25,СВЦЭМ!$B$39:$B$782,B$11)+'СЕТ СН'!$F$9+СВЦЭМ!$D$10+'СЕТ СН'!$F$5-'СЕТ СН'!$F$17</f>
        <v>3845.8292233399998</v>
      </c>
      <c r="C25" s="36">
        <f>SUMIFS(СВЦЭМ!$C$39:$C$782,СВЦЭМ!$A$39:$A$782,$A25,СВЦЭМ!$B$39:$B$782,C$11)+'СЕТ СН'!$F$9+СВЦЭМ!$D$10+'СЕТ СН'!$F$5-'СЕТ СН'!$F$17</f>
        <v>3817.28954432</v>
      </c>
      <c r="D25" s="36">
        <f>SUMIFS(СВЦЭМ!$C$39:$C$782,СВЦЭМ!$A$39:$A$782,$A25,СВЦЭМ!$B$39:$B$782,D$11)+'СЕТ СН'!$F$9+СВЦЭМ!$D$10+'СЕТ СН'!$F$5-'СЕТ СН'!$F$17</f>
        <v>3722.8091734600002</v>
      </c>
      <c r="E25" s="36">
        <f>SUMIFS(СВЦЭМ!$C$39:$C$782,СВЦЭМ!$A$39:$A$782,$A25,СВЦЭМ!$B$39:$B$782,E$11)+'СЕТ СН'!$F$9+СВЦЭМ!$D$10+'СЕТ СН'!$F$5-'СЕТ СН'!$F$17</f>
        <v>3707.81755251</v>
      </c>
      <c r="F25" s="36">
        <f>SUMIFS(СВЦЭМ!$C$39:$C$782,СВЦЭМ!$A$39:$A$782,$A25,СВЦЭМ!$B$39:$B$782,F$11)+'СЕТ СН'!$F$9+СВЦЭМ!$D$10+'СЕТ СН'!$F$5-'СЕТ СН'!$F$17</f>
        <v>3702.2608175599999</v>
      </c>
      <c r="G25" s="36">
        <f>SUMIFS(СВЦЭМ!$C$39:$C$782,СВЦЭМ!$A$39:$A$782,$A25,СВЦЭМ!$B$39:$B$782,G$11)+'СЕТ СН'!$F$9+СВЦЭМ!$D$10+'СЕТ СН'!$F$5-'СЕТ СН'!$F$17</f>
        <v>3717.06298823</v>
      </c>
      <c r="H25" s="36">
        <f>SUMIFS(СВЦЭМ!$C$39:$C$782,СВЦЭМ!$A$39:$A$782,$A25,СВЦЭМ!$B$39:$B$782,H$11)+'СЕТ СН'!$F$9+СВЦЭМ!$D$10+'СЕТ СН'!$F$5-'СЕТ СН'!$F$17</f>
        <v>3815.2645525899998</v>
      </c>
      <c r="I25" s="36">
        <f>SUMIFS(СВЦЭМ!$C$39:$C$782,СВЦЭМ!$A$39:$A$782,$A25,СВЦЭМ!$B$39:$B$782,I$11)+'СЕТ СН'!$F$9+СВЦЭМ!$D$10+'СЕТ СН'!$F$5-'СЕТ СН'!$F$17</f>
        <v>3802.22348917</v>
      </c>
      <c r="J25" s="36">
        <f>SUMIFS(СВЦЭМ!$C$39:$C$782,СВЦЭМ!$A$39:$A$782,$A25,СВЦЭМ!$B$39:$B$782,J$11)+'СЕТ СН'!$F$9+СВЦЭМ!$D$10+'СЕТ СН'!$F$5-'СЕТ СН'!$F$17</f>
        <v>3773.56083812</v>
      </c>
      <c r="K25" s="36">
        <f>SUMIFS(СВЦЭМ!$C$39:$C$782,СВЦЭМ!$A$39:$A$782,$A25,СВЦЭМ!$B$39:$B$782,K$11)+'СЕТ СН'!$F$9+СВЦЭМ!$D$10+'СЕТ СН'!$F$5-'СЕТ СН'!$F$17</f>
        <v>3623.7318272400003</v>
      </c>
      <c r="L25" s="36">
        <f>SUMIFS(СВЦЭМ!$C$39:$C$782,СВЦЭМ!$A$39:$A$782,$A25,СВЦЭМ!$B$39:$B$782,L$11)+'СЕТ СН'!$F$9+СВЦЭМ!$D$10+'СЕТ СН'!$F$5-'СЕТ СН'!$F$17</f>
        <v>3696.92982798</v>
      </c>
      <c r="M25" s="36">
        <f>SUMIFS(СВЦЭМ!$C$39:$C$782,СВЦЭМ!$A$39:$A$782,$A25,СВЦЭМ!$B$39:$B$782,M$11)+'СЕТ СН'!$F$9+СВЦЭМ!$D$10+'СЕТ СН'!$F$5-'СЕТ СН'!$F$17</f>
        <v>3858.2120963000002</v>
      </c>
      <c r="N25" s="36">
        <f>SUMIFS(СВЦЭМ!$C$39:$C$782,СВЦЭМ!$A$39:$A$782,$A25,СВЦЭМ!$B$39:$B$782,N$11)+'СЕТ СН'!$F$9+СВЦЭМ!$D$10+'СЕТ СН'!$F$5-'СЕТ СН'!$F$17</f>
        <v>3846.1960081799998</v>
      </c>
      <c r="O25" s="36">
        <f>SUMIFS(СВЦЭМ!$C$39:$C$782,СВЦЭМ!$A$39:$A$782,$A25,СВЦЭМ!$B$39:$B$782,O$11)+'СЕТ СН'!$F$9+СВЦЭМ!$D$10+'СЕТ СН'!$F$5-'СЕТ СН'!$F$17</f>
        <v>3841.5396162699999</v>
      </c>
      <c r="P25" s="36">
        <f>SUMIFS(СВЦЭМ!$C$39:$C$782,СВЦЭМ!$A$39:$A$782,$A25,СВЦЭМ!$B$39:$B$782,P$11)+'СЕТ СН'!$F$9+СВЦЭМ!$D$10+'СЕТ СН'!$F$5-'СЕТ СН'!$F$17</f>
        <v>3835.6559607700001</v>
      </c>
      <c r="Q25" s="36">
        <f>SUMIFS(СВЦЭМ!$C$39:$C$782,СВЦЭМ!$A$39:$A$782,$A25,СВЦЭМ!$B$39:$B$782,Q$11)+'СЕТ СН'!$F$9+СВЦЭМ!$D$10+'СЕТ СН'!$F$5-'СЕТ СН'!$F$17</f>
        <v>3861.6182740000004</v>
      </c>
      <c r="R25" s="36">
        <f>SUMIFS(СВЦЭМ!$C$39:$C$782,СВЦЭМ!$A$39:$A$782,$A25,СВЦЭМ!$B$39:$B$782,R$11)+'СЕТ СН'!$F$9+СВЦЭМ!$D$10+'СЕТ СН'!$F$5-'СЕТ СН'!$F$17</f>
        <v>3859.7395415299998</v>
      </c>
      <c r="S25" s="36">
        <f>SUMIFS(СВЦЭМ!$C$39:$C$782,СВЦЭМ!$A$39:$A$782,$A25,СВЦЭМ!$B$39:$B$782,S$11)+'СЕТ СН'!$F$9+СВЦЭМ!$D$10+'СЕТ СН'!$F$5-'СЕТ СН'!$F$17</f>
        <v>3794.2339012299999</v>
      </c>
      <c r="T25" s="36">
        <f>SUMIFS(СВЦЭМ!$C$39:$C$782,СВЦЭМ!$A$39:$A$782,$A25,СВЦЭМ!$B$39:$B$782,T$11)+'СЕТ СН'!$F$9+СВЦЭМ!$D$10+'СЕТ СН'!$F$5-'СЕТ СН'!$F$17</f>
        <v>3677.8381031200001</v>
      </c>
      <c r="U25" s="36">
        <f>SUMIFS(СВЦЭМ!$C$39:$C$782,СВЦЭМ!$A$39:$A$782,$A25,СВЦЭМ!$B$39:$B$782,U$11)+'СЕТ СН'!$F$9+СВЦЭМ!$D$10+'СЕТ СН'!$F$5-'СЕТ СН'!$F$17</f>
        <v>3592.08734701</v>
      </c>
      <c r="V25" s="36">
        <f>SUMIFS(СВЦЭМ!$C$39:$C$782,СВЦЭМ!$A$39:$A$782,$A25,СВЦЭМ!$B$39:$B$782,V$11)+'СЕТ СН'!$F$9+СВЦЭМ!$D$10+'СЕТ СН'!$F$5-'СЕТ СН'!$F$17</f>
        <v>3560.1377074500001</v>
      </c>
      <c r="W25" s="36">
        <f>SUMIFS(СВЦЭМ!$C$39:$C$782,СВЦЭМ!$A$39:$A$782,$A25,СВЦЭМ!$B$39:$B$782,W$11)+'СЕТ СН'!$F$9+СВЦЭМ!$D$10+'СЕТ СН'!$F$5-'СЕТ СН'!$F$17</f>
        <v>3671.0140099099999</v>
      </c>
      <c r="X25" s="36">
        <f>SUMIFS(СВЦЭМ!$C$39:$C$782,СВЦЭМ!$A$39:$A$782,$A25,СВЦЭМ!$B$39:$B$782,X$11)+'СЕТ СН'!$F$9+СВЦЭМ!$D$10+'СЕТ СН'!$F$5-'СЕТ СН'!$F$17</f>
        <v>3776.7271368900001</v>
      </c>
      <c r="Y25" s="36">
        <f>SUMIFS(СВЦЭМ!$C$39:$C$782,СВЦЭМ!$A$39:$A$782,$A25,СВЦЭМ!$B$39:$B$782,Y$11)+'СЕТ СН'!$F$9+СВЦЭМ!$D$10+'СЕТ СН'!$F$5-'СЕТ СН'!$F$17</f>
        <v>3836.57027036</v>
      </c>
    </row>
    <row r="26" spans="1:25" ht="15.75" x14ac:dyDescent="0.2">
      <c r="A26" s="35">
        <f t="shared" si="0"/>
        <v>44484</v>
      </c>
      <c r="B26" s="36">
        <f>SUMIFS(СВЦЭМ!$C$39:$C$782,СВЦЭМ!$A$39:$A$782,$A26,СВЦЭМ!$B$39:$B$782,B$11)+'СЕТ СН'!$F$9+СВЦЭМ!$D$10+'СЕТ СН'!$F$5-'СЕТ СН'!$F$17</f>
        <v>3768.5192626899998</v>
      </c>
      <c r="C26" s="36">
        <f>SUMIFS(СВЦЭМ!$C$39:$C$782,СВЦЭМ!$A$39:$A$782,$A26,СВЦЭМ!$B$39:$B$782,C$11)+'СЕТ СН'!$F$9+СВЦЭМ!$D$10+'СЕТ СН'!$F$5-'СЕТ СН'!$F$17</f>
        <v>3763.0070881800002</v>
      </c>
      <c r="D26" s="36">
        <f>SUMIFS(СВЦЭМ!$C$39:$C$782,СВЦЭМ!$A$39:$A$782,$A26,СВЦЭМ!$B$39:$B$782,D$11)+'СЕТ СН'!$F$9+СВЦЭМ!$D$10+'СЕТ СН'!$F$5-'СЕТ СН'!$F$17</f>
        <v>3725.1573528500003</v>
      </c>
      <c r="E26" s="36">
        <f>SUMIFS(СВЦЭМ!$C$39:$C$782,СВЦЭМ!$A$39:$A$782,$A26,СВЦЭМ!$B$39:$B$782,E$11)+'СЕТ СН'!$F$9+СВЦЭМ!$D$10+'СЕТ СН'!$F$5-'СЕТ СН'!$F$17</f>
        <v>3743.7120138300002</v>
      </c>
      <c r="F26" s="36">
        <f>SUMIFS(СВЦЭМ!$C$39:$C$782,СВЦЭМ!$A$39:$A$782,$A26,СВЦЭМ!$B$39:$B$782,F$11)+'СЕТ СН'!$F$9+СВЦЭМ!$D$10+'СЕТ СН'!$F$5-'СЕТ СН'!$F$17</f>
        <v>3731.3456176899999</v>
      </c>
      <c r="G26" s="36">
        <f>SUMIFS(СВЦЭМ!$C$39:$C$782,СВЦЭМ!$A$39:$A$782,$A26,СВЦЭМ!$B$39:$B$782,G$11)+'СЕТ СН'!$F$9+СВЦЭМ!$D$10+'СЕТ СН'!$F$5-'СЕТ СН'!$F$17</f>
        <v>3738.1265905199998</v>
      </c>
      <c r="H26" s="36">
        <f>SUMIFS(СВЦЭМ!$C$39:$C$782,СВЦЭМ!$A$39:$A$782,$A26,СВЦЭМ!$B$39:$B$782,H$11)+'СЕТ СН'!$F$9+СВЦЭМ!$D$10+'СЕТ СН'!$F$5-'СЕТ СН'!$F$17</f>
        <v>3798.3845476000001</v>
      </c>
      <c r="I26" s="36">
        <f>SUMIFS(СВЦЭМ!$C$39:$C$782,СВЦЭМ!$A$39:$A$782,$A26,СВЦЭМ!$B$39:$B$782,I$11)+'СЕТ СН'!$F$9+СВЦЭМ!$D$10+'СЕТ СН'!$F$5-'СЕТ СН'!$F$17</f>
        <v>3811.6733295100003</v>
      </c>
      <c r="J26" s="36">
        <f>SUMIFS(СВЦЭМ!$C$39:$C$782,СВЦЭМ!$A$39:$A$782,$A26,СВЦЭМ!$B$39:$B$782,J$11)+'СЕТ СН'!$F$9+СВЦЭМ!$D$10+'СЕТ СН'!$F$5-'СЕТ СН'!$F$17</f>
        <v>3773.0191661899999</v>
      </c>
      <c r="K26" s="36">
        <f>SUMIFS(СВЦЭМ!$C$39:$C$782,СВЦЭМ!$A$39:$A$782,$A26,СВЦЭМ!$B$39:$B$782,K$11)+'СЕТ СН'!$F$9+СВЦЭМ!$D$10+'СЕТ СН'!$F$5-'СЕТ СН'!$F$17</f>
        <v>3750.1728485499998</v>
      </c>
      <c r="L26" s="36">
        <f>SUMIFS(СВЦЭМ!$C$39:$C$782,СВЦЭМ!$A$39:$A$782,$A26,СВЦЭМ!$B$39:$B$782,L$11)+'СЕТ СН'!$F$9+СВЦЭМ!$D$10+'СЕТ СН'!$F$5-'СЕТ СН'!$F$17</f>
        <v>3761.4587418600004</v>
      </c>
      <c r="M26" s="36">
        <f>SUMIFS(СВЦЭМ!$C$39:$C$782,СВЦЭМ!$A$39:$A$782,$A26,СВЦЭМ!$B$39:$B$782,M$11)+'СЕТ СН'!$F$9+СВЦЭМ!$D$10+'СЕТ СН'!$F$5-'СЕТ СН'!$F$17</f>
        <v>3771.5762043499999</v>
      </c>
      <c r="N26" s="36">
        <f>SUMIFS(СВЦЭМ!$C$39:$C$782,СВЦЭМ!$A$39:$A$782,$A26,СВЦЭМ!$B$39:$B$782,N$11)+'СЕТ СН'!$F$9+СВЦЭМ!$D$10+'СЕТ СН'!$F$5-'СЕТ СН'!$F$17</f>
        <v>3773.1509697900001</v>
      </c>
      <c r="O26" s="36">
        <f>SUMIFS(СВЦЭМ!$C$39:$C$782,СВЦЭМ!$A$39:$A$782,$A26,СВЦЭМ!$B$39:$B$782,O$11)+'СЕТ СН'!$F$9+СВЦЭМ!$D$10+'СЕТ СН'!$F$5-'СЕТ СН'!$F$17</f>
        <v>3809.3330530800004</v>
      </c>
      <c r="P26" s="36">
        <f>SUMIFS(СВЦЭМ!$C$39:$C$782,СВЦЭМ!$A$39:$A$782,$A26,СВЦЭМ!$B$39:$B$782,P$11)+'СЕТ СН'!$F$9+СВЦЭМ!$D$10+'СЕТ СН'!$F$5-'СЕТ СН'!$F$17</f>
        <v>3845.7970397400004</v>
      </c>
      <c r="Q26" s="36">
        <f>SUMIFS(СВЦЭМ!$C$39:$C$782,СВЦЭМ!$A$39:$A$782,$A26,СВЦЭМ!$B$39:$B$782,Q$11)+'СЕТ СН'!$F$9+СВЦЭМ!$D$10+'СЕТ СН'!$F$5-'СЕТ СН'!$F$17</f>
        <v>3848.1180163899999</v>
      </c>
      <c r="R26" s="36">
        <f>SUMIFS(СВЦЭМ!$C$39:$C$782,СВЦЭМ!$A$39:$A$782,$A26,СВЦЭМ!$B$39:$B$782,R$11)+'СЕТ СН'!$F$9+СВЦЭМ!$D$10+'СЕТ СН'!$F$5-'СЕТ СН'!$F$17</f>
        <v>3848.0774325299999</v>
      </c>
      <c r="S26" s="36">
        <f>SUMIFS(СВЦЭМ!$C$39:$C$782,СВЦЭМ!$A$39:$A$782,$A26,СВЦЭМ!$B$39:$B$782,S$11)+'СЕТ СН'!$F$9+СВЦЭМ!$D$10+'СЕТ СН'!$F$5-'СЕТ СН'!$F$17</f>
        <v>3851.04097508</v>
      </c>
      <c r="T26" s="36">
        <f>SUMIFS(СВЦЭМ!$C$39:$C$782,СВЦЭМ!$A$39:$A$782,$A26,СВЦЭМ!$B$39:$B$782,T$11)+'СЕТ СН'!$F$9+СВЦЭМ!$D$10+'СЕТ СН'!$F$5-'СЕТ СН'!$F$17</f>
        <v>3759.9443564800004</v>
      </c>
      <c r="U26" s="36">
        <f>SUMIFS(СВЦЭМ!$C$39:$C$782,СВЦЭМ!$A$39:$A$782,$A26,СВЦЭМ!$B$39:$B$782,U$11)+'СЕТ СН'!$F$9+СВЦЭМ!$D$10+'СЕТ СН'!$F$5-'СЕТ СН'!$F$17</f>
        <v>3765.3833688000004</v>
      </c>
      <c r="V26" s="36">
        <f>SUMIFS(СВЦЭМ!$C$39:$C$782,СВЦЭМ!$A$39:$A$782,$A26,СВЦЭМ!$B$39:$B$782,V$11)+'СЕТ СН'!$F$9+СВЦЭМ!$D$10+'СЕТ СН'!$F$5-'СЕТ СН'!$F$17</f>
        <v>3765.94774719</v>
      </c>
      <c r="W26" s="36">
        <f>SUMIFS(СВЦЭМ!$C$39:$C$782,СВЦЭМ!$A$39:$A$782,$A26,СВЦЭМ!$B$39:$B$782,W$11)+'СЕТ СН'!$F$9+СВЦЭМ!$D$10+'СЕТ СН'!$F$5-'СЕТ СН'!$F$17</f>
        <v>3754.2920559499998</v>
      </c>
      <c r="X26" s="36">
        <f>SUMIFS(СВЦЭМ!$C$39:$C$782,СВЦЭМ!$A$39:$A$782,$A26,СВЦЭМ!$B$39:$B$782,X$11)+'СЕТ СН'!$F$9+СВЦЭМ!$D$10+'СЕТ СН'!$F$5-'СЕТ СН'!$F$17</f>
        <v>3762.2150135900001</v>
      </c>
      <c r="Y26" s="36">
        <f>SUMIFS(СВЦЭМ!$C$39:$C$782,СВЦЭМ!$A$39:$A$782,$A26,СВЦЭМ!$B$39:$B$782,Y$11)+'СЕТ СН'!$F$9+СВЦЭМ!$D$10+'СЕТ СН'!$F$5-'СЕТ СН'!$F$17</f>
        <v>3815.5315174300003</v>
      </c>
    </row>
    <row r="27" spans="1:25" ht="15.75" x14ac:dyDescent="0.2">
      <c r="A27" s="35">
        <f t="shared" si="0"/>
        <v>44485</v>
      </c>
      <c r="B27" s="36">
        <f>SUMIFS(СВЦЭМ!$C$39:$C$782,СВЦЭМ!$A$39:$A$782,$A27,СВЦЭМ!$B$39:$B$782,B$11)+'СЕТ СН'!$F$9+СВЦЭМ!$D$10+'СЕТ СН'!$F$5-'СЕТ СН'!$F$17</f>
        <v>3774.7777381200003</v>
      </c>
      <c r="C27" s="36">
        <f>SUMIFS(СВЦЭМ!$C$39:$C$782,СВЦЭМ!$A$39:$A$782,$A27,СВЦЭМ!$B$39:$B$782,C$11)+'СЕТ СН'!$F$9+СВЦЭМ!$D$10+'СЕТ СН'!$F$5-'СЕТ СН'!$F$17</f>
        <v>3822.7977825300004</v>
      </c>
      <c r="D27" s="36">
        <f>SUMIFS(СВЦЭМ!$C$39:$C$782,СВЦЭМ!$A$39:$A$782,$A27,СВЦЭМ!$B$39:$B$782,D$11)+'СЕТ СН'!$F$9+СВЦЭМ!$D$10+'СЕТ СН'!$F$5-'СЕТ СН'!$F$17</f>
        <v>3736.1820434199999</v>
      </c>
      <c r="E27" s="36">
        <f>SUMIFS(СВЦЭМ!$C$39:$C$782,СВЦЭМ!$A$39:$A$782,$A27,СВЦЭМ!$B$39:$B$782,E$11)+'СЕТ СН'!$F$9+СВЦЭМ!$D$10+'СЕТ СН'!$F$5-'СЕТ СН'!$F$17</f>
        <v>3728.76486467</v>
      </c>
      <c r="F27" s="36">
        <f>SUMIFS(СВЦЭМ!$C$39:$C$782,СВЦЭМ!$A$39:$A$782,$A27,СВЦЭМ!$B$39:$B$782,F$11)+'СЕТ СН'!$F$9+СВЦЭМ!$D$10+'СЕТ СН'!$F$5-'СЕТ СН'!$F$17</f>
        <v>3727.3131408300001</v>
      </c>
      <c r="G27" s="36">
        <f>SUMIFS(СВЦЭМ!$C$39:$C$782,СВЦЭМ!$A$39:$A$782,$A27,СВЦЭМ!$B$39:$B$782,G$11)+'СЕТ СН'!$F$9+СВЦЭМ!$D$10+'СЕТ СН'!$F$5-'СЕТ СН'!$F$17</f>
        <v>3729.0200802500003</v>
      </c>
      <c r="H27" s="36">
        <f>SUMIFS(СВЦЭМ!$C$39:$C$782,СВЦЭМ!$A$39:$A$782,$A27,СВЦЭМ!$B$39:$B$782,H$11)+'СЕТ СН'!$F$9+СВЦЭМ!$D$10+'СЕТ СН'!$F$5-'СЕТ СН'!$F$17</f>
        <v>3772.94322508</v>
      </c>
      <c r="I27" s="36">
        <f>SUMIFS(СВЦЭМ!$C$39:$C$782,СВЦЭМ!$A$39:$A$782,$A27,СВЦЭМ!$B$39:$B$782,I$11)+'СЕТ СН'!$F$9+СВЦЭМ!$D$10+'СЕТ СН'!$F$5-'СЕТ СН'!$F$17</f>
        <v>3804.4636350999999</v>
      </c>
      <c r="J27" s="36">
        <f>SUMIFS(СВЦЭМ!$C$39:$C$782,СВЦЭМ!$A$39:$A$782,$A27,СВЦЭМ!$B$39:$B$782,J$11)+'СЕТ СН'!$F$9+СВЦЭМ!$D$10+'СЕТ СН'!$F$5-'СЕТ СН'!$F$17</f>
        <v>3825.8224117999998</v>
      </c>
      <c r="K27" s="36">
        <f>SUMIFS(СВЦЭМ!$C$39:$C$782,СВЦЭМ!$A$39:$A$782,$A27,СВЦЭМ!$B$39:$B$782,K$11)+'СЕТ СН'!$F$9+СВЦЭМ!$D$10+'СЕТ СН'!$F$5-'СЕТ СН'!$F$17</f>
        <v>3734.5711201600002</v>
      </c>
      <c r="L27" s="36">
        <f>SUMIFS(СВЦЭМ!$C$39:$C$782,СВЦЭМ!$A$39:$A$782,$A27,СВЦЭМ!$B$39:$B$782,L$11)+'СЕТ СН'!$F$9+СВЦЭМ!$D$10+'СЕТ СН'!$F$5-'СЕТ СН'!$F$17</f>
        <v>3745.4747680300002</v>
      </c>
      <c r="M27" s="36">
        <f>SUMIFS(СВЦЭМ!$C$39:$C$782,СВЦЭМ!$A$39:$A$782,$A27,СВЦЭМ!$B$39:$B$782,M$11)+'СЕТ СН'!$F$9+СВЦЭМ!$D$10+'СЕТ СН'!$F$5-'СЕТ СН'!$F$17</f>
        <v>3739.0528188100002</v>
      </c>
      <c r="N27" s="36">
        <f>SUMIFS(СВЦЭМ!$C$39:$C$782,СВЦЭМ!$A$39:$A$782,$A27,СВЦЭМ!$B$39:$B$782,N$11)+'СЕТ СН'!$F$9+СВЦЭМ!$D$10+'СЕТ СН'!$F$5-'СЕТ СН'!$F$17</f>
        <v>3738.2263233399999</v>
      </c>
      <c r="O27" s="36">
        <f>SUMIFS(СВЦЭМ!$C$39:$C$782,СВЦЭМ!$A$39:$A$782,$A27,СВЦЭМ!$B$39:$B$782,O$11)+'СЕТ СН'!$F$9+СВЦЭМ!$D$10+'СЕТ СН'!$F$5-'СЕТ СН'!$F$17</f>
        <v>3731.18960092</v>
      </c>
      <c r="P27" s="36">
        <f>SUMIFS(СВЦЭМ!$C$39:$C$782,СВЦЭМ!$A$39:$A$782,$A27,СВЦЭМ!$B$39:$B$782,P$11)+'СЕТ СН'!$F$9+СВЦЭМ!$D$10+'СЕТ СН'!$F$5-'СЕТ СН'!$F$17</f>
        <v>3718.2529791200004</v>
      </c>
      <c r="Q27" s="36">
        <f>SUMIFS(СВЦЭМ!$C$39:$C$782,СВЦЭМ!$A$39:$A$782,$A27,СВЦЭМ!$B$39:$B$782,Q$11)+'СЕТ СН'!$F$9+СВЦЭМ!$D$10+'СЕТ СН'!$F$5-'СЕТ СН'!$F$17</f>
        <v>3708.2948199000002</v>
      </c>
      <c r="R27" s="36">
        <f>SUMIFS(СВЦЭМ!$C$39:$C$782,СВЦЭМ!$A$39:$A$782,$A27,СВЦЭМ!$B$39:$B$782,R$11)+'СЕТ СН'!$F$9+СВЦЭМ!$D$10+'СЕТ СН'!$F$5-'СЕТ СН'!$F$17</f>
        <v>3702.65887742</v>
      </c>
      <c r="S27" s="36">
        <f>SUMIFS(СВЦЭМ!$C$39:$C$782,СВЦЭМ!$A$39:$A$782,$A27,СВЦЭМ!$B$39:$B$782,S$11)+'СЕТ СН'!$F$9+СВЦЭМ!$D$10+'СЕТ СН'!$F$5-'СЕТ СН'!$F$17</f>
        <v>3694.1820481000004</v>
      </c>
      <c r="T27" s="36">
        <f>SUMIFS(СВЦЭМ!$C$39:$C$782,СВЦЭМ!$A$39:$A$782,$A27,СВЦЭМ!$B$39:$B$782,T$11)+'СЕТ СН'!$F$9+СВЦЭМ!$D$10+'СЕТ СН'!$F$5-'СЕТ СН'!$F$17</f>
        <v>3684.1156071599999</v>
      </c>
      <c r="U27" s="36">
        <f>SUMIFS(СВЦЭМ!$C$39:$C$782,СВЦЭМ!$A$39:$A$782,$A27,СВЦЭМ!$B$39:$B$782,U$11)+'СЕТ СН'!$F$9+СВЦЭМ!$D$10+'СЕТ СН'!$F$5-'СЕТ СН'!$F$17</f>
        <v>3708.7738365100004</v>
      </c>
      <c r="V27" s="36">
        <f>SUMIFS(СВЦЭМ!$C$39:$C$782,СВЦЭМ!$A$39:$A$782,$A27,СВЦЭМ!$B$39:$B$782,V$11)+'СЕТ СН'!$F$9+СВЦЭМ!$D$10+'СЕТ СН'!$F$5-'СЕТ СН'!$F$17</f>
        <v>3693.01278181</v>
      </c>
      <c r="W27" s="36">
        <f>SUMIFS(СВЦЭМ!$C$39:$C$782,СВЦЭМ!$A$39:$A$782,$A27,СВЦЭМ!$B$39:$B$782,W$11)+'СЕТ СН'!$F$9+СВЦЭМ!$D$10+'СЕТ СН'!$F$5-'СЕТ СН'!$F$17</f>
        <v>3700.14200527</v>
      </c>
      <c r="X27" s="36">
        <f>SUMIFS(СВЦЭМ!$C$39:$C$782,СВЦЭМ!$A$39:$A$782,$A27,СВЦЭМ!$B$39:$B$782,X$11)+'СЕТ СН'!$F$9+СВЦЭМ!$D$10+'СЕТ СН'!$F$5-'СЕТ СН'!$F$17</f>
        <v>3774.0486885099999</v>
      </c>
      <c r="Y27" s="36">
        <f>SUMIFS(СВЦЭМ!$C$39:$C$782,СВЦЭМ!$A$39:$A$782,$A27,СВЦЭМ!$B$39:$B$782,Y$11)+'СЕТ СН'!$F$9+СВЦЭМ!$D$10+'СЕТ СН'!$F$5-'СЕТ СН'!$F$17</f>
        <v>3842.9008691700001</v>
      </c>
    </row>
    <row r="28" spans="1:25" ht="15.75" x14ac:dyDescent="0.2">
      <c r="A28" s="35">
        <f t="shared" si="0"/>
        <v>44486</v>
      </c>
      <c r="B28" s="36">
        <f>SUMIFS(СВЦЭМ!$C$39:$C$782,СВЦЭМ!$A$39:$A$782,$A28,СВЦЭМ!$B$39:$B$782,B$11)+'СЕТ СН'!$F$9+СВЦЭМ!$D$10+'СЕТ СН'!$F$5-'СЕТ СН'!$F$17</f>
        <v>3765.22719581</v>
      </c>
      <c r="C28" s="36">
        <f>SUMIFS(СВЦЭМ!$C$39:$C$782,СВЦЭМ!$A$39:$A$782,$A28,СВЦЭМ!$B$39:$B$782,C$11)+'СЕТ СН'!$F$9+СВЦЭМ!$D$10+'СЕТ СН'!$F$5-'СЕТ СН'!$F$17</f>
        <v>3810.3922576599998</v>
      </c>
      <c r="D28" s="36">
        <f>SUMIFS(СВЦЭМ!$C$39:$C$782,СВЦЭМ!$A$39:$A$782,$A28,СВЦЭМ!$B$39:$B$782,D$11)+'СЕТ СН'!$F$9+СВЦЭМ!$D$10+'СЕТ СН'!$F$5-'СЕТ СН'!$F$17</f>
        <v>3744.6149558699999</v>
      </c>
      <c r="E28" s="36">
        <f>SUMIFS(СВЦЭМ!$C$39:$C$782,СВЦЭМ!$A$39:$A$782,$A28,СВЦЭМ!$B$39:$B$782,E$11)+'СЕТ СН'!$F$9+СВЦЭМ!$D$10+'СЕТ СН'!$F$5-'СЕТ СН'!$F$17</f>
        <v>3734.4331337000003</v>
      </c>
      <c r="F28" s="36">
        <f>SUMIFS(СВЦЭМ!$C$39:$C$782,СВЦЭМ!$A$39:$A$782,$A28,СВЦЭМ!$B$39:$B$782,F$11)+'СЕТ СН'!$F$9+СВЦЭМ!$D$10+'СЕТ СН'!$F$5-'СЕТ СН'!$F$17</f>
        <v>3739.9167437100004</v>
      </c>
      <c r="G28" s="36">
        <f>SUMIFS(СВЦЭМ!$C$39:$C$782,СВЦЭМ!$A$39:$A$782,$A28,СВЦЭМ!$B$39:$B$782,G$11)+'СЕТ СН'!$F$9+СВЦЭМ!$D$10+'СЕТ СН'!$F$5-'СЕТ СН'!$F$17</f>
        <v>3731.3671786100003</v>
      </c>
      <c r="H28" s="36">
        <f>SUMIFS(СВЦЭМ!$C$39:$C$782,СВЦЭМ!$A$39:$A$782,$A28,СВЦЭМ!$B$39:$B$782,H$11)+'СЕТ СН'!$F$9+СВЦЭМ!$D$10+'СЕТ СН'!$F$5-'СЕТ СН'!$F$17</f>
        <v>3760.9873535900001</v>
      </c>
      <c r="I28" s="36">
        <f>SUMIFS(СВЦЭМ!$C$39:$C$782,СВЦЭМ!$A$39:$A$782,$A28,СВЦЭМ!$B$39:$B$782,I$11)+'СЕТ СН'!$F$9+СВЦЭМ!$D$10+'СЕТ СН'!$F$5-'СЕТ СН'!$F$17</f>
        <v>3775.0663969500001</v>
      </c>
      <c r="J28" s="36">
        <f>SUMIFS(СВЦЭМ!$C$39:$C$782,СВЦЭМ!$A$39:$A$782,$A28,СВЦЭМ!$B$39:$B$782,J$11)+'СЕТ СН'!$F$9+СВЦЭМ!$D$10+'СЕТ СН'!$F$5-'СЕТ СН'!$F$17</f>
        <v>3716.8264107100003</v>
      </c>
      <c r="K28" s="36">
        <f>SUMIFS(СВЦЭМ!$C$39:$C$782,СВЦЭМ!$A$39:$A$782,$A28,СВЦЭМ!$B$39:$B$782,K$11)+'СЕТ СН'!$F$9+СВЦЭМ!$D$10+'СЕТ СН'!$F$5-'СЕТ СН'!$F$17</f>
        <v>3702.28268329</v>
      </c>
      <c r="L28" s="36">
        <f>SUMIFS(СВЦЭМ!$C$39:$C$782,СВЦЭМ!$A$39:$A$782,$A28,СВЦЭМ!$B$39:$B$782,L$11)+'СЕТ СН'!$F$9+СВЦЭМ!$D$10+'СЕТ СН'!$F$5-'СЕТ СН'!$F$17</f>
        <v>3713.7254327400001</v>
      </c>
      <c r="M28" s="36">
        <f>SUMIFS(СВЦЭМ!$C$39:$C$782,СВЦЭМ!$A$39:$A$782,$A28,СВЦЭМ!$B$39:$B$782,M$11)+'СЕТ СН'!$F$9+СВЦЭМ!$D$10+'СЕТ СН'!$F$5-'СЕТ СН'!$F$17</f>
        <v>3729.9496951600004</v>
      </c>
      <c r="N28" s="36">
        <f>SUMIFS(СВЦЭМ!$C$39:$C$782,СВЦЭМ!$A$39:$A$782,$A28,СВЦЭМ!$B$39:$B$782,N$11)+'СЕТ СН'!$F$9+СВЦЭМ!$D$10+'СЕТ СН'!$F$5-'СЕТ СН'!$F$17</f>
        <v>3744.4097281100003</v>
      </c>
      <c r="O28" s="36">
        <f>SUMIFS(СВЦЭМ!$C$39:$C$782,СВЦЭМ!$A$39:$A$782,$A28,СВЦЭМ!$B$39:$B$782,O$11)+'СЕТ СН'!$F$9+СВЦЭМ!$D$10+'СЕТ СН'!$F$5-'СЕТ СН'!$F$17</f>
        <v>3741.83269913</v>
      </c>
      <c r="P28" s="36">
        <f>SUMIFS(СВЦЭМ!$C$39:$C$782,СВЦЭМ!$A$39:$A$782,$A28,СВЦЭМ!$B$39:$B$782,P$11)+'СЕТ СН'!$F$9+СВЦЭМ!$D$10+'СЕТ СН'!$F$5-'СЕТ СН'!$F$17</f>
        <v>3790.5795249600001</v>
      </c>
      <c r="Q28" s="36">
        <f>SUMIFS(СВЦЭМ!$C$39:$C$782,СВЦЭМ!$A$39:$A$782,$A28,СВЦЭМ!$B$39:$B$782,Q$11)+'СЕТ СН'!$F$9+СВЦЭМ!$D$10+'СЕТ СН'!$F$5-'СЕТ СН'!$F$17</f>
        <v>3845.4448048200002</v>
      </c>
      <c r="R28" s="36">
        <f>SUMIFS(СВЦЭМ!$C$39:$C$782,СВЦЭМ!$A$39:$A$782,$A28,СВЦЭМ!$B$39:$B$782,R$11)+'СЕТ СН'!$F$9+СВЦЭМ!$D$10+'СЕТ СН'!$F$5-'СЕТ СН'!$F$17</f>
        <v>3784.6548312300001</v>
      </c>
      <c r="S28" s="36">
        <f>SUMIFS(СВЦЭМ!$C$39:$C$782,СВЦЭМ!$A$39:$A$782,$A28,СВЦЭМ!$B$39:$B$782,S$11)+'СЕТ СН'!$F$9+СВЦЭМ!$D$10+'СЕТ СН'!$F$5-'СЕТ СН'!$F$17</f>
        <v>3721.5628671000004</v>
      </c>
      <c r="T28" s="36">
        <f>SUMIFS(СВЦЭМ!$C$39:$C$782,СВЦЭМ!$A$39:$A$782,$A28,СВЦЭМ!$B$39:$B$782,T$11)+'СЕТ СН'!$F$9+СВЦЭМ!$D$10+'СЕТ СН'!$F$5-'СЕТ СН'!$F$17</f>
        <v>3729.4221928900001</v>
      </c>
      <c r="U28" s="36">
        <f>SUMIFS(СВЦЭМ!$C$39:$C$782,СВЦЭМ!$A$39:$A$782,$A28,СВЦЭМ!$B$39:$B$782,U$11)+'СЕТ СН'!$F$9+СВЦЭМ!$D$10+'СЕТ СН'!$F$5-'СЕТ СН'!$F$17</f>
        <v>3750.5427956900003</v>
      </c>
      <c r="V28" s="36">
        <f>SUMIFS(СВЦЭМ!$C$39:$C$782,СВЦЭМ!$A$39:$A$782,$A28,СВЦЭМ!$B$39:$B$782,V$11)+'СЕТ СН'!$F$9+СВЦЭМ!$D$10+'СЕТ СН'!$F$5-'СЕТ СН'!$F$17</f>
        <v>3734.7965403899998</v>
      </c>
      <c r="W28" s="36">
        <f>SUMIFS(СВЦЭМ!$C$39:$C$782,СВЦЭМ!$A$39:$A$782,$A28,СВЦЭМ!$B$39:$B$782,W$11)+'СЕТ СН'!$F$9+СВЦЭМ!$D$10+'СЕТ СН'!$F$5-'СЕТ СН'!$F$17</f>
        <v>3741.7272234000002</v>
      </c>
      <c r="X28" s="36">
        <f>SUMIFS(СВЦЭМ!$C$39:$C$782,СВЦЭМ!$A$39:$A$782,$A28,СВЦЭМ!$B$39:$B$782,X$11)+'СЕТ СН'!$F$9+СВЦЭМ!$D$10+'СЕТ СН'!$F$5-'СЕТ СН'!$F$17</f>
        <v>3734.1728962900002</v>
      </c>
      <c r="Y28" s="36">
        <f>SUMIFS(СВЦЭМ!$C$39:$C$782,СВЦЭМ!$A$39:$A$782,$A28,СВЦЭМ!$B$39:$B$782,Y$11)+'СЕТ СН'!$F$9+СВЦЭМ!$D$10+'СЕТ СН'!$F$5-'СЕТ СН'!$F$17</f>
        <v>3805.3834885699998</v>
      </c>
    </row>
    <row r="29" spans="1:25" ht="15.75" x14ac:dyDescent="0.2">
      <c r="A29" s="35">
        <f t="shared" si="0"/>
        <v>44487</v>
      </c>
      <c r="B29" s="36">
        <f>SUMIFS(СВЦЭМ!$C$39:$C$782,СВЦЭМ!$A$39:$A$782,$A29,СВЦЭМ!$B$39:$B$782,B$11)+'СЕТ СН'!$F$9+СВЦЭМ!$D$10+'СЕТ СН'!$F$5-'СЕТ СН'!$F$17</f>
        <v>3836.4361549599998</v>
      </c>
      <c r="C29" s="36">
        <f>SUMIFS(СВЦЭМ!$C$39:$C$782,СВЦЭМ!$A$39:$A$782,$A29,СВЦЭМ!$B$39:$B$782,C$11)+'СЕТ СН'!$F$9+СВЦЭМ!$D$10+'СЕТ СН'!$F$5-'СЕТ СН'!$F$17</f>
        <v>3807.8539596400001</v>
      </c>
      <c r="D29" s="36">
        <f>SUMIFS(СВЦЭМ!$C$39:$C$782,СВЦЭМ!$A$39:$A$782,$A29,СВЦЭМ!$B$39:$B$782,D$11)+'СЕТ СН'!$F$9+СВЦЭМ!$D$10+'СЕТ СН'!$F$5-'СЕТ СН'!$F$17</f>
        <v>3760.2413350900001</v>
      </c>
      <c r="E29" s="36">
        <f>SUMIFS(СВЦЭМ!$C$39:$C$782,СВЦЭМ!$A$39:$A$782,$A29,СВЦЭМ!$B$39:$B$782,E$11)+'СЕТ СН'!$F$9+СВЦЭМ!$D$10+'СЕТ СН'!$F$5-'СЕТ СН'!$F$17</f>
        <v>3759.74033134</v>
      </c>
      <c r="F29" s="36">
        <f>SUMIFS(СВЦЭМ!$C$39:$C$782,СВЦЭМ!$A$39:$A$782,$A29,СВЦЭМ!$B$39:$B$782,F$11)+'СЕТ СН'!$F$9+СВЦЭМ!$D$10+'СЕТ СН'!$F$5-'СЕТ СН'!$F$17</f>
        <v>3757.19180138</v>
      </c>
      <c r="G29" s="36">
        <f>SUMIFS(СВЦЭМ!$C$39:$C$782,СВЦЭМ!$A$39:$A$782,$A29,СВЦЭМ!$B$39:$B$782,G$11)+'СЕТ СН'!$F$9+СВЦЭМ!$D$10+'СЕТ СН'!$F$5-'СЕТ СН'!$F$17</f>
        <v>3752.8974260200002</v>
      </c>
      <c r="H29" s="36">
        <f>SUMIFS(СВЦЭМ!$C$39:$C$782,СВЦЭМ!$A$39:$A$782,$A29,СВЦЭМ!$B$39:$B$782,H$11)+'СЕТ СН'!$F$9+СВЦЭМ!$D$10+'СЕТ СН'!$F$5-'СЕТ СН'!$F$17</f>
        <v>3816.0024484</v>
      </c>
      <c r="I29" s="36">
        <f>SUMIFS(СВЦЭМ!$C$39:$C$782,СВЦЭМ!$A$39:$A$782,$A29,СВЦЭМ!$B$39:$B$782,I$11)+'СЕТ СН'!$F$9+СВЦЭМ!$D$10+'СЕТ СН'!$F$5-'СЕТ СН'!$F$17</f>
        <v>3854.9520463700001</v>
      </c>
      <c r="J29" s="36">
        <f>SUMIFS(СВЦЭМ!$C$39:$C$782,СВЦЭМ!$A$39:$A$782,$A29,СВЦЭМ!$B$39:$B$782,J$11)+'СЕТ СН'!$F$9+СВЦЭМ!$D$10+'СЕТ СН'!$F$5-'СЕТ СН'!$F$17</f>
        <v>3804.37398106</v>
      </c>
      <c r="K29" s="36">
        <f>SUMIFS(СВЦЭМ!$C$39:$C$782,СВЦЭМ!$A$39:$A$782,$A29,СВЦЭМ!$B$39:$B$782,K$11)+'СЕТ СН'!$F$9+СВЦЭМ!$D$10+'СЕТ СН'!$F$5-'СЕТ СН'!$F$17</f>
        <v>3774.5920278600001</v>
      </c>
      <c r="L29" s="36">
        <f>SUMIFS(СВЦЭМ!$C$39:$C$782,СВЦЭМ!$A$39:$A$782,$A29,СВЦЭМ!$B$39:$B$782,L$11)+'СЕТ СН'!$F$9+СВЦЭМ!$D$10+'СЕТ СН'!$F$5-'СЕТ СН'!$F$17</f>
        <v>3775.9692869500004</v>
      </c>
      <c r="M29" s="36">
        <f>SUMIFS(СВЦЭМ!$C$39:$C$782,СВЦЭМ!$A$39:$A$782,$A29,СВЦЭМ!$B$39:$B$782,M$11)+'СЕТ СН'!$F$9+СВЦЭМ!$D$10+'СЕТ СН'!$F$5-'СЕТ СН'!$F$17</f>
        <v>3773.2891670099998</v>
      </c>
      <c r="N29" s="36">
        <f>SUMIFS(СВЦЭМ!$C$39:$C$782,СВЦЭМ!$A$39:$A$782,$A29,СВЦЭМ!$B$39:$B$782,N$11)+'СЕТ СН'!$F$9+СВЦЭМ!$D$10+'СЕТ СН'!$F$5-'СЕТ СН'!$F$17</f>
        <v>3763.6458274200004</v>
      </c>
      <c r="O29" s="36">
        <f>SUMIFS(СВЦЭМ!$C$39:$C$782,СВЦЭМ!$A$39:$A$782,$A29,СВЦЭМ!$B$39:$B$782,O$11)+'СЕТ СН'!$F$9+СВЦЭМ!$D$10+'СЕТ СН'!$F$5-'СЕТ СН'!$F$17</f>
        <v>3759.8711718100003</v>
      </c>
      <c r="P29" s="36">
        <f>SUMIFS(СВЦЭМ!$C$39:$C$782,СВЦЭМ!$A$39:$A$782,$A29,СВЦЭМ!$B$39:$B$782,P$11)+'СЕТ СН'!$F$9+СВЦЭМ!$D$10+'СЕТ СН'!$F$5-'СЕТ СН'!$F$17</f>
        <v>3742.8210609100001</v>
      </c>
      <c r="Q29" s="36">
        <f>SUMIFS(СВЦЭМ!$C$39:$C$782,СВЦЭМ!$A$39:$A$782,$A29,СВЦЭМ!$B$39:$B$782,Q$11)+'СЕТ СН'!$F$9+СВЦЭМ!$D$10+'СЕТ СН'!$F$5-'СЕТ СН'!$F$17</f>
        <v>3740.35016025</v>
      </c>
      <c r="R29" s="36">
        <f>SUMIFS(СВЦЭМ!$C$39:$C$782,СВЦЭМ!$A$39:$A$782,$A29,СВЦЭМ!$B$39:$B$782,R$11)+'СЕТ СН'!$F$9+СВЦЭМ!$D$10+'СЕТ СН'!$F$5-'СЕТ СН'!$F$17</f>
        <v>3741.7641038299998</v>
      </c>
      <c r="S29" s="36">
        <f>SUMIFS(СВЦЭМ!$C$39:$C$782,СВЦЭМ!$A$39:$A$782,$A29,СВЦЭМ!$B$39:$B$782,S$11)+'СЕТ СН'!$F$9+СВЦЭМ!$D$10+'СЕТ СН'!$F$5-'СЕТ СН'!$F$17</f>
        <v>3758.7755002100002</v>
      </c>
      <c r="T29" s="36">
        <f>SUMIFS(СВЦЭМ!$C$39:$C$782,СВЦЭМ!$A$39:$A$782,$A29,СВЦЭМ!$B$39:$B$782,T$11)+'СЕТ СН'!$F$9+СВЦЭМ!$D$10+'СЕТ СН'!$F$5-'СЕТ СН'!$F$17</f>
        <v>3761.3864710900002</v>
      </c>
      <c r="U29" s="36">
        <f>SUMIFS(СВЦЭМ!$C$39:$C$782,СВЦЭМ!$A$39:$A$782,$A29,СВЦЭМ!$B$39:$B$782,U$11)+'СЕТ СН'!$F$9+СВЦЭМ!$D$10+'СЕТ СН'!$F$5-'СЕТ СН'!$F$17</f>
        <v>3774.6827604600003</v>
      </c>
      <c r="V29" s="36">
        <f>SUMIFS(СВЦЭМ!$C$39:$C$782,СВЦЭМ!$A$39:$A$782,$A29,СВЦЭМ!$B$39:$B$782,V$11)+'СЕТ СН'!$F$9+СВЦЭМ!$D$10+'СЕТ СН'!$F$5-'СЕТ СН'!$F$17</f>
        <v>3768.3420622800004</v>
      </c>
      <c r="W29" s="36">
        <f>SUMIFS(СВЦЭМ!$C$39:$C$782,СВЦЭМ!$A$39:$A$782,$A29,СВЦЭМ!$B$39:$B$782,W$11)+'СЕТ СН'!$F$9+СВЦЭМ!$D$10+'СЕТ СН'!$F$5-'СЕТ СН'!$F$17</f>
        <v>3785.3445680200002</v>
      </c>
      <c r="X29" s="36">
        <f>SUMIFS(СВЦЭМ!$C$39:$C$782,СВЦЭМ!$A$39:$A$782,$A29,СВЦЭМ!$B$39:$B$782,X$11)+'СЕТ СН'!$F$9+СВЦЭМ!$D$10+'СЕТ СН'!$F$5-'СЕТ СН'!$F$17</f>
        <v>3825.7924652500001</v>
      </c>
      <c r="Y29" s="36">
        <f>SUMIFS(СВЦЭМ!$C$39:$C$782,СВЦЭМ!$A$39:$A$782,$A29,СВЦЭМ!$B$39:$B$782,Y$11)+'СЕТ СН'!$F$9+СВЦЭМ!$D$10+'СЕТ СН'!$F$5-'СЕТ СН'!$F$17</f>
        <v>3871.1983789400001</v>
      </c>
    </row>
    <row r="30" spans="1:25" ht="15.75" x14ac:dyDescent="0.2">
      <c r="A30" s="35">
        <f t="shared" si="0"/>
        <v>44488</v>
      </c>
      <c r="B30" s="36">
        <f>SUMIFS(СВЦЭМ!$C$39:$C$782,СВЦЭМ!$A$39:$A$782,$A30,СВЦЭМ!$B$39:$B$782,B$11)+'СЕТ СН'!$F$9+СВЦЭМ!$D$10+'СЕТ СН'!$F$5-'СЕТ СН'!$F$17</f>
        <v>3907.0795549700001</v>
      </c>
      <c r="C30" s="36">
        <f>SUMIFS(СВЦЭМ!$C$39:$C$782,СВЦЭМ!$A$39:$A$782,$A30,СВЦЭМ!$B$39:$B$782,C$11)+'СЕТ СН'!$F$9+СВЦЭМ!$D$10+'СЕТ СН'!$F$5-'СЕТ СН'!$F$17</f>
        <v>3907.1836287400001</v>
      </c>
      <c r="D30" s="36">
        <f>SUMIFS(СВЦЭМ!$C$39:$C$782,СВЦЭМ!$A$39:$A$782,$A30,СВЦЭМ!$B$39:$B$782,D$11)+'СЕТ СН'!$F$9+СВЦЭМ!$D$10+'СЕТ СН'!$F$5-'СЕТ СН'!$F$17</f>
        <v>3828.8905678800002</v>
      </c>
      <c r="E30" s="36">
        <f>SUMIFS(СВЦЭМ!$C$39:$C$782,СВЦЭМ!$A$39:$A$782,$A30,СВЦЭМ!$B$39:$B$782,E$11)+'СЕТ СН'!$F$9+СВЦЭМ!$D$10+'СЕТ СН'!$F$5-'СЕТ СН'!$F$17</f>
        <v>3819.6757753700003</v>
      </c>
      <c r="F30" s="36">
        <f>SUMIFS(СВЦЭМ!$C$39:$C$782,СВЦЭМ!$A$39:$A$782,$A30,СВЦЭМ!$B$39:$B$782,F$11)+'СЕТ СН'!$F$9+СВЦЭМ!$D$10+'СЕТ СН'!$F$5-'СЕТ СН'!$F$17</f>
        <v>3820.1115803600001</v>
      </c>
      <c r="G30" s="36">
        <f>SUMIFS(СВЦЭМ!$C$39:$C$782,СВЦЭМ!$A$39:$A$782,$A30,СВЦЭМ!$B$39:$B$782,G$11)+'СЕТ СН'!$F$9+СВЦЭМ!$D$10+'СЕТ СН'!$F$5-'СЕТ СН'!$F$17</f>
        <v>3808.6924581200001</v>
      </c>
      <c r="H30" s="36">
        <f>SUMIFS(СВЦЭМ!$C$39:$C$782,СВЦЭМ!$A$39:$A$782,$A30,СВЦЭМ!$B$39:$B$782,H$11)+'СЕТ СН'!$F$9+СВЦЭМ!$D$10+'СЕТ СН'!$F$5-'СЕТ СН'!$F$17</f>
        <v>3791.7341246599999</v>
      </c>
      <c r="I30" s="36">
        <f>SUMIFS(СВЦЭМ!$C$39:$C$782,СВЦЭМ!$A$39:$A$782,$A30,СВЦЭМ!$B$39:$B$782,I$11)+'СЕТ СН'!$F$9+СВЦЭМ!$D$10+'СЕТ СН'!$F$5-'СЕТ СН'!$F$17</f>
        <v>3835.9663587700002</v>
      </c>
      <c r="J30" s="36">
        <f>SUMIFS(СВЦЭМ!$C$39:$C$782,СВЦЭМ!$A$39:$A$782,$A30,СВЦЭМ!$B$39:$B$782,J$11)+'СЕТ СН'!$F$9+СВЦЭМ!$D$10+'СЕТ СН'!$F$5-'СЕТ СН'!$F$17</f>
        <v>3868.4209771599999</v>
      </c>
      <c r="K30" s="36">
        <f>SUMIFS(СВЦЭМ!$C$39:$C$782,СВЦЭМ!$A$39:$A$782,$A30,СВЦЭМ!$B$39:$B$782,K$11)+'СЕТ СН'!$F$9+СВЦЭМ!$D$10+'СЕТ СН'!$F$5-'СЕТ СН'!$F$17</f>
        <v>3817.3266557799998</v>
      </c>
      <c r="L30" s="36">
        <f>SUMIFS(СВЦЭМ!$C$39:$C$782,СВЦЭМ!$A$39:$A$782,$A30,СВЦЭМ!$B$39:$B$782,L$11)+'СЕТ СН'!$F$9+СВЦЭМ!$D$10+'СЕТ СН'!$F$5-'СЕТ СН'!$F$17</f>
        <v>3819.1008107799998</v>
      </c>
      <c r="M30" s="36">
        <f>SUMIFS(СВЦЭМ!$C$39:$C$782,СВЦЭМ!$A$39:$A$782,$A30,СВЦЭМ!$B$39:$B$782,M$11)+'СЕТ СН'!$F$9+СВЦЭМ!$D$10+'СЕТ СН'!$F$5-'СЕТ СН'!$F$17</f>
        <v>3820.0359272200003</v>
      </c>
      <c r="N30" s="36">
        <f>SUMIFS(СВЦЭМ!$C$39:$C$782,СВЦЭМ!$A$39:$A$782,$A30,СВЦЭМ!$B$39:$B$782,N$11)+'СЕТ СН'!$F$9+СВЦЭМ!$D$10+'СЕТ СН'!$F$5-'СЕТ СН'!$F$17</f>
        <v>3895.20215405</v>
      </c>
      <c r="O30" s="36">
        <f>SUMIFS(СВЦЭМ!$C$39:$C$782,СВЦЭМ!$A$39:$A$782,$A30,СВЦЭМ!$B$39:$B$782,O$11)+'СЕТ СН'!$F$9+СВЦЭМ!$D$10+'СЕТ СН'!$F$5-'СЕТ СН'!$F$17</f>
        <v>3922.1378443600001</v>
      </c>
      <c r="P30" s="36">
        <f>SUMIFS(СВЦЭМ!$C$39:$C$782,СВЦЭМ!$A$39:$A$782,$A30,СВЦЭМ!$B$39:$B$782,P$11)+'СЕТ СН'!$F$9+СВЦЭМ!$D$10+'СЕТ СН'!$F$5-'СЕТ СН'!$F$17</f>
        <v>3918.24426008</v>
      </c>
      <c r="Q30" s="36">
        <f>SUMIFS(СВЦЭМ!$C$39:$C$782,СВЦЭМ!$A$39:$A$782,$A30,СВЦЭМ!$B$39:$B$782,Q$11)+'СЕТ СН'!$F$9+СВЦЭМ!$D$10+'СЕТ СН'!$F$5-'СЕТ СН'!$F$17</f>
        <v>3919.64701066</v>
      </c>
      <c r="R30" s="36">
        <f>SUMIFS(СВЦЭМ!$C$39:$C$782,СВЦЭМ!$A$39:$A$782,$A30,СВЦЭМ!$B$39:$B$782,R$11)+'СЕТ СН'!$F$9+СВЦЭМ!$D$10+'СЕТ СН'!$F$5-'СЕТ СН'!$F$17</f>
        <v>3915.7205143000001</v>
      </c>
      <c r="S30" s="36">
        <f>SUMIFS(СВЦЭМ!$C$39:$C$782,СВЦЭМ!$A$39:$A$782,$A30,СВЦЭМ!$B$39:$B$782,S$11)+'СЕТ СН'!$F$9+СВЦЭМ!$D$10+'СЕТ СН'!$F$5-'СЕТ СН'!$F$17</f>
        <v>3819.9407095500001</v>
      </c>
      <c r="T30" s="36">
        <f>SUMIFS(СВЦЭМ!$C$39:$C$782,СВЦЭМ!$A$39:$A$782,$A30,СВЦЭМ!$B$39:$B$782,T$11)+'СЕТ СН'!$F$9+СВЦЭМ!$D$10+'СЕТ СН'!$F$5-'СЕТ СН'!$F$17</f>
        <v>3770.7320783700002</v>
      </c>
      <c r="U30" s="36">
        <f>SUMIFS(СВЦЭМ!$C$39:$C$782,СВЦЭМ!$A$39:$A$782,$A30,СВЦЭМ!$B$39:$B$782,U$11)+'СЕТ СН'!$F$9+СВЦЭМ!$D$10+'СЕТ СН'!$F$5-'СЕТ СН'!$F$17</f>
        <v>3735.9263959600003</v>
      </c>
      <c r="V30" s="36">
        <f>SUMIFS(СВЦЭМ!$C$39:$C$782,СВЦЭМ!$A$39:$A$782,$A30,СВЦЭМ!$B$39:$B$782,V$11)+'СЕТ СН'!$F$9+СВЦЭМ!$D$10+'СЕТ СН'!$F$5-'СЕТ СН'!$F$17</f>
        <v>3735.0973425500001</v>
      </c>
      <c r="W30" s="36">
        <f>SUMIFS(СВЦЭМ!$C$39:$C$782,СВЦЭМ!$A$39:$A$782,$A30,СВЦЭМ!$B$39:$B$782,W$11)+'СЕТ СН'!$F$9+СВЦЭМ!$D$10+'СЕТ СН'!$F$5-'СЕТ СН'!$F$17</f>
        <v>3778.9984907400003</v>
      </c>
      <c r="X30" s="36">
        <f>SUMIFS(СВЦЭМ!$C$39:$C$782,СВЦЭМ!$A$39:$A$782,$A30,СВЦЭМ!$B$39:$B$782,X$11)+'СЕТ СН'!$F$9+СВЦЭМ!$D$10+'СЕТ СН'!$F$5-'СЕТ СН'!$F$17</f>
        <v>3867.2511992999998</v>
      </c>
      <c r="Y30" s="36">
        <f>SUMIFS(СВЦЭМ!$C$39:$C$782,СВЦЭМ!$A$39:$A$782,$A30,СВЦЭМ!$B$39:$B$782,Y$11)+'СЕТ СН'!$F$9+СВЦЭМ!$D$10+'СЕТ СН'!$F$5-'СЕТ СН'!$F$17</f>
        <v>3900.9673380499999</v>
      </c>
    </row>
    <row r="31" spans="1:25" ht="15.75" x14ac:dyDescent="0.2">
      <c r="A31" s="35">
        <f t="shared" si="0"/>
        <v>44489</v>
      </c>
      <c r="B31" s="36">
        <f>SUMIFS(СВЦЭМ!$C$39:$C$782,СВЦЭМ!$A$39:$A$782,$A31,СВЦЭМ!$B$39:$B$782,B$11)+'СЕТ СН'!$F$9+СВЦЭМ!$D$10+'СЕТ СН'!$F$5-'СЕТ СН'!$F$17</f>
        <v>3979.11342375</v>
      </c>
      <c r="C31" s="36">
        <f>SUMIFS(СВЦЭМ!$C$39:$C$782,СВЦЭМ!$A$39:$A$782,$A31,СВЦЭМ!$B$39:$B$782,C$11)+'СЕТ СН'!$F$9+СВЦЭМ!$D$10+'СЕТ СН'!$F$5-'СЕТ СН'!$F$17</f>
        <v>3936.1721433600001</v>
      </c>
      <c r="D31" s="36">
        <f>SUMIFS(СВЦЭМ!$C$39:$C$782,СВЦЭМ!$A$39:$A$782,$A31,СВЦЭМ!$B$39:$B$782,D$11)+'СЕТ СН'!$F$9+СВЦЭМ!$D$10+'СЕТ СН'!$F$5-'СЕТ СН'!$F$17</f>
        <v>3856.0684682199999</v>
      </c>
      <c r="E31" s="36">
        <f>SUMIFS(СВЦЭМ!$C$39:$C$782,СВЦЭМ!$A$39:$A$782,$A31,СВЦЭМ!$B$39:$B$782,E$11)+'СЕТ СН'!$F$9+СВЦЭМ!$D$10+'СЕТ СН'!$F$5-'СЕТ СН'!$F$17</f>
        <v>3838.36840312</v>
      </c>
      <c r="F31" s="36">
        <f>SUMIFS(СВЦЭМ!$C$39:$C$782,СВЦЭМ!$A$39:$A$782,$A31,СВЦЭМ!$B$39:$B$782,F$11)+'СЕТ СН'!$F$9+СВЦЭМ!$D$10+'СЕТ СН'!$F$5-'СЕТ СН'!$F$17</f>
        <v>3830.1293281400003</v>
      </c>
      <c r="G31" s="36">
        <f>SUMIFS(СВЦЭМ!$C$39:$C$782,СВЦЭМ!$A$39:$A$782,$A31,СВЦЭМ!$B$39:$B$782,G$11)+'СЕТ СН'!$F$9+СВЦЭМ!$D$10+'СЕТ СН'!$F$5-'СЕТ СН'!$F$17</f>
        <v>3834.78199451</v>
      </c>
      <c r="H31" s="36">
        <f>SUMIFS(СВЦЭМ!$C$39:$C$782,СВЦЭМ!$A$39:$A$782,$A31,СВЦЭМ!$B$39:$B$782,H$11)+'СЕТ СН'!$F$9+СВЦЭМ!$D$10+'СЕТ СН'!$F$5-'СЕТ СН'!$F$17</f>
        <v>3899.7671365800002</v>
      </c>
      <c r="I31" s="36">
        <f>SUMIFS(СВЦЭМ!$C$39:$C$782,СВЦЭМ!$A$39:$A$782,$A31,СВЦЭМ!$B$39:$B$782,I$11)+'СЕТ СН'!$F$9+СВЦЭМ!$D$10+'СЕТ СН'!$F$5-'СЕТ СН'!$F$17</f>
        <v>3892.2018191300003</v>
      </c>
      <c r="J31" s="36">
        <f>SUMIFS(СВЦЭМ!$C$39:$C$782,СВЦЭМ!$A$39:$A$782,$A31,СВЦЭМ!$B$39:$B$782,J$11)+'СЕТ СН'!$F$9+СВЦЭМ!$D$10+'СЕТ СН'!$F$5-'СЕТ СН'!$F$17</f>
        <v>3797.45769952</v>
      </c>
      <c r="K31" s="36">
        <f>SUMIFS(СВЦЭМ!$C$39:$C$782,СВЦЭМ!$A$39:$A$782,$A31,СВЦЭМ!$B$39:$B$782,K$11)+'СЕТ СН'!$F$9+СВЦЭМ!$D$10+'СЕТ СН'!$F$5-'СЕТ СН'!$F$17</f>
        <v>3807.0088096300001</v>
      </c>
      <c r="L31" s="36">
        <f>SUMIFS(СВЦЭМ!$C$39:$C$782,СВЦЭМ!$A$39:$A$782,$A31,СВЦЭМ!$B$39:$B$782,L$11)+'СЕТ СН'!$F$9+СВЦЭМ!$D$10+'СЕТ СН'!$F$5-'СЕТ СН'!$F$17</f>
        <v>3804.3022918000001</v>
      </c>
      <c r="M31" s="36">
        <f>SUMIFS(СВЦЭМ!$C$39:$C$782,СВЦЭМ!$A$39:$A$782,$A31,СВЦЭМ!$B$39:$B$782,M$11)+'СЕТ СН'!$F$9+СВЦЭМ!$D$10+'СЕТ СН'!$F$5-'СЕТ СН'!$F$17</f>
        <v>3817.6613611500002</v>
      </c>
      <c r="N31" s="36">
        <f>SUMIFS(СВЦЭМ!$C$39:$C$782,СВЦЭМ!$A$39:$A$782,$A31,СВЦЭМ!$B$39:$B$782,N$11)+'СЕТ СН'!$F$9+СВЦЭМ!$D$10+'СЕТ СН'!$F$5-'СЕТ СН'!$F$17</f>
        <v>3840.6377997600002</v>
      </c>
      <c r="O31" s="36">
        <f>SUMIFS(СВЦЭМ!$C$39:$C$782,СВЦЭМ!$A$39:$A$782,$A31,СВЦЭМ!$B$39:$B$782,O$11)+'СЕТ СН'!$F$9+СВЦЭМ!$D$10+'СЕТ СН'!$F$5-'СЕТ СН'!$F$17</f>
        <v>3855.43261119</v>
      </c>
      <c r="P31" s="36">
        <f>SUMIFS(СВЦЭМ!$C$39:$C$782,СВЦЭМ!$A$39:$A$782,$A31,СВЦЭМ!$B$39:$B$782,P$11)+'СЕТ СН'!$F$9+СВЦЭМ!$D$10+'СЕТ СН'!$F$5-'СЕТ СН'!$F$17</f>
        <v>3848.5234320700001</v>
      </c>
      <c r="Q31" s="36">
        <f>SUMIFS(СВЦЭМ!$C$39:$C$782,СВЦЭМ!$A$39:$A$782,$A31,СВЦЭМ!$B$39:$B$782,Q$11)+'СЕТ СН'!$F$9+СВЦЭМ!$D$10+'СЕТ СН'!$F$5-'СЕТ СН'!$F$17</f>
        <v>3859.4140065199999</v>
      </c>
      <c r="R31" s="36">
        <f>SUMIFS(СВЦЭМ!$C$39:$C$782,СВЦЭМ!$A$39:$A$782,$A31,СВЦЭМ!$B$39:$B$782,R$11)+'СЕТ СН'!$F$9+СВЦЭМ!$D$10+'СЕТ СН'!$F$5-'СЕТ СН'!$F$17</f>
        <v>3848.5995743100002</v>
      </c>
      <c r="S31" s="36">
        <f>SUMIFS(СВЦЭМ!$C$39:$C$782,СВЦЭМ!$A$39:$A$782,$A31,СВЦЭМ!$B$39:$B$782,S$11)+'СЕТ СН'!$F$9+СВЦЭМ!$D$10+'СЕТ СН'!$F$5-'СЕТ СН'!$F$17</f>
        <v>3833.3256595100002</v>
      </c>
      <c r="T31" s="36">
        <f>SUMIFS(СВЦЭМ!$C$39:$C$782,СВЦЭМ!$A$39:$A$782,$A31,СВЦЭМ!$B$39:$B$782,T$11)+'СЕТ СН'!$F$9+СВЦЭМ!$D$10+'СЕТ СН'!$F$5-'СЕТ СН'!$F$17</f>
        <v>3790.6081402500004</v>
      </c>
      <c r="U31" s="36">
        <f>SUMIFS(СВЦЭМ!$C$39:$C$782,СВЦЭМ!$A$39:$A$782,$A31,СВЦЭМ!$B$39:$B$782,U$11)+'СЕТ СН'!$F$9+СВЦЭМ!$D$10+'СЕТ СН'!$F$5-'СЕТ СН'!$F$17</f>
        <v>3796.8093836799999</v>
      </c>
      <c r="V31" s="36">
        <f>SUMIFS(СВЦЭМ!$C$39:$C$782,СВЦЭМ!$A$39:$A$782,$A31,СВЦЭМ!$B$39:$B$782,V$11)+'СЕТ СН'!$F$9+СВЦЭМ!$D$10+'СЕТ СН'!$F$5-'СЕТ СН'!$F$17</f>
        <v>3804.7354742500002</v>
      </c>
      <c r="W31" s="36">
        <f>SUMIFS(СВЦЭМ!$C$39:$C$782,СВЦЭМ!$A$39:$A$782,$A31,СВЦЭМ!$B$39:$B$782,W$11)+'СЕТ СН'!$F$9+СВЦЭМ!$D$10+'СЕТ СН'!$F$5-'СЕТ СН'!$F$17</f>
        <v>3820.5236837100001</v>
      </c>
      <c r="X31" s="36">
        <f>SUMIFS(СВЦЭМ!$C$39:$C$782,СВЦЭМ!$A$39:$A$782,$A31,СВЦЭМ!$B$39:$B$782,X$11)+'СЕТ СН'!$F$9+СВЦЭМ!$D$10+'СЕТ СН'!$F$5-'СЕТ СН'!$F$17</f>
        <v>3880.7405875100003</v>
      </c>
      <c r="Y31" s="36">
        <f>SUMIFS(СВЦЭМ!$C$39:$C$782,СВЦЭМ!$A$39:$A$782,$A31,СВЦЭМ!$B$39:$B$782,Y$11)+'СЕТ СН'!$F$9+СВЦЭМ!$D$10+'СЕТ СН'!$F$5-'СЕТ СН'!$F$17</f>
        <v>3882.0375489500002</v>
      </c>
    </row>
    <row r="32" spans="1:25" ht="15.75" x14ac:dyDescent="0.2">
      <c r="A32" s="35">
        <f t="shared" si="0"/>
        <v>44490</v>
      </c>
      <c r="B32" s="36">
        <f>SUMIFS(СВЦЭМ!$C$39:$C$782,СВЦЭМ!$A$39:$A$782,$A32,СВЦЭМ!$B$39:$B$782,B$11)+'СЕТ СН'!$F$9+СВЦЭМ!$D$10+'СЕТ СН'!$F$5-'СЕТ СН'!$F$17</f>
        <v>3940.9068535900001</v>
      </c>
      <c r="C32" s="36">
        <f>SUMIFS(СВЦЭМ!$C$39:$C$782,СВЦЭМ!$A$39:$A$782,$A32,СВЦЭМ!$B$39:$B$782,C$11)+'СЕТ СН'!$F$9+СВЦЭМ!$D$10+'СЕТ СН'!$F$5-'СЕТ СН'!$F$17</f>
        <v>3915.5573947399998</v>
      </c>
      <c r="D32" s="36">
        <f>SUMIFS(СВЦЭМ!$C$39:$C$782,СВЦЭМ!$A$39:$A$782,$A32,СВЦЭМ!$B$39:$B$782,D$11)+'СЕТ СН'!$F$9+СВЦЭМ!$D$10+'СЕТ СН'!$F$5-'СЕТ СН'!$F$17</f>
        <v>3841.6475641699999</v>
      </c>
      <c r="E32" s="36">
        <f>SUMIFS(СВЦЭМ!$C$39:$C$782,СВЦЭМ!$A$39:$A$782,$A32,СВЦЭМ!$B$39:$B$782,E$11)+'СЕТ СН'!$F$9+СВЦЭМ!$D$10+'СЕТ СН'!$F$5-'СЕТ СН'!$F$17</f>
        <v>3834.1609025600001</v>
      </c>
      <c r="F32" s="36">
        <f>SUMIFS(СВЦЭМ!$C$39:$C$782,СВЦЭМ!$A$39:$A$782,$A32,СВЦЭМ!$B$39:$B$782,F$11)+'СЕТ СН'!$F$9+СВЦЭМ!$D$10+'СЕТ СН'!$F$5-'СЕТ СН'!$F$17</f>
        <v>3834.0922621700001</v>
      </c>
      <c r="G32" s="36">
        <f>SUMIFS(СВЦЭМ!$C$39:$C$782,СВЦЭМ!$A$39:$A$782,$A32,СВЦЭМ!$B$39:$B$782,G$11)+'СЕТ СН'!$F$9+СВЦЭМ!$D$10+'СЕТ СН'!$F$5-'СЕТ СН'!$F$17</f>
        <v>3829.0676476200001</v>
      </c>
      <c r="H32" s="36">
        <f>SUMIFS(СВЦЭМ!$C$39:$C$782,СВЦЭМ!$A$39:$A$782,$A32,СВЦЭМ!$B$39:$B$782,H$11)+'СЕТ СН'!$F$9+СВЦЭМ!$D$10+'СЕТ СН'!$F$5-'СЕТ СН'!$F$17</f>
        <v>3892.2724713900002</v>
      </c>
      <c r="I32" s="36">
        <f>SUMIFS(СВЦЭМ!$C$39:$C$782,СВЦЭМ!$A$39:$A$782,$A32,СВЦЭМ!$B$39:$B$782,I$11)+'СЕТ СН'!$F$9+СВЦЭМ!$D$10+'СЕТ СН'!$F$5-'СЕТ СН'!$F$17</f>
        <v>3847.1413972</v>
      </c>
      <c r="J32" s="36">
        <f>SUMIFS(СВЦЭМ!$C$39:$C$782,СВЦЭМ!$A$39:$A$782,$A32,СВЦЭМ!$B$39:$B$782,J$11)+'СЕТ СН'!$F$9+СВЦЭМ!$D$10+'СЕТ СН'!$F$5-'СЕТ СН'!$F$17</f>
        <v>3840.8936666899999</v>
      </c>
      <c r="K32" s="36">
        <f>SUMIFS(СВЦЭМ!$C$39:$C$782,СВЦЭМ!$A$39:$A$782,$A32,СВЦЭМ!$B$39:$B$782,K$11)+'СЕТ СН'!$F$9+СВЦЭМ!$D$10+'СЕТ СН'!$F$5-'СЕТ СН'!$F$17</f>
        <v>3818.0845655200001</v>
      </c>
      <c r="L32" s="36">
        <f>SUMIFS(СВЦЭМ!$C$39:$C$782,СВЦЭМ!$A$39:$A$782,$A32,СВЦЭМ!$B$39:$B$782,L$11)+'СЕТ СН'!$F$9+СВЦЭМ!$D$10+'СЕТ СН'!$F$5-'СЕТ СН'!$F$17</f>
        <v>3820.4670968</v>
      </c>
      <c r="M32" s="36">
        <f>SUMIFS(СВЦЭМ!$C$39:$C$782,СВЦЭМ!$A$39:$A$782,$A32,СВЦЭМ!$B$39:$B$782,M$11)+'СЕТ СН'!$F$9+СВЦЭМ!$D$10+'СЕТ СН'!$F$5-'СЕТ СН'!$F$17</f>
        <v>3838.5081173600001</v>
      </c>
      <c r="N32" s="36">
        <f>SUMIFS(СВЦЭМ!$C$39:$C$782,СВЦЭМ!$A$39:$A$782,$A32,СВЦЭМ!$B$39:$B$782,N$11)+'СЕТ СН'!$F$9+СВЦЭМ!$D$10+'СЕТ СН'!$F$5-'СЕТ СН'!$F$17</f>
        <v>3880.19159631</v>
      </c>
      <c r="O32" s="36">
        <f>SUMIFS(СВЦЭМ!$C$39:$C$782,СВЦЭМ!$A$39:$A$782,$A32,СВЦЭМ!$B$39:$B$782,O$11)+'СЕТ СН'!$F$9+СВЦЭМ!$D$10+'СЕТ СН'!$F$5-'СЕТ СН'!$F$17</f>
        <v>3926.2814701300003</v>
      </c>
      <c r="P32" s="36">
        <f>SUMIFS(СВЦЭМ!$C$39:$C$782,СВЦЭМ!$A$39:$A$782,$A32,СВЦЭМ!$B$39:$B$782,P$11)+'СЕТ СН'!$F$9+СВЦЭМ!$D$10+'СЕТ СН'!$F$5-'СЕТ СН'!$F$17</f>
        <v>3919.3755199000002</v>
      </c>
      <c r="Q32" s="36">
        <f>SUMIFS(СВЦЭМ!$C$39:$C$782,СВЦЭМ!$A$39:$A$782,$A32,СВЦЭМ!$B$39:$B$782,Q$11)+'СЕТ СН'!$F$9+СВЦЭМ!$D$10+'СЕТ СН'!$F$5-'СЕТ СН'!$F$17</f>
        <v>3922.8546415400001</v>
      </c>
      <c r="R32" s="36">
        <f>SUMIFS(СВЦЭМ!$C$39:$C$782,СВЦЭМ!$A$39:$A$782,$A32,СВЦЭМ!$B$39:$B$782,R$11)+'СЕТ СН'!$F$9+СВЦЭМ!$D$10+'СЕТ СН'!$F$5-'СЕТ СН'!$F$17</f>
        <v>3922.9375952700002</v>
      </c>
      <c r="S32" s="36">
        <f>SUMIFS(СВЦЭМ!$C$39:$C$782,СВЦЭМ!$A$39:$A$782,$A32,СВЦЭМ!$B$39:$B$782,S$11)+'СЕТ СН'!$F$9+СВЦЭМ!$D$10+'СЕТ СН'!$F$5-'СЕТ СН'!$F$17</f>
        <v>3882.8038910900004</v>
      </c>
      <c r="T32" s="36">
        <f>SUMIFS(СВЦЭМ!$C$39:$C$782,СВЦЭМ!$A$39:$A$782,$A32,СВЦЭМ!$B$39:$B$782,T$11)+'СЕТ СН'!$F$9+СВЦЭМ!$D$10+'СЕТ СН'!$F$5-'СЕТ СН'!$F$17</f>
        <v>3847.7700227599998</v>
      </c>
      <c r="U32" s="36">
        <f>SUMIFS(СВЦЭМ!$C$39:$C$782,СВЦЭМ!$A$39:$A$782,$A32,СВЦЭМ!$B$39:$B$782,U$11)+'СЕТ СН'!$F$9+СВЦЭМ!$D$10+'СЕТ СН'!$F$5-'СЕТ СН'!$F$17</f>
        <v>3831.8611465499998</v>
      </c>
      <c r="V32" s="36">
        <f>SUMIFS(СВЦЭМ!$C$39:$C$782,СВЦЭМ!$A$39:$A$782,$A32,СВЦЭМ!$B$39:$B$782,V$11)+'СЕТ СН'!$F$9+СВЦЭМ!$D$10+'СЕТ СН'!$F$5-'СЕТ СН'!$F$17</f>
        <v>3819.58632519</v>
      </c>
      <c r="W32" s="36">
        <f>SUMIFS(СВЦЭМ!$C$39:$C$782,СВЦЭМ!$A$39:$A$782,$A32,СВЦЭМ!$B$39:$B$782,W$11)+'СЕТ СН'!$F$9+СВЦЭМ!$D$10+'СЕТ СН'!$F$5-'СЕТ СН'!$F$17</f>
        <v>3823.9565346099998</v>
      </c>
      <c r="X32" s="36">
        <f>SUMIFS(СВЦЭМ!$C$39:$C$782,СВЦЭМ!$A$39:$A$782,$A32,СВЦЭМ!$B$39:$B$782,X$11)+'СЕТ СН'!$F$9+СВЦЭМ!$D$10+'СЕТ СН'!$F$5-'СЕТ СН'!$F$17</f>
        <v>3798.6099253800003</v>
      </c>
      <c r="Y32" s="36">
        <f>SUMIFS(СВЦЭМ!$C$39:$C$782,СВЦЭМ!$A$39:$A$782,$A32,СВЦЭМ!$B$39:$B$782,Y$11)+'СЕТ СН'!$F$9+СВЦЭМ!$D$10+'СЕТ СН'!$F$5-'СЕТ СН'!$F$17</f>
        <v>3842.4694684800002</v>
      </c>
    </row>
    <row r="33" spans="1:25" ht="15.75" x14ac:dyDescent="0.2">
      <c r="A33" s="35">
        <f t="shared" si="0"/>
        <v>44491</v>
      </c>
      <c r="B33" s="36">
        <f>SUMIFS(СВЦЭМ!$C$39:$C$782,СВЦЭМ!$A$39:$A$782,$A33,СВЦЭМ!$B$39:$B$782,B$11)+'СЕТ СН'!$F$9+СВЦЭМ!$D$10+'СЕТ СН'!$F$5-'СЕТ СН'!$F$17</f>
        <v>3861.0184926500001</v>
      </c>
      <c r="C33" s="36">
        <f>SUMIFS(СВЦЭМ!$C$39:$C$782,СВЦЭМ!$A$39:$A$782,$A33,СВЦЭМ!$B$39:$B$782,C$11)+'СЕТ СН'!$F$9+СВЦЭМ!$D$10+'СЕТ СН'!$F$5-'СЕТ СН'!$F$17</f>
        <v>3924.4340912600001</v>
      </c>
      <c r="D33" s="36">
        <f>SUMIFS(СВЦЭМ!$C$39:$C$782,СВЦЭМ!$A$39:$A$782,$A33,СВЦЭМ!$B$39:$B$782,D$11)+'СЕТ СН'!$F$9+СВЦЭМ!$D$10+'СЕТ СН'!$F$5-'СЕТ СН'!$F$17</f>
        <v>3887.7092338399998</v>
      </c>
      <c r="E33" s="36">
        <f>SUMIFS(СВЦЭМ!$C$39:$C$782,СВЦЭМ!$A$39:$A$782,$A33,СВЦЭМ!$B$39:$B$782,E$11)+'СЕТ СН'!$F$9+СВЦЭМ!$D$10+'СЕТ СН'!$F$5-'СЕТ СН'!$F$17</f>
        <v>3895.3833726100002</v>
      </c>
      <c r="F33" s="36">
        <f>SUMIFS(СВЦЭМ!$C$39:$C$782,СВЦЭМ!$A$39:$A$782,$A33,СВЦЭМ!$B$39:$B$782,F$11)+'СЕТ СН'!$F$9+СВЦЭМ!$D$10+'СЕТ СН'!$F$5-'СЕТ СН'!$F$17</f>
        <v>3882.0375512600003</v>
      </c>
      <c r="G33" s="36">
        <f>SUMIFS(СВЦЭМ!$C$39:$C$782,СВЦЭМ!$A$39:$A$782,$A33,СВЦЭМ!$B$39:$B$782,G$11)+'СЕТ СН'!$F$9+СВЦЭМ!$D$10+'СЕТ СН'!$F$5-'СЕТ СН'!$F$17</f>
        <v>3877.8271056499998</v>
      </c>
      <c r="H33" s="36">
        <f>SUMIFS(СВЦЭМ!$C$39:$C$782,СВЦЭМ!$A$39:$A$782,$A33,СВЦЭМ!$B$39:$B$782,H$11)+'СЕТ СН'!$F$9+СВЦЭМ!$D$10+'СЕТ СН'!$F$5-'СЕТ СН'!$F$17</f>
        <v>3917.5189663600004</v>
      </c>
      <c r="I33" s="36">
        <f>SUMIFS(СВЦЭМ!$C$39:$C$782,СВЦЭМ!$A$39:$A$782,$A33,СВЦЭМ!$B$39:$B$782,I$11)+'СЕТ СН'!$F$9+СВЦЭМ!$D$10+'СЕТ СН'!$F$5-'СЕТ СН'!$F$17</f>
        <v>3910.58931846</v>
      </c>
      <c r="J33" s="36">
        <f>SUMIFS(СВЦЭМ!$C$39:$C$782,СВЦЭМ!$A$39:$A$782,$A33,СВЦЭМ!$B$39:$B$782,J$11)+'СЕТ СН'!$F$9+СВЦЭМ!$D$10+'СЕТ СН'!$F$5-'СЕТ СН'!$F$17</f>
        <v>3903.8335182999999</v>
      </c>
      <c r="K33" s="36">
        <f>SUMIFS(СВЦЭМ!$C$39:$C$782,СВЦЭМ!$A$39:$A$782,$A33,СВЦЭМ!$B$39:$B$782,K$11)+'СЕТ СН'!$F$9+СВЦЭМ!$D$10+'СЕТ СН'!$F$5-'СЕТ СН'!$F$17</f>
        <v>3871.7188086200003</v>
      </c>
      <c r="L33" s="36">
        <f>SUMIFS(СВЦЭМ!$C$39:$C$782,СВЦЭМ!$A$39:$A$782,$A33,СВЦЭМ!$B$39:$B$782,L$11)+'СЕТ СН'!$F$9+СВЦЭМ!$D$10+'СЕТ СН'!$F$5-'СЕТ СН'!$F$17</f>
        <v>3876.7678203200003</v>
      </c>
      <c r="M33" s="36">
        <f>SUMIFS(СВЦЭМ!$C$39:$C$782,СВЦЭМ!$A$39:$A$782,$A33,СВЦЭМ!$B$39:$B$782,M$11)+'СЕТ СН'!$F$9+СВЦЭМ!$D$10+'СЕТ СН'!$F$5-'СЕТ СН'!$F$17</f>
        <v>3888.13222529</v>
      </c>
      <c r="N33" s="36">
        <f>SUMIFS(СВЦЭМ!$C$39:$C$782,СВЦЭМ!$A$39:$A$782,$A33,СВЦЭМ!$B$39:$B$782,N$11)+'СЕТ СН'!$F$9+СВЦЭМ!$D$10+'СЕТ СН'!$F$5-'СЕТ СН'!$F$17</f>
        <v>3886.4280030600003</v>
      </c>
      <c r="O33" s="36">
        <f>SUMIFS(СВЦЭМ!$C$39:$C$782,СВЦЭМ!$A$39:$A$782,$A33,СВЦЭМ!$B$39:$B$782,O$11)+'СЕТ СН'!$F$9+СВЦЭМ!$D$10+'СЕТ СН'!$F$5-'СЕТ СН'!$F$17</f>
        <v>3884.1041332000004</v>
      </c>
      <c r="P33" s="36">
        <f>SUMIFS(СВЦЭМ!$C$39:$C$782,СВЦЭМ!$A$39:$A$782,$A33,СВЦЭМ!$B$39:$B$782,P$11)+'СЕТ СН'!$F$9+СВЦЭМ!$D$10+'СЕТ СН'!$F$5-'СЕТ СН'!$F$17</f>
        <v>3883.2929816400001</v>
      </c>
      <c r="Q33" s="36">
        <f>SUMIFS(СВЦЭМ!$C$39:$C$782,СВЦЭМ!$A$39:$A$782,$A33,СВЦЭМ!$B$39:$B$782,Q$11)+'СЕТ СН'!$F$9+СВЦЭМ!$D$10+'СЕТ СН'!$F$5-'СЕТ СН'!$F$17</f>
        <v>3968.6817823000001</v>
      </c>
      <c r="R33" s="36">
        <f>SUMIFS(СВЦЭМ!$C$39:$C$782,СВЦЭМ!$A$39:$A$782,$A33,СВЦЭМ!$B$39:$B$782,R$11)+'СЕТ СН'!$F$9+СВЦЭМ!$D$10+'СЕТ СН'!$F$5-'СЕТ СН'!$F$17</f>
        <v>3968.0920321600001</v>
      </c>
      <c r="S33" s="36">
        <f>SUMIFS(СВЦЭМ!$C$39:$C$782,СВЦЭМ!$A$39:$A$782,$A33,СВЦЭМ!$B$39:$B$782,S$11)+'СЕТ СН'!$F$9+СВЦЭМ!$D$10+'СЕТ СН'!$F$5-'СЕТ СН'!$F$17</f>
        <v>3925.1907999</v>
      </c>
      <c r="T33" s="36">
        <f>SUMIFS(СВЦЭМ!$C$39:$C$782,СВЦЭМ!$A$39:$A$782,$A33,СВЦЭМ!$B$39:$B$782,T$11)+'СЕТ СН'!$F$9+СВЦЭМ!$D$10+'СЕТ СН'!$F$5-'СЕТ СН'!$F$17</f>
        <v>3856.6467697600001</v>
      </c>
      <c r="U33" s="36">
        <f>SUMIFS(СВЦЭМ!$C$39:$C$782,СВЦЭМ!$A$39:$A$782,$A33,СВЦЭМ!$B$39:$B$782,U$11)+'СЕТ СН'!$F$9+СВЦЭМ!$D$10+'СЕТ СН'!$F$5-'СЕТ СН'!$F$17</f>
        <v>3852.3146712400003</v>
      </c>
      <c r="V33" s="36">
        <f>SUMIFS(СВЦЭМ!$C$39:$C$782,СВЦЭМ!$A$39:$A$782,$A33,СВЦЭМ!$B$39:$B$782,V$11)+'СЕТ СН'!$F$9+СВЦЭМ!$D$10+'СЕТ СН'!$F$5-'СЕТ СН'!$F$17</f>
        <v>3876.7285496300001</v>
      </c>
      <c r="W33" s="36">
        <f>SUMIFS(СВЦЭМ!$C$39:$C$782,СВЦЭМ!$A$39:$A$782,$A33,СВЦЭМ!$B$39:$B$782,W$11)+'СЕТ СН'!$F$9+СВЦЭМ!$D$10+'СЕТ СН'!$F$5-'СЕТ СН'!$F$17</f>
        <v>3897.2812947900002</v>
      </c>
      <c r="X33" s="36">
        <f>SUMIFS(СВЦЭМ!$C$39:$C$782,СВЦЭМ!$A$39:$A$782,$A33,СВЦЭМ!$B$39:$B$782,X$11)+'СЕТ СН'!$F$9+СВЦЭМ!$D$10+'СЕТ СН'!$F$5-'СЕТ СН'!$F$17</f>
        <v>3930.2697592499999</v>
      </c>
      <c r="Y33" s="36">
        <f>SUMIFS(СВЦЭМ!$C$39:$C$782,СВЦЭМ!$A$39:$A$782,$A33,СВЦЭМ!$B$39:$B$782,Y$11)+'СЕТ СН'!$F$9+СВЦЭМ!$D$10+'СЕТ СН'!$F$5-'СЕТ СН'!$F$17</f>
        <v>3910.9321886100001</v>
      </c>
    </row>
    <row r="34" spans="1:25" ht="15.75" x14ac:dyDescent="0.2">
      <c r="A34" s="35">
        <f t="shared" si="0"/>
        <v>44492</v>
      </c>
      <c r="B34" s="36">
        <f>SUMIFS(СВЦЭМ!$C$39:$C$782,СВЦЭМ!$A$39:$A$782,$A34,СВЦЭМ!$B$39:$B$782,B$11)+'СЕТ СН'!$F$9+СВЦЭМ!$D$10+'СЕТ СН'!$F$5-'СЕТ СН'!$F$17</f>
        <v>3891.6924257300002</v>
      </c>
      <c r="C34" s="36">
        <f>SUMIFS(СВЦЭМ!$C$39:$C$782,СВЦЭМ!$A$39:$A$782,$A34,СВЦЭМ!$B$39:$B$782,C$11)+'СЕТ СН'!$F$9+СВЦЭМ!$D$10+'СЕТ СН'!$F$5-'СЕТ СН'!$F$17</f>
        <v>3854.2357789400003</v>
      </c>
      <c r="D34" s="36">
        <f>SUMIFS(СВЦЭМ!$C$39:$C$782,СВЦЭМ!$A$39:$A$782,$A34,СВЦЭМ!$B$39:$B$782,D$11)+'СЕТ СН'!$F$9+СВЦЭМ!$D$10+'СЕТ СН'!$F$5-'СЕТ СН'!$F$17</f>
        <v>3877.0558547400001</v>
      </c>
      <c r="E34" s="36">
        <f>SUMIFS(СВЦЭМ!$C$39:$C$782,СВЦЭМ!$A$39:$A$782,$A34,СВЦЭМ!$B$39:$B$782,E$11)+'СЕТ СН'!$F$9+СВЦЭМ!$D$10+'СЕТ СН'!$F$5-'СЕТ СН'!$F$17</f>
        <v>3895.5261257500001</v>
      </c>
      <c r="F34" s="36">
        <f>SUMIFS(СВЦЭМ!$C$39:$C$782,СВЦЭМ!$A$39:$A$782,$A34,СВЦЭМ!$B$39:$B$782,F$11)+'СЕТ СН'!$F$9+СВЦЭМ!$D$10+'СЕТ СН'!$F$5-'СЕТ СН'!$F$17</f>
        <v>3889.8664279100003</v>
      </c>
      <c r="G34" s="36">
        <f>SUMIFS(СВЦЭМ!$C$39:$C$782,СВЦЭМ!$A$39:$A$782,$A34,СВЦЭМ!$B$39:$B$782,G$11)+'СЕТ СН'!$F$9+СВЦЭМ!$D$10+'СЕТ СН'!$F$5-'СЕТ СН'!$F$17</f>
        <v>3897.3902472</v>
      </c>
      <c r="H34" s="36">
        <f>SUMIFS(СВЦЭМ!$C$39:$C$782,СВЦЭМ!$A$39:$A$782,$A34,СВЦЭМ!$B$39:$B$782,H$11)+'СЕТ СН'!$F$9+СВЦЭМ!$D$10+'СЕТ СН'!$F$5-'СЕТ СН'!$F$17</f>
        <v>3854.5921408700001</v>
      </c>
      <c r="I34" s="36">
        <f>SUMIFS(СВЦЭМ!$C$39:$C$782,СВЦЭМ!$A$39:$A$782,$A34,СВЦЭМ!$B$39:$B$782,I$11)+'СЕТ СН'!$F$9+СВЦЭМ!$D$10+'СЕТ СН'!$F$5-'СЕТ СН'!$F$17</f>
        <v>3852.5672164900002</v>
      </c>
      <c r="J34" s="36">
        <f>SUMIFS(СВЦЭМ!$C$39:$C$782,СВЦЭМ!$A$39:$A$782,$A34,СВЦЭМ!$B$39:$B$782,J$11)+'СЕТ СН'!$F$9+СВЦЭМ!$D$10+'СЕТ СН'!$F$5-'СЕТ СН'!$F$17</f>
        <v>3800.5621327099998</v>
      </c>
      <c r="K34" s="36">
        <f>SUMIFS(СВЦЭМ!$C$39:$C$782,СВЦЭМ!$A$39:$A$782,$A34,СВЦЭМ!$B$39:$B$782,K$11)+'СЕТ СН'!$F$9+СВЦЭМ!$D$10+'СЕТ СН'!$F$5-'СЕТ СН'!$F$17</f>
        <v>3782.9632501400001</v>
      </c>
      <c r="L34" s="36">
        <f>SUMIFS(СВЦЭМ!$C$39:$C$782,СВЦЭМ!$A$39:$A$782,$A34,СВЦЭМ!$B$39:$B$782,L$11)+'СЕТ СН'!$F$9+СВЦЭМ!$D$10+'СЕТ СН'!$F$5-'СЕТ СН'!$F$17</f>
        <v>3763.7426632200004</v>
      </c>
      <c r="M34" s="36">
        <f>SUMIFS(СВЦЭМ!$C$39:$C$782,СВЦЭМ!$A$39:$A$782,$A34,СВЦЭМ!$B$39:$B$782,M$11)+'СЕТ СН'!$F$9+СВЦЭМ!$D$10+'СЕТ СН'!$F$5-'СЕТ СН'!$F$17</f>
        <v>3759.8025466099998</v>
      </c>
      <c r="N34" s="36">
        <f>SUMIFS(СВЦЭМ!$C$39:$C$782,СВЦЭМ!$A$39:$A$782,$A34,СВЦЭМ!$B$39:$B$782,N$11)+'СЕТ СН'!$F$9+СВЦЭМ!$D$10+'СЕТ СН'!$F$5-'СЕТ СН'!$F$17</f>
        <v>3750.9980601100001</v>
      </c>
      <c r="O34" s="36">
        <f>SUMIFS(СВЦЭМ!$C$39:$C$782,СВЦЭМ!$A$39:$A$782,$A34,СВЦЭМ!$B$39:$B$782,O$11)+'СЕТ СН'!$F$9+СВЦЭМ!$D$10+'СЕТ СН'!$F$5-'СЕТ СН'!$F$17</f>
        <v>3742.0043078799999</v>
      </c>
      <c r="P34" s="36">
        <f>SUMIFS(СВЦЭМ!$C$39:$C$782,СВЦЭМ!$A$39:$A$782,$A34,СВЦЭМ!$B$39:$B$782,P$11)+'СЕТ СН'!$F$9+СВЦЭМ!$D$10+'СЕТ СН'!$F$5-'СЕТ СН'!$F$17</f>
        <v>3735.3324410800001</v>
      </c>
      <c r="Q34" s="36">
        <f>SUMIFS(СВЦЭМ!$C$39:$C$782,СВЦЭМ!$A$39:$A$782,$A34,СВЦЭМ!$B$39:$B$782,Q$11)+'СЕТ СН'!$F$9+СВЦЭМ!$D$10+'СЕТ СН'!$F$5-'СЕТ СН'!$F$17</f>
        <v>3728.2217630200003</v>
      </c>
      <c r="R34" s="36">
        <f>SUMIFS(СВЦЭМ!$C$39:$C$782,СВЦЭМ!$A$39:$A$782,$A34,СВЦЭМ!$B$39:$B$782,R$11)+'СЕТ СН'!$F$9+СВЦЭМ!$D$10+'СЕТ СН'!$F$5-'СЕТ СН'!$F$17</f>
        <v>3724.5917764699998</v>
      </c>
      <c r="S34" s="36">
        <f>SUMIFS(СВЦЭМ!$C$39:$C$782,СВЦЭМ!$A$39:$A$782,$A34,СВЦЭМ!$B$39:$B$782,S$11)+'СЕТ СН'!$F$9+СВЦЭМ!$D$10+'СЕТ СН'!$F$5-'СЕТ СН'!$F$17</f>
        <v>3724.78557972</v>
      </c>
      <c r="T34" s="36">
        <f>SUMIFS(СВЦЭМ!$C$39:$C$782,СВЦЭМ!$A$39:$A$782,$A34,СВЦЭМ!$B$39:$B$782,T$11)+'СЕТ СН'!$F$9+СВЦЭМ!$D$10+'СЕТ СН'!$F$5-'СЕТ СН'!$F$17</f>
        <v>3729.4082983899998</v>
      </c>
      <c r="U34" s="36">
        <f>SUMIFS(СВЦЭМ!$C$39:$C$782,СВЦЭМ!$A$39:$A$782,$A34,СВЦЭМ!$B$39:$B$782,U$11)+'СЕТ СН'!$F$9+СВЦЭМ!$D$10+'СЕТ СН'!$F$5-'СЕТ СН'!$F$17</f>
        <v>3722.7335745999999</v>
      </c>
      <c r="V34" s="36">
        <f>SUMIFS(СВЦЭМ!$C$39:$C$782,СВЦЭМ!$A$39:$A$782,$A34,СВЦЭМ!$B$39:$B$782,V$11)+'СЕТ СН'!$F$9+СВЦЭМ!$D$10+'СЕТ СН'!$F$5-'СЕТ СН'!$F$17</f>
        <v>3711.5682324099998</v>
      </c>
      <c r="W34" s="36">
        <f>SUMIFS(СВЦЭМ!$C$39:$C$782,СВЦЭМ!$A$39:$A$782,$A34,СВЦЭМ!$B$39:$B$782,W$11)+'СЕТ СН'!$F$9+СВЦЭМ!$D$10+'СЕТ СН'!$F$5-'СЕТ СН'!$F$17</f>
        <v>3731.82440438</v>
      </c>
      <c r="X34" s="36">
        <f>SUMIFS(СВЦЭМ!$C$39:$C$782,СВЦЭМ!$A$39:$A$782,$A34,СВЦЭМ!$B$39:$B$782,X$11)+'СЕТ СН'!$F$9+СВЦЭМ!$D$10+'СЕТ СН'!$F$5-'СЕТ СН'!$F$17</f>
        <v>3758.90039316</v>
      </c>
      <c r="Y34" s="36">
        <f>SUMIFS(СВЦЭМ!$C$39:$C$782,СВЦЭМ!$A$39:$A$782,$A34,СВЦЭМ!$B$39:$B$782,Y$11)+'СЕТ СН'!$F$9+СВЦЭМ!$D$10+'СЕТ СН'!$F$5-'СЕТ СН'!$F$17</f>
        <v>3814.4687367400002</v>
      </c>
    </row>
    <row r="35" spans="1:25" ht="15.75" x14ac:dyDescent="0.2">
      <c r="A35" s="35">
        <f t="shared" si="0"/>
        <v>44493</v>
      </c>
      <c r="B35" s="36">
        <f>SUMIFS(СВЦЭМ!$C$39:$C$782,СВЦЭМ!$A$39:$A$782,$A35,СВЦЭМ!$B$39:$B$782,B$11)+'СЕТ СН'!$F$9+СВЦЭМ!$D$10+'СЕТ СН'!$F$5-'СЕТ СН'!$F$17</f>
        <v>3858.4169573500003</v>
      </c>
      <c r="C35" s="36">
        <f>SUMIFS(СВЦЭМ!$C$39:$C$782,СВЦЭМ!$A$39:$A$782,$A35,СВЦЭМ!$B$39:$B$782,C$11)+'СЕТ СН'!$F$9+СВЦЭМ!$D$10+'СЕТ СН'!$F$5-'СЕТ СН'!$F$17</f>
        <v>3897.0225096300001</v>
      </c>
      <c r="D35" s="36">
        <f>SUMIFS(СВЦЭМ!$C$39:$C$782,СВЦЭМ!$A$39:$A$782,$A35,СВЦЭМ!$B$39:$B$782,D$11)+'СЕТ СН'!$F$9+СВЦЭМ!$D$10+'СЕТ СН'!$F$5-'СЕТ СН'!$F$17</f>
        <v>3950.8197303000002</v>
      </c>
      <c r="E35" s="36">
        <f>SUMIFS(СВЦЭМ!$C$39:$C$782,СВЦЭМ!$A$39:$A$782,$A35,СВЦЭМ!$B$39:$B$782,E$11)+'СЕТ СН'!$F$9+СВЦЭМ!$D$10+'СЕТ СН'!$F$5-'СЕТ СН'!$F$17</f>
        <v>3965.5202005400001</v>
      </c>
      <c r="F35" s="36">
        <f>SUMIFS(СВЦЭМ!$C$39:$C$782,СВЦЭМ!$A$39:$A$782,$A35,СВЦЭМ!$B$39:$B$782,F$11)+'СЕТ СН'!$F$9+СВЦЭМ!$D$10+'СЕТ СН'!$F$5-'СЕТ СН'!$F$17</f>
        <v>3962.2466106700003</v>
      </c>
      <c r="G35" s="36">
        <f>SUMIFS(СВЦЭМ!$C$39:$C$782,СВЦЭМ!$A$39:$A$782,$A35,СВЦЭМ!$B$39:$B$782,G$11)+'СЕТ СН'!$F$9+СВЦЭМ!$D$10+'СЕТ СН'!$F$5-'СЕТ СН'!$F$17</f>
        <v>3963.9718464799998</v>
      </c>
      <c r="H35" s="36">
        <f>SUMIFS(СВЦЭМ!$C$39:$C$782,СВЦЭМ!$A$39:$A$782,$A35,СВЦЭМ!$B$39:$B$782,H$11)+'СЕТ СН'!$F$9+СВЦЭМ!$D$10+'СЕТ СН'!$F$5-'СЕТ СН'!$F$17</f>
        <v>3925.8555803999998</v>
      </c>
      <c r="I35" s="36">
        <f>SUMIFS(СВЦЭМ!$C$39:$C$782,СВЦЭМ!$A$39:$A$782,$A35,СВЦЭМ!$B$39:$B$782,I$11)+'СЕТ СН'!$F$9+СВЦЭМ!$D$10+'СЕТ СН'!$F$5-'СЕТ СН'!$F$17</f>
        <v>3865.9734967600002</v>
      </c>
      <c r="J35" s="36">
        <f>SUMIFS(СВЦЭМ!$C$39:$C$782,СВЦЭМ!$A$39:$A$782,$A35,СВЦЭМ!$B$39:$B$782,J$11)+'СЕТ СН'!$F$9+СВЦЭМ!$D$10+'СЕТ СН'!$F$5-'СЕТ СН'!$F$17</f>
        <v>3811.0822075599999</v>
      </c>
      <c r="K35" s="36">
        <f>SUMIFS(СВЦЭМ!$C$39:$C$782,СВЦЭМ!$A$39:$A$782,$A35,СВЦЭМ!$B$39:$B$782,K$11)+'СЕТ СН'!$F$9+СВЦЭМ!$D$10+'СЕТ СН'!$F$5-'СЕТ СН'!$F$17</f>
        <v>3775.9795292200001</v>
      </c>
      <c r="L35" s="36">
        <f>SUMIFS(СВЦЭМ!$C$39:$C$782,СВЦЭМ!$A$39:$A$782,$A35,СВЦЭМ!$B$39:$B$782,L$11)+'СЕТ СН'!$F$9+СВЦЭМ!$D$10+'СЕТ СН'!$F$5-'СЕТ СН'!$F$17</f>
        <v>3749.9132457200003</v>
      </c>
      <c r="M35" s="36">
        <f>SUMIFS(СВЦЭМ!$C$39:$C$782,СВЦЭМ!$A$39:$A$782,$A35,СВЦЭМ!$B$39:$B$782,M$11)+'СЕТ СН'!$F$9+СВЦЭМ!$D$10+'СЕТ СН'!$F$5-'СЕТ СН'!$F$17</f>
        <v>3744.3872629500001</v>
      </c>
      <c r="N35" s="36">
        <f>SUMIFS(СВЦЭМ!$C$39:$C$782,СВЦЭМ!$A$39:$A$782,$A35,СВЦЭМ!$B$39:$B$782,N$11)+'СЕТ СН'!$F$9+СВЦЭМ!$D$10+'СЕТ СН'!$F$5-'СЕТ СН'!$F$17</f>
        <v>3743.98741032</v>
      </c>
      <c r="O35" s="36">
        <f>SUMIFS(СВЦЭМ!$C$39:$C$782,СВЦЭМ!$A$39:$A$782,$A35,СВЦЭМ!$B$39:$B$782,O$11)+'СЕТ СН'!$F$9+СВЦЭМ!$D$10+'СЕТ СН'!$F$5-'СЕТ СН'!$F$17</f>
        <v>3734.1898517999998</v>
      </c>
      <c r="P35" s="36">
        <f>SUMIFS(СВЦЭМ!$C$39:$C$782,СВЦЭМ!$A$39:$A$782,$A35,СВЦЭМ!$B$39:$B$782,P$11)+'СЕТ СН'!$F$9+СВЦЭМ!$D$10+'СЕТ СН'!$F$5-'СЕТ СН'!$F$17</f>
        <v>3731.2270133500001</v>
      </c>
      <c r="Q35" s="36">
        <f>SUMIFS(СВЦЭМ!$C$39:$C$782,СВЦЭМ!$A$39:$A$782,$A35,СВЦЭМ!$B$39:$B$782,Q$11)+'СЕТ СН'!$F$9+СВЦЭМ!$D$10+'СЕТ СН'!$F$5-'СЕТ СН'!$F$17</f>
        <v>3723.5667588900001</v>
      </c>
      <c r="R35" s="36">
        <f>SUMIFS(СВЦЭМ!$C$39:$C$782,СВЦЭМ!$A$39:$A$782,$A35,СВЦЭМ!$B$39:$B$782,R$11)+'СЕТ СН'!$F$9+СВЦЭМ!$D$10+'СЕТ СН'!$F$5-'СЕТ СН'!$F$17</f>
        <v>3721.6892134899999</v>
      </c>
      <c r="S35" s="36">
        <f>SUMIFS(СВЦЭМ!$C$39:$C$782,СВЦЭМ!$A$39:$A$782,$A35,СВЦЭМ!$B$39:$B$782,S$11)+'СЕТ СН'!$F$9+СВЦЭМ!$D$10+'СЕТ СН'!$F$5-'СЕТ СН'!$F$17</f>
        <v>3730.5611846600004</v>
      </c>
      <c r="T35" s="36">
        <f>SUMIFS(СВЦЭМ!$C$39:$C$782,СВЦЭМ!$A$39:$A$782,$A35,СВЦЭМ!$B$39:$B$782,T$11)+'СЕТ СН'!$F$9+СВЦЭМ!$D$10+'СЕТ СН'!$F$5-'СЕТ СН'!$F$17</f>
        <v>3705.6525709300004</v>
      </c>
      <c r="U35" s="36">
        <f>SUMIFS(СВЦЭМ!$C$39:$C$782,СВЦЭМ!$A$39:$A$782,$A35,СВЦЭМ!$B$39:$B$782,U$11)+'СЕТ СН'!$F$9+СВЦЭМ!$D$10+'СЕТ СН'!$F$5-'СЕТ СН'!$F$17</f>
        <v>3716.17987597</v>
      </c>
      <c r="V35" s="36">
        <f>SUMIFS(СВЦЭМ!$C$39:$C$782,СВЦЭМ!$A$39:$A$782,$A35,СВЦЭМ!$B$39:$B$782,V$11)+'СЕТ СН'!$F$9+СВЦЭМ!$D$10+'СЕТ СН'!$F$5-'СЕТ СН'!$F$17</f>
        <v>3730.1013455100001</v>
      </c>
      <c r="W35" s="36">
        <f>SUMIFS(СВЦЭМ!$C$39:$C$782,СВЦЭМ!$A$39:$A$782,$A35,СВЦЭМ!$B$39:$B$782,W$11)+'СЕТ СН'!$F$9+СВЦЭМ!$D$10+'СЕТ СН'!$F$5-'СЕТ СН'!$F$17</f>
        <v>3746.0437783000002</v>
      </c>
      <c r="X35" s="36">
        <f>SUMIFS(СВЦЭМ!$C$39:$C$782,СВЦЭМ!$A$39:$A$782,$A35,СВЦЭМ!$B$39:$B$782,X$11)+'СЕТ СН'!$F$9+СВЦЭМ!$D$10+'СЕТ СН'!$F$5-'СЕТ СН'!$F$17</f>
        <v>3772.8020121400004</v>
      </c>
      <c r="Y35" s="36">
        <f>SUMIFS(СВЦЭМ!$C$39:$C$782,СВЦЭМ!$A$39:$A$782,$A35,СВЦЭМ!$B$39:$B$782,Y$11)+'СЕТ СН'!$F$9+СВЦЭМ!$D$10+'СЕТ СН'!$F$5-'СЕТ СН'!$F$17</f>
        <v>3814.3177508500003</v>
      </c>
    </row>
    <row r="36" spans="1:25" ht="15.75" x14ac:dyDescent="0.2">
      <c r="A36" s="35">
        <f t="shared" si="0"/>
        <v>44494</v>
      </c>
      <c r="B36" s="36">
        <f>SUMIFS(СВЦЭМ!$C$39:$C$782,СВЦЭМ!$A$39:$A$782,$A36,СВЦЭМ!$B$39:$B$782,B$11)+'СЕТ СН'!$F$9+СВЦЭМ!$D$10+'СЕТ СН'!$F$5-'СЕТ СН'!$F$17</f>
        <v>3881.7193802199999</v>
      </c>
      <c r="C36" s="36">
        <f>SUMIFS(СВЦЭМ!$C$39:$C$782,СВЦЭМ!$A$39:$A$782,$A36,СВЦЭМ!$B$39:$B$782,C$11)+'СЕТ СН'!$F$9+СВЦЭМ!$D$10+'СЕТ СН'!$F$5-'СЕТ СН'!$F$17</f>
        <v>3977.3547688099998</v>
      </c>
      <c r="D36" s="36">
        <f>SUMIFS(СВЦЭМ!$C$39:$C$782,СВЦЭМ!$A$39:$A$782,$A36,СВЦЭМ!$B$39:$B$782,D$11)+'СЕТ СН'!$F$9+СВЦЭМ!$D$10+'СЕТ СН'!$F$5-'СЕТ СН'!$F$17</f>
        <v>3973.7210226900002</v>
      </c>
      <c r="E36" s="36">
        <f>SUMIFS(СВЦЭМ!$C$39:$C$782,СВЦЭМ!$A$39:$A$782,$A36,СВЦЭМ!$B$39:$B$782,E$11)+'СЕТ СН'!$F$9+СВЦЭМ!$D$10+'СЕТ СН'!$F$5-'СЕТ СН'!$F$17</f>
        <v>3863.0686477600002</v>
      </c>
      <c r="F36" s="36">
        <f>SUMIFS(СВЦЭМ!$C$39:$C$782,СВЦЭМ!$A$39:$A$782,$A36,СВЦЭМ!$B$39:$B$782,F$11)+'СЕТ СН'!$F$9+СВЦЭМ!$D$10+'СЕТ СН'!$F$5-'СЕТ СН'!$F$17</f>
        <v>3858.0852472500001</v>
      </c>
      <c r="G36" s="36">
        <f>SUMIFS(СВЦЭМ!$C$39:$C$782,СВЦЭМ!$A$39:$A$782,$A36,СВЦЭМ!$B$39:$B$782,G$11)+'СЕТ СН'!$F$9+СВЦЭМ!$D$10+'СЕТ СН'!$F$5-'СЕТ СН'!$F$17</f>
        <v>3868.8812062900001</v>
      </c>
      <c r="H36" s="36">
        <f>SUMIFS(СВЦЭМ!$C$39:$C$782,СВЦЭМ!$A$39:$A$782,$A36,СВЦЭМ!$B$39:$B$782,H$11)+'СЕТ СН'!$F$9+СВЦЭМ!$D$10+'СЕТ СН'!$F$5-'СЕТ СН'!$F$17</f>
        <v>3937.12218398</v>
      </c>
      <c r="I36" s="36">
        <f>SUMIFS(СВЦЭМ!$C$39:$C$782,СВЦЭМ!$A$39:$A$782,$A36,СВЦЭМ!$B$39:$B$782,I$11)+'СЕТ СН'!$F$9+СВЦЭМ!$D$10+'СЕТ СН'!$F$5-'СЕТ СН'!$F$17</f>
        <v>3915.30352481</v>
      </c>
      <c r="J36" s="36">
        <f>SUMIFS(СВЦЭМ!$C$39:$C$782,СВЦЭМ!$A$39:$A$782,$A36,СВЦЭМ!$B$39:$B$782,J$11)+'СЕТ СН'!$F$9+СВЦЭМ!$D$10+'СЕТ СН'!$F$5-'СЕТ СН'!$F$17</f>
        <v>3844.4901474300004</v>
      </c>
      <c r="K36" s="36">
        <f>SUMIFS(СВЦЭМ!$C$39:$C$782,СВЦЭМ!$A$39:$A$782,$A36,СВЦЭМ!$B$39:$B$782,K$11)+'СЕТ СН'!$F$9+СВЦЭМ!$D$10+'СЕТ СН'!$F$5-'СЕТ СН'!$F$17</f>
        <v>3804.2858276100001</v>
      </c>
      <c r="L36" s="36">
        <f>SUMIFS(СВЦЭМ!$C$39:$C$782,СВЦЭМ!$A$39:$A$782,$A36,СВЦЭМ!$B$39:$B$782,L$11)+'СЕТ СН'!$F$9+СВЦЭМ!$D$10+'СЕТ СН'!$F$5-'СЕТ СН'!$F$17</f>
        <v>3807.0138230500002</v>
      </c>
      <c r="M36" s="36">
        <f>SUMIFS(СВЦЭМ!$C$39:$C$782,СВЦЭМ!$A$39:$A$782,$A36,СВЦЭМ!$B$39:$B$782,M$11)+'СЕТ СН'!$F$9+СВЦЭМ!$D$10+'СЕТ СН'!$F$5-'СЕТ СН'!$F$17</f>
        <v>3827.25846955</v>
      </c>
      <c r="N36" s="36">
        <f>SUMIFS(СВЦЭМ!$C$39:$C$782,СВЦЭМ!$A$39:$A$782,$A36,СВЦЭМ!$B$39:$B$782,N$11)+'СЕТ СН'!$F$9+СВЦЭМ!$D$10+'СЕТ СН'!$F$5-'СЕТ СН'!$F$17</f>
        <v>3839.8402743500001</v>
      </c>
      <c r="O36" s="36">
        <f>SUMIFS(СВЦЭМ!$C$39:$C$782,СВЦЭМ!$A$39:$A$782,$A36,СВЦЭМ!$B$39:$B$782,O$11)+'СЕТ СН'!$F$9+СВЦЭМ!$D$10+'СЕТ СН'!$F$5-'СЕТ СН'!$F$17</f>
        <v>3839.8487179700001</v>
      </c>
      <c r="P36" s="36">
        <f>SUMIFS(СВЦЭМ!$C$39:$C$782,СВЦЭМ!$A$39:$A$782,$A36,СВЦЭМ!$B$39:$B$782,P$11)+'СЕТ СН'!$F$9+СВЦЭМ!$D$10+'СЕТ СН'!$F$5-'СЕТ СН'!$F$17</f>
        <v>3835.9197470300001</v>
      </c>
      <c r="Q36" s="36">
        <f>SUMIFS(СВЦЭМ!$C$39:$C$782,СВЦЭМ!$A$39:$A$782,$A36,СВЦЭМ!$B$39:$B$782,Q$11)+'СЕТ СН'!$F$9+СВЦЭМ!$D$10+'СЕТ СН'!$F$5-'СЕТ СН'!$F$17</f>
        <v>3845.6407117200001</v>
      </c>
      <c r="R36" s="36">
        <f>SUMIFS(СВЦЭМ!$C$39:$C$782,СВЦЭМ!$A$39:$A$782,$A36,СВЦЭМ!$B$39:$B$782,R$11)+'СЕТ СН'!$F$9+СВЦЭМ!$D$10+'СЕТ СН'!$F$5-'СЕТ СН'!$F$17</f>
        <v>3829.9573102000004</v>
      </c>
      <c r="S36" s="36">
        <f>SUMIFS(СВЦЭМ!$C$39:$C$782,СВЦЭМ!$A$39:$A$782,$A36,СВЦЭМ!$B$39:$B$782,S$11)+'СЕТ СН'!$F$9+СВЦЭМ!$D$10+'СЕТ СН'!$F$5-'СЕТ СН'!$F$17</f>
        <v>3808.7814854200001</v>
      </c>
      <c r="T36" s="36">
        <f>SUMIFS(СВЦЭМ!$C$39:$C$782,СВЦЭМ!$A$39:$A$782,$A36,СВЦЭМ!$B$39:$B$782,T$11)+'СЕТ СН'!$F$9+СВЦЭМ!$D$10+'СЕТ СН'!$F$5-'СЕТ СН'!$F$17</f>
        <v>3810.7238892100004</v>
      </c>
      <c r="U36" s="36">
        <f>SUMIFS(СВЦЭМ!$C$39:$C$782,СВЦЭМ!$A$39:$A$782,$A36,СВЦЭМ!$B$39:$B$782,U$11)+'СЕТ СН'!$F$9+СВЦЭМ!$D$10+'СЕТ СН'!$F$5-'СЕТ СН'!$F$17</f>
        <v>3831.34194935</v>
      </c>
      <c r="V36" s="36">
        <f>SUMIFS(СВЦЭМ!$C$39:$C$782,СВЦЭМ!$A$39:$A$782,$A36,СВЦЭМ!$B$39:$B$782,V$11)+'СЕТ СН'!$F$9+СВЦЭМ!$D$10+'СЕТ СН'!$F$5-'СЕТ СН'!$F$17</f>
        <v>3795.7171231100001</v>
      </c>
      <c r="W36" s="36">
        <f>SUMIFS(СВЦЭМ!$C$39:$C$782,СВЦЭМ!$A$39:$A$782,$A36,СВЦЭМ!$B$39:$B$782,W$11)+'СЕТ СН'!$F$9+СВЦЭМ!$D$10+'СЕТ СН'!$F$5-'СЕТ СН'!$F$17</f>
        <v>3817.6769097900001</v>
      </c>
      <c r="X36" s="36">
        <f>SUMIFS(СВЦЭМ!$C$39:$C$782,СВЦЭМ!$A$39:$A$782,$A36,СВЦЭМ!$B$39:$B$782,X$11)+'СЕТ СН'!$F$9+СВЦЭМ!$D$10+'СЕТ СН'!$F$5-'СЕТ СН'!$F$17</f>
        <v>3843.7623240200001</v>
      </c>
      <c r="Y36" s="36">
        <f>SUMIFS(СВЦЭМ!$C$39:$C$782,СВЦЭМ!$A$39:$A$782,$A36,СВЦЭМ!$B$39:$B$782,Y$11)+'СЕТ СН'!$F$9+СВЦЭМ!$D$10+'СЕТ СН'!$F$5-'СЕТ СН'!$F$17</f>
        <v>3889.93497407</v>
      </c>
    </row>
    <row r="37" spans="1:25" ht="15.75" x14ac:dyDescent="0.2">
      <c r="A37" s="35">
        <f t="shared" si="0"/>
        <v>44495</v>
      </c>
      <c r="B37" s="36">
        <f>SUMIFS(СВЦЭМ!$C$39:$C$782,СВЦЭМ!$A$39:$A$782,$A37,СВЦЭМ!$B$39:$B$782,B$11)+'СЕТ СН'!$F$9+СВЦЭМ!$D$10+'СЕТ СН'!$F$5-'СЕТ СН'!$F$17</f>
        <v>3859.02831883</v>
      </c>
      <c r="C37" s="36">
        <f>SUMIFS(СВЦЭМ!$C$39:$C$782,СВЦЭМ!$A$39:$A$782,$A37,СВЦЭМ!$B$39:$B$782,C$11)+'СЕТ СН'!$F$9+СВЦЭМ!$D$10+'СЕТ СН'!$F$5-'СЕТ СН'!$F$17</f>
        <v>3867.5208202700001</v>
      </c>
      <c r="D37" s="36">
        <f>SUMIFS(СВЦЭМ!$C$39:$C$782,СВЦЭМ!$A$39:$A$782,$A37,СВЦЭМ!$B$39:$B$782,D$11)+'СЕТ СН'!$F$9+СВЦЭМ!$D$10+'СЕТ СН'!$F$5-'СЕТ СН'!$F$17</f>
        <v>3880.9146123600003</v>
      </c>
      <c r="E37" s="36">
        <f>SUMIFS(СВЦЭМ!$C$39:$C$782,СВЦЭМ!$A$39:$A$782,$A37,СВЦЭМ!$B$39:$B$782,E$11)+'СЕТ СН'!$F$9+СВЦЭМ!$D$10+'СЕТ СН'!$F$5-'СЕТ СН'!$F$17</f>
        <v>3893.1366155400001</v>
      </c>
      <c r="F37" s="36">
        <f>SUMIFS(СВЦЭМ!$C$39:$C$782,СВЦЭМ!$A$39:$A$782,$A37,СВЦЭМ!$B$39:$B$782,F$11)+'СЕТ СН'!$F$9+СВЦЭМ!$D$10+'СЕТ СН'!$F$5-'СЕТ СН'!$F$17</f>
        <v>3890.6891677200001</v>
      </c>
      <c r="G37" s="36">
        <f>SUMIFS(СВЦЭМ!$C$39:$C$782,СВЦЭМ!$A$39:$A$782,$A37,СВЦЭМ!$B$39:$B$782,G$11)+'СЕТ СН'!$F$9+СВЦЭМ!$D$10+'СЕТ СН'!$F$5-'СЕТ СН'!$F$17</f>
        <v>3877.7223310700001</v>
      </c>
      <c r="H37" s="36">
        <f>SUMIFS(СВЦЭМ!$C$39:$C$782,СВЦЭМ!$A$39:$A$782,$A37,СВЦЭМ!$B$39:$B$782,H$11)+'СЕТ СН'!$F$9+СВЦЭМ!$D$10+'СЕТ СН'!$F$5-'СЕТ СН'!$F$17</f>
        <v>3888.46300363</v>
      </c>
      <c r="I37" s="36">
        <f>SUMIFS(СВЦЭМ!$C$39:$C$782,СВЦЭМ!$A$39:$A$782,$A37,СВЦЭМ!$B$39:$B$782,I$11)+'СЕТ СН'!$F$9+СВЦЭМ!$D$10+'СЕТ СН'!$F$5-'СЕТ СН'!$F$17</f>
        <v>3834.2913111400003</v>
      </c>
      <c r="J37" s="36">
        <f>SUMIFS(СВЦЭМ!$C$39:$C$782,СВЦЭМ!$A$39:$A$782,$A37,СВЦЭМ!$B$39:$B$782,J$11)+'СЕТ СН'!$F$9+СВЦЭМ!$D$10+'СЕТ СН'!$F$5-'СЕТ СН'!$F$17</f>
        <v>3786.9117872900001</v>
      </c>
      <c r="K37" s="36">
        <f>SUMIFS(СВЦЭМ!$C$39:$C$782,СВЦЭМ!$A$39:$A$782,$A37,СВЦЭМ!$B$39:$B$782,K$11)+'СЕТ СН'!$F$9+СВЦЭМ!$D$10+'СЕТ СН'!$F$5-'СЕТ СН'!$F$17</f>
        <v>3794.4617152800001</v>
      </c>
      <c r="L37" s="36">
        <f>SUMIFS(СВЦЭМ!$C$39:$C$782,СВЦЭМ!$A$39:$A$782,$A37,СВЦЭМ!$B$39:$B$782,L$11)+'СЕТ СН'!$F$9+СВЦЭМ!$D$10+'СЕТ СН'!$F$5-'СЕТ СН'!$F$17</f>
        <v>3800.70709919</v>
      </c>
      <c r="M37" s="36">
        <f>SUMIFS(СВЦЭМ!$C$39:$C$782,СВЦЭМ!$A$39:$A$782,$A37,СВЦЭМ!$B$39:$B$782,M$11)+'СЕТ СН'!$F$9+СВЦЭМ!$D$10+'СЕТ СН'!$F$5-'СЕТ СН'!$F$17</f>
        <v>3795.1798114500002</v>
      </c>
      <c r="N37" s="36">
        <f>SUMIFS(СВЦЭМ!$C$39:$C$782,СВЦЭМ!$A$39:$A$782,$A37,СВЦЭМ!$B$39:$B$782,N$11)+'СЕТ СН'!$F$9+СВЦЭМ!$D$10+'СЕТ СН'!$F$5-'СЕТ СН'!$F$17</f>
        <v>3799.9885097200004</v>
      </c>
      <c r="O37" s="36">
        <f>SUMIFS(СВЦЭМ!$C$39:$C$782,СВЦЭМ!$A$39:$A$782,$A37,СВЦЭМ!$B$39:$B$782,O$11)+'СЕТ СН'!$F$9+СВЦЭМ!$D$10+'СЕТ СН'!$F$5-'СЕТ СН'!$F$17</f>
        <v>3804.4512416900002</v>
      </c>
      <c r="P37" s="36">
        <f>SUMIFS(СВЦЭМ!$C$39:$C$782,СВЦЭМ!$A$39:$A$782,$A37,СВЦЭМ!$B$39:$B$782,P$11)+'СЕТ СН'!$F$9+СВЦЭМ!$D$10+'СЕТ СН'!$F$5-'СЕТ СН'!$F$17</f>
        <v>3823.5141691400004</v>
      </c>
      <c r="Q37" s="36">
        <f>SUMIFS(СВЦЭМ!$C$39:$C$782,СВЦЭМ!$A$39:$A$782,$A37,СВЦЭМ!$B$39:$B$782,Q$11)+'СЕТ СН'!$F$9+СВЦЭМ!$D$10+'СЕТ СН'!$F$5-'СЕТ СН'!$F$17</f>
        <v>3826.0826240000001</v>
      </c>
      <c r="R37" s="36">
        <f>SUMIFS(СВЦЭМ!$C$39:$C$782,СВЦЭМ!$A$39:$A$782,$A37,СВЦЭМ!$B$39:$B$782,R$11)+'СЕТ СН'!$F$9+СВЦЭМ!$D$10+'СЕТ СН'!$F$5-'СЕТ СН'!$F$17</f>
        <v>3805.5377009700001</v>
      </c>
      <c r="S37" s="36">
        <f>SUMIFS(СВЦЭМ!$C$39:$C$782,СВЦЭМ!$A$39:$A$782,$A37,СВЦЭМ!$B$39:$B$782,S$11)+'СЕТ СН'!$F$9+СВЦЭМ!$D$10+'СЕТ СН'!$F$5-'СЕТ СН'!$F$17</f>
        <v>3774.5351804700003</v>
      </c>
      <c r="T37" s="36">
        <f>SUMIFS(СВЦЭМ!$C$39:$C$782,СВЦЭМ!$A$39:$A$782,$A37,СВЦЭМ!$B$39:$B$782,T$11)+'СЕТ СН'!$F$9+СВЦЭМ!$D$10+'СЕТ СН'!$F$5-'СЕТ СН'!$F$17</f>
        <v>3785.7437278900002</v>
      </c>
      <c r="U37" s="36">
        <f>SUMIFS(СВЦЭМ!$C$39:$C$782,СВЦЭМ!$A$39:$A$782,$A37,СВЦЭМ!$B$39:$B$782,U$11)+'СЕТ СН'!$F$9+СВЦЭМ!$D$10+'СЕТ СН'!$F$5-'СЕТ СН'!$F$17</f>
        <v>3793.9652472600001</v>
      </c>
      <c r="V37" s="36">
        <f>SUMIFS(СВЦЭМ!$C$39:$C$782,СВЦЭМ!$A$39:$A$782,$A37,СВЦЭМ!$B$39:$B$782,V$11)+'СЕТ СН'!$F$9+СВЦЭМ!$D$10+'СЕТ СН'!$F$5-'СЕТ СН'!$F$17</f>
        <v>3782.8915297399999</v>
      </c>
      <c r="W37" s="36">
        <f>SUMIFS(СВЦЭМ!$C$39:$C$782,СВЦЭМ!$A$39:$A$782,$A37,СВЦЭМ!$B$39:$B$782,W$11)+'СЕТ СН'!$F$9+СВЦЭМ!$D$10+'СЕТ СН'!$F$5-'СЕТ СН'!$F$17</f>
        <v>3775.0018725099999</v>
      </c>
      <c r="X37" s="36">
        <f>SUMIFS(СВЦЭМ!$C$39:$C$782,СВЦЭМ!$A$39:$A$782,$A37,СВЦЭМ!$B$39:$B$782,X$11)+'СЕТ СН'!$F$9+СВЦЭМ!$D$10+'СЕТ СН'!$F$5-'СЕТ СН'!$F$17</f>
        <v>3760.9033793600001</v>
      </c>
      <c r="Y37" s="36">
        <f>SUMIFS(СВЦЭМ!$C$39:$C$782,СВЦЭМ!$A$39:$A$782,$A37,СВЦЭМ!$B$39:$B$782,Y$11)+'СЕТ СН'!$F$9+СВЦЭМ!$D$10+'СЕТ СН'!$F$5-'СЕТ СН'!$F$17</f>
        <v>3762.8835336700004</v>
      </c>
    </row>
    <row r="38" spans="1:25" ht="15.75" x14ac:dyDescent="0.2">
      <c r="A38" s="35">
        <f t="shared" si="0"/>
        <v>44496</v>
      </c>
      <c r="B38" s="36">
        <f>SUMIFS(СВЦЭМ!$C$39:$C$782,СВЦЭМ!$A$39:$A$782,$A38,СВЦЭМ!$B$39:$B$782,B$11)+'СЕТ СН'!$F$9+СВЦЭМ!$D$10+'СЕТ СН'!$F$5-'СЕТ СН'!$F$17</f>
        <v>3788.28989318</v>
      </c>
      <c r="C38" s="36">
        <f>SUMIFS(СВЦЭМ!$C$39:$C$782,СВЦЭМ!$A$39:$A$782,$A38,СВЦЭМ!$B$39:$B$782,C$11)+'СЕТ СН'!$F$9+СВЦЭМ!$D$10+'СЕТ СН'!$F$5-'СЕТ СН'!$F$17</f>
        <v>3845.5766856600003</v>
      </c>
      <c r="D38" s="36">
        <f>SUMIFS(СВЦЭМ!$C$39:$C$782,СВЦЭМ!$A$39:$A$782,$A38,СВЦЭМ!$B$39:$B$782,D$11)+'СЕТ СН'!$F$9+СВЦЭМ!$D$10+'СЕТ СН'!$F$5-'СЕТ СН'!$F$17</f>
        <v>3826.2926075300002</v>
      </c>
      <c r="E38" s="36">
        <f>SUMIFS(СВЦЭМ!$C$39:$C$782,СВЦЭМ!$A$39:$A$782,$A38,СВЦЭМ!$B$39:$B$782,E$11)+'СЕТ СН'!$F$9+СВЦЭМ!$D$10+'СЕТ СН'!$F$5-'СЕТ СН'!$F$17</f>
        <v>3836.7768252400001</v>
      </c>
      <c r="F38" s="36">
        <f>SUMIFS(СВЦЭМ!$C$39:$C$782,СВЦЭМ!$A$39:$A$782,$A38,СВЦЭМ!$B$39:$B$782,F$11)+'СЕТ СН'!$F$9+СВЦЭМ!$D$10+'СЕТ СН'!$F$5-'СЕТ СН'!$F$17</f>
        <v>3834.42474021</v>
      </c>
      <c r="G38" s="36">
        <f>SUMIFS(СВЦЭМ!$C$39:$C$782,СВЦЭМ!$A$39:$A$782,$A38,СВЦЭМ!$B$39:$B$782,G$11)+'СЕТ СН'!$F$9+СВЦЭМ!$D$10+'СЕТ СН'!$F$5-'СЕТ СН'!$F$17</f>
        <v>3796.0094052000004</v>
      </c>
      <c r="H38" s="36">
        <f>SUMIFS(СВЦЭМ!$C$39:$C$782,СВЦЭМ!$A$39:$A$782,$A38,СВЦЭМ!$B$39:$B$782,H$11)+'СЕТ СН'!$F$9+СВЦЭМ!$D$10+'СЕТ СН'!$F$5-'СЕТ СН'!$F$17</f>
        <v>3822.1704912300002</v>
      </c>
      <c r="I38" s="36">
        <f>SUMIFS(СВЦЭМ!$C$39:$C$782,СВЦЭМ!$A$39:$A$782,$A38,СВЦЭМ!$B$39:$B$782,I$11)+'СЕТ СН'!$F$9+СВЦЭМ!$D$10+'СЕТ СН'!$F$5-'СЕТ СН'!$F$17</f>
        <v>3832.6029102399998</v>
      </c>
      <c r="J38" s="36">
        <f>SUMIFS(СВЦЭМ!$C$39:$C$782,СВЦЭМ!$A$39:$A$782,$A38,СВЦЭМ!$B$39:$B$782,J$11)+'СЕТ СН'!$F$9+СВЦЭМ!$D$10+'СЕТ СН'!$F$5-'СЕТ СН'!$F$17</f>
        <v>3808.7362684700001</v>
      </c>
      <c r="K38" s="36">
        <f>SUMIFS(СВЦЭМ!$C$39:$C$782,СВЦЭМ!$A$39:$A$782,$A38,СВЦЭМ!$B$39:$B$782,K$11)+'СЕТ СН'!$F$9+СВЦЭМ!$D$10+'СЕТ СН'!$F$5-'СЕТ СН'!$F$17</f>
        <v>3827.82844647</v>
      </c>
      <c r="L38" s="36">
        <f>SUMIFS(СВЦЭМ!$C$39:$C$782,СВЦЭМ!$A$39:$A$782,$A38,СВЦЭМ!$B$39:$B$782,L$11)+'СЕТ СН'!$F$9+СВЦЭМ!$D$10+'СЕТ СН'!$F$5-'СЕТ СН'!$F$17</f>
        <v>3826.96358564</v>
      </c>
      <c r="M38" s="36">
        <f>SUMIFS(СВЦЭМ!$C$39:$C$782,СВЦЭМ!$A$39:$A$782,$A38,СВЦЭМ!$B$39:$B$782,M$11)+'СЕТ СН'!$F$9+СВЦЭМ!$D$10+'СЕТ СН'!$F$5-'СЕТ СН'!$F$17</f>
        <v>3832.04244862</v>
      </c>
      <c r="N38" s="36">
        <f>SUMIFS(СВЦЭМ!$C$39:$C$782,СВЦЭМ!$A$39:$A$782,$A38,СВЦЭМ!$B$39:$B$782,N$11)+'СЕТ СН'!$F$9+СВЦЭМ!$D$10+'СЕТ СН'!$F$5-'СЕТ СН'!$F$17</f>
        <v>3816.9164437400004</v>
      </c>
      <c r="O38" s="36">
        <f>SUMIFS(СВЦЭМ!$C$39:$C$782,СВЦЭМ!$A$39:$A$782,$A38,СВЦЭМ!$B$39:$B$782,O$11)+'СЕТ СН'!$F$9+СВЦЭМ!$D$10+'СЕТ СН'!$F$5-'СЕТ СН'!$F$17</f>
        <v>3815.8795404700004</v>
      </c>
      <c r="P38" s="36">
        <f>SUMIFS(СВЦЭМ!$C$39:$C$782,СВЦЭМ!$A$39:$A$782,$A38,СВЦЭМ!$B$39:$B$782,P$11)+'СЕТ СН'!$F$9+СВЦЭМ!$D$10+'СЕТ СН'!$F$5-'СЕТ СН'!$F$17</f>
        <v>3808.4844322700001</v>
      </c>
      <c r="Q38" s="36">
        <f>SUMIFS(СВЦЭМ!$C$39:$C$782,СВЦЭМ!$A$39:$A$782,$A38,СВЦЭМ!$B$39:$B$782,Q$11)+'СЕТ СН'!$F$9+СВЦЭМ!$D$10+'СЕТ СН'!$F$5-'СЕТ СН'!$F$17</f>
        <v>3801.73088792</v>
      </c>
      <c r="R38" s="36">
        <f>SUMIFS(СВЦЭМ!$C$39:$C$782,СВЦЭМ!$A$39:$A$782,$A38,СВЦЭМ!$B$39:$B$782,R$11)+'СЕТ СН'!$F$9+СВЦЭМ!$D$10+'СЕТ СН'!$F$5-'СЕТ СН'!$F$17</f>
        <v>3793.9293185900001</v>
      </c>
      <c r="S38" s="36">
        <f>SUMIFS(СВЦЭМ!$C$39:$C$782,СВЦЭМ!$A$39:$A$782,$A38,СВЦЭМ!$B$39:$B$782,S$11)+'СЕТ СН'!$F$9+СВЦЭМ!$D$10+'СЕТ СН'!$F$5-'СЕТ СН'!$F$17</f>
        <v>3811.8443487900004</v>
      </c>
      <c r="T38" s="36">
        <f>SUMIFS(СВЦЭМ!$C$39:$C$782,СВЦЭМ!$A$39:$A$782,$A38,СВЦЭМ!$B$39:$B$782,T$11)+'СЕТ СН'!$F$9+СВЦЭМ!$D$10+'СЕТ СН'!$F$5-'СЕТ СН'!$F$17</f>
        <v>3818.5603190800002</v>
      </c>
      <c r="U38" s="36">
        <f>SUMIFS(СВЦЭМ!$C$39:$C$782,СВЦЭМ!$A$39:$A$782,$A38,СВЦЭМ!$B$39:$B$782,U$11)+'СЕТ СН'!$F$9+СВЦЭМ!$D$10+'СЕТ СН'!$F$5-'СЕТ СН'!$F$17</f>
        <v>3825.4186022600002</v>
      </c>
      <c r="V38" s="36">
        <f>SUMIFS(СВЦЭМ!$C$39:$C$782,СВЦЭМ!$A$39:$A$782,$A38,СВЦЭМ!$B$39:$B$782,V$11)+'СЕТ СН'!$F$9+СВЦЭМ!$D$10+'СЕТ СН'!$F$5-'СЕТ СН'!$F$17</f>
        <v>3826.06354504</v>
      </c>
      <c r="W38" s="36">
        <f>SUMIFS(СВЦЭМ!$C$39:$C$782,СВЦЭМ!$A$39:$A$782,$A38,СВЦЭМ!$B$39:$B$782,W$11)+'СЕТ СН'!$F$9+СВЦЭМ!$D$10+'СЕТ СН'!$F$5-'СЕТ СН'!$F$17</f>
        <v>3831.43333321</v>
      </c>
      <c r="X38" s="36">
        <f>SUMIFS(СВЦЭМ!$C$39:$C$782,СВЦЭМ!$A$39:$A$782,$A38,СВЦЭМ!$B$39:$B$782,X$11)+'СЕТ СН'!$F$9+СВЦЭМ!$D$10+'СЕТ СН'!$F$5-'СЕТ СН'!$F$17</f>
        <v>3809.3083603</v>
      </c>
      <c r="Y38" s="36">
        <f>SUMIFS(СВЦЭМ!$C$39:$C$782,СВЦЭМ!$A$39:$A$782,$A38,СВЦЭМ!$B$39:$B$782,Y$11)+'СЕТ СН'!$F$9+СВЦЭМ!$D$10+'СЕТ СН'!$F$5-'СЕТ СН'!$F$17</f>
        <v>3804.35279163</v>
      </c>
    </row>
    <row r="39" spans="1:25" ht="15.75" x14ac:dyDescent="0.2">
      <c r="A39" s="35">
        <f t="shared" si="0"/>
        <v>44497</v>
      </c>
      <c r="B39" s="36">
        <f>SUMIFS(СВЦЭМ!$C$39:$C$782,СВЦЭМ!$A$39:$A$782,$A39,СВЦЭМ!$B$39:$B$782,B$11)+'СЕТ СН'!$F$9+СВЦЭМ!$D$10+'СЕТ СН'!$F$5-'СЕТ СН'!$F$17</f>
        <v>3822.1040409699999</v>
      </c>
      <c r="C39" s="36">
        <f>SUMIFS(СВЦЭМ!$C$39:$C$782,СВЦЭМ!$A$39:$A$782,$A39,СВЦЭМ!$B$39:$B$782,C$11)+'СЕТ СН'!$F$9+СВЦЭМ!$D$10+'СЕТ СН'!$F$5-'СЕТ СН'!$F$17</f>
        <v>3889.1589459400002</v>
      </c>
      <c r="D39" s="36">
        <f>SUMIFS(СВЦЭМ!$C$39:$C$782,СВЦЭМ!$A$39:$A$782,$A39,СВЦЭМ!$B$39:$B$782,D$11)+'СЕТ СН'!$F$9+СВЦЭМ!$D$10+'СЕТ СН'!$F$5-'СЕТ СН'!$F$17</f>
        <v>3833.1381009500001</v>
      </c>
      <c r="E39" s="36">
        <f>SUMIFS(СВЦЭМ!$C$39:$C$782,СВЦЭМ!$A$39:$A$782,$A39,СВЦЭМ!$B$39:$B$782,E$11)+'СЕТ СН'!$F$9+СВЦЭМ!$D$10+'СЕТ СН'!$F$5-'СЕТ СН'!$F$17</f>
        <v>3812.7123612700002</v>
      </c>
      <c r="F39" s="36">
        <f>SUMIFS(СВЦЭМ!$C$39:$C$782,СВЦЭМ!$A$39:$A$782,$A39,СВЦЭМ!$B$39:$B$782,F$11)+'СЕТ СН'!$F$9+СВЦЭМ!$D$10+'СЕТ СН'!$F$5-'СЕТ СН'!$F$17</f>
        <v>3810.3105540300003</v>
      </c>
      <c r="G39" s="36">
        <f>SUMIFS(СВЦЭМ!$C$39:$C$782,СВЦЭМ!$A$39:$A$782,$A39,СВЦЭМ!$B$39:$B$782,G$11)+'СЕТ СН'!$F$9+СВЦЭМ!$D$10+'СЕТ СН'!$F$5-'СЕТ СН'!$F$17</f>
        <v>3823.8739655300001</v>
      </c>
      <c r="H39" s="36">
        <f>SUMIFS(СВЦЭМ!$C$39:$C$782,СВЦЭМ!$A$39:$A$782,$A39,СВЦЭМ!$B$39:$B$782,H$11)+'СЕТ СН'!$F$9+СВЦЭМ!$D$10+'СЕТ СН'!$F$5-'СЕТ СН'!$F$17</f>
        <v>3842.8643482799998</v>
      </c>
      <c r="I39" s="36">
        <f>SUMIFS(СВЦЭМ!$C$39:$C$782,СВЦЭМ!$A$39:$A$782,$A39,СВЦЭМ!$B$39:$B$782,I$11)+'СЕТ СН'!$F$9+СВЦЭМ!$D$10+'СЕТ СН'!$F$5-'СЕТ СН'!$F$17</f>
        <v>3793.8394669700001</v>
      </c>
      <c r="J39" s="36">
        <f>SUMIFS(СВЦЭМ!$C$39:$C$782,СВЦЭМ!$A$39:$A$782,$A39,СВЦЭМ!$B$39:$B$782,J$11)+'СЕТ СН'!$F$9+СВЦЭМ!$D$10+'СЕТ СН'!$F$5-'СЕТ СН'!$F$17</f>
        <v>3742.9845946100004</v>
      </c>
      <c r="K39" s="36">
        <f>SUMIFS(СВЦЭМ!$C$39:$C$782,СВЦЭМ!$A$39:$A$782,$A39,СВЦЭМ!$B$39:$B$782,K$11)+'СЕТ СН'!$F$9+СВЦЭМ!$D$10+'СЕТ СН'!$F$5-'СЕТ СН'!$F$17</f>
        <v>3755.19530549</v>
      </c>
      <c r="L39" s="36">
        <f>SUMIFS(СВЦЭМ!$C$39:$C$782,СВЦЭМ!$A$39:$A$782,$A39,СВЦЭМ!$B$39:$B$782,L$11)+'СЕТ СН'!$F$9+СВЦЭМ!$D$10+'СЕТ СН'!$F$5-'СЕТ СН'!$F$17</f>
        <v>3765.8002279700004</v>
      </c>
      <c r="M39" s="36">
        <f>SUMIFS(СВЦЭМ!$C$39:$C$782,СВЦЭМ!$A$39:$A$782,$A39,СВЦЭМ!$B$39:$B$782,M$11)+'СЕТ СН'!$F$9+СВЦЭМ!$D$10+'СЕТ СН'!$F$5-'СЕТ СН'!$F$17</f>
        <v>3793.7412860499999</v>
      </c>
      <c r="N39" s="36">
        <f>SUMIFS(СВЦЭМ!$C$39:$C$782,СВЦЭМ!$A$39:$A$782,$A39,СВЦЭМ!$B$39:$B$782,N$11)+'СЕТ СН'!$F$9+СВЦЭМ!$D$10+'СЕТ СН'!$F$5-'СЕТ СН'!$F$17</f>
        <v>3801.9022994000002</v>
      </c>
      <c r="O39" s="36">
        <f>SUMIFS(СВЦЭМ!$C$39:$C$782,СВЦЭМ!$A$39:$A$782,$A39,СВЦЭМ!$B$39:$B$782,O$11)+'СЕТ СН'!$F$9+СВЦЭМ!$D$10+'СЕТ СН'!$F$5-'СЕТ СН'!$F$17</f>
        <v>3813.1817213900003</v>
      </c>
      <c r="P39" s="36">
        <f>SUMIFS(СВЦЭМ!$C$39:$C$782,СВЦЭМ!$A$39:$A$782,$A39,СВЦЭМ!$B$39:$B$782,P$11)+'СЕТ СН'!$F$9+СВЦЭМ!$D$10+'СЕТ СН'!$F$5-'СЕТ СН'!$F$17</f>
        <v>3811.8293356100003</v>
      </c>
      <c r="Q39" s="36">
        <f>SUMIFS(СВЦЭМ!$C$39:$C$782,СВЦЭМ!$A$39:$A$782,$A39,СВЦЭМ!$B$39:$B$782,Q$11)+'СЕТ СН'!$F$9+СВЦЭМ!$D$10+'СЕТ СН'!$F$5-'СЕТ СН'!$F$17</f>
        <v>3802.1724990700004</v>
      </c>
      <c r="R39" s="36">
        <f>SUMIFS(СВЦЭМ!$C$39:$C$782,СВЦЭМ!$A$39:$A$782,$A39,СВЦЭМ!$B$39:$B$782,R$11)+'СЕТ СН'!$F$9+СВЦЭМ!$D$10+'СЕТ СН'!$F$5-'СЕТ СН'!$F$17</f>
        <v>3802.48333185</v>
      </c>
      <c r="S39" s="36">
        <f>SUMIFS(СВЦЭМ!$C$39:$C$782,СВЦЭМ!$A$39:$A$782,$A39,СВЦЭМ!$B$39:$B$782,S$11)+'СЕТ СН'!$F$9+СВЦЭМ!$D$10+'СЕТ СН'!$F$5-'СЕТ СН'!$F$17</f>
        <v>3805.2040516100001</v>
      </c>
      <c r="T39" s="36">
        <f>SUMIFS(СВЦЭМ!$C$39:$C$782,СВЦЭМ!$A$39:$A$782,$A39,СВЦЭМ!$B$39:$B$782,T$11)+'СЕТ СН'!$F$9+СВЦЭМ!$D$10+'СЕТ СН'!$F$5-'СЕТ СН'!$F$17</f>
        <v>3772.2280798800002</v>
      </c>
      <c r="U39" s="36">
        <f>SUMIFS(СВЦЭМ!$C$39:$C$782,СВЦЭМ!$A$39:$A$782,$A39,СВЦЭМ!$B$39:$B$782,U$11)+'СЕТ СН'!$F$9+СВЦЭМ!$D$10+'СЕТ СН'!$F$5-'СЕТ СН'!$F$17</f>
        <v>3785.0355282400001</v>
      </c>
      <c r="V39" s="36">
        <f>SUMIFS(СВЦЭМ!$C$39:$C$782,СВЦЭМ!$A$39:$A$782,$A39,СВЦЭМ!$B$39:$B$782,V$11)+'СЕТ СН'!$F$9+СВЦЭМ!$D$10+'СЕТ СН'!$F$5-'СЕТ СН'!$F$17</f>
        <v>3778.13572647</v>
      </c>
      <c r="W39" s="36">
        <f>SUMIFS(СВЦЭМ!$C$39:$C$782,СВЦЭМ!$A$39:$A$782,$A39,СВЦЭМ!$B$39:$B$782,W$11)+'СЕТ СН'!$F$9+СВЦЭМ!$D$10+'СЕТ СН'!$F$5-'СЕТ СН'!$F$17</f>
        <v>3782.9632674900004</v>
      </c>
      <c r="X39" s="36">
        <f>SUMIFS(СВЦЭМ!$C$39:$C$782,СВЦЭМ!$A$39:$A$782,$A39,СВЦЭМ!$B$39:$B$782,X$11)+'СЕТ СН'!$F$9+СВЦЭМ!$D$10+'СЕТ СН'!$F$5-'СЕТ СН'!$F$17</f>
        <v>3786.7332815999998</v>
      </c>
      <c r="Y39" s="36">
        <f>SUMIFS(СВЦЭМ!$C$39:$C$782,СВЦЭМ!$A$39:$A$782,$A39,СВЦЭМ!$B$39:$B$782,Y$11)+'СЕТ СН'!$F$9+СВЦЭМ!$D$10+'СЕТ СН'!$F$5-'СЕТ СН'!$F$17</f>
        <v>3746.4997613200003</v>
      </c>
    </row>
    <row r="40" spans="1:25" ht="15.75" x14ac:dyDescent="0.2">
      <c r="A40" s="35">
        <f t="shared" si="0"/>
        <v>44498</v>
      </c>
      <c r="B40" s="36">
        <f>SUMIFS(СВЦЭМ!$C$39:$C$782,СВЦЭМ!$A$39:$A$782,$A40,СВЦЭМ!$B$39:$B$782,B$11)+'СЕТ СН'!$F$9+СВЦЭМ!$D$10+'СЕТ СН'!$F$5-'СЕТ СН'!$F$17</f>
        <v>4019.4668162500002</v>
      </c>
      <c r="C40" s="36">
        <f>SUMIFS(СВЦЭМ!$C$39:$C$782,СВЦЭМ!$A$39:$A$782,$A40,СВЦЭМ!$B$39:$B$782,C$11)+'СЕТ СН'!$F$9+СВЦЭМ!$D$10+'СЕТ СН'!$F$5-'СЕТ СН'!$F$17</f>
        <v>4037.2880019300001</v>
      </c>
      <c r="D40" s="36">
        <f>SUMIFS(СВЦЭМ!$C$39:$C$782,СВЦЭМ!$A$39:$A$782,$A40,СВЦЭМ!$B$39:$B$782,D$11)+'СЕТ СН'!$F$9+СВЦЭМ!$D$10+'СЕТ СН'!$F$5-'СЕТ СН'!$F$17</f>
        <v>3990.4642100299998</v>
      </c>
      <c r="E40" s="36">
        <f>SUMIFS(СВЦЭМ!$C$39:$C$782,СВЦЭМ!$A$39:$A$782,$A40,СВЦЭМ!$B$39:$B$782,E$11)+'СЕТ СН'!$F$9+СВЦЭМ!$D$10+'СЕТ СН'!$F$5-'СЕТ СН'!$F$17</f>
        <v>3966.2720397900002</v>
      </c>
      <c r="F40" s="36">
        <f>SUMIFS(СВЦЭМ!$C$39:$C$782,СВЦЭМ!$A$39:$A$782,$A40,СВЦЭМ!$B$39:$B$782,F$11)+'СЕТ СН'!$F$9+СВЦЭМ!$D$10+'СЕТ СН'!$F$5-'СЕТ СН'!$F$17</f>
        <v>3966.08798144</v>
      </c>
      <c r="G40" s="36">
        <f>SUMIFS(СВЦЭМ!$C$39:$C$782,СВЦЭМ!$A$39:$A$782,$A40,СВЦЭМ!$B$39:$B$782,G$11)+'СЕТ СН'!$F$9+СВЦЭМ!$D$10+'СЕТ СН'!$F$5-'СЕТ СН'!$F$17</f>
        <v>3977.2822087200002</v>
      </c>
      <c r="H40" s="36">
        <f>SUMIFS(СВЦЭМ!$C$39:$C$782,СВЦЭМ!$A$39:$A$782,$A40,СВЦЭМ!$B$39:$B$782,H$11)+'СЕТ СН'!$F$9+СВЦЭМ!$D$10+'СЕТ СН'!$F$5-'СЕТ СН'!$F$17</f>
        <v>4028.3054174099998</v>
      </c>
      <c r="I40" s="36">
        <f>SUMIFS(СВЦЭМ!$C$39:$C$782,СВЦЭМ!$A$39:$A$782,$A40,СВЦЭМ!$B$39:$B$782,I$11)+'СЕТ СН'!$F$9+СВЦЭМ!$D$10+'СЕТ СН'!$F$5-'СЕТ СН'!$F$17</f>
        <v>4022.1553061499999</v>
      </c>
      <c r="J40" s="36">
        <f>SUMIFS(СВЦЭМ!$C$39:$C$782,СВЦЭМ!$A$39:$A$782,$A40,СВЦЭМ!$B$39:$B$782,J$11)+'СЕТ СН'!$F$9+СВЦЭМ!$D$10+'СЕТ СН'!$F$5-'СЕТ СН'!$F$17</f>
        <v>3905.2039955500004</v>
      </c>
      <c r="K40" s="36">
        <f>SUMIFS(СВЦЭМ!$C$39:$C$782,СВЦЭМ!$A$39:$A$782,$A40,СВЦЭМ!$B$39:$B$782,K$11)+'СЕТ СН'!$F$9+СВЦЭМ!$D$10+'СЕТ СН'!$F$5-'СЕТ СН'!$F$17</f>
        <v>3747.7093145099998</v>
      </c>
      <c r="L40" s="36">
        <f>SUMIFS(СВЦЭМ!$C$39:$C$782,СВЦЭМ!$A$39:$A$782,$A40,СВЦЭМ!$B$39:$B$782,L$11)+'СЕТ СН'!$F$9+СВЦЭМ!$D$10+'СЕТ СН'!$F$5-'СЕТ СН'!$F$17</f>
        <v>3679.4684581000001</v>
      </c>
      <c r="M40" s="36">
        <f>SUMIFS(СВЦЭМ!$C$39:$C$782,СВЦЭМ!$A$39:$A$782,$A40,СВЦЭМ!$B$39:$B$782,M$11)+'СЕТ СН'!$F$9+СВЦЭМ!$D$10+'СЕТ СН'!$F$5-'СЕТ СН'!$F$17</f>
        <v>3711.2516104000001</v>
      </c>
      <c r="N40" s="36">
        <f>SUMIFS(СВЦЭМ!$C$39:$C$782,СВЦЭМ!$A$39:$A$782,$A40,СВЦЭМ!$B$39:$B$782,N$11)+'СЕТ СН'!$F$9+СВЦЭМ!$D$10+'СЕТ СН'!$F$5-'СЕТ СН'!$F$17</f>
        <v>3717.8041938599999</v>
      </c>
      <c r="O40" s="36">
        <f>SUMIFS(СВЦЭМ!$C$39:$C$782,СВЦЭМ!$A$39:$A$782,$A40,СВЦЭМ!$B$39:$B$782,O$11)+'СЕТ СН'!$F$9+СВЦЭМ!$D$10+'СЕТ СН'!$F$5-'СЕТ СН'!$F$17</f>
        <v>3724.9401564600003</v>
      </c>
      <c r="P40" s="36">
        <f>SUMIFS(СВЦЭМ!$C$39:$C$782,СВЦЭМ!$A$39:$A$782,$A40,СВЦЭМ!$B$39:$B$782,P$11)+'СЕТ СН'!$F$9+СВЦЭМ!$D$10+'СЕТ СН'!$F$5-'СЕТ СН'!$F$17</f>
        <v>3724.83713218</v>
      </c>
      <c r="Q40" s="36">
        <f>SUMIFS(СВЦЭМ!$C$39:$C$782,СВЦЭМ!$A$39:$A$782,$A40,СВЦЭМ!$B$39:$B$782,Q$11)+'СЕТ СН'!$F$9+СВЦЭМ!$D$10+'СЕТ СН'!$F$5-'СЕТ СН'!$F$17</f>
        <v>3716.3805640600003</v>
      </c>
      <c r="R40" s="36">
        <f>SUMIFS(СВЦЭМ!$C$39:$C$782,СВЦЭМ!$A$39:$A$782,$A40,СВЦЭМ!$B$39:$B$782,R$11)+'СЕТ СН'!$F$9+СВЦЭМ!$D$10+'СЕТ СН'!$F$5-'СЕТ СН'!$F$17</f>
        <v>3695.1890034600001</v>
      </c>
      <c r="S40" s="36">
        <f>SUMIFS(СВЦЭМ!$C$39:$C$782,СВЦЭМ!$A$39:$A$782,$A40,СВЦЭМ!$B$39:$B$782,S$11)+'СЕТ СН'!$F$9+СВЦЭМ!$D$10+'СЕТ СН'!$F$5-'СЕТ СН'!$F$17</f>
        <v>3678.1587277799999</v>
      </c>
      <c r="T40" s="36">
        <f>SUMIFS(СВЦЭМ!$C$39:$C$782,СВЦЭМ!$A$39:$A$782,$A40,СВЦЭМ!$B$39:$B$782,T$11)+'СЕТ СН'!$F$9+СВЦЭМ!$D$10+'СЕТ СН'!$F$5-'СЕТ СН'!$F$17</f>
        <v>3634.4212300200002</v>
      </c>
      <c r="U40" s="36">
        <f>SUMIFS(СВЦЭМ!$C$39:$C$782,СВЦЭМ!$A$39:$A$782,$A40,СВЦЭМ!$B$39:$B$782,U$11)+'СЕТ СН'!$F$9+СВЦЭМ!$D$10+'СЕТ СН'!$F$5-'СЕТ СН'!$F$17</f>
        <v>3595.5011580999999</v>
      </c>
      <c r="V40" s="36">
        <f>SUMIFS(СВЦЭМ!$C$39:$C$782,СВЦЭМ!$A$39:$A$782,$A40,СВЦЭМ!$B$39:$B$782,V$11)+'СЕТ СН'!$F$9+СВЦЭМ!$D$10+'СЕТ СН'!$F$5-'СЕТ СН'!$F$17</f>
        <v>3587.8114555400002</v>
      </c>
      <c r="W40" s="36">
        <f>SUMIFS(СВЦЭМ!$C$39:$C$782,СВЦЭМ!$A$39:$A$782,$A40,СВЦЭМ!$B$39:$B$782,W$11)+'СЕТ СН'!$F$9+СВЦЭМ!$D$10+'СЕТ СН'!$F$5-'СЕТ СН'!$F$17</f>
        <v>3570.8807986800002</v>
      </c>
      <c r="X40" s="36">
        <f>SUMIFS(СВЦЭМ!$C$39:$C$782,СВЦЭМ!$A$39:$A$782,$A40,СВЦЭМ!$B$39:$B$782,X$11)+'СЕТ СН'!$F$9+СВЦЭМ!$D$10+'СЕТ СН'!$F$5-'СЕТ СН'!$F$17</f>
        <v>3638.7834051300001</v>
      </c>
      <c r="Y40" s="36">
        <f>SUMIFS(СВЦЭМ!$C$39:$C$782,СВЦЭМ!$A$39:$A$782,$A40,СВЦЭМ!$B$39:$B$782,Y$11)+'СЕТ СН'!$F$9+СВЦЭМ!$D$10+'СЕТ СН'!$F$5-'СЕТ СН'!$F$17</f>
        <v>3663.6780786300001</v>
      </c>
    </row>
    <row r="41" spans="1:25" ht="15.75" x14ac:dyDescent="0.2">
      <c r="A41" s="35">
        <f t="shared" si="0"/>
        <v>44499</v>
      </c>
      <c r="B41" s="36">
        <f>SUMIFS(СВЦЭМ!$C$39:$C$782,СВЦЭМ!$A$39:$A$782,$A41,СВЦЭМ!$B$39:$B$782,B$11)+'СЕТ СН'!$F$9+СВЦЭМ!$D$10+'СЕТ СН'!$F$5-'СЕТ СН'!$F$17</f>
        <v>3699.1357188500001</v>
      </c>
      <c r="C41" s="36">
        <f>SUMIFS(СВЦЭМ!$C$39:$C$782,СВЦЭМ!$A$39:$A$782,$A41,СВЦЭМ!$B$39:$B$782,C$11)+'СЕТ СН'!$F$9+СВЦЭМ!$D$10+'СЕТ СН'!$F$5-'СЕТ СН'!$F$17</f>
        <v>3788.6529448199999</v>
      </c>
      <c r="D41" s="36">
        <f>SUMIFS(СВЦЭМ!$C$39:$C$782,СВЦЭМ!$A$39:$A$782,$A41,СВЦЭМ!$B$39:$B$782,D$11)+'СЕТ СН'!$F$9+СВЦЭМ!$D$10+'СЕТ СН'!$F$5-'СЕТ СН'!$F$17</f>
        <v>3776.7331768200002</v>
      </c>
      <c r="E41" s="36">
        <f>SUMIFS(СВЦЭМ!$C$39:$C$782,СВЦЭМ!$A$39:$A$782,$A41,СВЦЭМ!$B$39:$B$782,E$11)+'СЕТ СН'!$F$9+СВЦЭМ!$D$10+'СЕТ СН'!$F$5-'СЕТ СН'!$F$17</f>
        <v>3777.29717983</v>
      </c>
      <c r="F41" s="36">
        <f>SUMIFS(СВЦЭМ!$C$39:$C$782,СВЦЭМ!$A$39:$A$782,$A41,СВЦЭМ!$B$39:$B$782,F$11)+'СЕТ СН'!$F$9+СВЦЭМ!$D$10+'СЕТ СН'!$F$5-'СЕТ СН'!$F$17</f>
        <v>3776.0474724000001</v>
      </c>
      <c r="G41" s="36">
        <f>SUMIFS(СВЦЭМ!$C$39:$C$782,СВЦЭМ!$A$39:$A$782,$A41,СВЦЭМ!$B$39:$B$782,G$11)+'СЕТ СН'!$F$9+СВЦЭМ!$D$10+'СЕТ СН'!$F$5-'СЕТ СН'!$F$17</f>
        <v>3775.9274678299998</v>
      </c>
      <c r="H41" s="36">
        <f>SUMIFS(СВЦЭМ!$C$39:$C$782,СВЦЭМ!$A$39:$A$782,$A41,СВЦЭМ!$B$39:$B$782,H$11)+'СЕТ СН'!$F$9+СВЦЭМ!$D$10+'СЕТ СН'!$F$5-'СЕТ СН'!$F$17</f>
        <v>3771.9555474400004</v>
      </c>
      <c r="I41" s="36">
        <f>SUMIFS(СВЦЭМ!$C$39:$C$782,СВЦЭМ!$A$39:$A$782,$A41,СВЦЭМ!$B$39:$B$782,I$11)+'СЕТ СН'!$F$9+СВЦЭМ!$D$10+'СЕТ СН'!$F$5-'СЕТ СН'!$F$17</f>
        <v>3709.11911078</v>
      </c>
      <c r="J41" s="36">
        <f>SUMIFS(СВЦЭМ!$C$39:$C$782,СВЦЭМ!$A$39:$A$782,$A41,СВЦЭМ!$B$39:$B$782,J$11)+'СЕТ СН'!$F$9+СВЦЭМ!$D$10+'СЕТ СН'!$F$5-'СЕТ СН'!$F$17</f>
        <v>3695.33634583</v>
      </c>
      <c r="K41" s="36">
        <f>SUMIFS(СВЦЭМ!$C$39:$C$782,СВЦЭМ!$A$39:$A$782,$A41,СВЦЭМ!$B$39:$B$782,K$11)+'СЕТ СН'!$F$9+СВЦЭМ!$D$10+'СЕТ СН'!$F$5-'СЕТ СН'!$F$17</f>
        <v>3737.34656129</v>
      </c>
      <c r="L41" s="36">
        <f>SUMIFS(СВЦЭМ!$C$39:$C$782,СВЦЭМ!$A$39:$A$782,$A41,СВЦЭМ!$B$39:$B$782,L$11)+'СЕТ СН'!$F$9+СВЦЭМ!$D$10+'СЕТ СН'!$F$5-'СЕТ СН'!$F$17</f>
        <v>3751.32513414</v>
      </c>
      <c r="M41" s="36">
        <f>SUMIFS(СВЦЭМ!$C$39:$C$782,СВЦЭМ!$A$39:$A$782,$A41,СВЦЭМ!$B$39:$B$782,M$11)+'СЕТ СН'!$F$9+СВЦЭМ!$D$10+'СЕТ СН'!$F$5-'СЕТ СН'!$F$17</f>
        <v>3743.9691756800003</v>
      </c>
      <c r="N41" s="36">
        <f>SUMIFS(СВЦЭМ!$C$39:$C$782,СВЦЭМ!$A$39:$A$782,$A41,СВЦЭМ!$B$39:$B$782,N$11)+'СЕТ СН'!$F$9+СВЦЭМ!$D$10+'СЕТ СН'!$F$5-'СЕТ СН'!$F$17</f>
        <v>3737.7201482400001</v>
      </c>
      <c r="O41" s="36">
        <f>SUMIFS(СВЦЭМ!$C$39:$C$782,СВЦЭМ!$A$39:$A$782,$A41,СВЦЭМ!$B$39:$B$782,O$11)+'СЕТ СН'!$F$9+СВЦЭМ!$D$10+'СЕТ СН'!$F$5-'СЕТ СН'!$F$17</f>
        <v>3704.9931018300003</v>
      </c>
      <c r="P41" s="36">
        <f>SUMIFS(СВЦЭМ!$C$39:$C$782,СВЦЭМ!$A$39:$A$782,$A41,СВЦЭМ!$B$39:$B$782,P$11)+'СЕТ СН'!$F$9+СВЦЭМ!$D$10+'СЕТ СН'!$F$5-'СЕТ СН'!$F$17</f>
        <v>3688.9785782899999</v>
      </c>
      <c r="Q41" s="36">
        <f>SUMIFS(СВЦЭМ!$C$39:$C$782,СВЦЭМ!$A$39:$A$782,$A41,СВЦЭМ!$B$39:$B$782,Q$11)+'СЕТ СН'!$F$9+СВЦЭМ!$D$10+'СЕТ СН'!$F$5-'СЕТ СН'!$F$17</f>
        <v>3694.2514293900003</v>
      </c>
      <c r="R41" s="36">
        <f>SUMIFS(СВЦЭМ!$C$39:$C$782,СВЦЭМ!$A$39:$A$782,$A41,СВЦЭМ!$B$39:$B$782,R$11)+'СЕТ СН'!$F$9+СВЦЭМ!$D$10+'СЕТ СН'!$F$5-'СЕТ СН'!$F$17</f>
        <v>3680.1713233</v>
      </c>
      <c r="S41" s="36">
        <f>SUMIFS(СВЦЭМ!$C$39:$C$782,СВЦЭМ!$A$39:$A$782,$A41,СВЦЭМ!$B$39:$B$782,S$11)+'СЕТ СН'!$F$9+СВЦЭМ!$D$10+'СЕТ СН'!$F$5-'СЕТ СН'!$F$17</f>
        <v>3683.5559972299998</v>
      </c>
      <c r="T41" s="36">
        <f>SUMIFS(СВЦЭМ!$C$39:$C$782,СВЦЭМ!$A$39:$A$782,$A41,СВЦЭМ!$B$39:$B$782,T$11)+'СЕТ СН'!$F$9+СВЦЭМ!$D$10+'СЕТ СН'!$F$5-'СЕТ СН'!$F$17</f>
        <v>3720.6722259600001</v>
      </c>
      <c r="U41" s="36">
        <f>SUMIFS(СВЦЭМ!$C$39:$C$782,СВЦЭМ!$A$39:$A$782,$A41,СВЦЭМ!$B$39:$B$782,U$11)+'СЕТ СН'!$F$9+СВЦЭМ!$D$10+'СЕТ СН'!$F$5-'СЕТ СН'!$F$17</f>
        <v>3742.7548666000002</v>
      </c>
      <c r="V41" s="36">
        <f>SUMIFS(СВЦЭМ!$C$39:$C$782,СВЦЭМ!$A$39:$A$782,$A41,СВЦЭМ!$B$39:$B$782,V$11)+'СЕТ СН'!$F$9+СВЦЭМ!$D$10+'СЕТ СН'!$F$5-'СЕТ СН'!$F$17</f>
        <v>3727.4114363099998</v>
      </c>
      <c r="W41" s="36">
        <f>SUMIFS(СВЦЭМ!$C$39:$C$782,СВЦЭМ!$A$39:$A$782,$A41,СВЦЭМ!$B$39:$B$782,W$11)+'СЕТ СН'!$F$9+СВЦЭМ!$D$10+'СЕТ СН'!$F$5-'СЕТ СН'!$F$17</f>
        <v>3715.5352753200004</v>
      </c>
      <c r="X41" s="36">
        <f>SUMIFS(СВЦЭМ!$C$39:$C$782,СВЦЭМ!$A$39:$A$782,$A41,СВЦЭМ!$B$39:$B$782,X$11)+'СЕТ СН'!$F$9+СВЦЭМ!$D$10+'СЕТ СН'!$F$5-'СЕТ СН'!$F$17</f>
        <v>3688.2371338000003</v>
      </c>
      <c r="Y41" s="36">
        <f>SUMIFS(СВЦЭМ!$C$39:$C$782,СВЦЭМ!$A$39:$A$782,$A41,СВЦЭМ!$B$39:$B$782,Y$11)+'СЕТ СН'!$F$9+СВЦЭМ!$D$10+'СЕТ СН'!$F$5-'СЕТ СН'!$F$17</f>
        <v>3699.0242496700002</v>
      </c>
    </row>
    <row r="42" spans="1:25" ht="15.75" x14ac:dyDescent="0.2">
      <c r="A42" s="35">
        <f t="shared" si="0"/>
        <v>44500</v>
      </c>
      <c r="B42" s="36">
        <f>SUMIFS(СВЦЭМ!$C$39:$C$782,СВЦЭМ!$A$39:$A$782,$A42,СВЦЭМ!$B$39:$B$782,B$11)+'СЕТ СН'!$F$9+СВЦЭМ!$D$10+'СЕТ СН'!$F$5-'СЕТ СН'!$F$17</f>
        <v>3689.1158876200002</v>
      </c>
      <c r="C42" s="36">
        <f>SUMIFS(СВЦЭМ!$C$39:$C$782,СВЦЭМ!$A$39:$A$782,$A42,СВЦЭМ!$B$39:$B$782,C$11)+'СЕТ СН'!$F$9+СВЦЭМ!$D$10+'СЕТ СН'!$F$5-'СЕТ СН'!$F$17</f>
        <v>3769.6906072600004</v>
      </c>
      <c r="D42" s="36">
        <f>SUMIFS(СВЦЭМ!$C$39:$C$782,СВЦЭМ!$A$39:$A$782,$A42,СВЦЭМ!$B$39:$B$782,D$11)+'СЕТ СН'!$F$9+СВЦЭМ!$D$10+'СЕТ СН'!$F$5-'СЕТ СН'!$F$17</f>
        <v>3771.4733894299998</v>
      </c>
      <c r="E42" s="36">
        <f>SUMIFS(СВЦЭМ!$C$39:$C$782,СВЦЭМ!$A$39:$A$782,$A42,СВЦЭМ!$B$39:$B$782,E$11)+'СЕТ СН'!$F$9+СВЦЭМ!$D$10+'СЕТ СН'!$F$5-'СЕТ СН'!$F$17</f>
        <v>3763.89106808</v>
      </c>
      <c r="F42" s="36">
        <f>SUMIFS(СВЦЭМ!$C$39:$C$782,СВЦЭМ!$A$39:$A$782,$A42,СВЦЭМ!$B$39:$B$782,F$11)+'СЕТ СН'!$F$9+СВЦЭМ!$D$10+'СЕТ СН'!$F$5-'СЕТ СН'!$F$17</f>
        <v>3760.45864914</v>
      </c>
      <c r="G42" s="36">
        <f>SUMIFS(СВЦЭМ!$C$39:$C$782,СВЦЭМ!$A$39:$A$782,$A42,СВЦЭМ!$B$39:$B$782,G$11)+'СЕТ СН'!$F$9+СВЦЭМ!$D$10+'СЕТ СН'!$F$5-'СЕТ СН'!$F$17</f>
        <v>3757.6078329299999</v>
      </c>
      <c r="H42" s="36">
        <f>SUMIFS(СВЦЭМ!$C$39:$C$782,СВЦЭМ!$A$39:$A$782,$A42,СВЦЭМ!$B$39:$B$782,H$11)+'СЕТ СН'!$F$9+СВЦЭМ!$D$10+'СЕТ СН'!$F$5-'СЕТ СН'!$F$17</f>
        <v>3780.0065581600002</v>
      </c>
      <c r="I42" s="36">
        <f>SUMIFS(СВЦЭМ!$C$39:$C$782,СВЦЭМ!$A$39:$A$782,$A42,СВЦЭМ!$B$39:$B$782,I$11)+'СЕТ СН'!$F$9+СВЦЭМ!$D$10+'СЕТ СН'!$F$5-'СЕТ СН'!$F$17</f>
        <v>3733.0961277500001</v>
      </c>
      <c r="J42" s="36">
        <f>SUMIFS(СВЦЭМ!$C$39:$C$782,СВЦЭМ!$A$39:$A$782,$A42,СВЦЭМ!$B$39:$B$782,J$11)+'СЕТ СН'!$F$9+СВЦЭМ!$D$10+'СЕТ СН'!$F$5-'СЕТ СН'!$F$17</f>
        <v>3706.2546373300002</v>
      </c>
      <c r="K42" s="36">
        <f>SUMIFS(СВЦЭМ!$C$39:$C$782,СВЦЭМ!$A$39:$A$782,$A42,СВЦЭМ!$B$39:$B$782,K$11)+'СЕТ СН'!$F$9+СВЦЭМ!$D$10+'СЕТ СН'!$F$5-'СЕТ СН'!$F$17</f>
        <v>3699.4593384</v>
      </c>
      <c r="L42" s="36">
        <f>SUMIFS(СВЦЭМ!$C$39:$C$782,СВЦЭМ!$A$39:$A$782,$A42,СВЦЭМ!$B$39:$B$782,L$11)+'СЕТ СН'!$F$9+СВЦЭМ!$D$10+'СЕТ СН'!$F$5-'СЕТ СН'!$F$17</f>
        <v>3716.2879237799998</v>
      </c>
      <c r="M42" s="36">
        <f>SUMIFS(СВЦЭМ!$C$39:$C$782,СВЦЭМ!$A$39:$A$782,$A42,СВЦЭМ!$B$39:$B$782,M$11)+'СЕТ СН'!$F$9+СВЦЭМ!$D$10+'СЕТ СН'!$F$5-'СЕТ СН'!$F$17</f>
        <v>3711.18691408</v>
      </c>
      <c r="N42" s="36">
        <f>SUMIFS(СВЦЭМ!$C$39:$C$782,СВЦЭМ!$A$39:$A$782,$A42,СВЦЭМ!$B$39:$B$782,N$11)+'СЕТ СН'!$F$9+СВЦЭМ!$D$10+'СЕТ СН'!$F$5-'СЕТ СН'!$F$17</f>
        <v>3720.84909066</v>
      </c>
      <c r="O42" s="36">
        <f>SUMIFS(СВЦЭМ!$C$39:$C$782,СВЦЭМ!$A$39:$A$782,$A42,СВЦЭМ!$B$39:$B$782,O$11)+'СЕТ СН'!$F$9+СВЦЭМ!$D$10+'СЕТ СН'!$F$5-'СЕТ СН'!$F$17</f>
        <v>3741.3315245600002</v>
      </c>
      <c r="P42" s="36">
        <f>SUMIFS(СВЦЭМ!$C$39:$C$782,СВЦЭМ!$A$39:$A$782,$A42,СВЦЭМ!$B$39:$B$782,P$11)+'СЕТ СН'!$F$9+СВЦЭМ!$D$10+'СЕТ СН'!$F$5-'СЕТ СН'!$F$17</f>
        <v>3740.66148122</v>
      </c>
      <c r="Q42" s="36">
        <f>SUMIFS(СВЦЭМ!$C$39:$C$782,СВЦЭМ!$A$39:$A$782,$A42,СВЦЭМ!$B$39:$B$782,Q$11)+'СЕТ СН'!$F$9+СВЦЭМ!$D$10+'СЕТ СН'!$F$5-'СЕТ СН'!$F$17</f>
        <v>3734.6605058100004</v>
      </c>
      <c r="R42" s="36">
        <f>SUMIFS(СВЦЭМ!$C$39:$C$782,СВЦЭМ!$A$39:$A$782,$A42,СВЦЭМ!$B$39:$B$782,R$11)+'СЕТ СН'!$F$9+СВЦЭМ!$D$10+'СЕТ СН'!$F$5-'СЕТ СН'!$F$17</f>
        <v>3728.7037096100003</v>
      </c>
      <c r="S42" s="36">
        <f>SUMIFS(СВЦЭМ!$C$39:$C$782,СВЦЭМ!$A$39:$A$782,$A42,СВЦЭМ!$B$39:$B$782,S$11)+'СЕТ СН'!$F$9+СВЦЭМ!$D$10+'СЕТ СН'!$F$5-'СЕТ СН'!$F$17</f>
        <v>3716.2184206400002</v>
      </c>
      <c r="T42" s="36">
        <f>SUMIFS(СВЦЭМ!$C$39:$C$782,СВЦЭМ!$A$39:$A$782,$A42,СВЦЭМ!$B$39:$B$782,T$11)+'СЕТ СН'!$F$9+СВЦЭМ!$D$10+'СЕТ СН'!$F$5-'СЕТ СН'!$F$17</f>
        <v>3751.6231265000001</v>
      </c>
      <c r="U42" s="36">
        <f>SUMIFS(СВЦЭМ!$C$39:$C$782,СВЦЭМ!$A$39:$A$782,$A42,СВЦЭМ!$B$39:$B$782,U$11)+'СЕТ СН'!$F$9+СВЦЭМ!$D$10+'СЕТ СН'!$F$5-'СЕТ СН'!$F$17</f>
        <v>3755.9248079200001</v>
      </c>
      <c r="V42" s="36">
        <f>SUMIFS(СВЦЭМ!$C$39:$C$782,СВЦЭМ!$A$39:$A$782,$A42,СВЦЭМ!$B$39:$B$782,V$11)+'СЕТ СН'!$F$9+СВЦЭМ!$D$10+'СЕТ СН'!$F$5-'СЕТ СН'!$F$17</f>
        <v>3746.33839309</v>
      </c>
      <c r="W42" s="36">
        <f>SUMIFS(СВЦЭМ!$C$39:$C$782,СВЦЭМ!$A$39:$A$782,$A42,СВЦЭМ!$B$39:$B$782,W$11)+'СЕТ СН'!$F$9+СВЦЭМ!$D$10+'СЕТ СН'!$F$5-'СЕТ СН'!$F$17</f>
        <v>3725.6591375400003</v>
      </c>
      <c r="X42" s="36">
        <f>SUMIFS(СВЦЭМ!$C$39:$C$782,СВЦЭМ!$A$39:$A$782,$A42,СВЦЭМ!$B$39:$B$782,X$11)+'СЕТ СН'!$F$9+СВЦЭМ!$D$10+'СЕТ СН'!$F$5-'СЕТ СН'!$F$17</f>
        <v>3694.03407763</v>
      </c>
      <c r="Y42" s="36">
        <f>SUMIFS(СВЦЭМ!$C$39:$C$782,СВЦЭМ!$A$39:$A$782,$A42,СВЦЭМ!$B$39:$B$782,Y$11)+'СЕТ СН'!$F$9+СВЦЭМ!$D$10+'СЕТ СН'!$F$5-'СЕТ СН'!$F$17</f>
        <v>3710.37823871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01.10.2021</v>
      </c>
      <c r="B48" s="36">
        <f>SUMIFS(СВЦЭМ!$C$39:$C$782,СВЦЭМ!$A$39:$A$782,$A48,СВЦЭМ!$B$39:$B$782,B$47)+'СЕТ СН'!$G$9+СВЦЭМ!$D$10+'СЕТ СН'!$G$5-'СЕТ СН'!$G$17</f>
        <v>3815.4232135399998</v>
      </c>
      <c r="C48" s="36">
        <f>SUMIFS(СВЦЭМ!$C$39:$C$782,СВЦЭМ!$A$39:$A$782,$A48,СВЦЭМ!$B$39:$B$782,C$47)+'СЕТ СН'!$G$9+СВЦЭМ!$D$10+'СЕТ СН'!$G$5-'СЕТ СН'!$G$17</f>
        <v>3849.0540507699998</v>
      </c>
      <c r="D48" s="36">
        <f>SUMIFS(СВЦЭМ!$C$39:$C$782,СВЦЭМ!$A$39:$A$782,$A48,СВЦЭМ!$B$39:$B$782,D$47)+'СЕТ СН'!$G$9+СВЦЭМ!$D$10+'СЕТ СН'!$G$5-'СЕТ СН'!$G$17</f>
        <v>3922.1077807900001</v>
      </c>
      <c r="E48" s="36">
        <f>SUMIFS(СВЦЭМ!$C$39:$C$782,СВЦЭМ!$A$39:$A$782,$A48,СВЦЭМ!$B$39:$B$782,E$47)+'СЕТ СН'!$G$9+СВЦЭМ!$D$10+'СЕТ СН'!$G$5-'СЕТ СН'!$G$17</f>
        <v>3944.3498752300002</v>
      </c>
      <c r="F48" s="36">
        <f>SUMIFS(СВЦЭМ!$C$39:$C$782,СВЦЭМ!$A$39:$A$782,$A48,СВЦЭМ!$B$39:$B$782,F$47)+'СЕТ СН'!$G$9+СВЦЭМ!$D$10+'СЕТ СН'!$G$5-'СЕТ СН'!$G$17</f>
        <v>3953.9693743799999</v>
      </c>
      <c r="G48" s="36">
        <f>SUMIFS(СВЦЭМ!$C$39:$C$782,СВЦЭМ!$A$39:$A$782,$A48,СВЦЭМ!$B$39:$B$782,G$47)+'СЕТ СН'!$G$9+СВЦЭМ!$D$10+'СЕТ СН'!$G$5-'СЕТ СН'!$G$17</f>
        <v>3943.4333976600001</v>
      </c>
      <c r="H48" s="36">
        <f>SUMIFS(СВЦЭМ!$C$39:$C$782,СВЦЭМ!$A$39:$A$782,$A48,СВЦЭМ!$B$39:$B$782,H$47)+'СЕТ СН'!$G$9+СВЦЭМ!$D$10+'СЕТ СН'!$G$5-'СЕТ СН'!$G$17</f>
        <v>3917.2301954899999</v>
      </c>
      <c r="I48" s="36">
        <f>SUMIFS(СВЦЭМ!$C$39:$C$782,СВЦЭМ!$A$39:$A$782,$A48,СВЦЭМ!$B$39:$B$782,I$47)+'СЕТ СН'!$G$9+СВЦЭМ!$D$10+'СЕТ СН'!$G$5-'СЕТ СН'!$G$17</f>
        <v>3907.4184227400001</v>
      </c>
      <c r="J48" s="36">
        <f>SUMIFS(СВЦЭМ!$C$39:$C$782,СВЦЭМ!$A$39:$A$782,$A48,СВЦЭМ!$B$39:$B$782,J$47)+'СЕТ СН'!$G$9+СВЦЭМ!$D$10+'СЕТ СН'!$G$5-'СЕТ СН'!$G$17</f>
        <v>3826.2237094900001</v>
      </c>
      <c r="K48" s="36">
        <f>SUMIFS(СВЦЭМ!$C$39:$C$782,СВЦЭМ!$A$39:$A$782,$A48,СВЦЭМ!$B$39:$B$782,K$47)+'СЕТ СН'!$G$9+СВЦЭМ!$D$10+'СЕТ СН'!$G$5-'СЕТ СН'!$G$17</f>
        <v>3856.1647576800001</v>
      </c>
      <c r="L48" s="36">
        <f>SUMIFS(СВЦЭМ!$C$39:$C$782,СВЦЭМ!$A$39:$A$782,$A48,СВЦЭМ!$B$39:$B$782,L$47)+'СЕТ СН'!$G$9+СВЦЭМ!$D$10+'СЕТ СН'!$G$5-'СЕТ СН'!$G$17</f>
        <v>3859.7807713800003</v>
      </c>
      <c r="M48" s="36">
        <f>SUMIFS(СВЦЭМ!$C$39:$C$782,СВЦЭМ!$A$39:$A$782,$A48,СВЦЭМ!$B$39:$B$782,M$47)+'СЕТ СН'!$G$9+СВЦЭМ!$D$10+'СЕТ СН'!$G$5-'СЕТ СН'!$G$17</f>
        <v>3840.1807416000001</v>
      </c>
      <c r="N48" s="36">
        <f>SUMIFS(СВЦЭМ!$C$39:$C$782,СВЦЭМ!$A$39:$A$782,$A48,СВЦЭМ!$B$39:$B$782,N$47)+'СЕТ СН'!$G$9+СВЦЭМ!$D$10+'СЕТ СН'!$G$5-'СЕТ СН'!$G$17</f>
        <v>3831.1023212099999</v>
      </c>
      <c r="O48" s="36">
        <f>SUMIFS(СВЦЭМ!$C$39:$C$782,СВЦЭМ!$A$39:$A$782,$A48,СВЦЭМ!$B$39:$B$782,O$47)+'СЕТ СН'!$G$9+СВЦЭМ!$D$10+'СЕТ СН'!$G$5-'СЕТ СН'!$G$17</f>
        <v>3820.5849445900003</v>
      </c>
      <c r="P48" s="36">
        <f>SUMIFS(СВЦЭМ!$C$39:$C$782,СВЦЭМ!$A$39:$A$782,$A48,СВЦЭМ!$B$39:$B$782,P$47)+'СЕТ СН'!$G$9+СВЦЭМ!$D$10+'СЕТ СН'!$G$5-'СЕТ СН'!$G$17</f>
        <v>3828.43629169</v>
      </c>
      <c r="Q48" s="36">
        <f>SUMIFS(СВЦЭМ!$C$39:$C$782,СВЦЭМ!$A$39:$A$782,$A48,СВЦЭМ!$B$39:$B$782,Q$47)+'СЕТ СН'!$G$9+СВЦЭМ!$D$10+'СЕТ СН'!$G$5-'СЕТ СН'!$G$17</f>
        <v>3823.2843591000001</v>
      </c>
      <c r="R48" s="36">
        <f>SUMIFS(СВЦЭМ!$C$39:$C$782,СВЦЭМ!$A$39:$A$782,$A48,СВЦЭМ!$B$39:$B$782,R$47)+'СЕТ СН'!$G$9+СВЦЭМ!$D$10+'СЕТ СН'!$G$5-'СЕТ СН'!$G$17</f>
        <v>3819.6304589700003</v>
      </c>
      <c r="S48" s="36">
        <f>SUMIFS(СВЦЭМ!$C$39:$C$782,СВЦЭМ!$A$39:$A$782,$A48,СВЦЭМ!$B$39:$B$782,S$47)+'СЕТ СН'!$G$9+СВЦЭМ!$D$10+'СЕТ СН'!$G$5-'СЕТ СН'!$G$17</f>
        <v>3816.6173582500001</v>
      </c>
      <c r="T48" s="36">
        <f>SUMIFS(СВЦЭМ!$C$39:$C$782,СВЦЭМ!$A$39:$A$782,$A48,СВЦЭМ!$B$39:$B$782,T$47)+'СЕТ СН'!$G$9+СВЦЭМ!$D$10+'СЕТ СН'!$G$5-'СЕТ СН'!$G$17</f>
        <v>3804.8315243400002</v>
      </c>
      <c r="U48" s="36">
        <f>SUMIFS(СВЦЭМ!$C$39:$C$782,СВЦЭМ!$A$39:$A$782,$A48,СВЦЭМ!$B$39:$B$782,U$47)+'СЕТ СН'!$G$9+СВЦЭМ!$D$10+'СЕТ СН'!$G$5-'СЕТ СН'!$G$17</f>
        <v>3771.3013256200002</v>
      </c>
      <c r="V48" s="36">
        <f>SUMIFS(СВЦЭМ!$C$39:$C$782,СВЦЭМ!$A$39:$A$782,$A48,СВЦЭМ!$B$39:$B$782,V$47)+'СЕТ СН'!$G$9+СВЦЭМ!$D$10+'СЕТ СН'!$G$5-'СЕТ СН'!$G$17</f>
        <v>3729.8273440499997</v>
      </c>
      <c r="W48" s="36">
        <f>SUMIFS(СВЦЭМ!$C$39:$C$782,СВЦЭМ!$A$39:$A$782,$A48,СВЦЭМ!$B$39:$B$782,W$47)+'СЕТ СН'!$G$9+СВЦЭМ!$D$10+'СЕТ СН'!$G$5-'СЕТ СН'!$G$17</f>
        <v>3742.0517604199999</v>
      </c>
      <c r="X48" s="36">
        <f>SUMIFS(СВЦЭМ!$C$39:$C$782,СВЦЭМ!$A$39:$A$782,$A48,СВЦЭМ!$B$39:$B$782,X$47)+'СЕТ СН'!$G$9+СВЦЭМ!$D$10+'СЕТ СН'!$G$5-'СЕТ СН'!$G$17</f>
        <v>3777.4197386699998</v>
      </c>
      <c r="Y48" s="36">
        <f>SUMIFS(СВЦЭМ!$C$39:$C$782,СВЦЭМ!$A$39:$A$782,$A48,СВЦЭМ!$B$39:$B$782,Y$47)+'СЕТ СН'!$G$9+СВЦЭМ!$D$10+'СЕТ СН'!$G$5-'СЕТ СН'!$G$17</f>
        <v>3810.2455037700001</v>
      </c>
    </row>
    <row r="49" spans="1:25" ht="15.75" x14ac:dyDescent="0.2">
      <c r="A49" s="35">
        <f>A48+1</f>
        <v>44471</v>
      </c>
      <c r="B49" s="36">
        <f>SUMIFS(СВЦЭМ!$C$39:$C$782,СВЦЭМ!$A$39:$A$782,$A49,СВЦЭМ!$B$39:$B$782,B$47)+'СЕТ СН'!$G$9+СВЦЭМ!$D$10+'СЕТ СН'!$G$5-'СЕТ СН'!$G$17</f>
        <v>3889.6050224599999</v>
      </c>
      <c r="C49" s="36">
        <f>SUMIFS(СВЦЭМ!$C$39:$C$782,СВЦЭМ!$A$39:$A$782,$A49,СВЦЭМ!$B$39:$B$782,C$47)+'СЕТ СН'!$G$9+СВЦЭМ!$D$10+'СЕТ СН'!$G$5-'СЕТ СН'!$G$17</f>
        <v>3929.7153607099999</v>
      </c>
      <c r="D49" s="36">
        <f>SUMIFS(СВЦЭМ!$C$39:$C$782,СВЦЭМ!$A$39:$A$782,$A49,СВЦЭМ!$B$39:$B$782,D$47)+'СЕТ СН'!$G$9+СВЦЭМ!$D$10+'СЕТ СН'!$G$5-'СЕТ СН'!$G$17</f>
        <v>3969.53073438</v>
      </c>
      <c r="E49" s="36">
        <f>SUMIFS(СВЦЭМ!$C$39:$C$782,СВЦЭМ!$A$39:$A$782,$A49,СВЦЭМ!$B$39:$B$782,E$47)+'СЕТ СН'!$G$9+СВЦЭМ!$D$10+'СЕТ СН'!$G$5-'СЕТ СН'!$G$17</f>
        <v>3989.1197748699997</v>
      </c>
      <c r="F49" s="36">
        <f>SUMIFS(СВЦЭМ!$C$39:$C$782,СВЦЭМ!$A$39:$A$782,$A49,СВЦЭМ!$B$39:$B$782,F$47)+'СЕТ СН'!$G$9+СВЦЭМ!$D$10+'СЕТ СН'!$G$5-'СЕТ СН'!$G$17</f>
        <v>3987.5000274100003</v>
      </c>
      <c r="G49" s="36">
        <f>SUMIFS(СВЦЭМ!$C$39:$C$782,СВЦЭМ!$A$39:$A$782,$A49,СВЦЭМ!$B$39:$B$782,G$47)+'СЕТ СН'!$G$9+СВЦЭМ!$D$10+'СЕТ СН'!$G$5-'СЕТ СН'!$G$17</f>
        <v>3976.5922078399999</v>
      </c>
      <c r="H49" s="36">
        <f>SUMIFS(СВЦЭМ!$C$39:$C$782,СВЦЭМ!$A$39:$A$782,$A49,СВЦЭМ!$B$39:$B$782,H$47)+'СЕТ СН'!$G$9+СВЦЭМ!$D$10+'СЕТ СН'!$G$5-'СЕТ СН'!$G$17</f>
        <v>3910.9623655300002</v>
      </c>
      <c r="I49" s="36">
        <f>SUMIFS(СВЦЭМ!$C$39:$C$782,СВЦЭМ!$A$39:$A$782,$A49,СВЦЭМ!$B$39:$B$782,I$47)+'СЕТ СН'!$G$9+СВЦЭМ!$D$10+'СЕТ СН'!$G$5-'СЕТ СН'!$G$17</f>
        <v>3855.2629061899997</v>
      </c>
      <c r="J49" s="36">
        <f>SUMIFS(СВЦЭМ!$C$39:$C$782,СВЦЭМ!$A$39:$A$782,$A49,СВЦЭМ!$B$39:$B$782,J$47)+'СЕТ СН'!$G$9+СВЦЭМ!$D$10+'СЕТ СН'!$G$5-'СЕТ СН'!$G$17</f>
        <v>3769.5530423</v>
      </c>
      <c r="K49" s="36">
        <f>SUMIFS(СВЦЭМ!$C$39:$C$782,СВЦЭМ!$A$39:$A$782,$A49,СВЦЭМ!$B$39:$B$782,K$47)+'СЕТ СН'!$G$9+СВЦЭМ!$D$10+'СЕТ СН'!$G$5-'СЕТ СН'!$G$17</f>
        <v>3757.46287407</v>
      </c>
      <c r="L49" s="36">
        <f>SUMIFS(СВЦЭМ!$C$39:$C$782,СВЦЭМ!$A$39:$A$782,$A49,СВЦЭМ!$B$39:$B$782,L$47)+'СЕТ СН'!$G$9+СВЦЭМ!$D$10+'СЕТ СН'!$G$5-'СЕТ СН'!$G$17</f>
        <v>3769.3455804099999</v>
      </c>
      <c r="M49" s="36">
        <f>SUMIFS(СВЦЭМ!$C$39:$C$782,СВЦЭМ!$A$39:$A$782,$A49,СВЦЭМ!$B$39:$B$782,M$47)+'СЕТ СН'!$G$9+СВЦЭМ!$D$10+'СЕТ СН'!$G$5-'СЕТ СН'!$G$17</f>
        <v>3759.4158208499998</v>
      </c>
      <c r="N49" s="36">
        <f>SUMIFS(СВЦЭМ!$C$39:$C$782,СВЦЭМ!$A$39:$A$782,$A49,СВЦЭМ!$B$39:$B$782,N$47)+'СЕТ СН'!$G$9+СВЦЭМ!$D$10+'СЕТ СН'!$G$5-'СЕТ СН'!$G$17</f>
        <v>3751.6465609699999</v>
      </c>
      <c r="O49" s="36">
        <f>SUMIFS(СВЦЭМ!$C$39:$C$782,СВЦЭМ!$A$39:$A$782,$A49,СВЦЭМ!$B$39:$B$782,O$47)+'СЕТ СН'!$G$9+СВЦЭМ!$D$10+'СЕТ СН'!$G$5-'СЕТ СН'!$G$17</f>
        <v>3757.3886864699998</v>
      </c>
      <c r="P49" s="36">
        <f>SUMIFS(СВЦЭМ!$C$39:$C$782,СВЦЭМ!$A$39:$A$782,$A49,СВЦЭМ!$B$39:$B$782,P$47)+'СЕТ СН'!$G$9+СВЦЭМ!$D$10+'СЕТ СН'!$G$5-'СЕТ СН'!$G$17</f>
        <v>3770.1530352600003</v>
      </c>
      <c r="Q49" s="36">
        <f>SUMIFS(СВЦЭМ!$C$39:$C$782,СВЦЭМ!$A$39:$A$782,$A49,СВЦЭМ!$B$39:$B$782,Q$47)+'СЕТ СН'!$G$9+СВЦЭМ!$D$10+'СЕТ СН'!$G$5-'СЕТ СН'!$G$17</f>
        <v>3779.9943358999999</v>
      </c>
      <c r="R49" s="36">
        <f>SUMIFS(СВЦЭМ!$C$39:$C$782,СВЦЭМ!$A$39:$A$782,$A49,СВЦЭМ!$B$39:$B$782,R$47)+'СЕТ СН'!$G$9+СВЦЭМ!$D$10+'СЕТ СН'!$G$5-'СЕТ СН'!$G$17</f>
        <v>3778.7868127199999</v>
      </c>
      <c r="S49" s="36">
        <f>SUMIFS(СВЦЭМ!$C$39:$C$782,СВЦЭМ!$A$39:$A$782,$A49,СВЦЭМ!$B$39:$B$782,S$47)+'СЕТ СН'!$G$9+СВЦЭМ!$D$10+'СЕТ СН'!$G$5-'СЕТ СН'!$G$17</f>
        <v>3791.79999357</v>
      </c>
      <c r="T49" s="36">
        <f>SUMIFS(СВЦЭМ!$C$39:$C$782,СВЦЭМ!$A$39:$A$782,$A49,СВЦЭМ!$B$39:$B$782,T$47)+'СЕТ СН'!$G$9+СВЦЭМ!$D$10+'СЕТ СН'!$G$5-'СЕТ СН'!$G$17</f>
        <v>3767.2769880300002</v>
      </c>
      <c r="U49" s="36">
        <f>SUMIFS(СВЦЭМ!$C$39:$C$782,СВЦЭМ!$A$39:$A$782,$A49,СВЦЭМ!$B$39:$B$782,U$47)+'СЕТ СН'!$G$9+СВЦЭМ!$D$10+'СЕТ СН'!$G$5-'СЕТ СН'!$G$17</f>
        <v>3750.7453508099998</v>
      </c>
      <c r="V49" s="36">
        <f>SUMIFS(СВЦЭМ!$C$39:$C$782,СВЦЭМ!$A$39:$A$782,$A49,СВЦЭМ!$B$39:$B$782,V$47)+'СЕТ СН'!$G$9+СВЦЭМ!$D$10+'СЕТ СН'!$G$5-'СЕТ СН'!$G$17</f>
        <v>3757.8770194500003</v>
      </c>
      <c r="W49" s="36">
        <f>SUMIFS(СВЦЭМ!$C$39:$C$782,СВЦЭМ!$A$39:$A$782,$A49,СВЦЭМ!$B$39:$B$782,W$47)+'СЕТ СН'!$G$9+СВЦЭМ!$D$10+'СЕТ СН'!$G$5-'СЕТ СН'!$G$17</f>
        <v>3745.9059745599998</v>
      </c>
      <c r="X49" s="36">
        <f>SUMIFS(СВЦЭМ!$C$39:$C$782,СВЦЭМ!$A$39:$A$782,$A49,СВЦЭМ!$B$39:$B$782,X$47)+'СЕТ СН'!$G$9+СВЦЭМ!$D$10+'СЕТ СН'!$G$5-'СЕТ СН'!$G$17</f>
        <v>3862.2843584500001</v>
      </c>
      <c r="Y49" s="36">
        <f>SUMIFS(СВЦЭМ!$C$39:$C$782,СВЦЭМ!$A$39:$A$782,$A49,СВЦЭМ!$B$39:$B$782,Y$47)+'СЕТ СН'!$G$9+СВЦЭМ!$D$10+'СЕТ СН'!$G$5-'СЕТ СН'!$G$17</f>
        <v>3833.4176933200001</v>
      </c>
    </row>
    <row r="50" spans="1:25" ht="15.75" x14ac:dyDescent="0.2">
      <c r="A50" s="35">
        <f t="shared" ref="A50:A78" si="1">A49+1</f>
        <v>44472</v>
      </c>
      <c r="B50" s="36">
        <f>SUMIFS(СВЦЭМ!$C$39:$C$782,СВЦЭМ!$A$39:$A$782,$A50,СВЦЭМ!$B$39:$B$782,B$47)+'СЕТ СН'!$G$9+СВЦЭМ!$D$10+'СЕТ СН'!$G$5-'СЕТ СН'!$G$17</f>
        <v>3846.7393821800001</v>
      </c>
      <c r="C50" s="36">
        <f>SUMIFS(СВЦЭМ!$C$39:$C$782,СВЦЭМ!$A$39:$A$782,$A50,СВЦЭМ!$B$39:$B$782,C$47)+'СЕТ СН'!$G$9+СВЦЭМ!$D$10+'СЕТ СН'!$G$5-'СЕТ СН'!$G$17</f>
        <v>3902.4575950899998</v>
      </c>
      <c r="D50" s="36">
        <f>SUMIFS(СВЦЭМ!$C$39:$C$782,СВЦЭМ!$A$39:$A$782,$A50,СВЦЭМ!$B$39:$B$782,D$47)+'СЕТ СН'!$G$9+СВЦЭМ!$D$10+'СЕТ СН'!$G$5-'СЕТ СН'!$G$17</f>
        <v>3962.5615728100001</v>
      </c>
      <c r="E50" s="36">
        <f>SUMIFS(СВЦЭМ!$C$39:$C$782,СВЦЭМ!$A$39:$A$782,$A50,СВЦЭМ!$B$39:$B$782,E$47)+'СЕТ СН'!$G$9+СВЦЭМ!$D$10+'СЕТ СН'!$G$5-'СЕТ СН'!$G$17</f>
        <v>3982.9174343100003</v>
      </c>
      <c r="F50" s="36">
        <f>SUMIFS(СВЦЭМ!$C$39:$C$782,СВЦЭМ!$A$39:$A$782,$A50,СВЦЭМ!$B$39:$B$782,F$47)+'СЕТ СН'!$G$9+СВЦЭМ!$D$10+'СЕТ СН'!$G$5-'СЕТ СН'!$G$17</f>
        <v>3993.3014299500001</v>
      </c>
      <c r="G50" s="36">
        <f>SUMIFS(СВЦЭМ!$C$39:$C$782,СВЦЭМ!$A$39:$A$782,$A50,СВЦЭМ!$B$39:$B$782,G$47)+'СЕТ СН'!$G$9+СВЦЭМ!$D$10+'СЕТ СН'!$G$5-'СЕТ СН'!$G$17</f>
        <v>3988.8204865500002</v>
      </c>
      <c r="H50" s="36">
        <f>SUMIFS(СВЦЭМ!$C$39:$C$782,СВЦЭМ!$A$39:$A$782,$A50,СВЦЭМ!$B$39:$B$782,H$47)+'СЕТ СН'!$G$9+СВЦЭМ!$D$10+'СЕТ СН'!$G$5-'СЕТ СН'!$G$17</f>
        <v>3934.2106572000002</v>
      </c>
      <c r="I50" s="36">
        <f>SUMIFS(СВЦЭМ!$C$39:$C$782,СВЦЭМ!$A$39:$A$782,$A50,СВЦЭМ!$B$39:$B$782,I$47)+'СЕТ СН'!$G$9+СВЦЭМ!$D$10+'СЕТ СН'!$G$5-'СЕТ СН'!$G$17</f>
        <v>3861.4860851799999</v>
      </c>
      <c r="J50" s="36">
        <f>SUMIFS(СВЦЭМ!$C$39:$C$782,СВЦЭМ!$A$39:$A$782,$A50,СВЦЭМ!$B$39:$B$782,J$47)+'СЕТ СН'!$G$9+СВЦЭМ!$D$10+'СЕТ СН'!$G$5-'СЕТ СН'!$G$17</f>
        <v>3816.1560478399997</v>
      </c>
      <c r="K50" s="36">
        <f>SUMIFS(СВЦЭМ!$C$39:$C$782,СВЦЭМ!$A$39:$A$782,$A50,СВЦЭМ!$B$39:$B$782,K$47)+'СЕТ СН'!$G$9+СВЦЭМ!$D$10+'СЕТ СН'!$G$5-'СЕТ СН'!$G$17</f>
        <v>3774.9741154799999</v>
      </c>
      <c r="L50" s="36">
        <f>SUMIFS(СВЦЭМ!$C$39:$C$782,СВЦЭМ!$A$39:$A$782,$A50,СВЦЭМ!$B$39:$B$782,L$47)+'СЕТ СН'!$G$9+СВЦЭМ!$D$10+'СЕТ СН'!$G$5-'СЕТ СН'!$G$17</f>
        <v>3770.0496134</v>
      </c>
      <c r="M50" s="36">
        <f>SUMIFS(СВЦЭМ!$C$39:$C$782,СВЦЭМ!$A$39:$A$782,$A50,СВЦЭМ!$B$39:$B$782,M$47)+'СЕТ СН'!$G$9+СВЦЭМ!$D$10+'СЕТ СН'!$G$5-'СЕТ СН'!$G$17</f>
        <v>3772.1038821399998</v>
      </c>
      <c r="N50" s="36">
        <f>SUMIFS(СВЦЭМ!$C$39:$C$782,СВЦЭМ!$A$39:$A$782,$A50,СВЦЭМ!$B$39:$B$782,N$47)+'СЕТ СН'!$G$9+СВЦЭМ!$D$10+'СЕТ СН'!$G$5-'СЕТ СН'!$G$17</f>
        <v>3791.5316878600001</v>
      </c>
      <c r="O50" s="36">
        <f>SUMIFS(СВЦЭМ!$C$39:$C$782,СВЦЭМ!$A$39:$A$782,$A50,СВЦЭМ!$B$39:$B$782,O$47)+'СЕТ СН'!$G$9+СВЦЭМ!$D$10+'СЕТ СН'!$G$5-'СЕТ СН'!$G$17</f>
        <v>3796.8585136000002</v>
      </c>
      <c r="P50" s="36">
        <f>SUMIFS(СВЦЭМ!$C$39:$C$782,СВЦЭМ!$A$39:$A$782,$A50,СВЦЭМ!$B$39:$B$782,P$47)+'СЕТ СН'!$G$9+СВЦЭМ!$D$10+'СЕТ СН'!$G$5-'СЕТ СН'!$G$17</f>
        <v>3799.1502563399999</v>
      </c>
      <c r="Q50" s="36">
        <f>SUMIFS(СВЦЭМ!$C$39:$C$782,СВЦЭМ!$A$39:$A$782,$A50,СВЦЭМ!$B$39:$B$782,Q$47)+'СЕТ СН'!$G$9+СВЦЭМ!$D$10+'СЕТ СН'!$G$5-'СЕТ СН'!$G$17</f>
        <v>3798.2288878600002</v>
      </c>
      <c r="R50" s="36">
        <f>SUMIFS(СВЦЭМ!$C$39:$C$782,СВЦЭМ!$A$39:$A$782,$A50,СВЦЭМ!$B$39:$B$782,R$47)+'СЕТ СН'!$G$9+СВЦЭМ!$D$10+'СЕТ СН'!$G$5-'СЕТ СН'!$G$17</f>
        <v>3786.9834584599998</v>
      </c>
      <c r="S50" s="36">
        <f>SUMIFS(СВЦЭМ!$C$39:$C$782,СВЦЭМ!$A$39:$A$782,$A50,СВЦЭМ!$B$39:$B$782,S$47)+'СЕТ СН'!$G$9+СВЦЭМ!$D$10+'СЕТ СН'!$G$5-'СЕТ СН'!$G$17</f>
        <v>3793.0190155599998</v>
      </c>
      <c r="T50" s="36">
        <f>SUMIFS(СВЦЭМ!$C$39:$C$782,СВЦЭМ!$A$39:$A$782,$A50,СВЦЭМ!$B$39:$B$782,T$47)+'СЕТ СН'!$G$9+СВЦЭМ!$D$10+'СЕТ СН'!$G$5-'СЕТ СН'!$G$17</f>
        <v>3776.2309704199997</v>
      </c>
      <c r="U50" s="36">
        <f>SUMIFS(СВЦЭМ!$C$39:$C$782,СВЦЭМ!$A$39:$A$782,$A50,СВЦЭМ!$B$39:$B$782,U$47)+'СЕТ СН'!$G$9+СВЦЭМ!$D$10+'СЕТ СН'!$G$5-'СЕТ СН'!$G$17</f>
        <v>3772.30956324</v>
      </c>
      <c r="V50" s="36">
        <f>SUMIFS(СВЦЭМ!$C$39:$C$782,СВЦЭМ!$A$39:$A$782,$A50,СВЦЭМ!$B$39:$B$782,V$47)+'СЕТ СН'!$G$9+СВЦЭМ!$D$10+'СЕТ СН'!$G$5-'СЕТ СН'!$G$17</f>
        <v>3755.0337661600001</v>
      </c>
      <c r="W50" s="36">
        <f>SUMIFS(СВЦЭМ!$C$39:$C$782,СВЦЭМ!$A$39:$A$782,$A50,СВЦЭМ!$B$39:$B$782,W$47)+'СЕТ СН'!$G$9+СВЦЭМ!$D$10+'СЕТ СН'!$G$5-'СЕТ СН'!$G$17</f>
        <v>3737.2632759399999</v>
      </c>
      <c r="X50" s="36">
        <f>SUMIFS(СВЦЭМ!$C$39:$C$782,СВЦЭМ!$A$39:$A$782,$A50,СВЦЭМ!$B$39:$B$782,X$47)+'СЕТ СН'!$G$9+СВЦЭМ!$D$10+'СЕТ СН'!$G$5-'СЕТ СН'!$G$17</f>
        <v>3739.2869785900002</v>
      </c>
      <c r="Y50" s="36">
        <f>SUMIFS(СВЦЭМ!$C$39:$C$782,СВЦЭМ!$A$39:$A$782,$A50,СВЦЭМ!$B$39:$B$782,Y$47)+'СЕТ СН'!$G$9+СВЦЭМ!$D$10+'СЕТ СН'!$G$5-'СЕТ СН'!$G$17</f>
        <v>3757.83542519</v>
      </c>
    </row>
    <row r="51" spans="1:25" ht="15.75" x14ac:dyDescent="0.2">
      <c r="A51" s="35">
        <f t="shared" si="1"/>
        <v>44473</v>
      </c>
      <c r="B51" s="36">
        <f>SUMIFS(СВЦЭМ!$C$39:$C$782,СВЦЭМ!$A$39:$A$782,$A51,СВЦЭМ!$B$39:$B$782,B$47)+'СЕТ СН'!$G$9+СВЦЭМ!$D$10+'СЕТ СН'!$G$5-'СЕТ СН'!$G$17</f>
        <v>3827.38112692</v>
      </c>
      <c r="C51" s="36">
        <f>SUMIFS(СВЦЭМ!$C$39:$C$782,СВЦЭМ!$A$39:$A$782,$A51,СВЦЭМ!$B$39:$B$782,C$47)+'СЕТ СН'!$G$9+СВЦЭМ!$D$10+'СЕТ СН'!$G$5-'СЕТ СН'!$G$17</f>
        <v>3854.3476642599999</v>
      </c>
      <c r="D51" s="36">
        <f>SUMIFS(СВЦЭМ!$C$39:$C$782,СВЦЭМ!$A$39:$A$782,$A51,СВЦЭМ!$B$39:$B$782,D$47)+'СЕТ СН'!$G$9+СВЦЭМ!$D$10+'СЕТ СН'!$G$5-'СЕТ СН'!$G$17</f>
        <v>3847.4857505099999</v>
      </c>
      <c r="E51" s="36">
        <f>SUMIFS(СВЦЭМ!$C$39:$C$782,СВЦЭМ!$A$39:$A$782,$A51,СВЦЭМ!$B$39:$B$782,E$47)+'СЕТ СН'!$G$9+СВЦЭМ!$D$10+'СЕТ СН'!$G$5-'СЕТ СН'!$G$17</f>
        <v>3866.1380090100001</v>
      </c>
      <c r="F51" s="36">
        <f>SUMIFS(СВЦЭМ!$C$39:$C$782,СВЦЭМ!$A$39:$A$782,$A51,СВЦЭМ!$B$39:$B$782,F$47)+'СЕТ СН'!$G$9+СВЦЭМ!$D$10+'СЕТ СН'!$G$5-'СЕТ СН'!$G$17</f>
        <v>3869.0128552400001</v>
      </c>
      <c r="G51" s="36">
        <f>SUMIFS(СВЦЭМ!$C$39:$C$782,СВЦЭМ!$A$39:$A$782,$A51,СВЦЭМ!$B$39:$B$782,G$47)+'СЕТ СН'!$G$9+СВЦЭМ!$D$10+'СЕТ СН'!$G$5-'СЕТ СН'!$G$17</f>
        <v>3880.89173639</v>
      </c>
      <c r="H51" s="36">
        <f>SUMIFS(СВЦЭМ!$C$39:$C$782,СВЦЭМ!$A$39:$A$782,$A51,СВЦЭМ!$B$39:$B$782,H$47)+'СЕТ СН'!$G$9+СВЦЭМ!$D$10+'СЕТ СН'!$G$5-'СЕТ СН'!$G$17</f>
        <v>3918.7749061100003</v>
      </c>
      <c r="I51" s="36">
        <f>SUMIFS(СВЦЭМ!$C$39:$C$782,СВЦЭМ!$A$39:$A$782,$A51,СВЦЭМ!$B$39:$B$782,I$47)+'СЕТ СН'!$G$9+СВЦЭМ!$D$10+'СЕТ СН'!$G$5-'СЕТ СН'!$G$17</f>
        <v>3865.9653595199998</v>
      </c>
      <c r="J51" s="36">
        <f>SUMIFS(СВЦЭМ!$C$39:$C$782,СВЦЭМ!$A$39:$A$782,$A51,СВЦЭМ!$B$39:$B$782,J$47)+'СЕТ СН'!$G$9+СВЦЭМ!$D$10+'СЕТ СН'!$G$5-'СЕТ СН'!$G$17</f>
        <v>3830.9068164599998</v>
      </c>
      <c r="K51" s="36">
        <f>SUMIFS(СВЦЭМ!$C$39:$C$782,СВЦЭМ!$A$39:$A$782,$A51,СВЦЭМ!$B$39:$B$782,K$47)+'СЕТ СН'!$G$9+СВЦЭМ!$D$10+'СЕТ СН'!$G$5-'СЕТ СН'!$G$17</f>
        <v>3851.7658593400001</v>
      </c>
      <c r="L51" s="36">
        <f>SUMIFS(СВЦЭМ!$C$39:$C$782,СВЦЭМ!$A$39:$A$782,$A51,СВЦЭМ!$B$39:$B$782,L$47)+'СЕТ СН'!$G$9+СВЦЭМ!$D$10+'СЕТ СН'!$G$5-'СЕТ СН'!$G$17</f>
        <v>3836.5113464400001</v>
      </c>
      <c r="M51" s="36">
        <f>SUMIFS(СВЦЭМ!$C$39:$C$782,СВЦЭМ!$A$39:$A$782,$A51,СВЦЭМ!$B$39:$B$782,M$47)+'СЕТ СН'!$G$9+СВЦЭМ!$D$10+'СЕТ СН'!$G$5-'СЕТ СН'!$G$17</f>
        <v>3836.0658374599998</v>
      </c>
      <c r="N51" s="36">
        <f>SUMIFS(СВЦЭМ!$C$39:$C$782,СВЦЭМ!$A$39:$A$782,$A51,СВЦЭМ!$B$39:$B$782,N$47)+'СЕТ СН'!$G$9+СВЦЭМ!$D$10+'СЕТ СН'!$G$5-'СЕТ СН'!$G$17</f>
        <v>3813.1035721899998</v>
      </c>
      <c r="O51" s="36">
        <f>SUMIFS(СВЦЭМ!$C$39:$C$782,СВЦЭМ!$A$39:$A$782,$A51,СВЦЭМ!$B$39:$B$782,O$47)+'СЕТ СН'!$G$9+СВЦЭМ!$D$10+'СЕТ СН'!$G$5-'СЕТ СН'!$G$17</f>
        <v>3812.4366088400002</v>
      </c>
      <c r="P51" s="36">
        <f>SUMIFS(СВЦЭМ!$C$39:$C$782,СВЦЭМ!$A$39:$A$782,$A51,СВЦЭМ!$B$39:$B$782,P$47)+'СЕТ СН'!$G$9+СВЦЭМ!$D$10+'СЕТ СН'!$G$5-'СЕТ СН'!$G$17</f>
        <v>3819.6849785300001</v>
      </c>
      <c r="Q51" s="36">
        <f>SUMIFS(СВЦЭМ!$C$39:$C$782,СВЦЭМ!$A$39:$A$782,$A51,СВЦЭМ!$B$39:$B$782,Q$47)+'СЕТ СН'!$G$9+СВЦЭМ!$D$10+'СЕТ СН'!$G$5-'СЕТ СН'!$G$17</f>
        <v>3859.2191361</v>
      </c>
      <c r="R51" s="36">
        <f>SUMIFS(СВЦЭМ!$C$39:$C$782,СВЦЭМ!$A$39:$A$782,$A51,СВЦЭМ!$B$39:$B$782,R$47)+'СЕТ СН'!$G$9+СВЦЭМ!$D$10+'СЕТ СН'!$G$5-'СЕТ СН'!$G$17</f>
        <v>3848.3195925999999</v>
      </c>
      <c r="S51" s="36">
        <f>SUMIFS(СВЦЭМ!$C$39:$C$782,СВЦЭМ!$A$39:$A$782,$A51,СВЦЭМ!$B$39:$B$782,S$47)+'СЕТ СН'!$G$9+СВЦЭМ!$D$10+'СЕТ СН'!$G$5-'СЕТ СН'!$G$17</f>
        <v>3852.5710549</v>
      </c>
      <c r="T51" s="36">
        <f>SUMIFS(СВЦЭМ!$C$39:$C$782,СВЦЭМ!$A$39:$A$782,$A51,СВЦЭМ!$B$39:$B$782,T$47)+'СЕТ СН'!$G$9+СВЦЭМ!$D$10+'СЕТ СН'!$G$5-'СЕТ СН'!$G$17</f>
        <v>3872.3197095400001</v>
      </c>
      <c r="U51" s="36">
        <f>SUMIFS(СВЦЭМ!$C$39:$C$782,СВЦЭМ!$A$39:$A$782,$A51,СВЦЭМ!$B$39:$B$782,U$47)+'СЕТ СН'!$G$9+СВЦЭМ!$D$10+'СЕТ СН'!$G$5-'СЕТ СН'!$G$17</f>
        <v>3869.0843653299999</v>
      </c>
      <c r="V51" s="36">
        <f>SUMIFS(СВЦЭМ!$C$39:$C$782,СВЦЭМ!$A$39:$A$782,$A51,СВЦЭМ!$B$39:$B$782,V$47)+'СЕТ СН'!$G$9+СВЦЭМ!$D$10+'СЕТ СН'!$G$5-'СЕТ СН'!$G$17</f>
        <v>3866.7324959299999</v>
      </c>
      <c r="W51" s="36">
        <f>SUMIFS(СВЦЭМ!$C$39:$C$782,СВЦЭМ!$A$39:$A$782,$A51,СВЦЭМ!$B$39:$B$782,W$47)+'СЕТ СН'!$G$9+СВЦЭМ!$D$10+'СЕТ СН'!$G$5-'СЕТ СН'!$G$17</f>
        <v>3855.7684567599999</v>
      </c>
      <c r="X51" s="36">
        <f>SUMIFS(СВЦЭМ!$C$39:$C$782,СВЦЭМ!$A$39:$A$782,$A51,СВЦЭМ!$B$39:$B$782,X$47)+'СЕТ СН'!$G$9+СВЦЭМ!$D$10+'СЕТ СН'!$G$5-'СЕТ СН'!$G$17</f>
        <v>3868.63906688</v>
      </c>
      <c r="Y51" s="36">
        <f>SUMIFS(СВЦЭМ!$C$39:$C$782,СВЦЭМ!$A$39:$A$782,$A51,СВЦЭМ!$B$39:$B$782,Y$47)+'СЕТ СН'!$G$9+СВЦЭМ!$D$10+'СЕТ СН'!$G$5-'СЕТ СН'!$G$17</f>
        <v>3928.4094466199999</v>
      </c>
    </row>
    <row r="52" spans="1:25" ht="15.75" x14ac:dyDescent="0.2">
      <c r="A52" s="35">
        <f t="shared" si="1"/>
        <v>44474</v>
      </c>
      <c r="B52" s="36">
        <f>SUMIFS(СВЦЭМ!$C$39:$C$782,СВЦЭМ!$A$39:$A$782,$A52,СВЦЭМ!$B$39:$B$782,B$47)+'СЕТ СН'!$G$9+СВЦЭМ!$D$10+'СЕТ СН'!$G$5-'СЕТ СН'!$G$17</f>
        <v>3991.8666043000003</v>
      </c>
      <c r="C52" s="36">
        <f>SUMIFS(СВЦЭМ!$C$39:$C$782,СВЦЭМ!$A$39:$A$782,$A52,СВЦЭМ!$B$39:$B$782,C$47)+'СЕТ СН'!$G$9+СВЦЭМ!$D$10+'СЕТ СН'!$G$5-'СЕТ СН'!$G$17</f>
        <v>3994.86469902</v>
      </c>
      <c r="D52" s="36">
        <f>SUMIFS(СВЦЭМ!$C$39:$C$782,СВЦЭМ!$A$39:$A$782,$A52,СВЦЭМ!$B$39:$B$782,D$47)+'СЕТ СН'!$G$9+СВЦЭМ!$D$10+'СЕТ СН'!$G$5-'СЕТ СН'!$G$17</f>
        <v>3923.1851233099997</v>
      </c>
      <c r="E52" s="36">
        <f>SUMIFS(СВЦЭМ!$C$39:$C$782,СВЦЭМ!$A$39:$A$782,$A52,СВЦЭМ!$B$39:$B$782,E$47)+'СЕТ СН'!$G$9+СВЦЭМ!$D$10+'СЕТ СН'!$G$5-'СЕТ СН'!$G$17</f>
        <v>3905.4269903499999</v>
      </c>
      <c r="F52" s="36">
        <f>SUMIFS(СВЦЭМ!$C$39:$C$782,СВЦЭМ!$A$39:$A$782,$A52,СВЦЭМ!$B$39:$B$782,F$47)+'СЕТ СН'!$G$9+СВЦЭМ!$D$10+'СЕТ СН'!$G$5-'СЕТ СН'!$G$17</f>
        <v>3904.9509807599998</v>
      </c>
      <c r="G52" s="36">
        <f>SUMIFS(СВЦЭМ!$C$39:$C$782,СВЦЭМ!$A$39:$A$782,$A52,СВЦЭМ!$B$39:$B$782,G$47)+'СЕТ СН'!$G$9+СВЦЭМ!$D$10+'СЕТ СН'!$G$5-'СЕТ СН'!$G$17</f>
        <v>3914.8003090100001</v>
      </c>
      <c r="H52" s="36">
        <f>SUMIFS(СВЦЭМ!$C$39:$C$782,СВЦЭМ!$A$39:$A$782,$A52,СВЦЭМ!$B$39:$B$782,H$47)+'СЕТ СН'!$G$9+СВЦЭМ!$D$10+'СЕТ СН'!$G$5-'СЕТ СН'!$G$17</f>
        <v>3974.50790809</v>
      </c>
      <c r="I52" s="36">
        <f>SUMIFS(СВЦЭМ!$C$39:$C$782,СВЦЭМ!$A$39:$A$782,$A52,СВЦЭМ!$B$39:$B$782,I$47)+'СЕТ СН'!$G$9+СВЦЭМ!$D$10+'СЕТ СН'!$G$5-'СЕТ СН'!$G$17</f>
        <v>3957.6714109</v>
      </c>
      <c r="J52" s="36">
        <f>SUMIFS(СВЦЭМ!$C$39:$C$782,СВЦЭМ!$A$39:$A$782,$A52,СВЦЭМ!$B$39:$B$782,J$47)+'СЕТ СН'!$G$9+СВЦЭМ!$D$10+'СЕТ СН'!$G$5-'СЕТ СН'!$G$17</f>
        <v>3849.6725843499999</v>
      </c>
      <c r="K52" s="36">
        <f>SUMIFS(СВЦЭМ!$C$39:$C$782,СВЦЭМ!$A$39:$A$782,$A52,СВЦЭМ!$B$39:$B$782,K$47)+'СЕТ СН'!$G$9+СВЦЭМ!$D$10+'СЕТ СН'!$G$5-'СЕТ СН'!$G$17</f>
        <v>3872.8284038100001</v>
      </c>
      <c r="L52" s="36">
        <f>SUMIFS(СВЦЭМ!$C$39:$C$782,СВЦЭМ!$A$39:$A$782,$A52,СВЦЭМ!$B$39:$B$782,L$47)+'СЕТ СН'!$G$9+СВЦЭМ!$D$10+'СЕТ СН'!$G$5-'СЕТ СН'!$G$17</f>
        <v>3879.7125600899999</v>
      </c>
      <c r="M52" s="36">
        <f>SUMIFS(СВЦЭМ!$C$39:$C$782,СВЦЭМ!$A$39:$A$782,$A52,СВЦЭМ!$B$39:$B$782,M$47)+'СЕТ СН'!$G$9+СВЦЭМ!$D$10+'СЕТ СН'!$G$5-'СЕТ СН'!$G$17</f>
        <v>3903.4440655199996</v>
      </c>
      <c r="N52" s="36">
        <f>SUMIFS(СВЦЭМ!$C$39:$C$782,СВЦЭМ!$A$39:$A$782,$A52,СВЦЭМ!$B$39:$B$782,N$47)+'СЕТ СН'!$G$9+СВЦЭМ!$D$10+'СЕТ СН'!$G$5-'СЕТ СН'!$G$17</f>
        <v>3880.4266620099997</v>
      </c>
      <c r="O52" s="36">
        <f>SUMIFS(СВЦЭМ!$C$39:$C$782,СВЦЭМ!$A$39:$A$782,$A52,СВЦЭМ!$B$39:$B$782,O$47)+'СЕТ СН'!$G$9+СВЦЭМ!$D$10+'СЕТ СН'!$G$5-'СЕТ СН'!$G$17</f>
        <v>3886.7511605499999</v>
      </c>
      <c r="P52" s="36">
        <f>SUMIFS(СВЦЭМ!$C$39:$C$782,СВЦЭМ!$A$39:$A$782,$A52,СВЦЭМ!$B$39:$B$782,P$47)+'СЕТ СН'!$G$9+СВЦЭМ!$D$10+'СЕТ СН'!$G$5-'СЕТ СН'!$G$17</f>
        <v>3892.2046489200002</v>
      </c>
      <c r="Q52" s="36">
        <f>SUMIFS(СВЦЭМ!$C$39:$C$782,СВЦЭМ!$A$39:$A$782,$A52,СВЦЭМ!$B$39:$B$782,Q$47)+'СЕТ СН'!$G$9+СВЦЭМ!$D$10+'СЕТ СН'!$G$5-'СЕТ СН'!$G$17</f>
        <v>3917.4743971099997</v>
      </c>
      <c r="R52" s="36">
        <f>SUMIFS(СВЦЭМ!$C$39:$C$782,СВЦЭМ!$A$39:$A$782,$A52,СВЦЭМ!$B$39:$B$782,R$47)+'СЕТ СН'!$G$9+СВЦЭМ!$D$10+'СЕТ СН'!$G$5-'СЕТ СН'!$G$17</f>
        <v>3893.9962586800002</v>
      </c>
      <c r="S52" s="36">
        <f>SUMIFS(СВЦЭМ!$C$39:$C$782,СВЦЭМ!$A$39:$A$782,$A52,СВЦЭМ!$B$39:$B$782,S$47)+'СЕТ СН'!$G$9+СВЦЭМ!$D$10+'СЕТ СН'!$G$5-'СЕТ СН'!$G$17</f>
        <v>3884.5925367499999</v>
      </c>
      <c r="T52" s="36">
        <f>SUMIFS(СВЦЭМ!$C$39:$C$782,СВЦЭМ!$A$39:$A$782,$A52,СВЦЭМ!$B$39:$B$782,T$47)+'СЕТ СН'!$G$9+СВЦЭМ!$D$10+'СЕТ СН'!$G$5-'СЕТ СН'!$G$17</f>
        <v>3919.2331570799997</v>
      </c>
      <c r="U52" s="36">
        <f>SUMIFS(СВЦЭМ!$C$39:$C$782,СВЦЭМ!$A$39:$A$782,$A52,СВЦЭМ!$B$39:$B$782,U$47)+'СЕТ СН'!$G$9+СВЦЭМ!$D$10+'СЕТ СН'!$G$5-'СЕТ СН'!$G$17</f>
        <v>3894.6193553799999</v>
      </c>
      <c r="V52" s="36">
        <f>SUMIFS(СВЦЭМ!$C$39:$C$782,СВЦЭМ!$A$39:$A$782,$A52,СВЦЭМ!$B$39:$B$782,V$47)+'СЕТ СН'!$G$9+СВЦЭМ!$D$10+'СЕТ СН'!$G$5-'СЕТ СН'!$G$17</f>
        <v>3894.7806056899999</v>
      </c>
      <c r="W52" s="36">
        <f>SUMIFS(СВЦЭМ!$C$39:$C$782,СВЦЭМ!$A$39:$A$782,$A52,СВЦЭМ!$B$39:$B$782,W$47)+'СЕТ СН'!$G$9+СВЦЭМ!$D$10+'СЕТ СН'!$G$5-'СЕТ СН'!$G$17</f>
        <v>3898.8203969799997</v>
      </c>
      <c r="X52" s="36">
        <f>SUMIFS(СВЦЭМ!$C$39:$C$782,СВЦЭМ!$A$39:$A$782,$A52,СВЦЭМ!$B$39:$B$782,X$47)+'СЕТ СН'!$G$9+СВЦЭМ!$D$10+'СЕТ СН'!$G$5-'СЕТ СН'!$G$17</f>
        <v>3909.52379552</v>
      </c>
      <c r="Y52" s="36">
        <f>SUMIFS(СВЦЭМ!$C$39:$C$782,СВЦЭМ!$A$39:$A$782,$A52,СВЦЭМ!$B$39:$B$782,Y$47)+'СЕТ СН'!$G$9+СВЦЭМ!$D$10+'СЕТ СН'!$G$5-'СЕТ СН'!$G$17</f>
        <v>3987.9196577800003</v>
      </c>
    </row>
    <row r="53" spans="1:25" ht="15.75" x14ac:dyDescent="0.2">
      <c r="A53" s="35">
        <f t="shared" si="1"/>
        <v>44475</v>
      </c>
      <c r="B53" s="36">
        <f>SUMIFS(СВЦЭМ!$C$39:$C$782,СВЦЭМ!$A$39:$A$782,$A53,СВЦЭМ!$B$39:$B$782,B$47)+'СЕТ СН'!$G$9+СВЦЭМ!$D$10+'СЕТ СН'!$G$5-'СЕТ СН'!$G$17</f>
        <v>4015.8698520999997</v>
      </c>
      <c r="C53" s="36">
        <f>SUMIFS(СВЦЭМ!$C$39:$C$782,СВЦЭМ!$A$39:$A$782,$A53,СВЦЭМ!$B$39:$B$782,C$47)+'СЕТ СН'!$G$9+СВЦЭМ!$D$10+'СЕТ СН'!$G$5-'СЕТ СН'!$G$17</f>
        <v>4048.6472024200002</v>
      </c>
      <c r="D53" s="36">
        <f>SUMIFS(СВЦЭМ!$C$39:$C$782,СВЦЭМ!$A$39:$A$782,$A53,СВЦЭМ!$B$39:$B$782,D$47)+'СЕТ СН'!$G$9+СВЦЭМ!$D$10+'СЕТ СН'!$G$5-'СЕТ СН'!$G$17</f>
        <v>3959.90743359</v>
      </c>
      <c r="E53" s="36">
        <f>SUMIFS(СВЦЭМ!$C$39:$C$782,СВЦЭМ!$A$39:$A$782,$A53,СВЦЭМ!$B$39:$B$782,E$47)+'СЕТ СН'!$G$9+СВЦЭМ!$D$10+'СЕТ СН'!$G$5-'СЕТ СН'!$G$17</f>
        <v>3949.19658854</v>
      </c>
      <c r="F53" s="36">
        <f>SUMIFS(СВЦЭМ!$C$39:$C$782,СВЦЭМ!$A$39:$A$782,$A53,СВЦЭМ!$B$39:$B$782,F$47)+'СЕТ СН'!$G$9+СВЦЭМ!$D$10+'СЕТ СН'!$G$5-'СЕТ СН'!$G$17</f>
        <v>3943.33157175</v>
      </c>
      <c r="G53" s="36">
        <f>SUMIFS(СВЦЭМ!$C$39:$C$782,СВЦЭМ!$A$39:$A$782,$A53,СВЦЭМ!$B$39:$B$782,G$47)+'СЕТ СН'!$G$9+СВЦЭМ!$D$10+'СЕТ СН'!$G$5-'СЕТ СН'!$G$17</f>
        <v>3946.5968737399999</v>
      </c>
      <c r="H53" s="36">
        <f>SUMIFS(СВЦЭМ!$C$39:$C$782,СВЦЭМ!$A$39:$A$782,$A53,СВЦЭМ!$B$39:$B$782,H$47)+'СЕТ СН'!$G$9+СВЦЭМ!$D$10+'СЕТ СН'!$G$5-'СЕТ СН'!$G$17</f>
        <v>4011.8002228400001</v>
      </c>
      <c r="I53" s="36">
        <f>SUMIFS(СВЦЭМ!$C$39:$C$782,СВЦЭМ!$A$39:$A$782,$A53,СВЦЭМ!$B$39:$B$782,I$47)+'СЕТ СН'!$G$9+СВЦЭМ!$D$10+'СЕТ СН'!$G$5-'СЕТ СН'!$G$17</f>
        <v>4027.4748060100001</v>
      </c>
      <c r="J53" s="36">
        <f>SUMIFS(СВЦЭМ!$C$39:$C$782,СВЦЭМ!$A$39:$A$782,$A53,СВЦЭМ!$B$39:$B$782,J$47)+'СЕТ СН'!$G$9+СВЦЭМ!$D$10+'СЕТ СН'!$G$5-'СЕТ СН'!$G$17</f>
        <v>3965.7908321200002</v>
      </c>
      <c r="K53" s="36">
        <f>SUMIFS(СВЦЭМ!$C$39:$C$782,СВЦЭМ!$A$39:$A$782,$A53,СВЦЭМ!$B$39:$B$782,K$47)+'СЕТ СН'!$G$9+СВЦЭМ!$D$10+'СЕТ СН'!$G$5-'СЕТ СН'!$G$17</f>
        <v>3941.18182123</v>
      </c>
      <c r="L53" s="36">
        <f>SUMIFS(СВЦЭМ!$C$39:$C$782,СВЦЭМ!$A$39:$A$782,$A53,СВЦЭМ!$B$39:$B$782,L$47)+'СЕТ СН'!$G$9+СВЦЭМ!$D$10+'СЕТ СН'!$G$5-'СЕТ СН'!$G$17</f>
        <v>3959.72109464</v>
      </c>
      <c r="M53" s="36">
        <f>SUMIFS(СВЦЭМ!$C$39:$C$782,СВЦЭМ!$A$39:$A$782,$A53,СВЦЭМ!$B$39:$B$782,M$47)+'СЕТ СН'!$G$9+СВЦЭМ!$D$10+'СЕТ СН'!$G$5-'СЕТ СН'!$G$17</f>
        <v>3953.78706319</v>
      </c>
      <c r="N53" s="36">
        <f>SUMIFS(СВЦЭМ!$C$39:$C$782,СВЦЭМ!$A$39:$A$782,$A53,СВЦЭМ!$B$39:$B$782,N$47)+'СЕТ СН'!$G$9+СВЦЭМ!$D$10+'СЕТ СН'!$G$5-'СЕТ СН'!$G$17</f>
        <v>3945.1661437499997</v>
      </c>
      <c r="O53" s="36">
        <f>SUMIFS(СВЦЭМ!$C$39:$C$782,СВЦЭМ!$A$39:$A$782,$A53,СВЦЭМ!$B$39:$B$782,O$47)+'СЕТ СН'!$G$9+СВЦЭМ!$D$10+'СЕТ СН'!$G$5-'СЕТ СН'!$G$17</f>
        <v>3966.6574818899999</v>
      </c>
      <c r="P53" s="36">
        <f>SUMIFS(СВЦЭМ!$C$39:$C$782,СВЦЭМ!$A$39:$A$782,$A53,СВЦЭМ!$B$39:$B$782,P$47)+'СЕТ СН'!$G$9+СВЦЭМ!$D$10+'СЕТ СН'!$G$5-'СЕТ СН'!$G$17</f>
        <v>3960.03510529</v>
      </c>
      <c r="Q53" s="36">
        <f>SUMIFS(СВЦЭМ!$C$39:$C$782,СВЦЭМ!$A$39:$A$782,$A53,СВЦЭМ!$B$39:$B$782,Q$47)+'СЕТ СН'!$G$9+СВЦЭМ!$D$10+'СЕТ СН'!$G$5-'СЕТ СН'!$G$17</f>
        <v>3981.4438337900001</v>
      </c>
      <c r="R53" s="36">
        <f>SUMIFS(СВЦЭМ!$C$39:$C$782,СВЦЭМ!$A$39:$A$782,$A53,СВЦЭМ!$B$39:$B$782,R$47)+'СЕТ СН'!$G$9+СВЦЭМ!$D$10+'СЕТ СН'!$G$5-'СЕТ СН'!$G$17</f>
        <v>3987.6254687400001</v>
      </c>
      <c r="S53" s="36">
        <f>SUMIFS(СВЦЭМ!$C$39:$C$782,СВЦЭМ!$A$39:$A$782,$A53,СВЦЭМ!$B$39:$B$782,S$47)+'СЕТ СН'!$G$9+СВЦЭМ!$D$10+'СЕТ СН'!$G$5-'СЕТ СН'!$G$17</f>
        <v>3985.4330735799999</v>
      </c>
      <c r="T53" s="36">
        <f>SUMIFS(СВЦЭМ!$C$39:$C$782,СВЦЭМ!$A$39:$A$782,$A53,СВЦЭМ!$B$39:$B$782,T$47)+'СЕТ СН'!$G$9+СВЦЭМ!$D$10+'СЕТ СН'!$G$5-'СЕТ СН'!$G$17</f>
        <v>3940.57374278</v>
      </c>
      <c r="U53" s="36">
        <f>SUMIFS(СВЦЭМ!$C$39:$C$782,СВЦЭМ!$A$39:$A$782,$A53,СВЦЭМ!$B$39:$B$782,U$47)+'СЕТ СН'!$G$9+СВЦЭМ!$D$10+'СЕТ СН'!$G$5-'СЕТ СН'!$G$17</f>
        <v>3874.0325774499997</v>
      </c>
      <c r="V53" s="36">
        <f>SUMIFS(СВЦЭМ!$C$39:$C$782,СВЦЭМ!$A$39:$A$782,$A53,СВЦЭМ!$B$39:$B$782,V$47)+'СЕТ СН'!$G$9+СВЦЭМ!$D$10+'СЕТ СН'!$G$5-'СЕТ СН'!$G$17</f>
        <v>3839.0706663599999</v>
      </c>
      <c r="W53" s="36">
        <f>SUMIFS(СВЦЭМ!$C$39:$C$782,СВЦЭМ!$A$39:$A$782,$A53,СВЦЭМ!$B$39:$B$782,W$47)+'СЕТ СН'!$G$9+СВЦЭМ!$D$10+'СЕТ СН'!$G$5-'СЕТ СН'!$G$17</f>
        <v>3873.38099809</v>
      </c>
      <c r="X53" s="36">
        <f>SUMIFS(СВЦЭМ!$C$39:$C$782,СВЦЭМ!$A$39:$A$782,$A53,СВЦЭМ!$B$39:$B$782,X$47)+'СЕТ СН'!$G$9+СВЦЭМ!$D$10+'СЕТ СН'!$G$5-'СЕТ СН'!$G$17</f>
        <v>3958.5271568999997</v>
      </c>
      <c r="Y53" s="36">
        <f>SUMIFS(СВЦЭМ!$C$39:$C$782,СВЦЭМ!$A$39:$A$782,$A53,СВЦЭМ!$B$39:$B$782,Y$47)+'СЕТ СН'!$G$9+СВЦЭМ!$D$10+'СЕТ СН'!$G$5-'СЕТ СН'!$G$17</f>
        <v>3996.2143177400003</v>
      </c>
    </row>
    <row r="54" spans="1:25" ht="15.75" x14ac:dyDescent="0.2">
      <c r="A54" s="35">
        <f t="shared" si="1"/>
        <v>44476</v>
      </c>
      <c r="B54" s="36">
        <f>SUMIFS(СВЦЭМ!$C$39:$C$782,СВЦЭМ!$A$39:$A$782,$A54,СВЦЭМ!$B$39:$B$782,B$47)+'СЕТ СН'!$G$9+СВЦЭМ!$D$10+'СЕТ СН'!$G$5-'СЕТ СН'!$G$17</f>
        <v>3928.8781384399999</v>
      </c>
      <c r="C54" s="36">
        <f>SUMIFS(СВЦЭМ!$C$39:$C$782,СВЦЭМ!$A$39:$A$782,$A54,СВЦЭМ!$B$39:$B$782,C$47)+'СЕТ СН'!$G$9+СВЦЭМ!$D$10+'СЕТ СН'!$G$5-'СЕТ СН'!$G$17</f>
        <v>3947.5146686500002</v>
      </c>
      <c r="D54" s="36">
        <f>SUMIFS(СВЦЭМ!$C$39:$C$782,СВЦЭМ!$A$39:$A$782,$A54,СВЦЭМ!$B$39:$B$782,D$47)+'СЕТ СН'!$G$9+СВЦЭМ!$D$10+'СЕТ СН'!$G$5-'СЕТ СН'!$G$17</f>
        <v>3898.1959124</v>
      </c>
      <c r="E54" s="36">
        <f>SUMIFS(СВЦЭМ!$C$39:$C$782,СВЦЭМ!$A$39:$A$782,$A54,СВЦЭМ!$B$39:$B$782,E$47)+'СЕТ СН'!$G$9+СВЦЭМ!$D$10+'СЕТ СН'!$G$5-'СЕТ СН'!$G$17</f>
        <v>3900.5013634799998</v>
      </c>
      <c r="F54" s="36">
        <f>SUMIFS(СВЦЭМ!$C$39:$C$782,СВЦЭМ!$A$39:$A$782,$A54,СВЦЭМ!$B$39:$B$782,F$47)+'СЕТ СН'!$G$9+СВЦЭМ!$D$10+'СЕТ СН'!$G$5-'СЕТ СН'!$G$17</f>
        <v>3899.5184461399999</v>
      </c>
      <c r="G54" s="36">
        <f>SUMIFS(СВЦЭМ!$C$39:$C$782,СВЦЭМ!$A$39:$A$782,$A54,СВЦЭМ!$B$39:$B$782,G$47)+'СЕТ СН'!$G$9+СВЦЭМ!$D$10+'СЕТ СН'!$G$5-'СЕТ СН'!$G$17</f>
        <v>3900.0704104599999</v>
      </c>
      <c r="H54" s="36">
        <f>SUMIFS(СВЦЭМ!$C$39:$C$782,СВЦЭМ!$A$39:$A$782,$A54,СВЦЭМ!$B$39:$B$782,H$47)+'СЕТ СН'!$G$9+СВЦЭМ!$D$10+'СЕТ СН'!$G$5-'СЕТ СН'!$G$17</f>
        <v>3954.27441714</v>
      </c>
      <c r="I54" s="36">
        <f>SUMIFS(СВЦЭМ!$C$39:$C$782,СВЦЭМ!$A$39:$A$782,$A54,СВЦЭМ!$B$39:$B$782,I$47)+'СЕТ СН'!$G$9+СВЦЭМ!$D$10+'СЕТ СН'!$G$5-'СЕТ СН'!$G$17</f>
        <v>3965.4542753300002</v>
      </c>
      <c r="J54" s="36">
        <f>SUMIFS(СВЦЭМ!$C$39:$C$782,СВЦЭМ!$A$39:$A$782,$A54,СВЦЭМ!$B$39:$B$782,J$47)+'СЕТ СН'!$G$9+СВЦЭМ!$D$10+'СЕТ СН'!$G$5-'СЕТ СН'!$G$17</f>
        <v>3921.4385017100003</v>
      </c>
      <c r="K54" s="36">
        <f>SUMIFS(СВЦЭМ!$C$39:$C$782,СВЦЭМ!$A$39:$A$782,$A54,СВЦЭМ!$B$39:$B$782,K$47)+'СЕТ СН'!$G$9+СВЦЭМ!$D$10+'СЕТ СН'!$G$5-'СЕТ СН'!$G$17</f>
        <v>3889.86763896</v>
      </c>
      <c r="L54" s="36">
        <f>SUMIFS(СВЦЭМ!$C$39:$C$782,СВЦЭМ!$A$39:$A$782,$A54,СВЦЭМ!$B$39:$B$782,L$47)+'СЕТ СН'!$G$9+СВЦЭМ!$D$10+'СЕТ СН'!$G$5-'СЕТ СН'!$G$17</f>
        <v>3877.29551326</v>
      </c>
      <c r="M54" s="36">
        <f>SUMIFS(СВЦЭМ!$C$39:$C$782,СВЦЭМ!$A$39:$A$782,$A54,СВЦЭМ!$B$39:$B$782,M$47)+'СЕТ СН'!$G$9+СВЦЭМ!$D$10+'СЕТ СН'!$G$5-'СЕТ СН'!$G$17</f>
        <v>3900.24387045</v>
      </c>
      <c r="N54" s="36">
        <f>SUMIFS(СВЦЭМ!$C$39:$C$782,СВЦЭМ!$A$39:$A$782,$A54,СВЦЭМ!$B$39:$B$782,N$47)+'СЕТ СН'!$G$9+СВЦЭМ!$D$10+'СЕТ СН'!$G$5-'СЕТ СН'!$G$17</f>
        <v>3909.6285070399999</v>
      </c>
      <c r="O54" s="36">
        <f>SUMIFS(СВЦЭМ!$C$39:$C$782,СВЦЭМ!$A$39:$A$782,$A54,СВЦЭМ!$B$39:$B$782,O$47)+'СЕТ СН'!$G$9+СВЦЭМ!$D$10+'СЕТ СН'!$G$5-'СЕТ СН'!$G$17</f>
        <v>3903.8630899999998</v>
      </c>
      <c r="P54" s="36">
        <f>SUMIFS(СВЦЭМ!$C$39:$C$782,СВЦЭМ!$A$39:$A$782,$A54,СВЦЭМ!$B$39:$B$782,P$47)+'СЕТ СН'!$G$9+СВЦЭМ!$D$10+'СЕТ СН'!$G$5-'СЕТ СН'!$G$17</f>
        <v>3901.4951442700003</v>
      </c>
      <c r="Q54" s="36">
        <f>SUMIFS(СВЦЭМ!$C$39:$C$782,СВЦЭМ!$A$39:$A$782,$A54,СВЦЭМ!$B$39:$B$782,Q$47)+'СЕТ СН'!$G$9+СВЦЭМ!$D$10+'СЕТ СН'!$G$5-'СЕТ СН'!$G$17</f>
        <v>3909.0016435299999</v>
      </c>
      <c r="R54" s="36">
        <f>SUMIFS(СВЦЭМ!$C$39:$C$782,СВЦЭМ!$A$39:$A$782,$A54,СВЦЭМ!$B$39:$B$782,R$47)+'СЕТ СН'!$G$9+СВЦЭМ!$D$10+'СЕТ СН'!$G$5-'СЕТ СН'!$G$17</f>
        <v>3902.5043519999999</v>
      </c>
      <c r="S54" s="36">
        <f>SUMIFS(СВЦЭМ!$C$39:$C$782,СВЦЭМ!$A$39:$A$782,$A54,СВЦЭМ!$B$39:$B$782,S$47)+'СЕТ СН'!$G$9+СВЦЭМ!$D$10+'СЕТ СН'!$G$5-'СЕТ СН'!$G$17</f>
        <v>3901.3445822200001</v>
      </c>
      <c r="T54" s="36">
        <f>SUMIFS(СВЦЭМ!$C$39:$C$782,СВЦЭМ!$A$39:$A$782,$A54,СВЦЭМ!$B$39:$B$782,T$47)+'СЕТ СН'!$G$9+СВЦЭМ!$D$10+'СЕТ СН'!$G$5-'СЕТ СН'!$G$17</f>
        <v>3885.4677843999998</v>
      </c>
      <c r="U54" s="36">
        <f>SUMIFS(СВЦЭМ!$C$39:$C$782,СВЦЭМ!$A$39:$A$782,$A54,СВЦЭМ!$B$39:$B$782,U$47)+'СЕТ СН'!$G$9+СВЦЭМ!$D$10+'СЕТ СН'!$G$5-'СЕТ СН'!$G$17</f>
        <v>3860.9226066800002</v>
      </c>
      <c r="V54" s="36">
        <f>SUMIFS(СВЦЭМ!$C$39:$C$782,СВЦЭМ!$A$39:$A$782,$A54,СВЦЭМ!$B$39:$B$782,V$47)+'СЕТ СН'!$G$9+СВЦЭМ!$D$10+'СЕТ СН'!$G$5-'СЕТ СН'!$G$17</f>
        <v>3876.80941751</v>
      </c>
      <c r="W54" s="36">
        <f>SUMIFS(СВЦЭМ!$C$39:$C$782,СВЦЭМ!$A$39:$A$782,$A54,СВЦЭМ!$B$39:$B$782,W$47)+'СЕТ СН'!$G$9+СВЦЭМ!$D$10+'СЕТ СН'!$G$5-'СЕТ СН'!$G$17</f>
        <v>3911.9193875000001</v>
      </c>
      <c r="X54" s="36">
        <f>SUMIFS(СВЦЭМ!$C$39:$C$782,СВЦЭМ!$A$39:$A$782,$A54,СВЦЭМ!$B$39:$B$782,X$47)+'СЕТ СН'!$G$9+СВЦЭМ!$D$10+'СЕТ СН'!$G$5-'СЕТ СН'!$G$17</f>
        <v>3967.5098564499999</v>
      </c>
      <c r="Y54" s="36">
        <f>SUMIFS(СВЦЭМ!$C$39:$C$782,СВЦЭМ!$A$39:$A$782,$A54,СВЦЭМ!$B$39:$B$782,Y$47)+'СЕТ СН'!$G$9+СВЦЭМ!$D$10+'СЕТ СН'!$G$5-'СЕТ СН'!$G$17</f>
        <v>3978.7836019799997</v>
      </c>
    </row>
    <row r="55" spans="1:25" ht="15.75" x14ac:dyDescent="0.2">
      <c r="A55" s="35">
        <f t="shared" si="1"/>
        <v>44477</v>
      </c>
      <c r="B55" s="36">
        <f>SUMIFS(СВЦЭМ!$C$39:$C$782,СВЦЭМ!$A$39:$A$782,$A55,СВЦЭМ!$B$39:$B$782,B$47)+'СЕТ СН'!$G$9+СВЦЭМ!$D$10+'СЕТ СН'!$G$5-'СЕТ СН'!$G$17</f>
        <v>3949.3714077300001</v>
      </c>
      <c r="C55" s="36">
        <f>SUMIFS(СВЦЭМ!$C$39:$C$782,СВЦЭМ!$A$39:$A$782,$A55,СВЦЭМ!$B$39:$B$782,C$47)+'СЕТ СН'!$G$9+СВЦЭМ!$D$10+'СЕТ СН'!$G$5-'СЕТ СН'!$G$17</f>
        <v>3975.7353114099997</v>
      </c>
      <c r="D55" s="36">
        <f>SUMIFS(СВЦЭМ!$C$39:$C$782,СВЦЭМ!$A$39:$A$782,$A55,СВЦЭМ!$B$39:$B$782,D$47)+'СЕТ СН'!$G$9+СВЦЭМ!$D$10+'СЕТ СН'!$G$5-'СЕТ СН'!$G$17</f>
        <v>3943.7625553600001</v>
      </c>
      <c r="E55" s="36">
        <f>SUMIFS(СВЦЭМ!$C$39:$C$782,СВЦЭМ!$A$39:$A$782,$A55,СВЦЭМ!$B$39:$B$782,E$47)+'СЕТ СН'!$G$9+СВЦЭМ!$D$10+'СЕТ СН'!$G$5-'СЕТ СН'!$G$17</f>
        <v>3969.9567031699999</v>
      </c>
      <c r="F55" s="36">
        <f>SUMIFS(СВЦЭМ!$C$39:$C$782,СВЦЭМ!$A$39:$A$782,$A55,СВЦЭМ!$B$39:$B$782,F$47)+'СЕТ СН'!$G$9+СВЦЭМ!$D$10+'СЕТ СН'!$G$5-'СЕТ СН'!$G$17</f>
        <v>3966.94044773</v>
      </c>
      <c r="G55" s="36">
        <f>SUMIFS(СВЦЭМ!$C$39:$C$782,СВЦЭМ!$A$39:$A$782,$A55,СВЦЭМ!$B$39:$B$782,G$47)+'СЕТ СН'!$G$9+СВЦЭМ!$D$10+'СЕТ СН'!$G$5-'СЕТ СН'!$G$17</f>
        <v>3946.4772691200001</v>
      </c>
      <c r="H55" s="36">
        <f>SUMIFS(СВЦЭМ!$C$39:$C$782,СВЦЭМ!$A$39:$A$782,$A55,СВЦЭМ!$B$39:$B$782,H$47)+'СЕТ СН'!$G$9+СВЦЭМ!$D$10+'СЕТ СН'!$G$5-'СЕТ СН'!$G$17</f>
        <v>3984.4271064499999</v>
      </c>
      <c r="I55" s="36">
        <f>SUMIFS(СВЦЭМ!$C$39:$C$782,СВЦЭМ!$A$39:$A$782,$A55,СВЦЭМ!$B$39:$B$782,I$47)+'СЕТ СН'!$G$9+СВЦЭМ!$D$10+'СЕТ СН'!$G$5-'СЕТ СН'!$G$17</f>
        <v>4024.17439225</v>
      </c>
      <c r="J55" s="36">
        <f>SUMIFS(СВЦЭМ!$C$39:$C$782,СВЦЭМ!$A$39:$A$782,$A55,СВЦЭМ!$B$39:$B$782,J$47)+'СЕТ СН'!$G$9+СВЦЭМ!$D$10+'СЕТ СН'!$G$5-'СЕТ СН'!$G$17</f>
        <v>3968.2050019899998</v>
      </c>
      <c r="K55" s="36">
        <f>SUMIFS(СВЦЭМ!$C$39:$C$782,СВЦЭМ!$A$39:$A$782,$A55,СВЦЭМ!$B$39:$B$782,K$47)+'СЕТ СН'!$G$9+СВЦЭМ!$D$10+'СЕТ СН'!$G$5-'СЕТ СН'!$G$17</f>
        <v>3933.7757058799998</v>
      </c>
      <c r="L55" s="36">
        <f>SUMIFS(СВЦЭМ!$C$39:$C$782,СВЦЭМ!$A$39:$A$782,$A55,СВЦЭМ!$B$39:$B$782,L$47)+'СЕТ СН'!$G$9+СВЦЭМ!$D$10+'СЕТ СН'!$G$5-'СЕТ СН'!$G$17</f>
        <v>3896.50506769</v>
      </c>
      <c r="M55" s="36">
        <f>SUMIFS(СВЦЭМ!$C$39:$C$782,СВЦЭМ!$A$39:$A$782,$A55,СВЦЭМ!$B$39:$B$782,M$47)+'СЕТ СН'!$G$9+СВЦЭМ!$D$10+'СЕТ СН'!$G$5-'СЕТ СН'!$G$17</f>
        <v>3913.2815150500001</v>
      </c>
      <c r="N55" s="36">
        <f>SUMIFS(СВЦЭМ!$C$39:$C$782,СВЦЭМ!$A$39:$A$782,$A55,СВЦЭМ!$B$39:$B$782,N$47)+'СЕТ СН'!$G$9+СВЦЭМ!$D$10+'СЕТ СН'!$G$5-'СЕТ СН'!$G$17</f>
        <v>3920.8581005699998</v>
      </c>
      <c r="O55" s="36">
        <f>SUMIFS(СВЦЭМ!$C$39:$C$782,СВЦЭМ!$A$39:$A$782,$A55,СВЦЭМ!$B$39:$B$782,O$47)+'СЕТ СН'!$G$9+СВЦЭМ!$D$10+'СЕТ СН'!$G$5-'СЕТ СН'!$G$17</f>
        <v>3912.7300882499999</v>
      </c>
      <c r="P55" s="36">
        <f>SUMIFS(СВЦЭМ!$C$39:$C$782,СВЦЭМ!$A$39:$A$782,$A55,СВЦЭМ!$B$39:$B$782,P$47)+'СЕТ СН'!$G$9+СВЦЭМ!$D$10+'СЕТ СН'!$G$5-'СЕТ СН'!$G$17</f>
        <v>3914.05473407</v>
      </c>
      <c r="Q55" s="36">
        <f>SUMIFS(СВЦЭМ!$C$39:$C$782,СВЦЭМ!$A$39:$A$782,$A55,СВЦЭМ!$B$39:$B$782,Q$47)+'СЕТ СН'!$G$9+СВЦЭМ!$D$10+'СЕТ СН'!$G$5-'СЕТ СН'!$G$17</f>
        <v>3907.63012983</v>
      </c>
      <c r="R55" s="36">
        <f>SUMIFS(СВЦЭМ!$C$39:$C$782,СВЦЭМ!$A$39:$A$782,$A55,СВЦЭМ!$B$39:$B$782,R$47)+'СЕТ СН'!$G$9+СВЦЭМ!$D$10+'СЕТ СН'!$G$5-'СЕТ СН'!$G$17</f>
        <v>3901.0864787</v>
      </c>
      <c r="S55" s="36">
        <f>SUMIFS(СВЦЭМ!$C$39:$C$782,СВЦЭМ!$A$39:$A$782,$A55,СВЦЭМ!$B$39:$B$782,S$47)+'СЕТ СН'!$G$9+СВЦЭМ!$D$10+'СЕТ СН'!$G$5-'СЕТ СН'!$G$17</f>
        <v>3902.0385752299999</v>
      </c>
      <c r="T55" s="36">
        <f>SUMIFS(СВЦЭМ!$C$39:$C$782,СВЦЭМ!$A$39:$A$782,$A55,СВЦЭМ!$B$39:$B$782,T$47)+'СЕТ СН'!$G$9+СВЦЭМ!$D$10+'СЕТ СН'!$G$5-'СЕТ СН'!$G$17</f>
        <v>3902.2354689399999</v>
      </c>
      <c r="U55" s="36">
        <f>SUMIFS(СВЦЭМ!$C$39:$C$782,СВЦЭМ!$A$39:$A$782,$A55,СВЦЭМ!$B$39:$B$782,U$47)+'СЕТ СН'!$G$9+СВЦЭМ!$D$10+'СЕТ СН'!$G$5-'СЕТ СН'!$G$17</f>
        <v>3875.2815400099998</v>
      </c>
      <c r="V55" s="36">
        <f>SUMIFS(СВЦЭМ!$C$39:$C$782,СВЦЭМ!$A$39:$A$782,$A55,СВЦЭМ!$B$39:$B$782,V$47)+'СЕТ СН'!$G$9+СВЦЭМ!$D$10+'СЕТ СН'!$G$5-'СЕТ СН'!$G$17</f>
        <v>3875.6045353300001</v>
      </c>
      <c r="W55" s="36">
        <f>SUMIFS(СВЦЭМ!$C$39:$C$782,СВЦЭМ!$A$39:$A$782,$A55,СВЦЭМ!$B$39:$B$782,W$47)+'СЕТ СН'!$G$9+СВЦЭМ!$D$10+'СЕТ СН'!$G$5-'СЕТ СН'!$G$17</f>
        <v>3909.6814036999999</v>
      </c>
      <c r="X55" s="36">
        <f>SUMIFS(СВЦЭМ!$C$39:$C$782,СВЦЭМ!$A$39:$A$782,$A55,СВЦЭМ!$B$39:$B$782,X$47)+'СЕТ СН'!$G$9+СВЦЭМ!$D$10+'СЕТ СН'!$G$5-'СЕТ СН'!$G$17</f>
        <v>3963.0325833400002</v>
      </c>
      <c r="Y55" s="36">
        <f>SUMIFS(СВЦЭМ!$C$39:$C$782,СВЦЭМ!$A$39:$A$782,$A55,СВЦЭМ!$B$39:$B$782,Y$47)+'СЕТ СН'!$G$9+СВЦЭМ!$D$10+'СЕТ СН'!$G$5-'СЕТ СН'!$G$17</f>
        <v>3970.9728104799997</v>
      </c>
    </row>
    <row r="56" spans="1:25" ht="15.75" x14ac:dyDescent="0.2">
      <c r="A56" s="35">
        <f t="shared" si="1"/>
        <v>44478</v>
      </c>
      <c r="B56" s="36">
        <f>SUMIFS(СВЦЭМ!$C$39:$C$782,СВЦЭМ!$A$39:$A$782,$A56,СВЦЭМ!$B$39:$B$782,B$47)+'СЕТ СН'!$G$9+СВЦЭМ!$D$10+'СЕТ СН'!$G$5-'СЕТ СН'!$G$17</f>
        <v>3847.8822374000001</v>
      </c>
      <c r="C56" s="36">
        <f>SUMIFS(СВЦЭМ!$C$39:$C$782,СВЦЭМ!$A$39:$A$782,$A56,СВЦЭМ!$B$39:$B$782,C$47)+'СЕТ СН'!$G$9+СВЦЭМ!$D$10+'СЕТ СН'!$G$5-'СЕТ СН'!$G$17</f>
        <v>3887.3962995800002</v>
      </c>
      <c r="D56" s="36">
        <f>SUMIFS(СВЦЭМ!$C$39:$C$782,СВЦЭМ!$A$39:$A$782,$A56,СВЦЭМ!$B$39:$B$782,D$47)+'СЕТ СН'!$G$9+СВЦЭМ!$D$10+'СЕТ СН'!$G$5-'СЕТ СН'!$G$17</f>
        <v>3884.4079944300001</v>
      </c>
      <c r="E56" s="36">
        <f>SUMIFS(СВЦЭМ!$C$39:$C$782,СВЦЭМ!$A$39:$A$782,$A56,СВЦЭМ!$B$39:$B$782,E$47)+'СЕТ СН'!$G$9+СВЦЭМ!$D$10+'СЕТ СН'!$G$5-'СЕТ СН'!$G$17</f>
        <v>3901.7063960999999</v>
      </c>
      <c r="F56" s="36">
        <f>SUMIFS(СВЦЭМ!$C$39:$C$782,СВЦЭМ!$A$39:$A$782,$A56,СВЦЭМ!$B$39:$B$782,F$47)+'СЕТ СН'!$G$9+СВЦЭМ!$D$10+'СЕТ СН'!$G$5-'СЕТ СН'!$G$17</f>
        <v>3892.9740159000003</v>
      </c>
      <c r="G56" s="36">
        <f>SUMIFS(СВЦЭМ!$C$39:$C$782,СВЦЭМ!$A$39:$A$782,$A56,СВЦЭМ!$B$39:$B$782,G$47)+'СЕТ СН'!$G$9+СВЦЭМ!$D$10+'СЕТ СН'!$G$5-'СЕТ СН'!$G$17</f>
        <v>3883.9905767499999</v>
      </c>
      <c r="H56" s="36">
        <f>SUMIFS(СВЦЭМ!$C$39:$C$782,СВЦЭМ!$A$39:$A$782,$A56,СВЦЭМ!$B$39:$B$782,H$47)+'СЕТ СН'!$G$9+СВЦЭМ!$D$10+'СЕТ СН'!$G$5-'СЕТ СН'!$G$17</f>
        <v>3850.8446299799998</v>
      </c>
      <c r="I56" s="36">
        <f>SUMIFS(СВЦЭМ!$C$39:$C$782,СВЦЭМ!$A$39:$A$782,$A56,СВЦЭМ!$B$39:$B$782,I$47)+'СЕТ СН'!$G$9+СВЦЭМ!$D$10+'СЕТ СН'!$G$5-'СЕТ СН'!$G$17</f>
        <v>3933.2273017699999</v>
      </c>
      <c r="J56" s="36">
        <f>SUMIFS(СВЦЭМ!$C$39:$C$782,СВЦЭМ!$A$39:$A$782,$A56,СВЦЭМ!$B$39:$B$782,J$47)+'СЕТ СН'!$G$9+СВЦЭМ!$D$10+'СЕТ СН'!$G$5-'СЕТ СН'!$G$17</f>
        <v>3967.4061949300003</v>
      </c>
      <c r="K56" s="36">
        <f>SUMIFS(СВЦЭМ!$C$39:$C$782,СВЦЭМ!$A$39:$A$782,$A56,СВЦЭМ!$B$39:$B$782,K$47)+'СЕТ СН'!$G$9+СВЦЭМ!$D$10+'СЕТ СН'!$G$5-'СЕТ СН'!$G$17</f>
        <v>3900.46322323</v>
      </c>
      <c r="L56" s="36">
        <f>SUMIFS(СВЦЭМ!$C$39:$C$782,СВЦЭМ!$A$39:$A$782,$A56,СВЦЭМ!$B$39:$B$782,L$47)+'СЕТ СН'!$G$9+СВЦЭМ!$D$10+'СЕТ СН'!$G$5-'СЕТ СН'!$G$17</f>
        <v>3873.0836360499998</v>
      </c>
      <c r="M56" s="36">
        <f>SUMIFS(СВЦЭМ!$C$39:$C$782,СВЦЭМ!$A$39:$A$782,$A56,СВЦЭМ!$B$39:$B$782,M$47)+'СЕТ СН'!$G$9+СВЦЭМ!$D$10+'СЕТ СН'!$G$5-'СЕТ СН'!$G$17</f>
        <v>3880.4129027700001</v>
      </c>
      <c r="N56" s="36">
        <f>SUMIFS(СВЦЭМ!$C$39:$C$782,СВЦЭМ!$A$39:$A$782,$A56,СВЦЭМ!$B$39:$B$782,N$47)+'СЕТ СН'!$G$9+СВЦЭМ!$D$10+'СЕТ СН'!$G$5-'СЕТ СН'!$G$17</f>
        <v>3899.3450263899999</v>
      </c>
      <c r="O56" s="36">
        <f>SUMIFS(СВЦЭМ!$C$39:$C$782,СВЦЭМ!$A$39:$A$782,$A56,СВЦЭМ!$B$39:$B$782,O$47)+'СЕТ СН'!$G$9+СВЦЭМ!$D$10+'СЕТ СН'!$G$5-'СЕТ СН'!$G$17</f>
        <v>3896.78476447</v>
      </c>
      <c r="P56" s="36">
        <f>SUMIFS(СВЦЭМ!$C$39:$C$782,СВЦЭМ!$A$39:$A$782,$A56,СВЦЭМ!$B$39:$B$782,P$47)+'СЕТ СН'!$G$9+СВЦЭМ!$D$10+'СЕТ СН'!$G$5-'СЕТ СН'!$G$17</f>
        <v>3894.0064786299999</v>
      </c>
      <c r="Q56" s="36">
        <f>SUMIFS(СВЦЭМ!$C$39:$C$782,СВЦЭМ!$A$39:$A$782,$A56,СВЦЭМ!$B$39:$B$782,Q$47)+'СЕТ СН'!$G$9+СВЦЭМ!$D$10+'СЕТ СН'!$G$5-'СЕТ СН'!$G$17</f>
        <v>3971.3270876799997</v>
      </c>
      <c r="R56" s="36">
        <f>SUMIFS(СВЦЭМ!$C$39:$C$782,СВЦЭМ!$A$39:$A$782,$A56,СВЦЭМ!$B$39:$B$782,R$47)+'СЕТ СН'!$G$9+СВЦЭМ!$D$10+'СЕТ СН'!$G$5-'СЕТ СН'!$G$17</f>
        <v>3923.18223584</v>
      </c>
      <c r="S56" s="36">
        <f>SUMIFS(СВЦЭМ!$C$39:$C$782,СВЦЭМ!$A$39:$A$782,$A56,СВЦЭМ!$B$39:$B$782,S$47)+'СЕТ СН'!$G$9+СВЦЭМ!$D$10+'СЕТ СН'!$G$5-'СЕТ СН'!$G$17</f>
        <v>3899.5499139599997</v>
      </c>
      <c r="T56" s="36">
        <f>SUMIFS(СВЦЭМ!$C$39:$C$782,СВЦЭМ!$A$39:$A$782,$A56,СВЦЭМ!$B$39:$B$782,T$47)+'СЕТ СН'!$G$9+СВЦЭМ!$D$10+'СЕТ СН'!$G$5-'СЕТ СН'!$G$17</f>
        <v>3877.5081085800002</v>
      </c>
      <c r="U56" s="36">
        <f>SUMIFS(СВЦЭМ!$C$39:$C$782,СВЦЭМ!$A$39:$A$782,$A56,СВЦЭМ!$B$39:$B$782,U$47)+'СЕТ СН'!$G$9+СВЦЭМ!$D$10+'СЕТ СН'!$G$5-'СЕТ СН'!$G$17</f>
        <v>3847.3642927800001</v>
      </c>
      <c r="V56" s="36">
        <f>SUMIFS(СВЦЭМ!$C$39:$C$782,СВЦЭМ!$A$39:$A$782,$A56,СВЦЭМ!$B$39:$B$782,V$47)+'СЕТ СН'!$G$9+СВЦЭМ!$D$10+'СЕТ СН'!$G$5-'СЕТ СН'!$G$17</f>
        <v>3828.1097188599997</v>
      </c>
      <c r="W56" s="36">
        <f>SUMIFS(СВЦЭМ!$C$39:$C$782,СВЦЭМ!$A$39:$A$782,$A56,СВЦЭМ!$B$39:$B$782,W$47)+'СЕТ СН'!$G$9+СВЦЭМ!$D$10+'СЕТ СН'!$G$5-'СЕТ СН'!$G$17</f>
        <v>3869.05750072</v>
      </c>
      <c r="X56" s="36">
        <f>SUMIFS(СВЦЭМ!$C$39:$C$782,СВЦЭМ!$A$39:$A$782,$A56,СВЦЭМ!$B$39:$B$782,X$47)+'СЕТ СН'!$G$9+СВЦЭМ!$D$10+'СЕТ СН'!$G$5-'СЕТ СН'!$G$17</f>
        <v>3913.6287647199997</v>
      </c>
      <c r="Y56" s="36">
        <f>SUMIFS(СВЦЭМ!$C$39:$C$782,СВЦЭМ!$A$39:$A$782,$A56,СВЦЭМ!$B$39:$B$782,Y$47)+'СЕТ СН'!$G$9+СВЦЭМ!$D$10+'СЕТ СН'!$G$5-'СЕТ СН'!$G$17</f>
        <v>3923.7723257600001</v>
      </c>
    </row>
    <row r="57" spans="1:25" ht="15.75" x14ac:dyDescent="0.2">
      <c r="A57" s="35">
        <f t="shared" si="1"/>
        <v>44479</v>
      </c>
      <c r="B57" s="36">
        <f>SUMIFS(СВЦЭМ!$C$39:$C$782,СВЦЭМ!$A$39:$A$782,$A57,СВЦЭМ!$B$39:$B$782,B$47)+'СЕТ СН'!$G$9+СВЦЭМ!$D$10+'СЕТ СН'!$G$5-'СЕТ СН'!$G$17</f>
        <v>4128.1634314499997</v>
      </c>
      <c r="C57" s="36">
        <f>SUMIFS(СВЦЭМ!$C$39:$C$782,СВЦЭМ!$A$39:$A$782,$A57,СВЦЭМ!$B$39:$B$782,C$47)+'СЕТ СН'!$G$9+СВЦЭМ!$D$10+'СЕТ СН'!$G$5-'СЕТ СН'!$G$17</f>
        <v>4150.8000556300003</v>
      </c>
      <c r="D57" s="36">
        <f>SUMIFS(СВЦЭМ!$C$39:$C$782,СВЦЭМ!$A$39:$A$782,$A57,СВЦЭМ!$B$39:$B$782,D$47)+'СЕТ СН'!$G$9+СВЦЭМ!$D$10+'СЕТ СН'!$G$5-'СЕТ СН'!$G$17</f>
        <v>4132.6967190200003</v>
      </c>
      <c r="E57" s="36">
        <f>SUMIFS(СВЦЭМ!$C$39:$C$782,СВЦЭМ!$A$39:$A$782,$A57,СВЦЭМ!$B$39:$B$782,E$47)+'СЕТ СН'!$G$9+СВЦЭМ!$D$10+'СЕТ СН'!$G$5-'СЕТ СН'!$G$17</f>
        <v>4111.93336198</v>
      </c>
      <c r="F57" s="36">
        <f>SUMIFS(СВЦЭМ!$C$39:$C$782,СВЦЭМ!$A$39:$A$782,$A57,СВЦЭМ!$B$39:$B$782,F$47)+'СЕТ СН'!$G$9+СВЦЭМ!$D$10+'СЕТ СН'!$G$5-'СЕТ СН'!$G$17</f>
        <v>4110.4085004500002</v>
      </c>
      <c r="G57" s="36">
        <f>SUMIFS(СВЦЭМ!$C$39:$C$782,СВЦЭМ!$A$39:$A$782,$A57,СВЦЭМ!$B$39:$B$782,G$47)+'СЕТ СН'!$G$9+СВЦЭМ!$D$10+'СЕТ СН'!$G$5-'СЕТ СН'!$G$17</f>
        <v>4116.3137587500005</v>
      </c>
      <c r="H57" s="36">
        <f>SUMIFS(СВЦЭМ!$C$39:$C$782,СВЦЭМ!$A$39:$A$782,$A57,СВЦЭМ!$B$39:$B$782,H$47)+'СЕТ СН'!$G$9+СВЦЭМ!$D$10+'СЕТ СН'!$G$5-'СЕТ СН'!$G$17</f>
        <v>4146.0104696600001</v>
      </c>
      <c r="I57" s="36">
        <f>SUMIFS(СВЦЭМ!$C$39:$C$782,СВЦЭМ!$A$39:$A$782,$A57,СВЦЭМ!$B$39:$B$782,I$47)+'СЕТ СН'!$G$9+СВЦЭМ!$D$10+'СЕТ СН'!$G$5-'СЕТ СН'!$G$17</f>
        <v>4129.1842168499998</v>
      </c>
      <c r="J57" s="36">
        <f>SUMIFS(СВЦЭМ!$C$39:$C$782,СВЦЭМ!$A$39:$A$782,$A57,СВЦЭМ!$B$39:$B$782,J$47)+'СЕТ СН'!$G$9+СВЦЭМ!$D$10+'СЕТ СН'!$G$5-'СЕТ СН'!$G$17</f>
        <v>4070.6178234700001</v>
      </c>
      <c r="K57" s="36">
        <f>SUMIFS(СВЦЭМ!$C$39:$C$782,СВЦЭМ!$A$39:$A$782,$A57,СВЦЭМ!$B$39:$B$782,K$47)+'СЕТ СН'!$G$9+СВЦЭМ!$D$10+'СЕТ СН'!$G$5-'СЕТ СН'!$G$17</f>
        <v>4029.62065381</v>
      </c>
      <c r="L57" s="36">
        <f>SUMIFS(СВЦЭМ!$C$39:$C$782,СВЦЭМ!$A$39:$A$782,$A57,СВЦЭМ!$B$39:$B$782,L$47)+'СЕТ СН'!$G$9+СВЦЭМ!$D$10+'СЕТ СН'!$G$5-'СЕТ СН'!$G$17</f>
        <v>4027.9035436100003</v>
      </c>
      <c r="M57" s="36">
        <f>SUMIFS(СВЦЭМ!$C$39:$C$782,СВЦЭМ!$A$39:$A$782,$A57,СВЦЭМ!$B$39:$B$782,M$47)+'СЕТ СН'!$G$9+СВЦЭМ!$D$10+'СЕТ СН'!$G$5-'СЕТ СН'!$G$17</f>
        <v>4021.0876542999999</v>
      </c>
      <c r="N57" s="36">
        <f>SUMIFS(СВЦЭМ!$C$39:$C$782,СВЦЭМ!$A$39:$A$782,$A57,СВЦЭМ!$B$39:$B$782,N$47)+'СЕТ СН'!$G$9+СВЦЭМ!$D$10+'СЕТ СН'!$G$5-'СЕТ СН'!$G$17</f>
        <v>4021.8711276899999</v>
      </c>
      <c r="O57" s="36">
        <f>SUMIFS(СВЦЭМ!$C$39:$C$782,СВЦЭМ!$A$39:$A$782,$A57,СВЦЭМ!$B$39:$B$782,O$47)+'СЕТ СН'!$G$9+СВЦЭМ!$D$10+'СЕТ СН'!$G$5-'СЕТ СН'!$G$17</f>
        <v>4033.2141427799997</v>
      </c>
      <c r="P57" s="36">
        <f>SUMIFS(СВЦЭМ!$C$39:$C$782,СВЦЭМ!$A$39:$A$782,$A57,СВЦЭМ!$B$39:$B$782,P$47)+'СЕТ СН'!$G$9+СВЦЭМ!$D$10+'СЕТ СН'!$G$5-'СЕТ СН'!$G$17</f>
        <v>4042.33459726</v>
      </c>
      <c r="Q57" s="36">
        <f>SUMIFS(СВЦЭМ!$C$39:$C$782,СВЦЭМ!$A$39:$A$782,$A57,СВЦЭМ!$B$39:$B$782,Q$47)+'СЕТ СН'!$G$9+СВЦЭМ!$D$10+'СЕТ СН'!$G$5-'СЕТ СН'!$G$17</f>
        <v>4049.1314514999999</v>
      </c>
      <c r="R57" s="36">
        <f>SUMIFS(СВЦЭМ!$C$39:$C$782,СВЦЭМ!$A$39:$A$782,$A57,СВЦЭМ!$B$39:$B$782,R$47)+'СЕТ СН'!$G$9+СВЦЭМ!$D$10+'СЕТ СН'!$G$5-'СЕТ СН'!$G$17</f>
        <v>4042.16978466</v>
      </c>
      <c r="S57" s="36">
        <f>SUMIFS(СВЦЭМ!$C$39:$C$782,СВЦЭМ!$A$39:$A$782,$A57,СВЦЭМ!$B$39:$B$782,S$47)+'СЕТ СН'!$G$9+СВЦЭМ!$D$10+'СЕТ СН'!$G$5-'СЕТ СН'!$G$17</f>
        <v>4038.5074727900001</v>
      </c>
      <c r="T57" s="36">
        <f>SUMIFS(СВЦЭМ!$C$39:$C$782,СВЦЭМ!$A$39:$A$782,$A57,СВЦЭМ!$B$39:$B$782,T$47)+'СЕТ СН'!$G$9+СВЦЭМ!$D$10+'СЕТ СН'!$G$5-'СЕТ СН'!$G$17</f>
        <v>3994.66656461</v>
      </c>
      <c r="U57" s="36">
        <f>SUMIFS(СВЦЭМ!$C$39:$C$782,СВЦЭМ!$A$39:$A$782,$A57,СВЦЭМ!$B$39:$B$782,U$47)+'СЕТ СН'!$G$9+СВЦЭМ!$D$10+'СЕТ СН'!$G$5-'СЕТ СН'!$G$17</f>
        <v>3991.3846583100003</v>
      </c>
      <c r="V57" s="36">
        <f>SUMIFS(СВЦЭМ!$C$39:$C$782,СВЦЭМ!$A$39:$A$782,$A57,СВЦЭМ!$B$39:$B$782,V$47)+'СЕТ СН'!$G$9+СВЦЭМ!$D$10+'СЕТ СН'!$G$5-'СЕТ СН'!$G$17</f>
        <v>3972.9453778100001</v>
      </c>
      <c r="W57" s="36">
        <f>SUMIFS(СВЦЭМ!$C$39:$C$782,СВЦЭМ!$A$39:$A$782,$A57,СВЦЭМ!$B$39:$B$782,W$47)+'СЕТ СН'!$G$9+СВЦЭМ!$D$10+'СЕТ СН'!$G$5-'СЕТ СН'!$G$17</f>
        <v>4014.2082461999998</v>
      </c>
      <c r="X57" s="36">
        <f>SUMIFS(СВЦЭМ!$C$39:$C$782,СВЦЭМ!$A$39:$A$782,$A57,СВЦЭМ!$B$39:$B$782,X$47)+'СЕТ СН'!$G$9+СВЦЭМ!$D$10+'СЕТ СН'!$G$5-'СЕТ СН'!$G$17</f>
        <v>4047.38785736</v>
      </c>
      <c r="Y57" s="36">
        <f>SUMIFS(СВЦЭМ!$C$39:$C$782,СВЦЭМ!$A$39:$A$782,$A57,СВЦЭМ!$B$39:$B$782,Y$47)+'СЕТ СН'!$G$9+СВЦЭМ!$D$10+'СЕТ СН'!$G$5-'СЕТ СН'!$G$17</f>
        <v>4056.4760713400001</v>
      </c>
    </row>
    <row r="58" spans="1:25" ht="15.75" x14ac:dyDescent="0.2">
      <c r="A58" s="35">
        <f t="shared" si="1"/>
        <v>44480</v>
      </c>
      <c r="B58" s="36">
        <f>SUMIFS(СВЦЭМ!$C$39:$C$782,СВЦЭМ!$A$39:$A$782,$A58,СВЦЭМ!$B$39:$B$782,B$47)+'СЕТ СН'!$G$9+СВЦЭМ!$D$10+'СЕТ СН'!$G$5-'СЕТ СН'!$G$17</f>
        <v>3972.3962032700001</v>
      </c>
      <c r="C58" s="36">
        <f>SUMIFS(СВЦЭМ!$C$39:$C$782,СВЦЭМ!$A$39:$A$782,$A58,СВЦЭМ!$B$39:$B$782,C$47)+'СЕТ СН'!$G$9+СВЦЭМ!$D$10+'СЕТ СН'!$G$5-'СЕТ СН'!$G$17</f>
        <v>4011.7415515600001</v>
      </c>
      <c r="D58" s="36">
        <f>SUMIFS(СВЦЭМ!$C$39:$C$782,СВЦЭМ!$A$39:$A$782,$A58,СВЦЭМ!$B$39:$B$782,D$47)+'СЕТ СН'!$G$9+СВЦЭМ!$D$10+'СЕТ СН'!$G$5-'СЕТ СН'!$G$17</f>
        <v>3981.6067971900002</v>
      </c>
      <c r="E58" s="36">
        <f>SUMIFS(СВЦЭМ!$C$39:$C$782,СВЦЭМ!$A$39:$A$782,$A58,СВЦЭМ!$B$39:$B$782,E$47)+'СЕТ СН'!$G$9+СВЦЭМ!$D$10+'СЕТ СН'!$G$5-'СЕТ СН'!$G$17</f>
        <v>3973.4487190700002</v>
      </c>
      <c r="F58" s="36">
        <f>SUMIFS(СВЦЭМ!$C$39:$C$782,СВЦЭМ!$A$39:$A$782,$A58,СВЦЭМ!$B$39:$B$782,F$47)+'СЕТ СН'!$G$9+СВЦЭМ!$D$10+'СЕТ СН'!$G$5-'СЕТ СН'!$G$17</f>
        <v>3972.8581503599999</v>
      </c>
      <c r="G58" s="36">
        <f>SUMIFS(СВЦЭМ!$C$39:$C$782,СВЦЭМ!$A$39:$A$782,$A58,СВЦЭМ!$B$39:$B$782,G$47)+'СЕТ СН'!$G$9+СВЦЭМ!$D$10+'СЕТ СН'!$G$5-'СЕТ СН'!$G$17</f>
        <v>3987.77742988</v>
      </c>
      <c r="H58" s="36">
        <f>SUMIFS(СВЦЭМ!$C$39:$C$782,СВЦЭМ!$A$39:$A$782,$A58,СВЦЭМ!$B$39:$B$782,H$47)+'СЕТ СН'!$G$9+СВЦЭМ!$D$10+'СЕТ СН'!$G$5-'СЕТ СН'!$G$17</f>
        <v>4059.93832243</v>
      </c>
      <c r="I58" s="36">
        <f>SUMIFS(СВЦЭМ!$C$39:$C$782,СВЦЭМ!$A$39:$A$782,$A58,СВЦЭМ!$B$39:$B$782,I$47)+'СЕТ СН'!$G$9+СВЦЭМ!$D$10+'СЕТ СН'!$G$5-'СЕТ СН'!$G$17</f>
        <v>4030.0160573200001</v>
      </c>
      <c r="J58" s="36">
        <f>SUMIFS(СВЦЭМ!$C$39:$C$782,СВЦЭМ!$A$39:$A$782,$A58,СВЦЭМ!$B$39:$B$782,J$47)+'СЕТ СН'!$G$9+СВЦЭМ!$D$10+'СЕТ СН'!$G$5-'СЕТ СН'!$G$17</f>
        <v>3972.1895422099997</v>
      </c>
      <c r="K58" s="36">
        <f>SUMIFS(СВЦЭМ!$C$39:$C$782,СВЦЭМ!$A$39:$A$782,$A58,СВЦЭМ!$B$39:$B$782,K$47)+'СЕТ СН'!$G$9+СВЦЭМ!$D$10+'СЕТ СН'!$G$5-'СЕТ СН'!$G$17</f>
        <v>3956.6438060800001</v>
      </c>
      <c r="L58" s="36">
        <f>SUMIFS(СВЦЭМ!$C$39:$C$782,СВЦЭМ!$A$39:$A$782,$A58,СВЦЭМ!$B$39:$B$782,L$47)+'СЕТ СН'!$G$9+СВЦЭМ!$D$10+'СЕТ СН'!$G$5-'СЕТ СН'!$G$17</f>
        <v>3960.6932707199999</v>
      </c>
      <c r="M58" s="36">
        <f>SUMIFS(СВЦЭМ!$C$39:$C$782,СВЦЭМ!$A$39:$A$782,$A58,СВЦЭМ!$B$39:$B$782,M$47)+'СЕТ СН'!$G$9+СВЦЭМ!$D$10+'СЕТ СН'!$G$5-'СЕТ СН'!$G$17</f>
        <v>3985.4656496099997</v>
      </c>
      <c r="N58" s="36">
        <f>SUMIFS(СВЦЭМ!$C$39:$C$782,СВЦЭМ!$A$39:$A$782,$A58,СВЦЭМ!$B$39:$B$782,N$47)+'СЕТ СН'!$G$9+СВЦЭМ!$D$10+'СЕТ СН'!$G$5-'СЕТ СН'!$G$17</f>
        <v>3988.5471932099999</v>
      </c>
      <c r="O58" s="36">
        <f>SUMIFS(СВЦЭМ!$C$39:$C$782,СВЦЭМ!$A$39:$A$782,$A58,СВЦЭМ!$B$39:$B$782,O$47)+'СЕТ СН'!$G$9+СВЦЭМ!$D$10+'СЕТ СН'!$G$5-'СЕТ СН'!$G$17</f>
        <v>3988.8078930299998</v>
      </c>
      <c r="P58" s="36">
        <f>SUMIFS(СВЦЭМ!$C$39:$C$782,СВЦЭМ!$A$39:$A$782,$A58,СВЦЭМ!$B$39:$B$782,P$47)+'СЕТ СН'!$G$9+СВЦЭМ!$D$10+'СЕТ СН'!$G$5-'СЕТ СН'!$G$17</f>
        <v>3992.437355</v>
      </c>
      <c r="Q58" s="36">
        <f>SUMIFS(СВЦЭМ!$C$39:$C$782,СВЦЭМ!$A$39:$A$782,$A58,СВЦЭМ!$B$39:$B$782,Q$47)+'СЕТ СН'!$G$9+СВЦЭМ!$D$10+'СЕТ СН'!$G$5-'СЕТ СН'!$G$17</f>
        <v>3995.5639499999997</v>
      </c>
      <c r="R58" s="36">
        <f>SUMIFS(СВЦЭМ!$C$39:$C$782,СВЦЭМ!$A$39:$A$782,$A58,СВЦЭМ!$B$39:$B$782,R$47)+'СЕТ СН'!$G$9+СВЦЭМ!$D$10+'СЕТ СН'!$G$5-'СЕТ СН'!$G$17</f>
        <v>3985.35944165</v>
      </c>
      <c r="S58" s="36">
        <f>SUMIFS(СВЦЭМ!$C$39:$C$782,СВЦЭМ!$A$39:$A$782,$A58,СВЦЭМ!$B$39:$B$782,S$47)+'СЕТ СН'!$G$9+СВЦЭМ!$D$10+'СЕТ СН'!$G$5-'СЕТ СН'!$G$17</f>
        <v>3976.8635497599998</v>
      </c>
      <c r="T58" s="36">
        <f>SUMIFS(СВЦЭМ!$C$39:$C$782,СВЦЭМ!$A$39:$A$782,$A58,СВЦЭМ!$B$39:$B$782,T$47)+'СЕТ СН'!$G$9+СВЦЭМ!$D$10+'СЕТ СН'!$G$5-'СЕТ СН'!$G$17</f>
        <v>3948.0611306800001</v>
      </c>
      <c r="U58" s="36">
        <f>SUMIFS(СВЦЭМ!$C$39:$C$782,СВЦЭМ!$A$39:$A$782,$A58,СВЦЭМ!$B$39:$B$782,U$47)+'СЕТ СН'!$G$9+СВЦЭМ!$D$10+'СЕТ СН'!$G$5-'СЕТ СН'!$G$17</f>
        <v>3938.29194224</v>
      </c>
      <c r="V58" s="36">
        <f>SUMIFS(СВЦЭМ!$C$39:$C$782,СВЦЭМ!$A$39:$A$782,$A58,СВЦЭМ!$B$39:$B$782,V$47)+'СЕТ СН'!$G$9+СВЦЭМ!$D$10+'СЕТ СН'!$G$5-'СЕТ СН'!$G$17</f>
        <v>3937.5417928899997</v>
      </c>
      <c r="W58" s="36">
        <f>SUMIFS(СВЦЭМ!$C$39:$C$782,СВЦЭМ!$A$39:$A$782,$A58,СВЦЭМ!$B$39:$B$782,W$47)+'СЕТ СН'!$G$9+СВЦЭМ!$D$10+'СЕТ СН'!$G$5-'СЕТ СН'!$G$17</f>
        <v>3965.7357516900001</v>
      </c>
      <c r="X58" s="36">
        <f>SUMIFS(СВЦЭМ!$C$39:$C$782,СВЦЭМ!$A$39:$A$782,$A58,СВЦЭМ!$B$39:$B$782,X$47)+'СЕТ СН'!$G$9+СВЦЭМ!$D$10+'СЕТ СН'!$G$5-'СЕТ СН'!$G$17</f>
        <v>3977.7478555500002</v>
      </c>
      <c r="Y58" s="36">
        <f>SUMIFS(СВЦЭМ!$C$39:$C$782,СВЦЭМ!$A$39:$A$782,$A58,СВЦЭМ!$B$39:$B$782,Y$47)+'СЕТ СН'!$G$9+СВЦЭМ!$D$10+'СЕТ СН'!$G$5-'СЕТ СН'!$G$17</f>
        <v>4012.13353409</v>
      </c>
    </row>
    <row r="59" spans="1:25" ht="15.75" x14ac:dyDescent="0.2">
      <c r="A59" s="35">
        <f t="shared" si="1"/>
        <v>44481</v>
      </c>
      <c r="B59" s="36">
        <f>SUMIFS(СВЦЭМ!$C$39:$C$782,СВЦЭМ!$A$39:$A$782,$A59,СВЦЭМ!$B$39:$B$782,B$47)+'СЕТ СН'!$G$9+СВЦЭМ!$D$10+'СЕТ СН'!$G$5-'СЕТ СН'!$G$17</f>
        <v>4038.9505790799999</v>
      </c>
      <c r="C59" s="36">
        <f>SUMIFS(СВЦЭМ!$C$39:$C$782,СВЦЭМ!$A$39:$A$782,$A59,СВЦЭМ!$B$39:$B$782,C$47)+'СЕТ СН'!$G$9+СВЦЭМ!$D$10+'СЕТ СН'!$G$5-'СЕТ СН'!$G$17</f>
        <v>4064.6398128800001</v>
      </c>
      <c r="D59" s="36">
        <f>SUMIFS(СВЦЭМ!$C$39:$C$782,СВЦЭМ!$A$39:$A$782,$A59,СВЦЭМ!$B$39:$B$782,D$47)+'СЕТ СН'!$G$9+СВЦЭМ!$D$10+'СЕТ СН'!$G$5-'СЕТ СН'!$G$17</f>
        <v>3967.6080931400002</v>
      </c>
      <c r="E59" s="36">
        <f>SUMIFS(СВЦЭМ!$C$39:$C$782,СВЦЭМ!$A$39:$A$782,$A59,СВЦЭМ!$B$39:$B$782,E$47)+'СЕТ СН'!$G$9+СВЦЭМ!$D$10+'СЕТ СН'!$G$5-'СЕТ СН'!$G$17</f>
        <v>3970.2656142200003</v>
      </c>
      <c r="F59" s="36">
        <f>SUMIFS(СВЦЭМ!$C$39:$C$782,СВЦЭМ!$A$39:$A$782,$A59,СВЦЭМ!$B$39:$B$782,F$47)+'СЕТ СН'!$G$9+СВЦЭМ!$D$10+'СЕТ СН'!$G$5-'СЕТ СН'!$G$17</f>
        <v>3969.7890730700001</v>
      </c>
      <c r="G59" s="36">
        <f>SUMIFS(СВЦЭМ!$C$39:$C$782,СВЦЭМ!$A$39:$A$782,$A59,СВЦЭМ!$B$39:$B$782,G$47)+'СЕТ СН'!$G$9+СВЦЭМ!$D$10+'СЕТ СН'!$G$5-'СЕТ СН'!$G$17</f>
        <v>3970.3958886600003</v>
      </c>
      <c r="H59" s="36">
        <f>SUMIFS(СВЦЭМ!$C$39:$C$782,СВЦЭМ!$A$39:$A$782,$A59,СВЦЭМ!$B$39:$B$782,H$47)+'СЕТ СН'!$G$9+СВЦЭМ!$D$10+'СЕТ СН'!$G$5-'СЕТ СН'!$G$17</f>
        <v>4049.21595781</v>
      </c>
      <c r="I59" s="36">
        <f>SUMIFS(СВЦЭМ!$C$39:$C$782,СВЦЭМ!$A$39:$A$782,$A59,СВЦЭМ!$B$39:$B$782,I$47)+'СЕТ СН'!$G$9+СВЦЭМ!$D$10+'СЕТ СН'!$G$5-'СЕТ СН'!$G$17</f>
        <v>3990.2554567899997</v>
      </c>
      <c r="J59" s="36">
        <f>SUMIFS(СВЦЭМ!$C$39:$C$782,СВЦЭМ!$A$39:$A$782,$A59,СВЦЭМ!$B$39:$B$782,J$47)+'СЕТ СН'!$G$9+СВЦЭМ!$D$10+'СЕТ СН'!$G$5-'СЕТ СН'!$G$17</f>
        <v>3947.6458664299998</v>
      </c>
      <c r="K59" s="36">
        <f>SUMIFS(СВЦЭМ!$C$39:$C$782,СВЦЭМ!$A$39:$A$782,$A59,СВЦЭМ!$B$39:$B$782,K$47)+'СЕТ СН'!$G$9+СВЦЭМ!$D$10+'СЕТ СН'!$G$5-'СЕТ СН'!$G$17</f>
        <v>3941.4526709199999</v>
      </c>
      <c r="L59" s="36">
        <f>SUMIFS(СВЦЭМ!$C$39:$C$782,СВЦЭМ!$A$39:$A$782,$A59,СВЦЭМ!$B$39:$B$782,L$47)+'СЕТ СН'!$G$9+СВЦЭМ!$D$10+'СЕТ СН'!$G$5-'СЕТ СН'!$G$17</f>
        <v>3925.5900351499999</v>
      </c>
      <c r="M59" s="36">
        <f>SUMIFS(СВЦЭМ!$C$39:$C$782,СВЦЭМ!$A$39:$A$782,$A59,СВЦЭМ!$B$39:$B$782,M$47)+'СЕТ СН'!$G$9+СВЦЭМ!$D$10+'СЕТ СН'!$G$5-'СЕТ СН'!$G$17</f>
        <v>3967.2160266999999</v>
      </c>
      <c r="N59" s="36">
        <f>SUMIFS(СВЦЭМ!$C$39:$C$782,СВЦЭМ!$A$39:$A$782,$A59,СВЦЭМ!$B$39:$B$782,N$47)+'СЕТ СН'!$G$9+СВЦЭМ!$D$10+'СЕТ СН'!$G$5-'СЕТ СН'!$G$17</f>
        <v>4013.3196986799999</v>
      </c>
      <c r="O59" s="36">
        <f>SUMIFS(СВЦЭМ!$C$39:$C$782,СВЦЭМ!$A$39:$A$782,$A59,СВЦЭМ!$B$39:$B$782,O$47)+'СЕТ СН'!$G$9+СВЦЭМ!$D$10+'СЕТ СН'!$G$5-'СЕТ СН'!$G$17</f>
        <v>4003.4514897099998</v>
      </c>
      <c r="P59" s="36">
        <f>SUMIFS(СВЦЭМ!$C$39:$C$782,СВЦЭМ!$A$39:$A$782,$A59,СВЦЭМ!$B$39:$B$782,P$47)+'СЕТ СН'!$G$9+СВЦЭМ!$D$10+'СЕТ СН'!$G$5-'СЕТ СН'!$G$17</f>
        <v>4005.9259416300001</v>
      </c>
      <c r="Q59" s="36">
        <f>SUMIFS(СВЦЭМ!$C$39:$C$782,СВЦЭМ!$A$39:$A$782,$A59,СВЦЭМ!$B$39:$B$782,Q$47)+'СЕТ СН'!$G$9+СВЦЭМ!$D$10+'СЕТ СН'!$G$5-'СЕТ СН'!$G$17</f>
        <v>4011.3412396799999</v>
      </c>
      <c r="R59" s="36">
        <f>SUMIFS(СВЦЭМ!$C$39:$C$782,СВЦЭМ!$A$39:$A$782,$A59,СВЦЭМ!$B$39:$B$782,R$47)+'СЕТ СН'!$G$9+СВЦЭМ!$D$10+'СЕТ СН'!$G$5-'СЕТ СН'!$G$17</f>
        <v>4006.1913266199999</v>
      </c>
      <c r="S59" s="36">
        <f>SUMIFS(СВЦЭМ!$C$39:$C$782,СВЦЭМ!$A$39:$A$782,$A59,СВЦЭМ!$B$39:$B$782,S$47)+'СЕТ СН'!$G$9+СВЦЭМ!$D$10+'СЕТ СН'!$G$5-'СЕТ СН'!$G$17</f>
        <v>4002.6279980500003</v>
      </c>
      <c r="T59" s="36">
        <f>SUMIFS(СВЦЭМ!$C$39:$C$782,СВЦЭМ!$A$39:$A$782,$A59,СВЦЭМ!$B$39:$B$782,T$47)+'СЕТ СН'!$G$9+СВЦЭМ!$D$10+'СЕТ СН'!$G$5-'СЕТ СН'!$G$17</f>
        <v>3937.21768488</v>
      </c>
      <c r="U59" s="36">
        <f>SUMIFS(СВЦЭМ!$C$39:$C$782,СВЦЭМ!$A$39:$A$782,$A59,СВЦЭМ!$B$39:$B$782,U$47)+'СЕТ СН'!$G$9+СВЦЭМ!$D$10+'СЕТ СН'!$G$5-'СЕТ СН'!$G$17</f>
        <v>3888.9832374899997</v>
      </c>
      <c r="V59" s="36">
        <f>SUMIFS(СВЦЭМ!$C$39:$C$782,СВЦЭМ!$A$39:$A$782,$A59,СВЦЭМ!$B$39:$B$782,V$47)+'СЕТ СН'!$G$9+СВЦЭМ!$D$10+'СЕТ СН'!$G$5-'СЕТ СН'!$G$17</f>
        <v>3863.9213124500002</v>
      </c>
      <c r="W59" s="36">
        <f>SUMIFS(СВЦЭМ!$C$39:$C$782,СВЦЭМ!$A$39:$A$782,$A59,СВЦЭМ!$B$39:$B$782,W$47)+'СЕТ СН'!$G$9+СВЦЭМ!$D$10+'СЕТ СН'!$G$5-'СЕТ СН'!$G$17</f>
        <v>3890.4273729799997</v>
      </c>
      <c r="X59" s="36">
        <f>SUMIFS(СВЦЭМ!$C$39:$C$782,СВЦЭМ!$A$39:$A$782,$A59,СВЦЭМ!$B$39:$B$782,X$47)+'СЕТ СН'!$G$9+СВЦЭМ!$D$10+'СЕТ СН'!$G$5-'СЕТ СН'!$G$17</f>
        <v>3902.5802846300003</v>
      </c>
      <c r="Y59" s="36">
        <f>SUMIFS(СВЦЭМ!$C$39:$C$782,СВЦЭМ!$A$39:$A$782,$A59,СВЦЭМ!$B$39:$B$782,Y$47)+'СЕТ СН'!$G$9+СВЦЭМ!$D$10+'СЕТ СН'!$G$5-'СЕТ СН'!$G$17</f>
        <v>3926.1584565100002</v>
      </c>
    </row>
    <row r="60" spans="1:25" ht="15.75" x14ac:dyDescent="0.2">
      <c r="A60" s="35">
        <f t="shared" si="1"/>
        <v>44482</v>
      </c>
      <c r="B60" s="36">
        <f>SUMIFS(СВЦЭМ!$C$39:$C$782,СВЦЭМ!$A$39:$A$782,$A60,СВЦЭМ!$B$39:$B$782,B$47)+'СЕТ СН'!$G$9+СВЦЭМ!$D$10+'СЕТ СН'!$G$5-'СЕТ СН'!$G$17</f>
        <v>3904.6424072899999</v>
      </c>
      <c r="C60" s="36">
        <f>SUMIFS(СВЦЭМ!$C$39:$C$782,СВЦЭМ!$A$39:$A$782,$A60,СВЦЭМ!$B$39:$B$782,C$47)+'СЕТ СН'!$G$9+СВЦЭМ!$D$10+'СЕТ СН'!$G$5-'СЕТ СН'!$G$17</f>
        <v>4031.63679968</v>
      </c>
      <c r="D60" s="36">
        <f>SUMIFS(СВЦЭМ!$C$39:$C$782,СВЦЭМ!$A$39:$A$782,$A60,СВЦЭМ!$B$39:$B$782,D$47)+'СЕТ СН'!$G$9+СВЦЭМ!$D$10+'СЕТ СН'!$G$5-'СЕТ СН'!$G$17</f>
        <v>3962.5332529400002</v>
      </c>
      <c r="E60" s="36">
        <f>SUMIFS(СВЦЭМ!$C$39:$C$782,СВЦЭМ!$A$39:$A$782,$A60,СВЦЭМ!$B$39:$B$782,E$47)+'СЕТ СН'!$G$9+СВЦЭМ!$D$10+'СЕТ СН'!$G$5-'СЕТ СН'!$G$17</f>
        <v>3938.27032646</v>
      </c>
      <c r="F60" s="36">
        <f>SUMIFS(СВЦЭМ!$C$39:$C$782,СВЦЭМ!$A$39:$A$782,$A60,СВЦЭМ!$B$39:$B$782,F$47)+'СЕТ СН'!$G$9+СВЦЭМ!$D$10+'СЕТ СН'!$G$5-'СЕТ СН'!$G$17</f>
        <v>3936.8133183299997</v>
      </c>
      <c r="G60" s="36">
        <f>SUMIFS(СВЦЭМ!$C$39:$C$782,СВЦЭМ!$A$39:$A$782,$A60,СВЦЭМ!$B$39:$B$782,G$47)+'СЕТ СН'!$G$9+СВЦЭМ!$D$10+'СЕТ СН'!$G$5-'СЕТ СН'!$G$17</f>
        <v>3950.9012781199999</v>
      </c>
      <c r="H60" s="36">
        <f>SUMIFS(СВЦЭМ!$C$39:$C$782,СВЦЭМ!$A$39:$A$782,$A60,СВЦЭМ!$B$39:$B$782,H$47)+'СЕТ СН'!$G$9+СВЦЭМ!$D$10+'СЕТ СН'!$G$5-'СЕТ СН'!$G$17</f>
        <v>4020.82628897</v>
      </c>
      <c r="I60" s="36">
        <f>SUMIFS(СВЦЭМ!$C$39:$C$782,СВЦЭМ!$A$39:$A$782,$A60,СВЦЭМ!$B$39:$B$782,I$47)+'СЕТ СН'!$G$9+СВЦЭМ!$D$10+'СЕТ СН'!$G$5-'СЕТ СН'!$G$17</f>
        <v>3980.6383890799998</v>
      </c>
      <c r="J60" s="36">
        <f>SUMIFS(СВЦЭМ!$C$39:$C$782,СВЦЭМ!$A$39:$A$782,$A60,СВЦЭМ!$B$39:$B$782,J$47)+'СЕТ СН'!$G$9+СВЦЭМ!$D$10+'СЕТ СН'!$G$5-'СЕТ СН'!$G$17</f>
        <v>3954.1978545499996</v>
      </c>
      <c r="K60" s="36">
        <f>SUMIFS(СВЦЭМ!$C$39:$C$782,СВЦЭМ!$A$39:$A$782,$A60,СВЦЭМ!$B$39:$B$782,K$47)+'СЕТ СН'!$G$9+СВЦЭМ!$D$10+'СЕТ СН'!$G$5-'СЕТ СН'!$G$17</f>
        <v>3896.8470708300001</v>
      </c>
      <c r="L60" s="36">
        <f>SUMIFS(СВЦЭМ!$C$39:$C$782,СВЦЭМ!$A$39:$A$782,$A60,СВЦЭМ!$B$39:$B$782,L$47)+'СЕТ СН'!$G$9+СВЦЭМ!$D$10+'СЕТ СН'!$G$5-'СЕТ СН'!$G$17</f>
        <v>3882.8804528700002</v>
      </c>
      <c r="M60" s="36">
        <f>SUMIFS(СВЦЭМ!$C$39:$C$782,СВЦЭМ!$A$39:$A$782,$A60,СВЦЭМ!$B$39:$B$782,M$47)+'СЕТ СН'!$G$9+СВЦЭМ!$D$10+'СЕТ СН'!$G$5-'СЕТ СН'!$G$17</f>
        <v>3909.71934212</v>
      </c>
      <c r="N60" s="36">
        <f>SUMIFS(СВЦЭМ!$C$39:$C$782,СВЦЭМ!$A$39:$A$782,$A60,СВЦЭМ!$B$39:$B$782,N$47)+'СЕТ СН'!$G$9+СВЦЭМ!$D$10+'СЕТ СН'!$G$5-'СЕТ СН'!$G$17</f>
        <v>3965.64233866</v>
      </c>
      <c r="O60" s="36">
        <f>SUMIFS(СВЦЭМ!$C$39:$C$782,СВЦЭМ!$A$39:$A$782,$A60,СВЦЭМ!$B$39:$B$782,O$47)+'СЕТ СН'!$G$9+СВЦЭМ!$D$10+'СЕТ СН'!$G$5-'СЕТ СН'!$G$17</f>
        <v>4001.1215933000003</v>
      </c>
      <c r="P60" s="36">
        <f>SUMIFS(СВЦЭМ!$C$39:$C$782,СВЦЭМ!$A$39:$A$782,$A60,СВЦЭМ!$B$39:$B$782,P$47)+'СЕТ СН'!$G$9+СВЦЭМ!$D$10+'СЕТ СН'!$G$5-'СЕТ СН'!$G$17</f>
        <v>3987.44133981</v>
      </c>
      <c r="Q60" s="36">
        <f>SUMIFS(СВЦЭМ!$C$39:$C$782,СВЦЭМ!$A$39:$A$782,$A60,СВЦЭМ!$B$39:$B$782,Q$47)+'СЕТ СН'!$G$9+СВЦЭМ!$D$10+'СЕТ СН'!$G$5-'СЕТ СН'!$G$17</f>
        <v>3987.0518184100001</v>
      </c>
      <c r="R60" s="36">
        <f>SUMIFS(СВЦЭМ!$C$39:$C$782,СВЦЭМ!$A$39:$A$782,$A60,СВЦЭМ!$B$39:$B$782,R$47)+'СЕТ СН'!$G$9+СВЦЭМ!$D$10+'СЕТ СН'!$G$5-'СЕТ СН'!$G$17</f>
        <v>3977.88451175</v>
      </c>
      <c r="S60" s="36">
        <f>SUMIFS(СВЦЭМ!$C$39:$C$782,СВЦЭМ!$A$39:$A$782,$A60,СВЦЭМ!$B$39:$B$782,S$47)+'СЕТ СН'!$G$9+СВЦЭМ!$D$10+'СЕТ СН'!$G$5-'СЕТ СН'!$G$17</f>
        <v>3938.9434194300002</v>
      </c>
      <c r="T60" s="36">
        <f>SUMIFS(СВЦЭМ!$C$39:$C$782,СВЦЭМ!$A$39:$A$782,$A60,СВЦЭМ!$B$39:$B$782,T$47)+'СЕТ СН'!$G$9+СВЦЭМ!$D$10+'СЕТ СН'!$G$5-'СЕТ СН'!$G$17</f>
        <v>3849.6712895599999</v>
      </c>
      <c r="U60" s="36">
        <f>SUMIFS(СВЦЭМ!$C$39:$C$782,СВЦЭМ!$A$39:$A$782,$A60,СВЦЭМ!$B$39:$B$782,U$47)+'СЕТ СН'!$G$9+СВЦЭМ!$D$10+'СЕТ СН'!$G$5-'СЕТ СН'!$G$17</f>
        <v>3807.4793472699998</v>
      </c>
      <c r="V60" s="36">
        <f>SUMIFS(СВЦЭМ!$C$39:$C$782,СВЦЭМ!$A$39:$A$782,$A60,СВЦЭМ!$B$39:$B$782,V$47)+'СЕТ СН'!$G$9+СВЦЭМ!$D$10+'СЕТ СН'!$G$5-'СЕТ СН'!$G$17</f>
        <v>3795.6061905400002</v>
      </c>
      <c r="W60" s="36">
        <f>SUMIFS(СВЦЭМ!$C$39:$C$782,СВЦЭМ!$A$39:$A$782,$A60,СВЦЭМ!$B$39:$B$782,W$47)+'СЕТ СН'!$G$9+СВЦЭМ!$D$10+'СЕТ СН'!$G$5-'СЕТ СН'!$G$17</f>
        <v>3853.3560498500001</v>
      </c>
      <c r="X60" s="36">
        <f>SUMIFS(СВЦЭМ!$C$39:$C$782,СВЦЭМ!$A$39:$A$782,$A60,СВЦЭМ!$B$39:$B$782,X$47)+'СЕТ СН'!$G$9+СВЦЭМ!$D$10+'СЕТ СН'!$G$5-'СЕТ СН'!$G$17</f>
        <v>3888.0151699799999</v>
      </c>
      <c r="Y60" s="36">
        <f>SUMIFS(СВЦЭМ!$C$39:$C$782,СВЦЭМ!$A$39:$A$782,$A60,СВЦЭМ!$B$39:$B$782,Y$47)+'СЕТ СН'!$G$9+СВЦЭМ!$D$10+'СЕТ СН'!$G$5-'СЕТ СН'!$G$17</f>
        <v>3976.9016570799999</v>
      </c>
    </row>
    <row r="61" spans="1:25" ht="15.75" x14ac:dyDescent="0.2">
      <c r="A61" s="35">
        <f t="shared" si="1"/>
        <v>44483</v>
      </c>
      <c r="B61" s="36">
        <f>SUMIFS(СВЦЭМ!$C$39:$C$782,СВЦЭМ!$A$39:$A$782,$A61,СВЦЭМ!$B$39:$B$782,B$47)+'СЕТ СН'!$G$9+СВЦЭМ!$D$10+'СЕТ СН'!$G$5-'СЕТ СН'!$G$17</f>
        <v>4057.7192233400001</v>
      </c>
      <c r="C61" s="36">
        <f>SUMIFS(СВЦЭМ!$C$39:$C$782,СВЦЭМ!$A$39:$A$782,$A61,СВЦЭМ!$B$39:$B$782,C$47)+'СЕТ СН'!$G$9+СВЦЭМ!$D$10+'СЕТ СН'!$G$5-'СЕТ СН'!$G$17</f>
        <v>4029.1795443199999</v>
      </c>
      <c r="D61" s="36">
        <f>SUMIFS(СВЦЭМ!$C$39:$C$782,СВЦЭМ!$A$39:$A$782,$A61,СВЦЭМ!$B$39:$B$782,D$47)+'СЕТ СН'!$G$9+СВЦЭМ!$D$10+'СЕТ СН'!$G$5-'СЕТ СН'!$G$17</f>
        <v>3934.6991734599997</v>
      </c>
      <c r="E61" s="36">
        <f>SUMIFS(СВЦЭМ!$C$39:$C$782,СВЦЭМ!$A$39:$A$782,$A61,СВЦЭМ!$B$39:$B$782,E$47)+'СЕТ СН'!$G$9+СВЦЭМ!$D$10+'СЕТ СН'!$G$5-'СЕТ СН'!$G$17</f>
        <v>3919.7075525099999</v>
      </c>
      <c r="F61" s="36">
        <f>SUMIFS(СВЦЭМ!$C$39:$C$782,СВЦЭМ!$A$39:$A$782,$A61,СВЦЭМ!$B$39:$B$782,F$47)+'СЕТ СН'!$G$9+СВЦЭМ!$D$10+'СЕТ СН'!$G$5-'СЕТ СН'!$G$17</f>
        <v>3914.1508175600002</v>
      </c>
      <c r="G61" s="36">
        <f>SUMIFS(СВЦЭМ!$C$39:$C$782,СВЦЭМ!$A$39:$A$782,$A61,СВЦЭМ!$B$39:$B$782,G$47)+'СЕТ СН'!$G$9+СВЦЭМ!$D$10+'СЕТ СН'!$G$5-'СЕТ СН'!$G$17</f>
        <v>3928.9529882300003</v>
      </c>
      <c r="H61" s="36">
        <f>SUMIFS(СВЦЭМ!$C$39:$C$782,СВЦЭМ!$A$39:$A$782,$A61,СВЦЭМ!$B$39:$B$782,H$47)+'СЕТ СН'!$G$9+СВЦЭМ!$D$10+'СЕТ СН'!$G$5-'СЕТ СН'!$G$17</f>
        <v>4027.1545525900001</v>
      </c>
      <c r="I61" s="36">
        <f>SUMIFS(СВЦЭМ!$C$39:$C$782,СВЦЭМ!$A$39:$A$782,$A61,СВЦЭМ!$B$39:$B$782,I$47)+'СЕТ СН'!$G$9+СВЦЭМ!$D$10+'СЕТ СН'!$G$5-'СЕТ СН'!$G$17</f>
        <v>4014.1134891699999</v>
      </c>
      <c r="J61" s="36">
        <f>SUMIFS(СВЦЭМ!$C$39:$C$782,СВЦЭМ!$A$39:$A$782,$A61,СВЦЭМ!$B$39:$B$782,J$47)+'СЕТ СН'!$G$9+СВЦЭМ!$D$10+'СЕТ СН'!$G$5-'СЕТ СН'!$G$17</f>
        <v>3985.4508381200003</v>
      </c>
      <c r="K61" s="36">
        <f>SUMIFS(СВЦЭМ!$C$39:$C$782,СВЦЭМ!$A$39:$A$782,$A61,СВЦЭМ!$B$39:$B$782,K$47)+'СЕТ СН'!$G$9+СВЦЭМ!$D$10+'СЕТ СН'!$G$5-'СЕТ СН'!$G$17</f>
        <v>3835.6218272400001</v>
      </c>
      <c r="L61" s="36">
        <f>SUMIFS(СВЦЭМ!$C$39:$C$782,СВЦЭМ!$A$39:$A$782,$A61,СВЦЭМ!$B$39:$B$782,L$47)+'СЕТ СН'!$G$9+СВЦЭМ!$D$10+'СЕТ СН'!$G$5-'СЕТ СН'!$G$17</f>
        <v>3908.8198279799999</v>
      </c>
      <c r="M61" s="36">
        <f>SUMIFS(СВЦЭМ!$C$39:$C$782,СВЦЭМ!$A$39:$A$782,$A61,СВЦЭМ!$B$39:$B$782,M$47)+'СЕТ СН'!$G$9+СВЦЭМ!$D$10+'СЕТ СН'!$G$5-'СЕТ СН'!$G$17</f>
        <v>4070.1020963000001</v>
      </c>
      <c r="N61" s="36">
        <f>SUMIFS(СВЦЭМ!$C$39:$C$782,СВЦЭМ!$A$39:$A$782,$A61,СВЦЭМ!$B$39:$B$782,N$47)+'СЕТ СН'!$G$9+СВЦЭМ!$D$10+'СЕТ СН'!$G$5-'СЕТ СН'!$G$17</f>
        <v>4058.0860081800001</v>
      </c>
      <c r="O61" s="36">
        <f>SUMIFS(СВЦЭМ!$C$39:$C$782,СВЦЭМ!$A$39:$A$782,$A61,СВЦЭМ!$B$39:$B$782,O$47)+'СЕТ СН'!$G$9+СВЦЭМ!$D$10+'СЕТ СН'!$G$5-'СЕТ СН'!$G$17</f>
        <v>4053.4296162700002</v>
      </c>
      <c r="P61" s="36">
        <f>SUMIFS(СВЦЭМ!$C$39:$C$782,СВЦЭМ!$A$39:$A$782,$A61,СВЦЭМ!$B$39:$B$782,P$47)+'СЕТ СН'!$G$9+СВЦЭМ!$D$10+'СЕТ СН'!$G$5-'СЕТ СН'!$G$17</f>
        <v>4047.54596077</v>
      </c>
      <c r="Q61" s="36">
        <f>SUMIFS(СВЦЭМ!$C$39:$C$782,СВЦЭМ!$A$39:$A$782,$A61,СВЦЭМ!$B$39:$B$782,Q$47)+'СЕТ СН'!$G$9+СВЦЭМ!$D$10+'СЕТ СН'!$G$5-'СЕТ СН'!$G$17</f>
        <v>4073.5082739999998</v>
      </c>
      <c r="R61" s="36">
        <f>SUMIFS(СВЦЭМ!$C$39:$C$782,СВЦЭМ!$A$39:$A$782,$A61,СВЦЭМ!$B$39:$B$782,R$47)+'СЕТ СН'!$G$9+СВЦЭМ!$D$10+'СЕТ СН'!$G$5-'СЕТ СН'!$G$17</f>
        <v>4071.6295415300001</v>
      </c>
      <c r="S61" s="36">
        <f>SUMIFS(СВЦЭМ!$C$39:$C$782,СВЦЭМ!$A$39:$A$782,$A61,СВЦЭМ!$B$39:$B$782,S$47)+'СЕТ СН'!$G$9+СВЦЭМ!$D$10+'СЕТ СН'!$G$5-'СЕТ СН'!$G$17</f>
        <v>4006.1239012300002</v>
      </c>
      <c r="T61" s="36">
        <f>SUMIFS(СВЦЭМ!$C$39:$C$782,СВЦЭМ!$A$39:$A$782,$A61,СВЦЭМ!$B$39:$B$782,T$47)+'СЕТ СН'!$G$9+СВЦЭМ!$D$10+'СЕТ СН'!$G$5-'СЕТ СН'!$G$17</f>
        <v>3889.72810312</v>
      </c>
      <c r="U61" s="36">
        <f>SUMIFS(СВЦЭМ!$C$39:$C$782,СВЦЭМ!$A$39:$A$782,$A61,СВЦЭМ!$B$39:$B$782,U$47)+'СЕТ СН'!$G$9+СВЦЭМ!$D$10+'СЕТ СН'!$G$5-'СЕТ СН'!$G$17</f>
        <v>3803.9773470099999</v>
      </c>
      <c r="V61" s="36">
        <f>SUMIFS(СВЦЭМ!$C$39:$C$782,СВЦЭМ!$A$39:$A$782,$A61,СВЦЭМ!$B$39:$B$782,V$47)+'СЕТ СН'!$G$9+СВЦЭМ!$D$10+'СЕТ СН'!$G$5-'СЕТ СН'!$G$17</f>
        <v>3772.02770745</v>
      </c>
      <c r="W61" s="36">
        <f>SUMIFS(СВЦЭМ!$C$39:$C$782,СВЦЭМ!$A$39:$A$782,$A61,СВЦЭМ!$B$39:$B$782,W$47)+'СЕТ СН'!$G$9+СВЦЭМ!$D$10+'СЕТ СН'!$G$5-'СЕТ СН'!$G$17</f>
        <v>3882.9040099100002</v>
      </c>
      <c r="X61" s="36">
        <f>SUMIFS(СВЦЭМ!$C$39:$C$782,СВЦЭМ!$A$39:$A$782,$A61,СВЦЭМ!$B$39:$B$782,X$47)+'СЕТ СН'!$G$9+СВЦЭМ!$D$10+'СЕТ СН'!$G$5-'СЕТ СН'!$G$17</f>
        <v>3988.61713689</v>
      </c>
      <c r="Y61" s="36">
        <f>SUMIFS(СВЦЭМ!$C$39:$C$782,СВЦЭМ!$A$39:$A$782,$A61,СВЦЭМ!$B$39:$B$782,Y$47)+'СЕТ СН'!$G$9+СВЦЭМ!$D$10+'СЕТ СН'!$G$5-'СЕТ СН'!$G$17</f>
        <v>4048.4602703599999</v>
      </c>
    </row>
    <row r="62" spans="1:25" ht="15.75" x14ac:dyDescent="0.2">
      <c r="A62" s="35">
        <f t="shared" si="1"/>
        <v>44484</v>
      </c>
      <c r="B62" s="36">
        <f>SUMIFS(СВЦЭМ!$C$39:$C$782,СВЦЭМ!$A$39:$A$782,$A62,СВЦЭМ!$B$39:$B$782,B$47)+'СЕТ СН'!$G$9+СВЦЭМ!$D$10+'СЕТ СН'!$G$5-'СЕТ СН'!$G$17</f>
        <v>3980.4092626900001</v>
      </c>
      <c r="C62" s="36">
        <f>SUMIFS(СВЦЭМ!$C$39:$C$782,СВЦЭМ!$A$39:$A$782,$A62,СВЦЭМ!$B$39:$B$782,C$47)+'СЕТ СН'!$G$9+СВЦЭМ!$D$10+'СЕТ СН'!$G$5-'СЕТ СН'!$G$17</f>
        <v>3974.8970881800001</v>
      </c>
      <c r="D62" s="36">
        <f>SUMIFS(СВЦЭМ!$C$39:$C$782,СВЦЭМ!$A$39:$A$782,$A62,СВЦЭМ!$B$39:$B$782,D$47)+'СЕТ СН'!$G$9+СВЦЭМ!$D$10+'СЕТ СН'!$G$5-'СЕТ СН'!$G$17</f>
        <v>3937.0473528499997</v>
      </c>
      <c r="E62" s="36">
        <f>SUMIFS(СВЦЭМ!$C$39:$C$782,СВЦЭМ!$A$39:$A$782,$A62,СВЦЭМ!$B$39:$B$782,E$47)+'СЕТ СН'!$G$9+СВЦЭМ!$D$10+'СЕТ СН'!$G$5-'СЕТ СН'!$G$17</f>
        <v>3955.60201383</v>
      </c>
      <c r="F62" s="36">
        <f>SUMIFS(СВЦЭМ!$C$39:$C$782,СВЦЭМ!$A$39:$A$782,$A62,СВЦЭМ!$B$39:$B$782,F$47)+'СЕТ СН'!$G$9+СВЦЭМ!$D$10+'СЕТ СН'!$G$5-'СЕТ СН'!$G$17</f>
        <v>3943.2356176900003</v>
      </c>
      <c r="G62" s="36">
        <f>SUMIFS(СВЦЭМ!$C$39:$C$782,СВЦЭМ!$A$39:$A$782,$A62,СВЦЭМ!$B$39:$B$782,G$47)+'СЕТ СН'!$G$9+СВЦЭМ!$D$10+'СЕТ СН'!$G$5-'СЕТ СН'!$G$17</f>
        <v>3950.0165905200001</v>
      </c>
      <c r="H62" s="36">
        <f>SUMIFS(СВЦЭМ!$C$39:$C$782,СВЦЭМ!$A$39:$A$782,$A62,СВЦЭМ!$B$39:$B$782,H$47)+'СЕТ СН'!$G$9+СВЦЭМ!$D$10+'СЕТ СН'!$G$5-'СЕТ СН'!$G$17</f>
        <v>4010.2745476</v>
      </c>
      <c r="I62" s="36">
        <f>SUMIFS(СВЦЭМ!$C$39:$C$782,СВЦЭМ!$A$39:$A$782,$A62,СВЦЭМ!$B$39:$B$782,I$47)+'СЕТ СН'!$G$9+СВЦЭМ!$D$10+'СЕТ СН'!$G$5-'СЕТ СН'!$G$17</f>
        <v>4023.5633295099997</v>
      </c>
      <c r="J62" s="36">
        <f>SUMIFS(СВЦЭМ!$C$39:$C$782,СВЦЭМ!$A$39:$A$782,$A62,СВЦЭМ!$B$39:$B$782,J$47)+'СЕТ СН'!$G$9+СВЦЭМ!$D$10+'СЕТ СН'!$G$5-'СЕТ СН'!$G$17</f>
        <v>3984.9091661900002</v>
      </c>
      <c r="K62" s="36">
        <f>SUMIFS(СВЦЭМ!$C$39:$C$782,СВЦЭМ!$A$39:$A$782,$A62,СВЦЭМ!$B$39:$B$782,K$47)+'СЕТ СН'!$G$9+СВЦЭМ!$D$10+'СЕТ СН'!$G$5-'СЕТ СН'!$G$17</f>
        <v>3962.0628485500001</v>
      </c>
      <c r="L62" s="36">
        <f>SUMIFS(СВЦЭМ!$C$39:$C$782,СВЦЭМ!$A$39:$A$782,$A62,СВЦЭМ!$B$39:$B$782,L$47)+'СЕТ СН'!$G$9+СВЦЭМ!$D$10+'СЕТ СН'!$G$5-'СЕТ СН'!$G$17</f>
        <v>3973.3487418599998</v>
      </c>
      <c r="M62" s="36">
        <f>SUMIFS(СВЦЭМ!$C$39:$C$782,СВЦЭМ!$A$39:$A$782,$A62,СВЦЭМ!$B$39:$B$782,M$47)+'СЕТ СН'!$G$9+СВЦЭМ!$D$10+'СЕТ СН'!$G$5-'СЕТ СН'!$G$17</f>
        <v>3983.4662043500002</v>
      </c>
      <c r="N62" s="36">
        <f>SUMIFS(СВЦЭМ!$C$39:$C$782,СВЦЭМ!$A$39:$A$782,$A62,СВЦЭМ!$B$39:$B$782,N$47)+'СЕТ СН'!$G$9+СВЦЭМ!$D$10+'СЕТ СН'!$G$5-'СЕТ СН'!$G$17</f>
        <v>3985.04096979</v>
      </c>
      <c r="O62" s="36">
        <f>SUMIFS(СВЦЭМ!$C$39:$C$782,СВЦЭМ!$A$39:$A$782,$A62,СВЦЭМ!$B$39:$B$782,O$47)+'СЕТ СН'!$G$9+СВЦЭМ!$D$10+'СЕТ СН'!$G$5-'СЕТ СН'!$G$17</f>
        <v>4021.2230530799998</v>
      </c>
      <c r="P62" s="36">
        <f>SUMIFS(СВЦЭМ!$C$39:$C$782,СВЦЭМ!$A$39:$A$782,$A62,СВЦЭМ!$B$39:$B$782,P$47)+'СЕТ СН'!$G$9+СВЦЭМ!$D$10+'СЕТ СН'!$G$5-'СЕТ СН'!$G$17</f>
        <v>4057.6870397399998</v>
      </c>
      <c r="Q62" s="36">
        <f>SUMIFS(СВЦЭМ!$C$39:$C$782,СВЦЭМ!$A$39:$A$782,$A62,СВЦЭМ!$B$39:$B$782,Q$47)+'СЕТ СН'!$G$9+СВЦЭМ!$D$10+'СЕТ СН'!$G$5-'СЕТ СН'!$G$17</f>
        <v>4060.0080163900002</v>
      </c>
      <c r="R62" s="36">
        <f>SUMIFS(СВЦЭМ!$C$39:$C$782,СВЦЭМ!$A$39:$A$782,$A62,СВЦЭМ!$B$39:$B$782,R$47)+'СЕТ СН'!$G$9+СВЦЭМ!$D$10+'СЕТ СН'!$G$5-'СЕТ СН'!$G$17</f>
        <v>4059.9674325300002</v>
      </c>
      <c r="S62" s="36">
        <f>SUMIFS(СВЦЭМ!$C$39:$C$782,СВЦЭМ!$A$39:$A$782,$A62,СВЦЭМ!$B$39:$B$782,S$47)+'СЕТ СН'!$G$9+СВЦЭМ!$D$10+'СЕТ СН'!$G$5-'СЕТ СН'!$G$17</f>
        <v>4062.9309750800003</v>
      </c>
      <c r="T62" s="36">
        <f>SUMIFS(СВЦЭМ!$C$39:$C$782,СВЦЭМ!$A$39:$A$782,$A62,СВЦЭМ!$B$39:$B$782,T$47)+'СЕТ СН'!$G$9+СВЦЭМ!$D$10+'СЕТ СН'!$G$5-'СЕТ СН'!$G$17</f>
        <v>3971.8343564799998</v>
      </c>
      <c r="U62" s="36">
        <f>SUMIFS(СВЦЭМ!$C$39:$C$782,СВЦЭМ!$A$39:$A$782,$A62,СВЦЭМ!$B$39:$B$782,U$47)+'СЕТ СН'!$G$9+СВЦЭМ!$D$10+'СЕТ СН'!$G$5-'СЕТ СН'!$G$17</f>
        <v>3977.2733687999998</v>
      </c>
      <c r="V62" s="36">
        <f>SUMIFS(СВЦЭМ!$C$39:$C$782,СВЦЭМ!$A$39:$A$782,$A62,СВЦЭМ!$B$39:$B$782,V$47)+'СЕТ СН'!$G$9+СВЦЭМ!$D$10+'СЕТ СН'!$G$5-'СЕТ СН'!$G$17</f>
        <v>3977.8377471900003</v>
      </c>
      <c r="W62" s="36">
        <f>SUMIFS(СВЦЭМ!$C$39:$C$782,СВЦЭМ!$A$39:$A$782,$A62,СВЦЭМ!$B$39:$B$782,W$47)+'СЕТ СН'!$G$9+СВЦЭМ!$D$10+'СЕТ СН'!$G$5-'СЕТ СН'!$G$17</f>
        <v>3966.1820559500002</v>
      </c>
      <c r="X62" s="36">
        <f>SUMIFS(СВЦЭМ!$C$39:$C$782,СВЦЭМ!$A$39:$A$782,$A62,СВЦЭМ!$B$39:$B$782,X$47)+'СЕТ СН'!$G$9+СВЦЭМ!$D$10+'СЕТ СН'!$G$5-'СЕТ СН'!$G$17</f>
        <v>3974.10501359</v>
      </c>
      <c r="Y62" s="36">
        <f>SUMIFS(СВЦЭМ!$C$39:$C$782,СВЦЭМ!$A$39:$A$782,$A62,СВЦЭМ!$B$39:$B$782,Y$47)+'СЕТ СН'!$G$9+СВЦЭМ!$D$10+'СЕТ СН'!$G$5-'СЕТ СН'!$G$17</f>
        <v>4027.4215174299998</v>
      </c>
    </row>
    <row r="63" spans="1:25" ht="15.75" x14ac:dyDescent="0.2">
      <c r="A63" s="35">
        <f t="shared" si="1"/>
        <v>44485</v>
      </c>
      <c r="B63" s="36">
        <f>SUMIFS(СВЦЭМ!$C$39:$C$782,СВЦЭМ!$A$39:$A$782,$A63,СВЦЭМ!$B$39:$B$782,B$47)+'СЕТ СН'!$G$9+СВЦЭМ!$D$10+'СЕТ СН'!$G$5-'СЕТ СН'!$G$17</f>
        <v>3986.6677381199997</v>
      </c>
      <c r="C63" s="36">
        <f>SUMIFS(СВЦЭМ!$C$39:$C$782,СВЦЭМ!$A$39:$A$782,$A63,СВЦЭМ!$B$39:$B$782,C$47)+'СЕТ СН'!$G$9+СВЦЭМ!$D$10+'СЕТ СН'!$G$5-'СЕТ СН'!$G$17</f>
        <v>4034.6877825299998</v>
      </c>
      <c r="D63" s="36">
        <f>SUMIFS(СВЦЭМ!$C$39:$C$782,СВЦЭМ!$A$39:$A$782,$A63,СВЦЭМ!$B$39:$B$782,D$47)+'СЕТ СН'!$G$9+СВЦЭМ!$D$10+'СЕТ СН'!$G$5-'СЕТ СН'!$G$17</f>
        <v>3948.0720434200002</v>
      </c>
      <c r="E63" s="36">
        <f>SUMIFS(СВЦЭМ!$C$39:$C$782,СВЦЭМ!$A$39:$A$782,$A63,СВЦЭМ!$B$39:$B$782,E$47)+'СЕТ СН'!$G$9+СВЦЭМ!$D$10+'СЕТ СН'!$G$5-'СЕТ СН'!$G$17</f>
        <v>3940.6548646700003</v>
      </c>
      <c r="F63" s="36">
        <f>SUMIFS(СВЦЭМ!$C$39:$C$782,СВЦЭМ!$A$39:$A$782,$A63,СВЦЭМ!$B$39:$B$782,F$47)+'СЕТ СН'!$G$9+СВЦЭМ!$D$10+'СЕТ СН'!$G$5-'СЕТ СН'!$G$17</f>
        <v>3939.2031408299999</v>
      </c>
      <c r="G63" s="36">
        <f>SUMIFS(СВЦЭМ!$C$39:$C$782,СВЦЭМ!$A$39:$A$782,$A63,СВЦЭМ!$B$39:$B$782,G$47)+'СЕТ СН'!$G$9+СВЦЭМ!$D$10+'СЕТ СН'!$G$5-'СЕТ СН'!$G$17</f>
        <v>3940.9100802499997</v>
      </c>
      <c r="H63" s="36">
        <f>SUMIFS(СВЦЭМ!$C$39:$C$782,СВЦЭМ!$A$39:$A$782,$A63,СВЦЭМ!$B$39:$B$782,H$47)+'СЕТ СН'!$G$9+СВЦЭМ!$D$10+'СЕТ СН'!$G$5-'СЕТ СН'!$G$17</f>
        <v>3984.8332250799999</v>
      </c>
      <c r="I63" s="36">
        <f>SUMIFS(СВЦЭМ!$C$39:$C$782,СВЦЭМ!$A$39:$A$782,$A63,СВЦЭМ!$B$39:$B$782,I$47)+'СЕТ СН'!$G$9+СВЦЭМ!$D$10+'СЕТ СН'!$G$5-'СЕТ СН'!$G$17</f>
        <v>4016.3536351000002</v>
      </c>
      <c r="J63" s="36">
        <f>SUMIFS(СВЦЭМ!$C$39:$C$782,СВЦЭМ!$A$39:$A$782,$A63,СВЦЭМ!$B$39:$B$782,J$47)+'СЕТ СН'!$G$9+СВЦЭМ!$D$10+'СЕТ СН'!$G$5-'СЕТ СН'!$G$17</f>
        <v>4037.7124118000002</v>
      </c>
      <c r="K63" s="36">
        <f>SUMIFS(СВЦЭМ!$C$39:$C$782,СВЦЭМ!$A$39:$A$782,$A63,СВЦЭМ!$B$39:$B$782,K$47)+'СЕТ СН'!$G$9+СВЦЭМ!$D$10+'СЕТ СН'!$G$5-'СЕТ СН'!$G$17</f>
        <v>3946.4611201600001</v>
      </c>
      <c r="L63" s="36">
        <f>SUMIFS(СВЦЭМ!$C$39:$C$782,СВЦЭМ!$A$39:$A$782,$A63,СВЦЭМ!$B$39:$B$782,L$47)+'СЕТ СН'!$G$9+СВЦЭМ!$D$10+'СЕТ СН'!$G$5-'СЕТ СН'!$G$17</f>
        <v>3957.3647680300001</v>
      </c>
      <c r="M63" s="36">
        <f>SUMIFS(СВЦЭМ!$C$39:$C$782,СВЦЭМ!$A$39:$A$782,$A63,СВЦЭМ!$B$39:$B$782,M$47)+'СЕТ СН'!$G$9+СВЦЭМ!$D$10+'СЕТ СН'!$G$5-'СЕТ СН'!$G$17</f>
        <v>3950.9428188100001</v>
      </c>
      <c r="N63" s="36">
        <f>SUMIFS(СВЦЭМ!$C$39:$C$782,СВЦЭМ!$A$39:$A$782,$A63,СВЦЭМ!$B$39:$B$782,N$47)+'СЕТ СН'!$G$9+СВЦЭМ!$D$10+'СЕТ СН'!$G$5-'СЕТ СН'!$G$17</f>
        <v>3950.1163233400002</v>
      </c>
      <c r="O63" s="36">
        <f>SUMIFS(СВЦЭМ!$C$39:$C$782,СВЦЭМ!$A$39:$A$782,$A63,СВЦЭМ!$B$39:$B$782,O$47)+'СЕТ СН'!$G$9+СВЦЭМ!$D$10+'СЕТ СН'!$G$5-'СЕТ СН'!$G$17</f>
        <v>3943.0796009200003</v>
      </c>
      <c r="P63" s="36">
        <f>SUMIFS(СВЦЭМ!$C$39:$C$782,СВЦЭМ!$A$39:$A$782,$A63,СВЦЭМ!$B$39:$B$782,P$47)+'СЕТ СН'!$G$9+СВЦЭМ!$D$10+'СЕТ СН'!$G$5-'СЕТ СН'!$G$17</f>
        <v>3930.1429791199998</v>
      </c>
      <c r="Q63" s="36">
        <f>SUMIFS(СВЦЭМ!$C$39:$C$782,СВЦЭМ!$A$39:$A$782,$A63,СВЦЭМ!$B$39:$B$782,Q$47)+'СЕТ СН'!$G$9+СВЦЭМ!$D$10+'СЕТ СН'!$G$5-'СЕТ СН'!$G$17</f>
        <v>3920.1848198999996</v>
      </c>
      <c r="R63" s="36">
        <f>SUMIFS(СВЦЭМ!$C$39:$C$782,СВЦЭМ!$A$39:$A$782,$A63,СВЦЭМ!$B$39:$B$782,R$47)+'СЕТ СН'!$G$9+СВЦЭМ!$D$10+'СЕТ СН'!$G$5-'СЕТ СН'!$G$17</f>
        <v>3914.5488774200003</v>
      </c>
      <c r="S63" s="36">
        <f>SUMIFS(СВЦЭМ!$C$39:$C$782,СВЦЭМ!$A$39:$A$782,$A63,СВЦЭМ!$B$39:$B$782,S$47)+'СЕТ СН'!$G$9+СВЦЭМ!$D$10+'СЕТ СН'!$G$5-'СЕТ СН'!$G$17</f>
        <v>3906.0720480999998</v>
      </c>
      <c r="T63" s="36">
        <f>SUMIFS(СВЦЭМ!$C$39:$C$782,СВЦЭМ!$A$39:$A$782,$A63,СВЦЭМ!$B$39:$B$782,T$47)+'СЕТ СН'!$G$9+СВЦЭМ!$D$10+'СЕТ СН'!$G$5-'СЕТ СН'!$G$17</f>
        <v>3896.0056071600002</v>
      </c>
      <c r="U63" s="36">
        <f>SUMIFS(СВЦЭМ!$C$39:$C$782,СВЦЭМ!$A$39:$A$782,$A63,СВЦЭМ!$B$39:$B$782,U$47)+'СЕТ СН'!$G$9+СВЦЭМ!$D$10+'СЕТ СН'!$G$5-'СЕТ СН'!$G$17</f>
        <v>3920.6638365099998</v>
      </c>
      <c r="V63" s="36">
        <f>SUMIFS(СВЦЭМ!$C$39:$C$782,СВЦЭМ!$A$39:$A$782,$A63,СВЦЭМ!$B$39:$B$782,V$47)+'СЕТ СН'!$G$9+СВЦЭМ!$D$10+'СЕТ СН'!$G$5-'СЕТ СН'!$G$17</f>
        <v>3904.9027818100003</v>
      </c>
      <c r="W63" s="36">
        <f>SUMIFS(СВЦЭМ!$C$39:$C$782,СВЦЭМ!$A$39:$A$782,$A63,СВЦЭМ!$B$39:$B$782,W$47)+'СЕТ СН'!$G$9+СВЦЭМ!$D$10+'СЕТ СН'!$G$5-'СЕТ СН'!$G$17</f>
        <v>3912.0320052699999</v>
      </c>
      <c r="X63" s="36">
        <f>SUMIFS(СВЦЭМ!$C$39:$C$782,СВЦЭМ!$A$39:$A$782,$A63,СВЦЭМ!$B$39:$B$782,X$47)+'СЕТ СН'!$G$9+СВЦЭМ!$D$10+'СЕТ СН'!$G$5-'СЕТ СН'!$G$17</f>
        <v>3985.9386885100002</v>
      </c>
      <c r="Y63" s="36">
        <f>SUMIFS(СВЦЭМ!$C$39:$C$782,СВЦЭМ!$A$39:$A$782,$A63,СВЦЭМ!$B$39:$B$782,Y$47)+'СЕТ СН'!$G$9+СВЦЭМ!$D$10+'СЕТ СН'!$G$5-'СЕТ СН'!$G$17</f>
        <v>4054.79086917</v>
      </c>
    </row>
    <row r="64" spans="1:25" ht="15.75" x14ac:dyDescent="0.2">
      <c r="A64" s="35">
        <f t="shared" si="1"/>
        <v>44486</v>
      </c>
      <c r="B64" s="36">
        <f>SUMIFS(СВЦЭМ!$C$39:$C$782,СВЦЭМ!$A$39:$A$782,$A64,СВЦЭМ!$B$39:$B$782,B$47)+'СЕТ СН'!$G$9+СВЦЭМ!$D$10+'СЕТ СН'!$G$5-'СЕТ СН'!$G$17</f>
        <v>3977.1171958099999</v>
      </c>
      <c r="C64" s="36">
        <f>SUMIFS(СВЦЭМ!$C$39:$C$782,СВЦЭМ!$A$39:$A$782,$A64,СВЦЭМ!$B$39:$B$782,C$47)+'СЕТ СН'!$G$9+СВЦЭМ!$D$10+'СЕТ СН'!$G$5-'СЕТ СН'!$G$17</f>
        <v>4022.2822576600001</v>
      </c>
      <c r="D64" s="36">
        <f>SUMIFS(СВЦЭМ!$C$39:$C$782,СВЦЭМ!$A$39:$A$782,$A64,СВЦЭМ!$B$39:$B$782,D$47)+'СЕТ СН'!$G$9+СВЦЭМ!$D$10+'СЕТ СН'!$G$5-'СЕТ СН'!$G$17</f>
        <v>3956.5049558700002</v>
      </c>
      <c r="E64" s="36">
        <f>SUMIFS(СВЦЭМ!$C$39:$C$782,СВЦЭМ!$A$39:$A$782,$A64,СВЦЭМ!$B$39:$B$782,E$47)+'СЕТ СН'!$G$9+СВЦЭМ!$D$10+'СЕТ СН'!$G$5-'СЕТ СН'!$G$17</f>
        <v>3946.3231336999997</v>
      </c>
      <c r="F64" s="36">
        <f>SUMIFS(СВЦЭМ!$C$39:$C$782,СВЦЭМ!$A$39:$A$782,$A64,СВЦЭМ!$B$39:$B$782,F$47)+'СЕТ СН'!$G$9+СВЦЭМ!$D$10+'СЕТ СН'!$G$5-'СЕТ СН'!$G$17</f>
        <v>3951.8067437099999</v>
      </c>
      <c r="G64" s="36">
        <f>SUMIFS(СВЦЭМ!$C$39:$C$782,СВЦЭМ!$A$39:$A$782,$A64,СВЦЭМ!$B$39:$B$782,G$47)+'СЕТ СН'!$G$9+СВЦЭМ!$D$10+'СЕТ СН'!$G$5-'СЕТ СН'!$G$17</f>
        <v>3943.2571786099998</v>
      </c>
      <c r="H64" s="36">
        <f>SUMIFS(СВЦЭМ!$C$39:$C$782,СВЦЭМ!$A$39:$A$782,$A64,СВЦЭМ!$B$39:$B$782,H$47)+'СЕТ СН'!$G$9+СВЦЭМ!$D$10+'СЕТ СН'!$G$5-'СЕТ СН'!$G$17</f>
        <v>3972.87735359</v>
      </c>
      <c r="I64" s="36">
        <f>SUMIFS(СВЦЭМ!$C$39:$C$782,СВЦЭМ!$A$39:$A$782,$A64,СВЦЭМ!$B$39:$B$782,I$47)+'СЕТ СН'!$G$9+СВЦЭМ!$D$10+'СЕТ СН'!$G$5-'СЕТ СН'!$G$17</f>
        <v>3986.95639695</v>
      </c>
      <c r="J64" s="36">
        <f>SUMIFS(СВЦЭМ!$C$39:$C$782,СВЦЭМ!$A$39:$A$782,$A64,СВЦЭМ!$B$39:$B$782,J$47)+'СЕТ СН'!$G$9+СВЦЭМ!$D$10+'СЕТ СН'!$G$5-'СЕТ СН'!$G$17</f>
        <v>3928.7164107099998</v>
      </c>
      <c r="K64" s="36">
        <f>SUMIFS(СВЦЭМ!$C$39:$C$782,СВЦЭМ!$A$39:$A$782,$A64,СВЦЭМ!$B$39:$B$782,K$47)+'СЕТ СН'!$G$9+СВЦЭМ!$D$10+'СЕТ СН'!$G$5-'СЕТ СН'!$G$17</f>
        <v>3914.1726832899999</v>
      </c>
      <c r="L64" s="36">
        <f>SUMIFS(СВЦЭМ!$C$39:$C$782,СВЦЭМ!$A$39:$A$782,$A64,СВЦЭМ!$B$39:$B$782,L$47)+'СЕТ СН'!$G$9+СВЦЭМ!$D$10+'СЕТ СН'!$G$5-'СЕТ СН'!$G$17</f>
        <v>3925.61543274</v>
      </c>
      <c r="M64" s="36">
        <f>SUMIFS(СВЦЭМ!$C$39:$C$782,СВЦЭМ!$A$39:$A$782,$A64,СВЦЭМ!$B$39:$B$782,M$47)+'СЕТ СН'!$G$9+СВЦЭМ!$D$10+'СЕТ СН'!$G$5-'СЕТ СН'!$G$17</f>
        <v>3941.8396951599998</v>
      </c>
      <c r="N64" s="36">
        <f>SUMIFS(СВЦЭМ!$C$39:$C$782,СВЦЭМ!$A$39:$A$782,$A64,СВЦЭМ!$B$39:$B$782,N$47)+'СЕТ СН'!$G$9+СВЦЭМ!$D$10+'СЕТ СН'!$G$5-'СЕТ СН'!$G$17</f>
        <v>3956.2997281099997</v>
      </c>
      <c r="O64" s="36">
        <f>SUMIFS(СВЦЭМ!$C$39:$C$782,СВЦЭМ!$A$39:$A$782,$A64,СВЦЭМ!$B$39:$B$782,O$47)+'СЕТ СН'!$G$9+СВЦЭМ!$D$10+'СЕТ СН'!$G$5-'СЕТ СН'!$G$17</f>
        <v>3953.7226991299999</v>
      </c>
      <c r="P64" s="36">
        <f>SUMIFS(СВЦЭМ!$C$39:$C$782,СВЦЭМ!$A$39:$A$782,$A64,СВЦЭМ!$B$39:$B$782,P$47)+'СЕТ СН'!$G$9+СВЦЭМ!$D$10+'СЕТ СН'!$G$5-'СЕТ СН'!$G$17</f>
        <v>4002.4695249599999</v>
      </c>
      <c r="Q64" s="36">
        <f>SUMIFS(СВЦЭМ!$C$39:$C$782,СВЦЭМ!$A$39:$A$782,$A64,СВЦЭМ!$B$39:$B$782,Q$47)+'СЕТ СН'!$G$9+СВЦЭМ!$D$10+'СЕТ СН'!$G$5-'СЕТ СН'!$G$17</f>
        <v>4057.33480482</v>
      </c>
      <c r="R64" s="36">
        <f>SUMIFS(СВЦЭМ!$C$39:$C$782,СВЦЭМ!$A$39:$A$782,$A64,СВЦЭМ!$B$39:$B$782,R$47)+'СЕТ СН'!$G$9+СВЦЭМ!$D$10+'СЕТ СН'!$G$5-'СЕТ СН'!$G$17</f>
        <v>3996.54483123</v>
      </c>
      <c r="S64" s="36">
        <f>SUMIFS(СВЦЭМ!$C$39:$C$782,СВЦЭМ!$A$39:$A$782,$A64,СВЦЭМ!$B$39:$B$782,S$47)+'СЕТ СН'!$G$9+СВЦЭМ!$D$10+'СЕТ СН'!$G$5-'СЕТ СН'!$G$17</f>
        <v>3933.4528670999998</v>
      </c>
      <c r="T64" s="36">
        <f>SUMIFS(СВЦЭМ!$C$39:$C$782,СВЦЭМ!$A$39:$A$782,$A64,СВЦЭМ!$B$39:$B$782,T$47)+'СЕТ СН'!$G$9+СВЦЭМ!$D$10+'СЕТ СН'!$G$5-'СЕТ СН'!$G$17</f>
        <v>3941.31219289</v>
      </c>
      <c r="U64" s="36">
        <f>SUMIFS(СВЦЭМ!$C$39:$C$782,СВЦЭМ!$A$39:$A$782,$A64,СВЦЭМ!$B$39:$B$782,U$47)+'СЕТ СН'!$G$9+СВЦЭМ!$D$10+'СЕТ СН'!$G$5-'СЕТ СН'!$G$17</f>
        <v>3962.4327956899997</v>
      </c>
      <c r="V64" s="36">
        <f>SUMIFS(СВЦЭМ!$C$39:$C$782,СВЦЭМ!$A$39:$A$782,$A64,СВЦЭМ!$B$39:$B$782,V$47)+'СЕТ СН'!$G$9+СВЦЭМ!$D$10+'СЕТ СН'!$G$5-'СЕТ СН'!$G$17</f>
        <v>3946.6865403900001</v>
      </c>
      <c r="W64" s="36">
        <f>SUMIFS(СВЦЭМ!$C$39:$C$782,СВЦЭМ!$A$39:$A$782,$A64,СВЦЭМ!$B$39:$B$782,W$47)+'СЕТ СН'!$G$9+СВЦЭМ!$D$10+'СЕТ СН'!$G$5-'СЕТ СН'!$G$17</f>
        <v>3953.6172234000001</v>
      </c>
      <c r="X64" s="36">
        <f>SUMIFS(СВЦЭМ!$C$39:$C$782,СВЦЭМ!$A$39:$A$782,$A64,СВЦЭМ!$B$39:$B$782,X$47)+'СЕТ СН'!$G$9+СВЦЭМ!$D$10+'СЕТ СН'!$G$5-'СЕТ СН'!$G$17</f>
        <v>3946.06289629</v>
      </c>
      <c r="Y64" s="36">
        <f>SUMIFS(СВЦЭМ!$C$39:$C$782,СВЦЭМ!$A$39:$A$782,$A64,СВЦЭМ!$B$39:$B$782,Y$47)+'СЕТ СН'!$G$9+СВЦЭМ!$D$10+'СЕТ СН'!$G$5-'СЕТ СН'!$G$17</f>
        <v>4017.2734885700002</v>
      </c>
    </row>
    <row r="65" spans="1:27" ht="15.75" x14ac:dyDescent="0.2">
      <c r="A65" s="35">
        <f t="shared" si="1"/>
        <v>44487</v>
      </c>
      <c r="B65" s="36">
        <f>SUMIFS(СВЦЭМ!$C$39:$C$782,СВЦЭМ!$A$39:$A$782,$A65,СВЦЭМ!$B$39:$B$782,B$47)+'СЕТ СН'!$G$9+СВЦЭМ!$D$10+'СЕТ СН'!$G$5-'СЕТ СН'!$G$17</f>
        <v>4048.3261549600002</v>
      </c>
      <c r="C65" s="36">
        <f>SUMIFS(СВЦЭМ!$C$39:$C$782,СВЦЭМ!$A$39:$A$782,$A65,СВЦЭМ!$B$39:$B$782,C$47)+'СЕТ СН'!$G$9+СВЦЭМ!$D$10+'СЕТ СН'!$G$5-'СЕТ СН'!$G$17</f>
        <v>4019.74395964</v>
      </c>
      <c r="D65" s="36">
        <f>SUMIFS(СВЦЭМ!$C$39:$C$782,СВЦЭМ!$A$39:$A$782,$A65,СВЦЭМ!$B$39:$B$782,D$47)+'СЕТ СН'!$G$9+СВЦЭМ!$D$10+'СЕТ СН'!$G$5-'СЕТ СН'!$G$17</f>
        <v>3972.13133509</v>
      </c>
      <c r="E65" s="36">
        <f>SUMIFS(СВЦЭМ!$C$39:$C$782,СВЦЭМ!$A$39:$A$782,$A65,СВЦЭМ!$B$39:$B$782,E$47)+'СЕТ СН'!$G$9+СВЦЭМ!$D$10+'СЕТ СН'!$G$5-'СЕТ СН'!$G$17</f>
        <v>3971.6303313399999</v>
      </c>
      <c r="F65" s="36">
        <f>SUMIFS(СВЦЭМ!$C$39:$C$782,СВЦЭМ!$A$39:$A$782,$A65,СВЦЭМ!$B$39:$B$782,F$47)+'СЕТ СН'!$G$9+СВЦЭМ!$D$10+'СЕТ СН'!$G$5-'СЕТ СН'!$G$17</f>
        <v>3969.0818013799999</v>
      </c>
      <c r="G65" s="36">
        <f>SUMIFS(СВЦЭМ!$C$39:$C$782,СВЦЭМ!$A$39:$A$782,$A65,СВЦЭМ!$B$39:$B$782,G$47)+'СЕТ СН'!$G$9+СВЦЭМ!$D$10+'СЕТ СН'!$G$5-'СЕТ СН'!$G$17</f>
        <v>3964.7874260199997</v>
      </c>
      <c r="H65" s="36">
        <f>SUMIFS(СВЦЭМ!$C$39:$C$782,СВЦЭМ!$A$39:$A$782,$A65,СВЦЭМ!$B$39:$B$782,H$47)+'СЕТ СН'!$G$9+СВЦЭМ!$D$10+'СЕТ СН'!$G$5-'СЕТ СН'!$G$17</f>
        <v>4027.8924483999999</v>
      </c>
      <c r="I65" s="36">
        <f>SUMIFS(СВЦЭМ!$C$39:$C$782,СВЦЭМ!$A$39:$A$782,$A65,СВЦЭМ!$B$39:$B$782,I$47)+'СЕТ СН'!$G$9+СВЦЭМ!$D$10+'СЕТ СН'!$G$5-'СЕТ СН'!$G$17</f>
        <v>4066.8420463699999</v>
      </c>
      <c r="J65" s="36">
        <f>SUMIFS(СВЦЭМ!$C$39:$C$782,СВЦЭМ!$A$39:$A$782,$A65,СВЦЭМ!$B$39:$B$782,J$47)+'СЕТ СН'!$G$9+СВЦЭМ!$D$10+'СЕТ СН'!$G$5-'СЕТ СН'!$G$17</f>
        <v>4016.2639810599999</v>
      </c>
      <c r="K65" s="36">
        <f>SUMIFS(СВЦЭМ!$C$39:$C$782,СВЦЭМ!$A$39:$A$782,$A65,СВЦЭМ!$B$39:$B$782,K$47)+'СЕТ СН'!$G$9+СВЦЭМ!$D$10+'СЕТ СН'!$G$5-'СЕТ СН'!$G$17</f>
        <v>3986.48202786</v>
      </c>
      <c r="L65" s="36">
        <f>SUMIFS(СВЦЭМ!$C$39:$C$782,СВЦЭМ!$A$39:$A$782,$A65,СВЦЭМ!$B$39:$B$782,L$47)+'СЕТ СН'!$G$9+СВЦЭМ!$D$10+'СЕТ СН'!$G$5-'СЕТ СН'!$G$17</f>
        <v>3987.8592869499998</v>
      </c>
      <c r="M65" s="36">
        <f>SUMIFS(СВЦЭМ!$C$39:$C$782,СВЦЭМ!$A$39:$A$782,$A65,СВЦЭМ!$B$39:$B$782,M$47)+'СЕТ СН'!$G$9+СВЦЭМ!$D$10+'СЕТ СН'!$G$5-'СЕТ СН'!$G$17</f>
        <v>3985.1791670100001</v>
      </c>
      <c r="N65" s="36">
        <f>SUMIFS(СВЦЭМ!$C$39:$C$782,СВЦЭМ!$A$39:$A$782,$A65,СВЦЭМ!$B$39:$B$782,N$47)+'СЕТ СН'!$G$9+СВЦЭМ!$D$10+'СЕТ СН'!$G$5-'СЕТ СН'!$G$17</f>
        <v>3975.5358274199998</v>
      </c>
      <c r="O65" s="36">
        <f>SUMIFS(СВЦЭМ!$C$39:$C$782,СВЦЭМ!$A$39:$A$782,$A65,СВЦЭМ!$B$39:$B$782,O$47)+'СЕТ СН'!$G$9+СВЦЭМ!$D$10+'СЕТ СН'!$G$5-'СЕТ СН'!$G$17</f>
        <v>3971.7611718099997</v>
      </c>
      <c r="P65" s="36">
        <f>SUMIFS(СВЦЭМ!$C$39:$C$782,СВЦЭМ!$A$39:$A$782,$A65,СВЦЭМ!$B$39:$B$782,P$47)+'СЕТ СН'!$G$9+СВЦЭМ!$D$10+'СЕТ СН'!$G$5-'СЕТ СН'!$G$17</f>
        <v>3954.71106091</v>
      </c>
      <c r="Q65" s="36">
        <f>SUMIFS(СВЦЭМ!$C$39:$C$782,СВЦЭМ!$A$39:$A$782,$A65,СВЦЭМ!$B$39:$B$782,Q$47)+'СЕТ СН'!$G$9+СВЦЭМ!$D$10+'СЕТ СН'!$G$5-'СЕТ СН'!$G$17</f>
        <v>3952.2401602499999</v>
      </c>
      <c r="R65" s="36">
        <f>SUMIFS(СВЦЭМ!$C$39:$C$782,СВЦЭМ!$A$39:$A$782,$A65,СВЦЭМ!$B$39:$B$782,R$47)+'СЕТ СН'!$G$9+СВЦЭМ!$D$10+'СЕТ СН'!$G$5-'СЕТ СН'!$G$17</f>
        <v>3953.6541038300002</v>
      </c>
      <c r="S65" s="36">
        <f>SUMIFS(СВЦЭМ!$C$39:$C$782,СВЦЭМ!$A$39:$A$782,$A65,СВЦЭМ!$B$39:$B$782,S$47)+'СЕТ СН'!$G$9+СВЦЭМ!$D$10+'СЕТ СН'!$G$5-'СЕТ СН'!$G$17</f>
        <v>3970.6655002099997</v>
      </c>
      <c r="T65" s="36">
        <f>SUMIFS(СВЦЭМ!$C$39:$C$782,СВЦЭМ!$A$39:$A$782,$A65,СВЦЭМ!$B$39:$B$782,T$47)+'СЕТ СН'!$G$9+СВЦЭМ!$D$10+'СЕТ СН'!$G$5-'СЕТ СН'!$G$17</f>
        <v>3973.2764710900001</v>
      </c>
      <c r="U65" s="36">
        <f>SUMIFS(СВЦЭМ!$C$39:$C$782,СВЦЭМ!$A$39:$A$782,$A65,СВЦЭМ!$B$39:$B$782,U$47)+'СЕТ СН'!$G$9+СВЦЭМ!$D$10+'СЕТ СН'!$G$5-'СЕТ СН'!$G$17</f>
        <v>3986.5727604599997</v>
      </c>
      <c r="V65" s="36">
        <f>SUMIFS(СВЦЭМ!$C$39:$C$782,СВЦЭМ!$A$39:$A$782,$A65,СВЦЭМ!$B$39:$B$782,V$47)+'СЕТ СН'!$G$9+СВЦЭМ!$D$10+'СЕТ СН'!$G$5-'СЕТ СН'!$G$17</f>
        <v>3980.2320622799998</v>
      </c>
      <c r="W65" s="36">
        <f>SUMIFS(СВЦЭМ!$C$39:$C$782,СВЦЭМ!$A$39:$A$782,$A65,СВЦЭМ!$B$39:$B$782,W$47)+'СЕТ СН'!$G$9+СВЦЭМ!$D$10+'СЕТ СН'!$G$5-'СЕТ СН'!$G$17</f>
        <v>3997.2345680199996</v>
      </c>
      <c r="X65" s="36">
        <f>SUMIFS(СВЦЭМ!$C$39:$C$782,СВЦЭМ!$A$39:$A$782,$A65,СВЦЭМ!$B$39:$B$782,X$47)+'СЕТ СН'!$G$9+СВЦЭМ!$D$10+'СЕТ СН'!$G$5-'СЕТ СН'!$G$17</f>
        <v>4037.68246525</v>
      </c>
      <c r="Y65" s="36">
        <f>SUMIFS(СВЦЭМ!$C$39:$C$782,СВЦЭМ!$A$39:$A$782,$A65,СВЦЭМ!$B$39:$B$782,Y$47)+'СЕТ СН'!$G$9+СВЦЭМ!$D$10+'СЕТ СН'!$G$5-'СЕТ СН'!$G$17</f>
        <v>4083.08837894</v>
      </c>
    </row>
    <row r="66" spans="1:27" ht="15.75" x14ac:dyDescent="0.2">
      <c r="A66" s="35">
        <f t="shared" si="1"/>
        <v>44488</v>
      </c>
      <c r="B66" s="36">
        <f>SUMIFS(СВЦЭМ!$C$39:$C$782,СВЦЭМ!$A$39:$A$782,$A66,СВЦЭМ!$B$39:$B$782,B$47)+'СЕТ СН'!$G$9+СВЦЭМ!$D$10+'СЕТ СН'!$G$5-'СЕТ СН'!$G$17</f>
        <v>4118.96955497</v>
      </c>
      <c r="C66" s="36">
        <f>SUMIFS(СВЦЭМ!$C$39:$C$782,СВЦЭМ!$A$39:$A$782,$A66,СВЦЭМ!$B$39:$B$782,C$47)+'СЕТ СН'!$G$9+СВЦЭМ!$D$10+'СЕТ СН'!$G$5-'СЕТ СН'!$G$17</f>
        <v>4119.0736287399995</v>
      </c>
      <c r="D66" s="36">
        <f>SUMIFS(СВЦЭМ!$C$39:$C$782,СВЦЭМ!$A$39:$A$782,$A66,СВЦЭМ!$B$39:$B$782,D$47)+'СЕТ СН'!$G$9+СВЦЭМ!$D$10+'СЕТ СН'!$G$5-'СЕТ СН'!$G$17</f>
        <v>4040.78056788</v>
      </c>
      <c r="E66" s="36">
        <f>SUMIFS(СВЦЭМ!$C$39:$C$782,СВЦЭМ!$A$39:$A$782,$A66,СВЦЭМ!$B$39:$B$782,E$47)+'СЕТ СН'!$G$9+СВЦЭМ!$D$10+'СЕТ СН'!$G$5-'СЕТ СН'!$G$17</f>
        <v>4031.5657753699998</v>
      </c>
      <c r="F66" s="36">
        <f>SUMIFS(СВЦЭМ!$C$39:$C$782,СВЦЭМ!$A$39:$A$782,$A66,СВЦЭМ!$B$39:$B$782,F$47)+'СЕТ СН'!$G$9+СВЦЭМ!$D$10+'СЕТ СН'!$G$5-'СЕТ СН'!$G$17</f>
        <v>4032.0015803599999</v>
      </c>
      <c r="G66" s="36">
        <f>SUMIFS(СВЦЭМ!$C$39:$C$782,СВЦЭМ!$A$39:$A$782,$A66,СВЦЭМ!$B$39:$B$782,G$47)+'СЕТ СН'!$G$9+СВЦЭМ!$D$10+'СЕТ СН'!$G$5-'СЕТ СН'!$G$17</f>
        <v>4020.58245812</v>
      </c>
      <c r="H66" s="36">
        <f>SUMIFS(СВЦЭМ!$C$39:$C$782,СВЦЭМ!$A$39:$A$782,$A66,СВЦЭМ!$B$39:$B$782,H$47)+'СЕТ СН'!$G$9+СВЦЭМ!$D$10+'СЕТ СН'!$G$5-'СЕТ СН'!$G$17</f>
        <v>4003.6241246600002</v>
      </c>
      <c r="I66" s="36">
        <f>SUMIFS(СВЦЭМ!$C$39:$C$782,СВЦЭМ!$A$39:$A$782,$A66,СВЦЭМ!$B$39:$B$782,I$47)+'СЕТ СН'!$G$9+СВЦЭМ!$D$10+'СЕТ СН'!$G$5-'СЕТ СН'!$G$17</f>
        <v>4047.85635877</v>
      </c>
      <c r="J66" s="36">
        <f>SUMIFS(СВЦЭМ!$C$39:$C$782,СВЦЭМ!$A$39:$A$782,$A66,СВЦЭМ!$B$39:$B$782,J$47)+'СЕТ СН'!$G$9+СВЦЭМ!$D$10+'СЕТ СН'!$G$5-'СЕТ СН'!$G$17</f>
        <v>4080.3109771600002</v>
      </c>
      <c r="K66" s="36">
        <f>SUMIFS(СВЦЭМ!$C$39:$C$782,СВЦЭМ!$A$39:$A$782,$A66,СВЦЭМ!$B$39:$B$782,K$47)+'СЕТ СН'!$G$9+СВЦЭМ!$D$10+'СЕТ СН'!$G$5-'СЕТ СН'!$G$17</f>
        <v>4029.2166557800001</v>
      </c>
      <c r="L66" s="36">
        <f>SUMIFS(СВЦЭМ!$C$39:$C$782,СВЦЭМ!$A$39:$A$782,$A66,СВЦЭМ!$B$39:$B$782,L$47)+'СЕТ СН'!$G$9+СВЦЭМ!$D$10+'СЕТ СН'!$G$5-'СЕТ СН'!$G$17</f>
        <v>4030.9908107800002</v>
      </c>
      <c r="M66" s="36">
        <f>SUMIFS(СВЦЭМ!$C$39:$C$782,СВЦЭМ!$A$39:$A$782,$A66,СВЦЭМ!$B$39:$B$782,M$47)+'СЕТ СН'!$G$9+СВЦЭМ!$D$10+'СЕТ СН'!$G$5-'СЕТ СН'!$G$17</f>
        <v>4031.9259272199997</v>
      </c>
      <c r="N66" s="36">
        <f>SUMIFS(СВЦЭМ!$C$39:$C$782,СВЦЭМ!$A$39:$A$782,$A66,СВЦЭМ!$B$39:$B$782,N$47)+'СЕТ СН'!$G$9+СВЦЭМ!$D$10+'СЕТ СН'!$G$5-'СЕТ СН'!$G$17</f>
        <v>4107.0921540500003</v>
      </c>
      <c r="O66" s="36">
        <f>SUMIFS(СВЦЭМ!$C$39:$C$782,СВЦЭМ!$A$39:$A$782,$A66,СВЦЭМ!$B$39:$B$782,O$47)+'СЕТ СН'!$G$9+СВЦЭМ!$D$10+'СЕТ СН'!$G$5-'СЕТ СН'!$G$17</f>
        <v>4134.02784436</v>
      </c>
      <c r="P66" s="36">
        <f>SUMIFS(СВЦЭМ!$C$39:$C$782,СВЦЭМ!$A$39:$A$782,$A66,СВЦЭМ!$B$39:$B$782,P$47)+'СЕТ СН'!$G$9+СВЦЭМ!$D$10+'СЕТ СН'!$G$5-'СЕТ СН'!$G$17</f>
        <v>4130.1342600799999</v>
      </c>
      <c r="Q66" s="36">
        <f>SUMIFS(СВЦЭМ!$C$39:$C$782,СВЦЭМ!$A$39:$A$782,$A66,СВЦЭМ!$B$39:$B$782,Q$47)+'СЕТ СН'!$G$9+СВЦЭМ!$D$10+'СЕТ СН'!$G$5-'СЕТ СН'!$G$17</f>
        <v>4131.5370106600003</v>
      </c>
      <c r="R66" s="36">
        <f>SUMIFS(СВЦЭМ!$C$39:$C$782,СВЦЭМ!$A$39:$A$782,$A66,СВЦЭМ!$B$39:$B$782,R$47)+'СЕТ СН'!$G$9+СВЦЭМ!$D$10+'СЕТ СН'!$G$5-'СЕТ СН'!$G$17</f>
        <v>4127.6105143000004</v>
      </c>
      <c r="S66" s="36">
        <f>SUMIFS(СВЦЭМ!$C$39:$C$782,СВЦЭМ!$A$39:$A$782,$A66,СВЦЭМ!$B$39:$B$782,S$47)+'СЕТ СН'!$G$9+СВЦЭМ!$D$10+'СЕТ СН'!$G$5-'СЕТ СН'!$G$17</f>
        <v>4031.8307095499999</v>
      </c>
      <c r="T66" s="36">
        <f>SUMIFS(СВЦЭМ!$C$39:$C$782,СВЦЭМ!$A$39:$A$782,$A66,СВЦЭМ!$B$39:$B$782,T$47)+'СЕТ СН'!$G$9+СВЦЭМ!$D$10+'СЕТ СН'!$G$5-'СЕТ СН'!$G$17</f>
        <v>3982.6220783700001</v>
      </c>
      <c r="U66" s="36">
        <f>SUMIFS(СВЦЭМ!$C$39:$C$782,СВЦЭМ!$A$39:$A$782,$A66,СВЦЭМ!$B$39:$B$782,U$47)+'СЕТ СН'!$G$9+СВЦЭМ!$D$10+'СЕТ СН'!$G$5-'СЕТ СН'!$G$17</f>
        <v>3947.8163959599997</v>
      </c>
      <c r="V66" s="36">
        <f>SUMIFS(СВЦЭМ!$C$39:$C$782,СВЦЭМ!$A$39:$A$782,$A66,СВЦЭМ!$B$39:$B$782,V$47)+'СЕТ СН'!$G$9+СВЦЭМ!$D$10+'СЕТ СН'!$G$5-'СЕТ СН'!$G$17</f>
        <v>3946.98734255</v>
      </c>
      <c r="W66" s="36">
        <f>SUMIFS(СВЦЭМ!$C$39:$C$782,СВЦЭМ!$A$39:$A$782,$A66,СВЦЭМ!$B$39:$B$782,W$47)+'СЕТ СН'!$G$9+СВЦЭМ!$D$10+'СЕТ СН'!$G$5-'СЕТ СН'!$G$17</f>
        <v>3990.8884907399997</v>
      </c>
      <c r="X66" s="36">
        <f>SUMIFS(СВЦЭМ!$C$39:$C$782,СВЦЭМ!$A$39:$A$782,$A66,СВЦЭМ!$B$39:$B$782,X$47)+'СЕТ СН'!$G$9+СВЦЭМ!$D$10+'СЕТ СН'!$G$5-'СЕТ СН'!$G$17</f>
        <v>4079.1411993000002</v>
      </c>
      <c r="Y66" s="36">
        <f>SUMIFS(СВЦЭМ!$C$39:$C$782,СВЦЭМ!$A$39:$A$782,$A66,СВЦЭМ!$B$39:$B$782,Y$47)+'СЕТ СН'!$G$9+СВЦЭМ!$D$10+'СЕТ СН'!$G$5-'СЕТ СН'!$G$17</f>
        <v>4112.8573380500002</v>
      </c>
    </row>
    <row r="67" spans="1:27" ht="15.75" x14ac:dyDescent="0.2">
      <c r="A67" s="35">
        <f t="shared" si="1"/>
        <v>44489</v>
      </c>
      <c r="B67" s="36">
        <f>SUMIFS(СВЦЭМ!$C$39:$C$782,СВЦЭМ!$A$39:$A$782,$A67,СВЦЭМ!$B$39:$B$782,B$47)+'СЕТ СН'!$G$9+СВЦЭМ!$D$10+'СЕТ СН'!$G$5-'СЕТ СН'!$G$17</f>
        <v>4191.0034237500004</v>
      </c>
      <c r="C67" s="36">
        <f>SUMIFS(СВЦЭМ!$C$39:$C$782,СВЦЭМ!$A$39:$A$782,$A67,СВЦЭМ!$B$39:$B$782,C$47)+'СЕТ СН'!$G$9+СВЦЭМ!$D$10+'СЕТ СН'!$G$5-'СЕТ СН'!$G$17</f>
        <v>4148.0621433599999</v>
      </c>
      <c r="D67" s="36">
        <f>SUMIFS(СВЦЭМ!$C$39:$C$782,СВЦЭМ!$A$39:$A$782,$A67,СВЦЭМ!$B$39:$B$782,D$47)+'СЕТ СН'!$G$9+СВЦЭМ!$D$10+'СЕТ СН'!$G$5-'СЕТ СН'!$G$17</f>
        <v>4067.9584682200002</v>
      </c>
      <c r="E67" s="36">
        <f>SUMIFS(СВЦЭМ!$C$39:$C$782,СВЦЭМ!$A$39:$A$782,$A67,СВЦЭМ!$B$39:$B$782,E$47)+'СЕТ СН'!$G$9+СВЦЭМ!$D$10+'СЕТ СН'!$G$5-'СЕТ СН'!$G$17</f>
        <v>4050.2584031199999</v>
      </c>
      <c r="F67" s="36">
        <f>SUMIFS(СВЦЭМ!$C$39:$C$782,СВЦЭМ!$A$39:$A$782,$A67,СВЦЭМ!$B$39:$B$782,F$47)+'СЕТ СН'!$G$9+СВЦЭМ!$D$10+'СЕТ СН'!$G$5-'СЕТ СН'!$G$17</f>
        <v>4042.0193281399997</v>
      </c>
      <c r="G67" s="36">
        <f>SUMIFS(СВЦЭМ!$C$39:$C$782,СВЦЭМ!$A$39:$A$782,$A67,СВЦЭМ!$B$39:$B$782,G$47)+'СЕТ СН'!$G$9+СВЦЭМ!$D$10+'СЕТ СН'!$G$5-'СЕТ СН'!$G$17</f>
        <v>4046.6719945099999</v>
      </c>
      <c r="H67" s="36">
        <f>SUMIFS(СВЦЭМ!$C$39:$C$782,СВЦЭМ!$A$39:$A$782,$A67,СВЦЭМ!$B$39:$B$782,H$47)+'СЕТ СН'!$G$9+СВЦЭМ!$D$10+'СЕТ СН'!$G$5-'СЕТ СН'!$G$17</f>
        <v>4111.65713658</v>
      </c>
      <c r="I67" s="36">
        <f>SUMIFS(СВЦЭМ!$C$39:$C$782,СВЦЭМ!$A$39:$A$782,$A67,СВЦЭМ!$B$39:$B$782,I$47)+'СЕТ СН'!$G$9+СВЦЭМ!$D$10+'СЕТ СН'!$G$5-'СЕТ СН'!$G$17</f>
        <v>4104.0918191299997</v>
      </c>
      <c r="J67" s="36">
        <f>SUMIFS(СВЦЭМ!$C$39:$C$782,СВЦЭМ!$A$39:$A$782,$A67,СВЦЭМ!$B$39:$B$782,J$47)+'СЕТ СН'!$G$9+СВЦЭМ!$D$10+'СЕТ СН'!$G$5-'СЕТ СН'!$G$17</f>
        <v>4009.3476995199999</v>
      </c>
      <c r="K67" s="36">
        <f>SUMIFS(СВЦЭМ!$C$39:$C$782,СВЦЭМ!$A$39:$A$782,$A67,СВЦЭМ!$B$39:$B$782,K$47)+'СЕТ СН'!$G$9+СВЦЭМ!$D$10+'СЕТ СН'!$G$5-'СЕТ СН'!$G$17</f>
        <v>4018.89880963</v>
      </c>
      <c r="L67" s="36">
        <f>SUMIFS(СВЦЭМ!$C$39:$C$782,СВЦЭМ!$A$39:$A$782,$A67,СВЦЭМ!$B$39:$B$782,L$47)+'СЕТ СН'!$G$9+СВЦЭМ!$D$10+'СЕТ СН'!$G$5-'СЕТ СН'!$G$17</f>
        <v>4016.1922918</v>
      </c>
      <c r="M67" s="36">
        <f>SUMIFS(СВЦЭМ!$C$39:$C$782,СВЦЭМ!$A$39:$A$782,$A67,СВЦЭМ!$B$39:$B$782,M$47)+'СЕТ СН'!$G$9+СВЦЭМ!$D$10+'СЕТ СН'!$G$5-'СЕТ СН'!$G$17</f>
        <v>4029.55136115</v>
      </c>
      <c r="N67" s="36">
        <f>SUMIFS(СВЦЭМ!$C$39:$C$782,СВЦЭМ!$A$39:$A$782,$A67,СВЦЭМ!$B$39:$B$782,N$47)+'СЕТ СН'!$G$9+СВЦЭМ!$D$10+'СЕТ СН'!$G$5-'СЕТ СН'!$G$17</f>
        <v>4052.5277997599997</v>
      </c>
      <c r="O67" s="36">
        <f>SUMIFS(СВЦЭМ!$C$39:$C$782,СВЦЭМ!$A$39:$A$782,$A67,СВЦЭМ!$B$39:$B$782,O$47)+'СЕТ СН'!$G$9+СВЦЭМ!$D$10+'СЕТ СН'!$G$5-'СЕТ СН'!$G$17</f>
        <v>4067.3226111900003</v>
      </c>
      <c r="P67" s="36">
        <f>SUMIFS(СВЦЭМ!$C$39:$C$782,СВЦЭМ!$A$39:$A$782,$A67,СВЦЭМ!$B$39:$B$782,P$47)+'СЕТ СН'!$G$9+СВЦЭМ!$D$10+'СЕТ СН'!$G$5-'СЕТ СН'!$G$17</f>
        <v>4060.41343207</v>
      </c>
      <c r="Q67" s="36">
        <f>SUMIFS(СВЦЭМ!$C$39:$C$782,СВЦЭМ!$A$39:$A$782,$A67,СВЦЭМ!$B$39:$B$782,Q$47)+'СЕТ СН'!$G$9+СВЦЭМ!$D$10+'СЕТ СН'!$G$5-'СЕТ СН'!$G$17</f>
        <v>4071.3040065200003</v>
      </c>
      <c r="R67" s="36">
        <f>SUMIFS(СВЦЭМ!$C$39:$C$782,СВЦЭМ!$A$39:$A$782,$A67,СВЦЭМ!$B$39:$B$782,R$47)+'СЕТ СН'!$G$9+СВЦЭМ!$D$10+'СЕТ СН'!$G$5-'СЕТ СН'!$G$17</f>
        <v>4060.4895743100001</v>
      </c>
      <c r="S67" s="36">
        <f>SUMIFS(СВЦЭМ!$C$39:$C$782,СВЦЭМ!$A$39:$A$782,$A67,СВЦЭМ!$B$39:$B$782,S$47)+'СЕТ СН'!$G$9+СВЦЭМ!$D$10+'СЕТ СН'!$G$5-'СЕТ СН'!$G$17</f>
        <v>4045.21565951</v>
      </c>
      <c r="T67" s="36">
        <f>SUMIFS(СВЦЭМ!$C$39:$C$782,СВЦЭМ!$A$39:$A$782,$A67,СВЦЭМ!$B$39:$B$782,T$47)+'СЕТ СН'!$G$9+СВЦЭМ!$D$10+'СЕТ СН'!$G$5-'СЕТ СН'!$G$17</f>
        <v>4002.4981402499998</v>
      </c>
      <c r="U67" s="36">
        <f>SUMIFS(СВЦЭМ!$C$39:$C$782,СВЦЭМ!$A$39:$A$782,$A67,СВЦЭМ!$B$39:$B$782,U$47)+'СЕТ СН'!$G$9+СВЦЭМ!$D$10+'СЕТ СН'!$G$5-'СЕТ СН'!$G$17</f>
        <v>4008.6993836800002</v>
      </c>
      <c r="V67" s="36">
        <f>SUMIFS(СВЦЭМ!$C$39:$C$782,СВЦЭМ!$A$39:$A$782,$A67,СВЦЭМ!$B$39:$B$782,V$47)+'СЕТ СН'!$G$9+СВЦЭМ!$D$10+'СЕТ СН'!$G$5-'СЕТ СН'!$G$17</f>
        <v>4016.62547425</v>
      </c>
      <c r="W67" s="36">
        <f>SUMIFS(СВЦЭМ!$C$39:$C$782,СВЦЭМ!$A$39:$A$782,$A67,СВЦЭМ!$B$39:$B$782,W$47)+'СЕТ СН'!$G$9+СВЦЭМ!$D$10+'СЕТ СН'!$G$5-'СЕТ СН'!$G$17</f>
        <v>4032.41368371</v>
      </c>
      <c r="X67" s="36">
        <f>SUMIFS(СВЦЭМ!$C$39:$C$782,СВЦЭМ!$A$39:$A$782,$A67,СВЦЭМ!$B$39:$B$782,X$47)+'СЕТ СН'!$G$9+СВЦЭМ!$D$10+'СЕТ СН'!$G$5-'СЕТ СН'!$G$17</f>
        <v>4092.6305875099997</v>
      </c>
      <c r="Y67" s="36">
        <f>SUMIFS(СВЦЭМ!$C$39:$C$782,СВЦЭМ!$A$39:$A$782,$A67,СВЦЭМ!$B$39:$B$782,Y$47)+'СЕТ СН'!$G$9+СВЦЭМ!$D$10+'СЕТ СН'!$G$5-'СЕТ СН'!$G$17</f>
        <v>4093.9275489500001</v>
      </c>
    </row>
    <row r="68" spans="1:27" ht="15.75" x14ac:dyDescent="0.2">
      <c r="A68" s="35">
        <f t="shared" si="1"/>
        <v>44490</v>
      </c>
      <c r="B68" s="36">
        <f>SUMIFS(СВЦЭМ!$C$39:$C$782,СВЦЭМ!$A$39:$A$782,$A68,СВЦЭМ!$B$39:$B$782,B$47)+'СЕТ СН'!$G$9+СВЦЭМ!$D$10+'СЕТ СН'!$G$5-'СЕТ СН'!$G$17</f>
        <v>4152.79685359</v>
      </c>
      <c r="C68" s="36">
        <f>SUMIFS(СВЦЭМ!$C$39:$C$782,СВЦЭМ!$A$39:$A$782,$A68,СВЦЭМ!$B$39:$B$782,C$47)+'СЕТ СН'!$G$9+СВЦЭМ!$D$10+'СЕТ СН'!$G$5-'СЕТ СН'!$G$17</f>
        <v>4127.4473947400002</v>
      </c>
      <c r="D68" s="36">
        <f>SUMIFS(СВЦЭМ!$C$39:$C$782,СВЦЭМ!$A$39:$A$782,$A68,СВЦЭМ!$B$39:$B$782,D$47)+'СЕТ СН'!$G$9+СВЦЭМ!$D$10+'СЕТ СН'!$G$5-'СЕТ СН'!$G$17</f>
        <v>4053.5375641700002</v>
      </c>
      <c r="E68" s="36">
        <f>SUMIFS(СВЦЭМ!$C$39:$C$782,СВЦЭМ!$A$39:$A$782,$A68,СВЦЭМ!$B$39:$B$782,E$47)+'СЕТ СН'!$G$9+СВЦЭМ!$D$10+'СЕТ СН'!$G$5-'СЕТ СН'!$G$17</f>
        <v>4046.0509025599999</v>
      </c>
      <c r="F68" s="36">
        <f>SUMIFS(СВЦЭМ!$C$39:$C$782,СВЦЭМ!$A$39:$A$782,$A68,СВЦЭМ!$B$39:$B$782,F$47)+'СЕТ СН'!$G$9+СВЦЭМ!$D$10+'СЕТ СН'!$G$5-'СЕТ СН'!$G$17</f>
        <v>4045.98226217</v>
      </c>
      <c r="G68" s="36">
        <f>SUMIFS(СВЦЭМ!$C$39:$C$782,СВЦЭМ!$A$39:$A$782,$A68,СВЦЭМ!$B$39:$B$782,G$47)+'СЕТ СН'!$G$9+СВЦЭМ!$D$10+'СЕТ СН'!$G$5-'СЕТ СН'!$G$17</f>
        <v>4040.95764762</v>
      </c>
      <c r="H68" s="36">
        <f>SUMIFS(СВЦЭМ!$C$39:$C$782,СВЦЭМ!$A$39:$A$782,$A68,СВЦЭМ!$B$39:$B$782,H$47)+'СЕТ СН'!$G$9+СВЦЭМ!$D$10+'СЕТ СН'!$G$5-'СЕТ СН'!$G$17</f>
        <v>4104.1624713900001</v>
      </c>
      <c r="I68" s="36">
        <f>SUMIFS(СВЦЭМ!$C$39:$C$782,СВЦЭМ!$A$39:$A$782,$A68,СВЦЭМ!$B$39:$B$782,I$47)+'СЕТ СН'!$G$9+СВЦЭМ!$D$10+'СЕТ СН'!$G$5-'СЕТ СН'!$G$17</f>
        <v>4059.0313971999999</v>
      </c>
      <c r="J68" s="36">
        <f>SUMIFS(СВЦЭМ!$C$39:$C$782,СВЦЭМ!$A$39:$A$782,$A68,СВЦЭМ!$B$39:$B$782,J$47)+'СЕТ СН'!$G$9+СВЦЭМ!$D$10+'СЕТ СН'!$G$5-'СЕТ СН'!$G$17</f>
        <v>4052.7836666900002</v>
      </c>
      <c r="K68" s="36">
        <f>SUMIFS(СВЦЭМ!$C$39:$C$782,СВЦЭМ!$A$39:$A$782,$A68,СВЦЭМ!$B$39:$B$782,K$47)+'СЕТ СН'!$G$9+СВЦЭМ!$D$10+'СЕТ СН'!$G$5-'СЕТ СН'!$G$17</f>
        <v>4029.9745655199999</v>
      </c>
      <c r="L68" s="36">
        <f>SUMIFS(СВЦЭМ!$C$39:$C$782,СВЦЭМ!$A$39:$A$782,$A68,СВЦЭМ!$B$39:$B$782,L$47)+'СЕТ СН'!$G$9+СВЦЭМ!$D$10+'СЕТ СН'!$G$5-'СЕТ СН'!$G$17</f>
        <v>4032.3570967999999</v>
      </c>
      <c r="M68" s="36">
        <f>SUMIFS(СВЦЭМ!$C$39:$C$782,СВЦЭМ!$A$39:$A$782,$A68,СВЦЭМ!$B$39:$B$782,M$47)+'СЕТ СН'!$G$9+СВЦЭМ!$D$10+'СЕТ СН'!$G$5-'СЕТ СН'!$G$17</f>
        <v>4050.39811736</v>
      </c>
      <c r="N68" s="36">
        <f>SUMIFS(СВЦЭМ!$C$39:$C$782,СВЦЭМ!$A$39:$A$782,$A68,СВЦЭМ!$B$39:$B$782,N$47)+'СЕТ СН'!$G$9+СВЦЭМ!$D$10+'СЕТ СН'!$G$5-'СЕТ СН'!$G$17</f>
        <v>4092.0815963099999</v>
      </c>
      <c r="O68" s="36">
        <f>SUMIFS(СВЦЭМ!$C$39:$C$782,СВЦЭМ!$A$39:$A$782,$A68,СВЦЭМ!$B$39:$B$782,O$47)+'СЕТ СН'!$G$9+СВЦЭМ!$D$10+'СЕТ СН'!$G$5-'СЕТ СН'!$G$17</f>
        <v>4138.1714701299998</v>
      </c>
      <c r="P68" s="36">
        <f>SUMIFS(СВЦЭМ!$C$39:$C$782,СВЦЭМ!$A$39:$A$782,$A68,СВЦЭМ!$B$39:$B$782,P$47)+'СЕТ СН'!$G$9+СВЦЭМ!$D$10+'СЕТ СН'!$G$5-'СЕТ СН'!$G$17</f>
        <v>4131.2655199000001</v>
      </c>
      <c r="Q68" s="36">
        <f>SUMIFS(СВЦЭМ!$C$39:$C$782,СВЦЭМ!$A$39:$A$782,$A68,СВЦЭМ!$B$39:$B$782,Q$47)+'СЕТ СН'!$G$9+СВЦЭМ!$D$10+'СЕТ СН'!$G$5-'СЕТ СН'!$G$17</f>
        <v>4134.74464154</v>
      </c>
      <c r="R68" s="36">
        <f>SUMIFS(СВЦЭМ!$C$39:$C$782,СВЦЭМ!$A$39:$A$782,$A68,СВЦЭМ!$B$39:$B$782,R$47)+'СЕТ СН'!$G$9+СВЦЭМ!$D$10+'СЕТ СН'!$G$5-'СЕТ СН'!$G$17</f>
        <v>4134.8275952700005</v>
      </c>
      <c r="S68" s="36">
        <f>SUMIFS(СВЦЭМ!$C$39:$C$782,СВЦЭМ!$A$39:$A$782,$A68,СВЦЭМ!$B$39:$B$782,S$47)+'СЕТ СН'!$G$9+СВЦЭМ!$D$10+'СЕТ СН'!$G$5-'СЕТ СН'!$G$17</f>
        <v>4094.6938910899999</v>
      </c>
      <c r="T68" s="36">
        <f>SUMIFS(СВЦЭМ!$C$39:$C$782,СВЦЭМ!$A$39:$A$782,$A68,СВЦЭМ!$B$39:$B$782,T$47)+'СЕТ СН'!$G$9+СВЦЭМ!$D$10+'СЕТ СН'!$G$5-'СЕТ СН'!$G$17</f>
        <v>4059.6600227600002</v>
      </c>
      <c r="U68" s="36">
        <f>SUMIFS(СВЦЭМ!$C$39:$C$782,СВЦЭМ!$A$39:$A$782,$A68,СВЦЭМ!$B$39:$B$782,U$47)+'СЕТ СН'!$G$9+СВЦЭМ!$D$10+'СЕТ СН'!$G$5-'СЕТ СН'!$G$17</f>
        <v>4043.7511465500002</v>
      </c>
      <c r="V68" s="36">
        <f>SUMIFS(СВЦЭМ!$C$39:$C$782,СВЦЭМ!$A$39:$A$782,$A68,СВЦЭМ!$B$39:$B$782,V$47)+'СЕТ СН'!$G$9+СВЦЭМ!$D$10+'СЕТ СН'!$G$5-'СЕТ СН'!$G$17</f>
        <v>4031.4763251899999</v>
      </c>
      <c r="W68" s="36">
        <f>SUMIFS(СВЦЭМ!$C$39:$C$782,СВЦЭМ!$A$39:$A$782,$A68,СВЦЭМ!$B$39:$B$782,W$47)+'СЕТ СН'!$G$9+СВЦЭМ!$D$10+'СЕТ СН'!$G$5-'СЕТ СН'!$G$17</f>
        <v>4035.8465346100002</v>
      </c>
      <c r="X68" s="36">
        <f>SUMIFS(СВЦЭМ!$C$39:$C$782,СВЦЭМ!$A$39:$A$782,$A68,СВЦЭМ!$B$39:$B$782,X$47)+'СЕТ СН'!$G$9+СВЦЭМ!$D$10+'СЕТ СН'!$G$5-'СЕТ СН'!$G$17</f>
        <v>4010.4999253799997</v>
      </c>
      <c r="Y68" s="36">
        <f>SUMIFS(СВЦЭМ!$C$39:$C$782,СВЦЭМ!$A$39:$A$782,$A68,СВЦЭМ!$B$39:$B$782,Y$47)+'СЕТ СН'!$G$9+СВЦЭМ!$D$10+'СЕТ СН'!$G$5-'СЕТ СН'!$G$17</f>
        <v>4054.35946848</v>
      </c>
    </row>
    <row r="69" spans="1:27" ht="15.75" x14ac:dyDescent="0.2">
      <c r="A69" s="35">
        <f t="shared" si="1"/>
        <v>44491</v>
      </c>
      <c r="B69" s="36">
        <f>SUMIFS(СВЦЭМ!$C$39:$C$782,СВЦЭМ!$A$39:$A$782,$A69,СВЦЭМ!$B$39:$B$782,B$47)+'СЕТ СН'!$G$9+СВЦЭМ!$D$10+'СЕТ СН'!$G$5-'СЕТ СН'!$G$17</f>
        <v>4072.90849265</v>
      </c>
      <c r="C69" s="36">
        <f>SUMIFS(СВЦЭМ!$C$39:$C$782,СВЦЭМ!$A$39:$A$782,$A69,СВЦЭМ!$B$39:$B$782,C$47)+'СЕТ СН'!$G$9+СВЦЭМ!$D$10+'СЕТ СН'!$G$5-'СЕТ СН'!$G$17</f>
        <v>4136.3240912599995</v>
      </c>
      <c r="D69" s="36">
        <f>SUMIFS(СВЦЭМ!$C$39:$C$782,СВЦЭМ!$A$39:$A$782,$A69,СВЦЭМ!$B$39:$B$782,D$47)+'СЕТ СН'!$G$9+СВЦЭМ!$D$10+'СЕТ СН'!$G$5-'СЕТ СН'!$G$17</f>
        <v>4099.5992338400001</v>
      </c>
      <c r="E69" s="36">
        <f>SUMIFS(СВЦЭМ!$C$39:$C$782,СВЦЭМ!$A$39:$A$782,$A69,СВЦЭМ!$B$39:$B$782,E$47)+'СЕТ СН'!$G$9+СВЦЭМ!$D$10+'СЕТ СН'!$G$5-'СЕТ СН'!$G$17</f>
        <v>4107.2733726099996</v>
      </c>
      <c r="F69" s="36">
        <f>SUMIFS(СВЦЭМ!$C$39:$C$782,СВЦЭМ!$A$39:$A$782,$A69,СВЦЭМ!$B$39:$B$782,F$47)+'СЕТ СН'!$G$9+СВЦЭМ!$D$10+'СЕТ СН'!$G$5-'СЕТ СН'!$G$17</f>
        <v>4093.9275512599997</v>
      </c>
      <c r="G69" s="36">
        <f>SUMIFS(СВЦЭМ!$C$39:$C$782,СВЦЭМ!$A$39:$A$782,$A69,СВЦЭМ!$B$39:$B$782,G$47)+'СЕТ СН'!$G$9+СВЦЭМ!$D$10+'СЕТ СН'!$G$5-'СЕТ СН'!$G$17</f>
        <v>4089.7171056500001</v>
      </c>
      <c r="H69" s="36">
        <f>SUMIFS(СВЦЭМ!$C$39:$C$782,СВЦЭМ!$A$39:$A$782,$A69,СВЦЭМ!$B$39:$B$782,H$47)+'СЕТ СН'!$G$9+СВЦЭМ!$D$10+'СЕТ СН'!$G$5-'СЕТ СН'!$G$17</f>
        <v>4129.4089663599998</v>
      </c>
      <c r="I69" s="36">
        <f>SUMIFS(СВЦЭМ!$C$39:$C$782,СВЦЭМ!$A$39:$A$782,$A69,СВЦЭМ!$B$39:$B$782,I$47)+'СЕТ СН'!$G$9+СВЦЭМ!$D$10+'СЕТ СН'!$G$5-'СЕТ СН'!$G$17</f>
        <v>4122.4793184600003</v>
      </c>
      <c r="J69" s="36">
        <f>SUMIFS(СВЦЭМ!$C$39:$C$782,СВЦЭМ!$A$39:$A$782,$A69,СВЦЭМ!$B$39:$B$782,J$47)+'СЕТ СН'!$G$9+СВЦЭМ!$D$10+'СЕТ СН'!$G$5-'СЕТ СН'!$G$17</f>
        <v>4115.7235183000003</v>
      </c>
      <c r="K69" s="36">
        <f>SUMIFS(СВЦЭМ!$C$39:$C$782,СВЦЭМ!$A$39:$A$782,$A69,СВЦЭМ!$B$39:$B$782,K$47)+'СЕТ СН'!$G$9+СВЦЭМ!$D$10+'СЕТ СН'!$G$5-'СЕТ СН'!$G$17</f>
        <v>4083.6088086199998</v>
      </c>
      <c r="L69" s="36">
        <f>SUMIFS(СВЦЭМ!$C$39:$C$782,СВЦЭМ!$A$39:$A$782,$A69,СВЦЭМ!$B$39:$B$782,L$47)+'СЕТ СН'!$G$9+СВЦЭМ!$D$10+'СЕТ СН'!$G$5-'СЕТ СН'!$G$17</f>
        <v>4088.6578203199997</v>
      </c>
      <c r="M69" s="36">
        <f>SUMIFS(СВЦЭМ!$C$39:$C$782,СВЦЭМ!$A$39:$A$782,$A69,СВЦЭМ!$B$39:$B$782,M$47)+'СЕТ СН'!$G$9+СВЦЭМ!$D$10+'СЕТ СН'!$G$5-'СЕТ СН'!$G$17</f>
        <v>4100.0222252900003</v>
      </c>
      <c r="N69" s="36">
        <f>SUMIFS(СВЦЭМ!$C$39:$C$782,СВЦЭМ!$A$39:$A$782,$A69,СВЦЭМ!$B$39:$B$782,N$47)+'СЕТ СН'!$G$9+СВЦЭМ!$D$10+'СЕТ СН'!$G$5-'СЕТ СН'!$G$17</f>
        <v>4098.3180030599997</v>
      </c>
      <c r="O69" s="36">
        <f>SUMIFS(СВЦЭМ!$C$39:$C$782,СВЦЭМ!$A$39:$A$782,$A69,СВЦЭМ!$B$39:$B$782,O$47)+'СЕТ СН'!$G$9+СВЦЭМ!$D$10+'СЕТ СН'!$G$5-'СЕТ СН'!$G$17</f>
        <v>4095.9941331999999</v>
      </c>
      <c r="P69" s="36">
        <f>SUMIFS(СВЦЭМ!$C$39:$C$782,СВЦЭМ!$A$39:$A$782,$A69,СВЦЭМ!$B$39:$B$782,P$47)+'СЕТ СН'!$G$9+СВЦЭМ!$D$10+'СЕТ СН'!$G$5-'СЕТ СН'!$G$17</f>
        <v>4095.18298164</v>
      </c>
      <c r="Q69" s="36">
        <f>SUMIFS(СВЦЭМ!$C$39:$C$782,СВЦЭМ!$A$39:$A$782,$A69,СВЦЭМ!$B$39:$B$782,Q$47)+'СЕТ СН'!$G$9+СВЦЭМ!$D$10+'СЕТ СН'!$G$5-'СЕТ СН'!$G$17</f>
        <v>4180.5717822999995</v>
      </c>
      <c r="R69" s="36">
        <f>SUMIFS(СВЦЭМ!$C$39:$C$782,СВЦЭМ!$A$39:$A$782,$A69,СВЦЭМ!$B$39:$B$782,R$47)+'СЕТ СН'!$G$9+СВЦЭМ!$D$10+'СЕТ СН'!$G$5-'СЕТ СН'!$G$17</f>
        <v>4179.98203216</v>
      </c>
      <c r="S69" s="36">
        <f>SUMIFS(СВЦЭМ!$C$39:$C$782,СВЦЭМ!$A$39:$A$782,$A69,СВЦЭМ!$B$39:$B$782,S$47)+'СЕТ СН'!$G$9+СВЦЭМ!$D$10+'СЕТ СН'!$G$5-'СЕТ СН'!$G$17</f>
        <v>4137.0807998999999</v>
      </c>
      <c r="T69" s="36">
        <f>SUMIFS(СВЦЭМ!$C$39:$C$782,СВЦЭМ!$A$39:$A$782,$A69,СВЦЭМ!$B$39:$B$782,T$47)+'СЕТ СН'!$G$9+СВЦЭМ!$D$10+'СЕТ СН'!$G$5-'СЕТ СН'!$G$17</f>
        <v>4068.53676976</v>
      </c>
      <c r="U69" s="36">
        <f>SUMIFS(СВЦЭМ!$C$39:$C$782,СВЦЭМ!$A$39:$A$782,$A69,СВЦЭМ!$B$39:$B$782,U$47)+'СЕТ СН'!$G$9+СВЦЭМ!$D$10+'СЕТ СН'!$G$5-'СЕТ СН'!$G$17</f>
        <v>4064.2046712399997</v>
      </c>
      <c r="V69" s="36">
        <f>SUMIFS(СВЦЭМ!$C$39:$C$782,СВЦЭМ!$A$39:$A$782,$A69,СВЦЭМ!$B$39:$B$782,V$47)+'СЕТ СН'!$G$9+СВЦЭМ!$D$10+'СЕТ СН'!$G$5-'СЕТ СН'!$G$17</f>
        <v>4088.61854963</v>
      </c>
      <c r="W69" s="36">
        <f>SUMIFS(СВЦЭМ!$C$39:$C$782,СВЦЭМ!$A$39:$A$782,$A69,СВЦЭМ!$B$39:$B$782,W$47)+'СЕТ СН'!$G$9+СВЦЭМ!$D$10+'СЕТ СН'!$G$5-'СЕТ СН'!$G$17</f>
        <v>4109.1712947899996</v>
      </c>
      <c r="X69" s="36">
        <f>SUMIFS(СВЦЭМ!$C$39:$C$782,СВЦЭМ!$A$39:$A$782,$A69,СВЦЭМ!$B$39:$B$782,X$47)+'СЕТ СН'!$G$9+СВЦЭМ!$D$10+'СЕТ СН'!$G$5-'СЕТ СН'!$G$17</f>
        <v>4142.1597592500002</v>
      </c>
      <c r="Y69" s="36">
        <f>SUMIFS(СВЦЭМ!$C$39:$C$782,СВЦЭМ!$A$39:$A$782,$A69,СВЦЭМ!$B$39:$B$782,Y$47)+'СЕТ СН'!$G$9+СВЦЭМ!$D$10+'СЕТ СН'!$G$5-'СЕТ СН'!$G$17</f>
        <v>4122.82218861</v>
      </c>
    </row>
    <row r="70" spans="1:27" ht="15.75" x14ac:dyDescent="0.2">
      <c r="A70" s="35">
        <f t="shared" si="1"/>
        <v>44492</v>
      </c>
      <c r="B70" s="36">
        <f>SUMIFS(СВЦЭМ!$C$39:$C$782,СВЦЭМ!$A$39:$A$782,$A70,СВЦЭМ!$B$39:$B$782,B$47)+'СЕТ СН'!$G$9+СВЦЭМ!$D$10+'СЕТ СН'!$G$5-'СЕТ СН'!$G$17</f>
        <v>4103.5824257300001</v>
      </c>
      <c r="C70" s="36">
        <f>SUMIFS(СВЦЭМ!$C$39:$C$782,СВЦЭМ!$A$39:$A$782,$A70,СВЦЭМ!$B$39:$B$782,C$47)+'СЕТ СН'!$G$9+СВЦЭМ!$D$10+'СЕТ СН'!$G$5-'СЕТ СН'!$G$17</f>
        <v>4066.1257789399997</v>
      </c>
      <c r="D70" s="36">
        <f>SUMIFS(СВЦЭМ!$C$39:$C$782,СВЦЭМ!$A$39:$A$782,$A70,СВЦЭМ!$B$39:$B$782,D$47)+'СЕТ СН'!$G$9+СВЦЭМ!$D$10+'СЕТ СН'!$G$5-'СЕТ СН'!$G$17</f>
        <v>4088.94585474</v>
      </c>
      <c r="E70" s="36">
        <f>SUMIFS(СВЦЭМ!$C$39:$C$782,СВЦЭМ!$A$39:$A$782,$A70,СВЦЭМ!$B$39:$B$782,E$47)+'СЕТ СН'!$G$9+СВЦЭМ!$D$10+'СЕТ СН'!$G$5-'СЕТ СН'!$G$17</f>
        <v>4107.41612575</v>
      </c>
      <c r="F70" s="36">
        <f>SUMIFS(СВЦЭМ!$C$39:$C$782,СВЦЭМ!$A$39:$A$782,$A70,СВЦЭМ!$B$39:$B$782,F$47)+'СЕТ СН'!$G$9+СВЦЭМ!$D$10+'СЕТ СН'!$G$5-'СЕТ СН'!$G$17</f>
        <v>4101.7564279099997</v>
      </c>
      <c r="G70" s="36">
        <f>SUMIFS(СВЦЭМ!$C$39:$C$782,СВЦЭМ!$A$39:$A$782,$A70,СВЦЭМ!$B$39:$B$782,G$47)+'СЕТ СН'!$G$9+СВЦЭМ!$D$10+'СЕТ СН'!$G$5-'СЕТ СН'!$G$17</f>
        <v>4109.2802472000003</v>
      </c>
      <c r="H70" s="36">
        <f>SUMIFS(СВЦЭМ!$C$39:$C$782,СВЦЭМ!$A$39:$A$782,$A70,СВЦЭМ!$B$39:$B$782,H$47)+'СЕТ СН'!$G$9+СВЦЭМ!$D$10+'СЕТ СН'!$G$5-'СЕТ СН'!$G$17</f>
        <v>4066.48214087</v>
      </c>
      <c r="I70" s="36">
        <f>SUMIFS(СВЦЭМ!$C$39:$C$782,СВЦЭМ!$A$39:$A$782,$A70,СВЦЭМ!$B$39:$B$782,I$47)+'СЕТ СН'!$G$9+СВЦЭМ!$D$10+'СЕТ СН'!$G$5-'СЕТ СН'!$G$17</f>
        <v>4064.4572164900001</v>
      </c>
      <c r="J70" s="36">
        <f>SUMIFS(СВЦЭМ!$C$39:$C$782,СВЦЭМ!$A$39:$A$782,$A70,СВЦЭМ!$B$39:$B$782,J$47)+'СЕТ СН'!$G$9+СВЦЭМ!$D$10+'СЕТ СН'!$G$5-'СЕТ СН'!$G$17</f>
        <v>4012.4521327100001</v>
      </c>
      <c r="K70" s="36">
        <f>SUMIFS(СВЦЭМ!$C$39:$C$782,СВЦЭМ!$A$39:$A$782,$A70,СВЦЭМ!$B$39:$B$782,K$47)+'СЕТ СН'!$G$9+СВЦЭМ!$D$10+'СЕТ СН'!$G$5-'СЕТ СН'!$G$17</f>
        <v>3994.85325014</v>
      </c>
      <c r="L70" s="36">
        <f>SUMIFS(СВЦЭМ!$C$39:$C$782,СВЦЭМ!$A$39:$A$782,$A70,СВЦЭМ!$B$39:$B$782,L$47)+'СЕТ СН'!$G$9+СВЦЭМ!$D$10+'СЕТ СН'!$G$5-'СЕТ СН'!$G$17</f>
        <v>3975.6326632199998</v>
      </c>
      <c r="M70" s="36">
        <f>SUMIFS(СВЦЭМ!$C$39:$C$782,СВЦЭМ!$A$39:$A$782,$A70,СВЦЭМ!$B$39:$B$782,M$47)+'СЕТ СН'!$G$9+СВЦЭМ!$D$10+'СЕТ СН'!$G$5-'СЕТ СН'!$G$17</f>
        <v>3971.6925466100001</v>
      </c>
      <c r="N70" s="36">
        <f>SUMIFS(СВЦЭМ!$C$39:$C$782,СВЦЭМ!$A$39:$A$782,$A70,СВЦЭМ!$B$39:$B$782,N$47)+'СЕТ СН'!$G$9+СВЦЭМ!$D$10+'СЕТ СН'!$G$5-'СЕТ СН'!$G$17</f>
        <v>3962.88806011</v>
      </c>
      <c r="O70" s="36">
        <f>SUMIFS(СВЦЭМ!$C$39:$C$782,СВЦЭМ!$A$39:$A$782,$A70,СВЦЭМ!$B$39:$B$782,O$47)+'СЕТ СН'!$G$9+СВЦЭМ!$D$10+'СЕТ СН'!$G$5-'СЕТ СН'!$G$17</f>
        <v>3953.8943078800003</v>
      </c>
      <c r="P70" s="36">
        <f>SUMIFS(СВЦЭМ!$C$39:$C$782,СВЦЭМ!$A$39:$A$782,$A70,СВЦЭМ!$B$39:$B$782,P$47)+'СЕТ СН'!$G$9+СВЦЭМ!$D$10+'СЕТ СН'!$G$5-'СЕТ СН'!$G$17</f>
        <v>3947.22244108</v>
      </c>
      <c r="Q70" s="36">
        <f>SUMIFS(СВЦЭМ!$C$39:$C$782,СВЦЭМ!$A$39:$A$782,$A70,СВЦЭМ!$B$39:$B$782,Q$47)+'СЕТ СН'!$G$9+СВЦЭМ!$D$10+'СЕТ СН'!$G$5-'СЕТ СН'!$G$17</f>
        <v>3940.1117630199997</v>
      </c>
      <c r="R70" s="36">
        <f>SUMIFS(СВЦЭМ!$C$39:$C$782,СВЦЭМ!$A$39:$A$782,$A70,СВЦЭМ!$B$39:$B$782,R$47)+'СЕТ СН'!$G$9+СВЦЭМ!$D$10+'СЕТ СН'!$G$5-'СЕТ СН'!$G$17</f>
        <v>3936.4817764700001</v>
      </c>
      <c r="S70" s="36">
        <f>SUMIFS(СВЦЭМ!$C$39:$C$782,СВЦЭМ!$A$39:$A$782,$A70,СВЦЭМ!$B$39:$B$782,S$47)+'СЕТ СН'!$G$9+СВЦЭМ!$D$10+'СЕТ СН'!$G$5-'СЕТ СН'!$G$17</f>
        <v>3936.6755797200003</v>
      </c>
      <c r="T70" s="36">
        <f>SUMIFS(СВЦЭМ!$C$39:$C$782,СВЦЭМ!$A$39:$A$782,$A70,СВЦЭМ!$B$39:$B$782,T$47)+'СЕТ СН'!$G$9+СВЦЭМ!$D$10+'СЕТ СН'!$G$5-'СЕТ СН'!$G$17</f>
        <v>3941.2982983900001</v>
      </c>
      <c r="U70" s="36">
        <f>SUMIFS(СВЦЭМ!$C$39:$C$782,СВЦЭМ!$A$39:$A$782,$A70,СВЦЭМ!$B$39:$B$782,U$47)+'СЕТ СН'!$G$9+СВЦЭМ!$D$10+'СЕТ СН'!$G$5-'СЕТ СН'!$G$17</f>
        <v>3934.6235746000002</v>
      </c>
      <c r="V70" s="36">
        <f>SUMIFS(СВЦЭМ!$C$39:$C$782,СВЦЭМ!$A$39:$A$782,$A70,СВЦЭМ!$B$39:$B$782,V$47)+'СЕТ СН'!$G$9+СВЦЭМ!$D$10+'СЕТ СН'!$G$5-'СЕТ СН'!$G$17</f>
        <v>3923.4582324100002</v>
      </c>
      <c r="W70" s="36">
        <f>SUMIFS(СВЦЭМ!$C$39:$C$782,СВЦЭМ!$A$39:$A$782,$A70,СВЦЭМ!$B$39:$B$782,W$47)+'СЕТ СН'!$G$9+СВЦЭМ!$D$10+'СЕТ СН'!$G$5-'СЕТ СН'!$G$17</f>
        <v>3943.7144043799999</v>
      </c>
      <c r="X70" s="36">
        <f>SUMIFS(СВЦЭМ!$C$39:$C$782,СВЦЭМ!$A$39:$A$782,$A70,СВЦЭМ!$B$39:$B$782,X$47)+'СЕТ СН'!$G$9+СВЦЭМ!$D$10+'СЕТ СН'!$G$5-'СЕТ СН'!$G$17</f>
        <v>3970.7903931599999</v>
      </c>
      <c r="Y70" s="36">
        <f>SUMIFS(СВЦЭМ!$C$39:$C$782,СВЦЭМ!$A$39:$A$782,$A70,СВЦЭМ!$B$39:$B$782,Y$47)+'СЕТ СН'!$G$9+СВЦЭМ!$D$10+'СЕТ СН'!$G$5-'СЕТ СН'!$G$17</f>
        <v>4026.35873674</v>
      </c>
    </row>
    <row r="71" spans="1:27" ht="15.75" x14ac:dyDescent="0.2">
      <c r="A71" s="35">
        <f t="shared" si="1"/>
        <v>44493</v>
      </c>
      <c r="B71" s="36">
        <f>SUMIFS(СВЦЭМ!$C$39:$C$782,СВЦЭМ!$A$39:$A$782,$A71,СВЦЭМ!$B$39:$B$782,B$47)+'СЕТ СН'!$G$9+СВЦЭМ!$D$10+'СЕТ СН'!$G$5-'СЕТ СН'!$G$17</f>
        <v>4070.3069573499997</v>
      </c>
      <c r="C71" s="36">
        <f>SUMIFS(СВЦЭМ!$C$39:$C$782,СВЦЭМ!$A$39:$A$782,$A71,СВЦЭМ!$B$39:$B$782,C$47)+'СЕТ СН'!$G$9+СВЦЭМ!$D$10+'СЕТ СН'!$G$5-'СЕТ СН'!$G$17</f>
        <v>4108.9125096299995</v>
      </c>
      <c r="D71" s="36">
        <f>SUMIFS(СВЦЭМ!$C$39:$C$782,СВЦЭМ!$A$39:$A$782,$A71,СВЦЭМ!$B$39:$B$782,D$47)+'СЕТ СН'!$G$9+СВЦЭМ!$D$10+'СЕТ СН'!$G$5-'СЕТ СН'!$G$17</f>
        <v>4162.7097303</v>
      </c>
      <c r="E71" s="36">
        <f>SUMIFS(СВЦЭМ!$C$39:$C$782,СВЦЭМ!$A$39:$A$782,$A71,СВЦЭМ!$B$39:$B$782,E$47)+'СЕТ СН'!$G$9+СВЦЭМ!$D$10+'СЕТ СН'!$G$5-'СЕТ СН'!$G$17</f>
        <v>4177.41020054</v>
      </c>
      <c r="F71" s="36">
        <f>SUMIFS(СВЦЭМ!$C$39:$C$782,СВЦЭМ!$A$39:$A$782,$A71,СВЦЭМ!$B$39:$B$782,F$47)+'СЕТ СН'!$G$9+СВЦЭМ!$D$10+'СЕТ СН'!$G$5-'СЕТ СН'!$G$17</f>
        <v>4174.1366106699998</v>
      </c>
      <c r="G71" s="36">
        <f>SUMIFS(СВЦЭМ!$C$39:$C$782,СВЦЭМ!$A$39:$A$782,$A71,СВЦЭМ!$B$39:$B$782,G$47)+'СЕТ СН'!$G$9+СВЦЭМ!$D$10+'СЕТ СН'!$G$5-'СЕТ СН'!$G$17</f>
        <v>4175.8618464800002</v>
      </c>
      <c r="H71" s="36">
        <f>SUMIFS(СВЦЭМ!$C$39:$C$782,СВЦЭМ!$A$39:$A$782,$A71,СВЦЭМ!$B$39:$B$782,H$47)+'СЕТ СН'!$G$9+СВЦЭМ!$D$10+'СЕТ СН'!$G$5-'СЕТ СН'!$G$17</f>
        <v>4137.7455804000001</v>
      </c>
      <c r="I71" s="36">
        <f>SUMIFS(СВЦЭМ!$C$39:$C$782,СВЦЭМ!$A$39:$A$782,$A71,СВЦЭМ!$B$39:$B$782,I$47)+'СЕТ СН'!$G$9+СВЦЭМ!$D$10+'СЕТ СН'!$G$5-'СЕТ СН'!$G$17</f>
        <v>4077.8634967600001</v>
      </c>
      <c r="J71" s="36">
        <f>SUMIFS(СВЦЭМ!$C$39:$C$782,СВЦЭМ!$A$39:$A$782,$A71,СВЦЭМ!$B$39:$B$782,J$47)+'СЕТ СН'!$G$9+СВЦЭМ!$D$10+'СЕТ СН'!$G$5-'СЕТ СН'!$G$17</f>
        <v>4022.9722075600002</v>
      </c>
      <c r="K71" s="36">
        <f>SUMIFS(СВЦЭМ!$C$39:$C$782,СВЦЭМ!$A$39:$A$782,$A71,СВЦЭМ!$B$39:$B$782,K$47)+'СЕТ СН'!$G$9+СВЦЭМ!$D$10+'СЕТ СН'!$G$5-'СЕТ СН'!$G$17</f>
        <v>3987.86952922</v>
      </c>
      <c r="L71" s="36">
        <f>SUMIFS(СВЦЭМ!$C$39:$C$782,СВЦЭМ!$A$39:$A$782,$A71,СВЦЭМ!$B$39:$B$782,L$47)+'СЕТ СН'!$G$9+СВЦЭМ!$D$10+'СЕТ СН'!$G$5-'СЕТ СН'!$G$17</f>
        <v>3961.8032457199997</v>
      </c>
      <c r="M71" s="36">
        <f>SUMIFS(СВЦЭМ!$C$39:$C$782,СВЦЭМ!$A$39:$A$782,$A71,СВЦЭМ!$B$39:$B$782,M$47)+'СЕТ СН'!$G$9+СВЦЭМ!$D$10+'СЕТ СН'!$G$5-'СЕТ СН'!$G$17</f>
        <v>3956.27726295</v>
      </c>
      <c r="N71" s="36">
        <f>SUMIFS(СВЦЭМ!$C$39:$C$782,СВЦЭМ!$A$39:$A$782,$A71,СВЦЭМ!$B$39:$B$782,N$47)+'СЕТ СН'!$G$9+СВЦЭМ!$D$10+'СЕТ СН'!$G$5-'СЕТ СН'!$G$17</f>
        <v>3955.8774103200003</v>
      </c>
      <c r="O71" s="36">
        <f>SUMIFS(СВЦЭМ!$C$39:$C$782,СВЦЭМ!$A$39:$A$782,$A71,СВЦЭМ!$B$39:$B$782,O$47)+'СЕТ СН'!$G$9+СВЦЭМ!$D$10+'СЕТ СН'!$G$5-'СЕТ СН'!$G$17</f>
        <v>3946.0798518000001</v>
      </c>
      <c r="P71" s="36">
        <f>SUMIFS(СВЦЭМ!$C$39:$C$782,СВЦЭМ!$A$39:$A$782,$A71,СВЦЭМ!$B$39:$B$782,P$47)+'СЕТ СН'!$G$9+СВЦЭМ!$D$10+'СЕТ СН'!$G$5-'СЕТ СН'!$G$17</f>
        <v>3943.11701335</v>
      </c>
      <c r="Q71" s="36">
        <f>SUMIFS(СВЦЭМ!$C$39:$C$782,СВЦЭМ!$A$39:$A$782,$A71,СВЦЭМ!$B$39:$B$782,Q$47)+'СЕТ СН'!$G$9+СВЦЭМ!$D$10+'СЕТ СН'!$G$5-'СЕТ СН'!$G$17</f>
        <v>3935.4567588899999</v>
      </c>
      <c r="R71" s="36">
        <f>SUMIFS(СВЦЭМ!$C$39:$C$782,СВЦЭМ!$A$39:$A$782,$A71,СВЦЭМ!$B$39:$B$782,R$47)+'СЕТ СН'!$G$9+СВЦЭМ!$D$10+'СЕТ СН'!$G$5-'СЕТ СН'!$G$17</f>
        <v>3933.5792134900003</v>
      </c>
      <c r="S71" s="36">
        <f>SUMIFS(СВЦЭМ!$C$39:$C$782,СВЦЭМ!$A$39:$A$782,$A71,СВЦЭМ!$B$39:$B$782,S$47)+'СЕТ СН'!$G$9+СВЦЭМ!$D$10+'СЕТ СН'!$G$5-'СЕТ СН'!$G$17</f>
        <v>3942.4511846599999</v>
      </c>
      <c r="T71" s="36">
        <f>SUMIFS(СВЦЭМ!$C$39:$C$782,СВЦЭМ!$A$39:$A$782,$A71,СВЦЭМ!$B$39:$B$782,T$47)+'СЕТ СН'!$G$9+СВЦЭМ!$D$10+'СЕТ СН'!$G$5-'СЕТ СН'!$G$17</f>
        <v>3917.5425709299998</v>
      </c>
      <c r="U71" s="36">
        <f>SUMIFS(СВЦЭМ!$C$39:$C$782,СВЦЭМ!$A$39:$A$782,$A71,СВЦЭМ!$B$39:$B$782,U$47)+'СЕТ СН'!$G$9+СВЦЭМ!$D$10+'СЕТ СН'!$G$5-'СЕТ СН'!$G$17</f>
        <v>3928.0698759699999</v>
      </c>
      <c r="V71" s="36">
        <f>SUMIFS(СВЦЭМ!$C$39:$C$782,СВЦЭМ!$A$39:$A$782,$A71,СВЦЭМ!$B$39:$B$782,V$47)+'СЕТ СН'!$G$9+СВЦЭМ!$D$10+'СЕТ СН'!$G$5-'СЕТ СН'!$G$17</f>
        <v>3941.99134551</v>
      </c>
      <c r="W71" s="36">
        <f>SUMIFS(СВЦЭМ!$C$39:$C$782,СВЦЭМ!$A$39:$A$782,$A71,СВЦЭМ!$B$39:$B$782,W$47)+'СЕТ СН'!$G$9+СВЦЭМ!$D$10+'СЕТ СН'!$G$5-'СЕТ СН'!$G$17</f>
        <v>3957.9337783000001</v>
      </c>
      <c r="X71" s="36">
        <f>SUMIFS(СВЦЭМ!$C$39:$C$782,СВЦЭМ!$A$39:$A$782,$A71,СВЦЭМ!$B$39:$B$782,X$47)+'СЕТ СН'!$G$9+СВЦЭМ!$D$10+'СЕТ СН'!$G$5-'СЕТ СН'!$G$17</f>
        <v>3984.6920121399999</v>
      </c>
      <c r="Y71" s="36">
        <f>SUMIFS(СВЦЭМ!$C$39:$C$782,СВЦЭМ!$A$39:$A$782,$A71,СВЦЭМ!$B$39:$B$782,Y$47)+'СЕТ СН'!$G$9+СВЦЭМ!$D$10+'СЕТ СН'!$G$5-'СЕТ СН'!$G$17</f>
        <v>4026.2077508499997</v>
      </c>
    </row>
    <row r="72" spans="1:27" ht="15.75" x14ac:dyDescent="0.2">
      <c r="A72" s="35">
        <f t="shared" si="1"/>
        <v>44494</v>
      </c>
      <c r="B72" s="36">
        <f>SUMIFS(СВЦЭМ!$C$39:$C$782,СВЦЭМ!$A$39:$A$782,$A72,СВЦЭМ!$B$39:$B$782,B$47)+'СЕТ СН'!$G$9+СВЦЭМ!$D$10+'СЕТ СН'!$G$5-'СЕТ СН'!$G$17</f>
        <v>4093.6093802200003</v>
      </c>
      <c r="C72" s="36">
        <f>SUMIFS(СВЦЭМ!$C$39:$C$782,СВЦЭМ!$A$39:$A$782,$A72,СВЦЭМ!$B$39:$B$782,C$47)+'СЕТ СН'!$G$9+СВЦЭМ!$D$10+'СЕТ СН'!$G$5-'СЕТ СН'!$G$17</f>
        <v>4189.2447688100001</v>
      </c>
      <c r="D72" s="36">
        <f>SUMIFS(СВЦЭМ!$C$39:$C$782,СВЦЭМ!$A$39:$A$782,$A72,СВЦЭМ!$B$39:$B$782,D$47)+'СЕТ СН'!$G$9+СВЦЭМ!$D$10+'СЕТ СН'!$G$5-'СЕТ СН'!$G$17</f>
        <v>4185.61102269</v>
      </c>
      <c r="E72" s="36">
        <f>SUMIFS(СВЦЭМ!$C$39:$C$782,СВЦЭМ!$A$39:$A$782,$A72,СВЦЭМ!$B$39:$B$782,E$47)+'СЕТ СН'!$G$9+СВЦЭМ!$D$10+'СЕТ СН'!$G$5-'СЕТ СН'!$G$17</f>
        <v>4074.9586477600001</v>
      </c>
      <c r="F72" s="36">
        <f>SUMIFS(СВЦЭМ!$C$39:$C$782,СВЦЭМ!$A$39:$A$782,$A72,СВЦЭМ!$B$39:$B$782,F$47)+'СЕТ СН'!$G$9+СВЦЭМ!$D$10+'СЕТ СН'!$G$5-'СЕТ СН'!$G$17</f>
        <v>4069.9752472499999</v>
      </c>
      <c r="G72" s="36">
        <f>SUMIFS(СВЦЭМ!$C$39:$C$782,СВЦЭМ!$A$39:$A$782,$A72,СВЦЭМ!$B$39:$B$782,G$47)+'СЕТ СН'!$G$9+СВЦЭМ!$D$10+'СЕТ СН'!$G$5-'СЕТ СН'!$G$17</f>
        <v>4080.77120629</v>
      </c>
      <c r="H72" s="36">
        <f>SUMIFS(СВЦЭМ!$C$39:$C$782,СВЦЭМ!$A$39:$A$782,$A72,СВЦЭМ!$B$39:$B$782,H$47)+'СЕТ СН'!$G$9+СВЦЭМ!$D$10+'СЕТ СН'!$G$5-'СЕТ СН'!$G$17</f>
        <v>4149.0121839799995</v>
      </c>
      <c r="I72" s="36">
        <f>SUMIFS(СВЦЭМ!$C$39:$C$782,СВЦЭМ!$A$39:$A$782,$A72,СВЦЭМ!$B$39:$B$782,I$47)+'СЕТ СН'!$G$9+СВЦЭМ!$D$10+'СЕТ СН'!$G$5-'СЕТ СН'!$G$17</f>
        <v>4127.1935248099999</v>
      </c>
      <c r="J72" s="36">
        <f>SUMIFS(СВЦЭМ!$C$39:$C$782,СВЦЭМ!$A$39:$A$782,$A72,СВЦЭМ!$B$39:$B$782,J$47)+'СЕТ СН'!$G$9+СВЦЭМ!$D$10+'СЕТ СН'!$G$5-'СЕТ СН'!$G$17</f>
        <v>4056.3801474299999</v>
      </c>
      <c r="K72" s="36">
        <f>SUMIFS(СВЦЭМ!$C$39:$C$782,СВЦЭМ!$A$39:$A$782,$A72,СВЦЭМ!$B$39:$B$782,K$47)+'СЕТ СН'!$G$9+СВЦЭМ!$D$10+'СЕТ СН'!$G$5-'СЕТ СН'!$G$17</f>
        <v>4016.1758276099999</v>
      </c>
      <c r="L72" s="36">
        <f>SUMIFS(СВЦЭМ!$C$39:$C$782,СВЦЭМ!$A$39:$A$782,$A72,СВЦЭМ!$B$39:$B$782,L$47)+'СЕТ СН'!$G$9+СВЦЭМ!$D$10+'СЕТ СН'!$G$5-'СЕТ СН'!$G$17</f>
        <v>4018.90382305</v>
      </c>
      <c r="M72" s="36">
        <f>SUMIFS(СВЦЭМ!$C$39:$C$782,СВЦЭМ!$A$39:$A$782,$A72,СВЦЭМ!$B$39:$B$782,M$47)+'СЕТ СН'!$G$9+СВЦЭМ!$D$10+'СЕТ СН'!$G$5-'СЕТ СН'!$G$17</f>
        <v>4039.1484695500003</v>
      </c>
      <c r="N72" s="36">
        <f>SUMIFS(СВЦЭМ!$C$39:$C$782,СВЦЭМ!$A$39:$A$782,$A72,СВЦЭМ!$B$39:$B$782,N$47)+'СЕТ СН'!$G$9+СВЦЭМ!$D$10+'СЕТ СН'!$G$5-'СЕТ СН'!$G$17</f>
        <v>4051.7302743499999</v>
      </c>
      <c r="O72" s="36">
        <f>SUMIFS(СВЦЭМ!$C$39:$C$782,СВЦЭМ!$A$39:$A$782,$A72,СВЦЭМ!$B$39:$B$782,O$47)+'СЕТ СН'!$G$9+СВЦЭМ!$D$10+'СЕТ СН'!$G$5-'СЕТ СН'!$G$17</f>
        <v>4051.7387179699999</v>
      </c>
      <c r="P72" s="36">
        <f>SUMIFS(СВЦЭМ!$C$39:$C$782,СВЦЭМ!$A$39:$A$782,$A72,СВЦЭМ!$B$39:$B$782,P$47)+'СЕТ СН'!$G$9+СВЦЭМ!$D$10+'СЕТ СН'!$G$5-'СЕТ СН'!$G$17</f>
        <v>4047.8097470299999</v>
      </c>
      <c r="Q72" s="36">
        <f>SUMIFS(СВЦЭМ!$C$39:$C$782,СВЦЭМ!$A$39:$A$782,$A72,СВЦЭМ!$B$39:$B$782,Q$47)+'СЕТ СН'!$G$9+СВЦЭМ!$D$10+'СЕТ СН'!$G$5-'СЕТ СН'!$G$17</f>
        <v>4057.53071172</v>
      </c>
      <c r="R72" s="36">
        <f>SUMIFS(СВЦЭМ!$C$39:$C$782,СВЦЭМ!$A$39:$A$782,$A72,СВЦЭМ!$B$39:$B$782,R$47)+'СЕТ СН'!$G$9+СВЦЭМ!$D$10+'СЕТ СН'!$G$5-'СЕТ СН'!$G$17</f>
        <v>4041.8473101999998</v>
      </c>
      <c r="S72" s="36">
        <f>SUMIFS(СВЦЭМ!$C$39:$C$782,СВЦЭМ!$A$39:$A$782,$A72,СВЦЭМ!$B$39:$B$782,S$47)+'СЕТ СН'!$G$9+СВЦЭМ!$D$10+'СЕТ СН'!$G$5-'СЕТ СН'!$G$17</f>
        <v>4020.67148542</v>
      </c>
      <c r="T72" s="36">
        <f>SUMIFS(СВЦЭМ!$C$39:$C$782,СВЦЭМ!$A$39:$A$782,$A72,СВЦЭМ!$B$39:$B$782,T$47)+'СЕТ СН'!$G$9+СВЦЭМ!$D$10+'СЕТ СН'!$G$5-'СЕТ СН'!$G$17</f>
        <v>4022.6138892099998</v>
      </c>
      <c r="U72" s="36">
        <f>SUMIFS(СВЦЭМ!$C$39:$C$782,СВЦЭМ!$A$39:$A$782,$A72,СВЦЭМ!$B$39:$B$782,U$47)+'СЕТ СН'!$G$9+СВЦЭМ!$D$10+'СЕТ СН'!$G$5-'СЕТ СН'!$G$17</f>
        <v>4043.2319493499999</v>
      </c>
      <c r="V72" s="36">
        <f>SUMIFS(СВЦЭМ!$C$39:$C$782,СВЦЭМ!$A$39:$A$782,$A72,СВЦЭМ!$B$39:$B$782,V$47)+'СЕТ СН'!$G$9+СВЦЭМ!$D$10+'СЕТ СН'!$G$5-'СЕТ СН'!$G$17</f>
        <v>4007.60712311</v>
      </c>
      <c r="W72" s="36">
        <f>SUMIFS(СВЦЭМ!$C$39:$C$782,СВЦЭМ!$A$39:$A$782,$A72,СВЦЭМ!$B$39:$B$782,W$47)+'СЕТ СН'!$G$9+СВЦЭМ!$D$10+'СЕТ СН'!$G$5-'СЕТ СН'!$G$17</f>
        <v>4029.56690979</v>
      </c>
      <c r="X72" s="36">
        <f>SUMIFS(СВЦЭМ!$C$39:$C$782,СВЦЭМ!$A$39:$A$782,$A72,СВЦЭМ!$B$39:$B$782,X$47)+'СЕТ СН'!$G$9+СВЦЭМ!$D$10+'СЕТ СН'!$G$5-'СЕТ СН'!$G$17</f>
        <v>4055.6523240199999</v>
      </c>
      <c r="Y72" s="36">
        <f>SUMIFS(СВЦЭМ!$C$39:$C$782,СВЦЭМ!$A$39:$A$782,$A72,СВЦЭМ!$B$39:$B$782,Y$47)+'СЕТ СН'!$G$9+СВЦЭМ!$D$10+'СЕТ СН'!$G$5-'СЕТ СН'!$G$17</f>
        <v>4101.8249740700003</v>
      </c>
    </row>
    <row r="73" spans="1:27" ht="15.75" x14ac:dyDescent="0.2">
      <c r="A73" s="35">
        <f t="shared" si="1"/>
        <v>44495</v>
      </c>
      <c r="B73" s="36">
        <f>SUMIFS(СВЦЭМ!$C$39:$C$782,СВЦЭМ!$A$39:$A$782,$A73,СВЦЭМ!$B$39:$B$782,B$47)+'СЕТ СН'!$G$9+СВЦЭМ!$D$10+'СЕТ СН'!$G$5-'СЕТ СН'!$G$17</f>
        <v>4070.9183188300003</v>
      </c>
      <c r="C73" s="36">
        <f>SUMIFS(СВЦЭМ!$C$39:$C$782,СВЦЭМ!$A$39:$A$782,$A73,СВЦЭМ!$B$39:$B$782,C$47)+'СЕТ СН'!$G$9+СВЦЭМ!$D$10+'СЕТ СН'!$G$5-'СЕТ СН'!$G$17</f>
        <v>4079.4108202699999</v>
      </c>
      <c r="D73" s="36">
        <f>SUMIFS(СВЦЭМ!$C$39:$C$782,СВЦЭМ!$A$39:$A$782,$A73,СВЦЭМ!$B$39:$B$782,D$47)+'СЕТ СН'!$G$9+СВЦЭМ!$D$10+'СЕТ СН'!$G$5-'СЕТ СН'!$G$17</f>
        <v>4092.8046123599997</v>
      </c>
      <c r="E73" s="36">
        <f>SUMIFS(СВЦЭМ!$C$39:$C$782,СВЦЭМ!$A$39:$A$782,$A73,СВЦЭМ!$B$39:$B$782,E$47)+'СЕТ СН'!$G$9+СВЦЭМ!$D$10+'СЕТ СН'!$G$5-'СЕТ СН'!$G$17</f>
        <v>4105.0266155400004</v>
      </c>
      <c r="F73" s="36">
        <f>SUMIFS(СВЦЭМ!$C$39:$C$782,СВЦЭМ!$A$39:$A$782,$A73,СВЦЭМ!$B$39:$B$782,F$47)+'СЕТ СН'!$G$9+СВЦЭМ!$D$10+'СЕТ СН'!$G$5-'СЕТ СН'!$G$17</f>
        <v>4102.5791677199995</v>
      </c>
      <c r="G73" s="36">
        <f>SUMIFS(СВЦЭМ!$C$39:$C$782,СВЦЭМ!$A$39:$A$782,$A73,СВЦЭМ!$B$39:$B$782,G$47)+'СЕТ СН'!$G$9+СВЦЭМ!$D$10+'СЕТ СН'!$G$5-'СЕТ СН'!$G$17</f>
        <v>4089.61233107</v>
      </c>
      <c r="H73" s="36">
        <f>SUMIFS(СВЦЭМ!$C$39:$C$782,СВЦЭМ!$A$39:$A$782,$A73,СВЦЭМ!$B$39:$B$782,H$47)+'СЕТ СН'!$G$9+СВЦЭМ!$D$10+'СЕТ СН'!$G$5-'СЕТ СН'!$G$17</f>
        <v>4100.3530036299999</v>
      </c>
      <c r="I73" s="36">
        <f>SUMIFS(СВЦЭМ!$C$39:$C$782,СВЦЭМ!$A$39:$A$782,$A73,СВЦЭМ!$B$39:$B$782,I$47)+'СЕТ СН'!$G$9+СВЦЭМ!$D$10+'СЕТ СН'!$G$5-'СЕТ СН'!$G$17</f>
        <v>4046.1813111399997</v>
      </c>
      <c r="J73" s="36">
        <f>SUMIFS(СВЦЭМ!$C$39:$C$782,СВЦЭМ!$A$39:$A$782,$A73,СВЦЭМ!$B$39:$B$782,J$47)+'СЕТ СН'!$G$9+СВЦЭМ!$D$10+'СЕТ СН'!$G$5-'СЕТ СН'!$G$17</f>
        <v>3998.80178729</v>
      </c>
      <c r="K73" s="36">
        <f>SUMIFS(СВЦЭМ!$C$39:$C$782,СВЦЭМ!$A$39:$A$782,$A73,СВЦЭМ!$B$39:$B$782,K$47)+'СЕТ СН'!$G$9+СВЦЭМ!$D$10+'СЕТ СН'!$G$5-'СЕТ СН'!$G$17</f>
        <v>4006.35171528</v>
      </c>
      <c r="L73" s="36">
        <f>SUMIFS(СВЦЭМ!$C$39:$C$782,СВЦЭМ!$A$39:$A$782,$A73,СВЦЭМ!$B$39:$B$782,L$47)+'СЕТ СН'!$G$9+СВЦЭМ!$D$10+'СЕТ СН'!$G$5-'СЕТ СН'!$G$17</f>
        <v>4012.5970991899999</v>
      </c>
      <c r="M73" s="36">
        <f>SUMIFS(СВЦЭМ!$C$39:$C$782,СВЦЭМ!$A$39:$A$782,$A73,СВЦЭМ!$B$39:$B$782,M$47)+'СЕТ СН'!$G$9+СВЦЭМ!$D$10+'СЕТ СН'!$G$5-'СЕТ СН'!$G$17</f>
        <v>4007.0698114500001</v>
      </c>
      <c r="N73" s="36">
        <f>SUMIFS(СВЦЭМ!$C$39:$C$782,СВЦЭМ!$A$39:$A$782,$A73,СВЦЭМ!$B$39:$B$782,N$47)+'СЕТ СН'!$G$9+СВЦЭМ!$D$10+'СЕТ СН'!$G$5-'СЕТ СН'!$G$17</f>
        <v>4011.8785097199998</v>
      </c>
      <c r="O73" s="36">
        <f>SUMIFS(СВЦЭМ!$C$39:$C$782,СВЦЭМ!$A$39:$A$782,$A73,СВЦЭМ!$B$39:$B$782,O$47)+'СЕТ СН'!$G$9+СВЦЭМ!$D$10+'СЕТ СН'!$G$5-'СЕТ СН'!$G$17</f>
        <v>4016.3412416900001</v>
      </c>
      <c r="P73" s="36">
        <f>SUMIFS(СВЦЭМ!$C$39:$C$782,СВЦЭМ!$A$39:$A$782,$A73,СВЦЭМ!$B$39:$B$782,P$47)+'СЕТ СН'!$G$9+СВЦЭМ!$D$10+'СЕТ СН'!$G$5-'СЕТ СН'!$G$17</f>
        <v>4035.4041691399998</v>
      </c>
      <c r="Q73" s="36">
        <f>SUMIFS(СВЦЭМ!$C$39:$C$782,СВЦЭМ!$A$39:$A$782,$A73,СВЦЭМ!$B$39:$B$782,Q$47)+'СЕТ СН'!$G$9+СВЦЭМ!$D$10+'СЕТ СН'!$G$5-'СЕТ СН'!$G$17</f>
        <v>4037.972624</v>
      </c>
      <c r="R73" s="36">
        <f>SUMIFS(СВЦЭМ!$C$39:$C$782,СВЦЭМ!$A$39:$A$782,$A73,СВЦЭМ!$B$39:$B$782,R$47)+'СЕТ СН'!$G$9+СВЦЭМ!$D$10+'СЕТ СН'!$G$5-'СЕТ СН'!$G$17</f>
        <v>4017.4277009699999</v>
      </c>
      <c r="S73" s="36">
        <f>SUMIFS(СВЦЭМ!$C$39:$C$782,СВЦЭМ!$A$39:$A$782,$A73,СВЦЭМ!$B$39:$B$782,S$47)+'СЕТ СН'!$G$9+СВЦЭМ!$D$10+'СЕТ СН'!$G$5-'СЕТ СН'!$G$17</f>
        <v>3986.4251804699998</v>
      </c>
      <c r="T73" s="36">
        <f>SUMIFS(СВЦЭМ!$C$39:$C$782,СВЦЭМ!$A$39:$A$782,$A73,СВЦЭМ!$B$39:$B$782,T$47)+'СЕТ СН'!$G$9+СВЦЭМ!$D$10+'СЕТ СН'!$G$5-'СЕТ СН'!$G$17</f>
        <v>3997.63372789</v>
      </c>
      <c r="U73" s="36">
        <f>SUMIFS(СВЦЭМ!$C$39:$C$782,СВЦЭМ!$A$39:$A$782,$A73,СВЦЭМ!$B$39:$B$782,U$47)+'СЕТ СН'!$G$9+СВЦЭМ!$D$10+'СЕТ СН'!$G$5-'СЕТ СН'!$G$17</f>
        <v>4005.8552472599999</v>
      </c>
      <c r="V73" s="36">
        <f>SUMIFS(СВЦЭМ!$C$39:$C$782,СВЦЭМ!$A$39:$A$782,$A73,СВЦЭМ!$B$39:$B$782,V$47)+'СЕТ СН'!$G$9+СВЦЭМ!$D$10+'СЕТ СН'!$G$5-'СЕТ СН'!$G$17</f>
        <v>3994.7815297400002</v>
      </c>
      <c r="W73" s="36">
        <f>SUMIFS(СВЦЭМ!$C$39:$C$782,СВЦЭМ!$A$39:$A$782,$A73,СВЦЭМ!$B$39:$B$782,W$47)+'СЕТ СН'!$G$9+СВЦЭМ!$D$10+'СЕТ СН'!$G$5-'СЕТ СН'!$G$17</f>
        <v>3986.8918725100002</v>
      </c>
      <c r="X73" s="36">
        <f>SUMIFS(СВЦЭМ!$C$39:$C$782,СВЦЭМ!$A$39:$A$782,$A73,СВЦЭМ!$B$39:$B$782,X$47)+'СЕТ СН'!$G$9+СВЦЭМ!$D$10+'СЕТ СН'!$G$5-'СЕТ СН'!$G$17</f>
        <v>3972.79337936</v>
      </c>
      <c r="Y73" s="36">
        <f>SUMIFS(СВЦЭМ!$C$39:$C$782,СВЦЭМ!$A$39:$A$782,$A73,СВЦЭМ!$B$39:$B$782,Y$47)+'СЕТ СН'!$G$9+СВЦЭМ!$D$10+'СЕТ СН'!$G$5-'СЕТ СН'!$G$17</f>
        <v>3974.7735336699998</v>
      </c>
    </row>
    <row r="74" spans="1:27" ht="15.75" x14ac:dyDescent="0.2">
      <c r="A74" s="35">
        <f t="shared" si="1"/>
        <v>44496</v>
      </c>
      <c r="B74" s="36">
        <f>SUMIFS(СВЦЭМ!$C$39:$C$782,СВЦЭМ!$A$39:$A$782,$A74,СВЦЭМ!$B$39:$B$782,B$47)+'СЕТ СН'!$G$9+СВЦЭМ!$D$10+'СЕТ СН'!$G$5-'СЕТ СН'!$G$17</f>
        <v>4000.1798931799999</v>
      </c>
      <c r="C74" s="36">
        <f>SUMIFS(СВЦЭМ!$C$39:$C$782,СВЦЭМ!$A$39:$A$782,$A74,СВЦЭМ!$B$39:$B$782,C$47)+'СЕТ СН'!$G$9+СВЦЭМ!$D$10+'СЕТ СН'!$G$5-'СЕТ СН'!$G$17</f>
        <v>4057.4666856599997</v>
      </c>
      <c r="D74" s="36">
        <f>SUMIFS(СВЦЭМ!$C$39:$C$782,СВЦЭМ!$A$39:$A$782,$A74,СВЦЭМ!$B$39:$B$782,D$47)+'СЕТ СН'!$G$9+СВЦЭМ!$D$10+'СЕТ СН'!$G$5-'СЕТ СН'!$G$17</f>
        <v>4038.18260753</v>
      </c>
      <c r="E74" s="36">
        <f>SUMIFS(СВЦЭМ!$C$39:$C$782,СВЦЭМ!$A$39:$A$782,$A74,СВЦЭМ!$B$39:$B$782,E$47)+'СЕТ СН'!$G$9+СВЦЭМ!$D$10+'СЕТ СН'!$G$5-'СЕТ СН'!$G$17</f>
        <v>4048.66682524</v>
      </c>
      <c r="F74" s="36">
        <f>SUMIFS(СВЦЭМ!$C$39:$C$782,СВЦЭМ!$A$39:$A$782,$A74,СВЦЭМ!$B$39:$B$782,F$47)+'СЕТ СН'!$G$9+СВЦЭМ!$D$10+'СЕТ СН'!$G$5-'СЕТ СН'!$G$17</f>
        <v>4046.3147402100003</v>
      </c>
      <c r="G74" s="36">
        <f>SUMIFS(СВЦЭМ!$C$39:$C$782,СВЦЭМ!$A$39:$A$782,$A74,СВЦЭМ!$B$39:$B$782,G$47)+'СЕТ СН'!$G$9+СВЦЭМ!$D$10+'СЕТ СН'!$G$5-'СЕТ СН'!$G$17</f>
        <v>4007.8994051999998</v>
      </c>
      <c r="H74" s="36">
        <f>SUMIFS(СВЦЭМ!$C$39:$C$782,СВЦЭМ!$A$39:$A$782,$A74,СВЦЭМ!$B$39:$B$782,H$47)+'СЕТ СН'!$G$9+СВЦЭМ!$D$10+'СЕТ СН'!$G$5-'СЕТ СН'!$G$17</f>
        <v>4034.06049123</v>
      </c>
      <c r="I74" s="36">
        <f>SUMIFS(СВЦЭМ!$C$39:$C$782,СВЦЭМ!$A$39:$A$782,$A74,СВЦЭМ!$B$39:$B$782,I$47)+'СЕТ СН'!$G$9+СВЦЭМ!$D$10+'СЕТ СН'!$G$5-'СЕТ СН'!$G$17</f>
        <v>4044.4929102400001</v>
      </c>
      <c r="J74" s="36">
        <f>SUMIFS(СВЦЭМ!$C$39:$C$782,СВЦЭМ!$A$39:$A$782,$A74,СВЦЭМ!$B$39:$B$782,J$47)+'СЕТ СН'!$G$9+СВЦЭМ!$D$10+'СЕТ СН'!$G$5-'СЕТ СН'!$G$17</f>
        <v>4020.62626847</v>
      </c>
      <c r="K74" s="36">
        <f>SUMIFS(СВЦЭМ!$C$39:$C$782,СВЦЭМ!$A$39:$A$782,$A74,СВЦЭМ!$B$39:$B$782,K$47)+'СЕТ СН'!$G$9+СВЦЭМ!$D$10+'СЕТ СН'!$G$5-'СЕТ СН'!$G$17</f>
        <v>4039.7184464699999</v>
      </c>
      <c r="L74" s="36">
        <f>SUMIFS(СВЦЭМ!$C$39:$C$782,СВЦЭМ!$A$39:$A$782,$A74,СВЦЭМ!$B$39:$B$782,L$47)+'СЕТ СН'!$G$9+СВЦЭМ!$D$10+'СЕТ СН'!$G$5-'СЕТ СН'!$G$17</f>
        <v>4038.8535856399999</v>
      </c>
      <c r="M74" s="36">
        <f>SUMIFS(СВЦЭМ!$C$39:$C$782,СВЦЭМ!$A$39:$A$782,$A74,СВЦЭМ!$B$39:$B$782,M$47)+'СЕТ СН'!$G$9+СВЦЭМ!$D$10+'СЕТ СН'!$G$5-'СЕТ СН'!$G$17</f>
        <v>4043.9324486200003</v>
      </c>
      <c r="N74" s="36">
        <f>SUMIFS(СВЦЭМ!$C$39:$C$782,СВЦЭМ!$A$39:$A$782,$A74,СВЦЭМ!$B$39:$B$782,N$47)+'СЕТ СН'!$G$9+СВЦЭМ!$D$10+'СЕТ СН'!$G$5-'СЕТ СН'!$G$17</f>
        <v>4028.8064437399998</v>
      </c>
      <c r="O74" s="36">
        <f>SUMIFS(СВЦЭМ!$C$39:$C$782,СВЦЭМ!$A$39:$A$782,$A74,СВЦЭМ!$B$39:$B$782,O$47)+'СЕТ СН'!$G$9+СВЦЭМ!$D$10+'СЕТ СН'!$G$5-'СЕТ СН'!$G$17</f>
        <v>4027.7695404699998</v>
      </c>
      <c r="P74" s="36">
        <f>SUMIFS(СВЦЭМ!$C$39:$C$782,СВЦЭМ!$A$39:$A$782,$A74,СВЦЭМ!$B$39:$B$782,P$47)+'СЕТ СН'!$G$9+СВЦЭМ!$D$10+'СЕТ СН'!$G$5-'СЕТ СН'!$G$17</f>
        <v>4020.3744322699999</v>
      </c>
      <c r="Q74" s="36">
        <f>SUMIFS(СВЦЭМ!$C$39:$C$782,СВЦЭМ!$A$39:$A$782,$A74,СВЦЭМ!$B$39:$B$782,Q$47)+'СЕТ СН'!$G$9+СВЦЭМ!$D$10+'СЕТ СН'!$G$5-'СЕТ СН'!$G$17</f>
        <v>4013.6208879200003</v>
      </c>
      <c r="R74" s="36">
        <f>SUMIFS(СВЦЭМ!$C$39:$C$782,СВЦЭМ!$A$39:$A$782,$A74,СВЦЭМ!$B$39:$B$782,R$47)+'СЕТ СН'!$G$9+СВЦЭМ!$D$10+'СЕТ СН'!$G$5-'СЕТ СН'!$G$17</f>
        <v>4005.81931859</v>
      </c>
      <c r="S74" s="36">
        <f>SUMIFS(СВЦЭМ!$C$39:$C$782,СВЦЭМ!$A$39:$A$782,$A74,СВЦЭМ!$B$39:$B$782,S$47)+'СЕТ СН'!$G$9+СВЦЭМ!$D$10+'СЕТ СН'!$G$5-'СЕТ СН'!$G$17</f>
        <v>4023.7343487899998</v>
      </c>
      <c r="T74" s="36">
        <f>SUMIFS(СВЦЭМ!$C$39:$C$782,СВЦЭМ!$A$39:$A$782,$A74,СВЦЭМ!$B$39:$B$782,T$47)+'СЕТ СН'!$G$9+СВЦЭМ!$D$10+'СЕТ СН'!$G$5-'СЕТ СН'!$G$17</f>
        <v>4030.4503190799996</v>
      </c>
      <c r="U74" s="36">
        <f>SUMIFS(СВЦЭМ!$C$39:$C$782,СВЦЭМ!$A$39:$A$782,$A74,СВЦЭМ!$B$39:$B$782,U$47)+'СЕТ СН'!$G$9+СВЦЭМ!$D$10+'СЕТ СН'!$G$5-'СЕТ СН'!$G$17</f>
        <v>4037.30860226</v>
      </c>
      <c r="V74" s="36">
        <f>SUMIFS(СВЦЭМ!$C$39:$C$782,СВЦЭМ!$A$39:$A$782,$A74,СВЦЭМ!$B$39:$B$782,V$47)+'СЕТ СН'!$G$9+СВЦЭМ!$D$10+'СЕТ СН'!$G$5-'СЕТ СН'!$G$17</f>
        <v>4037.9535450399999</v>
      </c>
      <c r="W74" s="36">
        <f>SUMIFS(СВЦЭМ!$C$39:$C$782,СВЦЭМ!$A$39:$A$782,$A74,СВЦЭМ!$B$39:$B$782,W$47)+'СЕТ СН'!$G$9+СВЦЭМ!$D$10+'СЕТ СН'!$G$5-'СЕТ СН'!$G$17</f>
        <v>4043.3233332099999</v>
      </c>
      <c r="X74" s="36">
        <f>SUMIFS(СВЦЭМ!$C$39:$C$782,СВЦЭМ!$A$39:$A$782,$A74,СВЦЭМ!$B$39:$B$782,X$47)+'СЕТ СН'!$G$9+СВЦЭМ!$D$10+'СЕТ СН'!$G$5-'СЕТ СН'!$G$17</f>
        <v>4021.1983602999999</v>
      </c>
      <c r="Y74" s="36">
        <f>SUMIFS(СВЦЭМ!$C$39:$C$782,СВЦЭМ!$A$39:$A$782,$A74,СВЦЭМ!$B$39:$B$782,Y$47)+'СЕТ СН'!$G$9+СВЦЭМ!$D$10+'СЕТ СН'!$G$5-'СЕТ СН'!$G$17</f>
        <v>4016.2427916300003</v>
      </c>
    </row>
    <row r="75" spans="1:27" ht="15.75" x14ac:dyDescent="0.2">
      <c r="A75" s="35">
        <f t="shared" si="1"/>
        <v>44497</v>
      </c>
      <c r="B75" s="36">
        <f>SUMIFS(СВЦЭМ!$C$39:$C$782,СВЦЭМ!$A$39:$A$782,$A75,СВЦЭМ!$B$39:$B$782,B$47)+'СЕТ СН'!$G$9+СВЦЭМ!$D$10+'СЕТ СН'!$G$5-'СЕТ СН'!$G$17</f>
        <v>4033.9940409700002</v>
      </c>
      <c r="C75" s="36">
        <f>SUMIFS(СВЦЭМ!$C$39:$C$782,СВЦЭМ!$A$39:$A$782,$A75,СВЦЭМ!$B$39:$B$782,C$47)+'СЕТ СН'!$G$9+СВЦЭМ!$D$10+'СЕТ СН'!$G$5-'СЕТ СН'!$G$17</f>
        <v>4101.0489459399996</v>
      </c>
      <c r="D75" s="36">
        <f>SUMIFS(СВЦЭМ!$C$39:$C$782,СВЦЭМ!$A$39:$A$782,$A75,СВЦЭМ!$B$39:$B$782,D$47)+'СЕТ СН'!$G$9+СВЦЭМ!$D$10+'СЕТ СН'!$G$5-'СЕТ СН'!$G$17</f>
        <v>4045.02810095</v>
      </c>
      <c r="E75" s="36">
        <f>SUMIFS(СВЦЭМ!$C$39:$C$782,СВЦЭМ!$A$39:$A$782,$A75,СВЦЭМ!$B$39:$B$782,E$47)+'СЕТ СН'!$G$9+СВЦЭМ!$D$10+'СЕТ СН'!$G$5-'СЕТ СН'!$G$17</f>
        <v>4024.6023612700001</v>
      </c>
      <c r="F75" s="36">
        <f>SUMIFS(СВЦЭМ!$C$39:$C$782,СВЦЭМ!$A$39:$A$782,$A75,СВЦЭМ!$B$39:$B$782,F$47)+'СЕТ СН'!$G$9+СВЦЭМ!$D$10+'СЕТ СН'!$G$5-'СЕТ СН'!$G$17</f>
        <v>4022.2005540299997</v>
      </c>
      <c r="G75" s="36">
        <f>SUMIFS(СВЦЭМ!$C$39:$C$782,СВЦЭМ!$A$39:$A$782,$A75,СВЦЭМ!$B$39:$B$782,G$47)+'СЕТ СН'!$G$9+СВЦЭМ!$D$10+'СЕТ СН'!$G$5-'СЕТ СН'!$G$17</f>
        <v>4035.76396553</v>
      </c>
      <c r="H75" s="36">
        <f>SUMIFS(СВЦЭМ!$C$39:$C$782,СВЦЭМ!$A$39:$A$782,$A75,СВЦЭМ!$B$39:$B$782,H$47)+'СЕТ СН'!$G$9+СВЦЭМ!$D$10+'СЕТ СН'!$G$5-'СЕТ СН'!$G$17</f>
        <v>4054.7543482800002</v>
      </c>
      <c r="I75" s="36">
        <f>SUMIFS(СВЦЭМ!$C$39:$C$782,СВЦЭМ!$A$39:$A$782,$A75,СВЦЭМ!$B$39:$B$782,I$47)+'СЕТ СН'!$G$9+СВЦЭМ!$D$10+'СЕТ СН'!$G$5-'СЕТ СН'!$G$17</f>
        <v>4005.72946697</v>
      </c>
      <c r="J75" s="36">
        <f>SUMIFS(СВЦЭМ!$C$39:$C$782,СВЦЭМ!$A$39:$A$782,$A75,СВЦЭМ!$B$39:$B$782,J$47)+'СЕТ СН'!$G$9+СВЦЭМ!$D$10+'СЕТ СН'!$G$5-'СЕТ СН'!$G$17</f>
        <v>3954.8745946099998</v>
      </c>
      <c r="K75" s="36">
        <f>SUMIFS(СВЦЭМ!$C$39:$C$782,СВЦЭМ!$A$39:$A$782,$A75,СВЦЭМ!$B$39:$B$782,K$47)+'СЕТ СН'!$G$9+СВЦЭМ!$D$10+'СЕТ СН'!$G$5-'СЕТ СН'!$G$17</f>
        <v>3967.0853054899999</v>
      </c>
      <c r="L75" s="36">
        <f>SUMIFS(СВЦЭМ!$C$39:$C$782,СВЦЭМ!$A$39:$A$782,$A75,СВЦЭМ!$B$39:$B$782,L$47)+'СЕТ СН'!$G$9+СВЦЭМ!$D$10+'СЕТ СН'!$G$5-'СЕТ СН'!$G$17</f>
        <v>3977.6902279699998</v>
      </c>
      <c r="M75" s="36">
        <f>SUMIFS(СВЦЭМ!$C$39:$C$782,СВЦЭМ!$A$39:$A$782,$A75,СВЦЭМ!$B$39:$B$782,M$47)+'СЕТ СН'!$G$9+СВЦЭМ!$D$10+'СЕТ СН'!$G$5-'СЕТ СН'!$G$17</f>
        <v>4005.6312860500002</v>
      </c>
      <c r="N75" s="36">
        <f>SUMIFS(СВЦЭМ!$C$39:$C$782,СВЦЭМ!$A$39:$A$782,$A75,СВЦЭМ!$B$39:$B$782,N$47)+'СЕТ СН'!$G$9+СВЦЭМ!$D$10+'СЕТ СН'!$G$5-'СЕТ СН'!$G$17</f>
        <v>4013.7922994</v>
      </c>
      <c r="O75" s="36">
        <f>SUMIFS(СВЦЭМ!$C$39:$C$782,СВЦЭМ!$A$39:$A$782,$A75,СВЦЭМ!$B$39:$B$782,O$47)+'СЕТ СН'!$G$9+СВЦЭМ!$D$10+'СЕТ СН'!$G$5-'СЕТ СН'!$G$17</f>
        <v>4025.0717213899998</v>
      </c>
      <c r="P75" s="36">
        <f>SUMIFS(СВЦЭМ!$C$39:$C$782,СВЦЭМ!$A$39:$A$782,$A75,СВЦЭМ!$B$39:$B$782,P$47)+'СЕТ СН'!$G$9+СВЦЭМ!$D$10+'СЕТ СН'!$G$5-'СЕТ СН'!$G$17</f>
        <v>4023.7193356099997</v>
      </c>
      <c r="Q75" s="36">
        <f>SUMIFS(СВЦЭМ!$C$39:$C$782,СВЦЭМ!$A$39:$A$782,$A75,СВЦЭМ!$B$39:$B$782,Q$47)+'СЕТ СН'!$G$9+СВЦЭМ!$D$10+'СЕТ СН'!$G$5-'СЕТ СН'!$G$17</f>
        <v>4014.0624990699998</v>
      </c>
      <c r="R75" s="36">
        <f>SUMIFS(СВЦЭМ!$C$39:$C$782,СВЦЭМ!$A$39:$A$782,$A75,СВЦЭМ!$B$39:$B$782,R$47)+'СЕТ СН'!$G$9+СВЦЭМ!$D$10+'СЕТ СН'!$G$5-'СЕТ СН'!$G$17</f>
        <v>4014.3733318499999</v>
      </c>
      <c r="S75" s="36">
        <f>SUMIFS(СВЦЭМ!$C$39:$C$782,СВЦЭМ!$A$39:$A$782,$A75,СВЦЭМ!$B$39:$B$782,S$47)+'СЕТ СН'!$G$9+СВЦЭМ!$D$10+'СЕТ СН'!$G$5-'СЕТ СН'!$G$17</f>
        <v>4017.09405161</v>
      </c>
      <c r="T75" s="36">
        <f>SUMIFS(СВЦЭМ!$C$39:$C$782,СВЦЭМ!$A$39:$A$782,$A75,СВЦЭМ!$B$39:$B$782,T$47)+'СЕТ СН'!$G$9+СВЦЭМ!$D$10+'СЕТ СН'!$G$5-'СЕТ СН'!$G$17</f>
        <v>3984.1180798799996</v>
      </c>
      <c r="U75" s="36">
        <f>SUMIFS(СВЦЭМ!$C$39:$C$782,СВЦЭМ!$A$39:$A$782,$A75,СВЦЭМ!$B$39:$B$782,U$47)+'СЕТ СН'!$G$9+СВЦЭМ!$D$10+'СЕТ СН'!$G$5-'СЕТ СН'!$G$17</f>
        <v>3996.9255282399999</v>
      </c>
      <c r="V75" s="36">
        <f>SUMIFS(СВЦЭМ!$C$39:$C$782,СВЦЭМ!$A$39:$A$782,$A75,СВЦЭМ!$B$39:$B$782,V$47)+'СЕТ СН'!$G$9+СВЦЭМ!$D$10+'СЕТ СН'!$G$5-'СЕТ СН'!$G$17</f>
        <v>3990.0257264699999</v>
      </c>
      <c r="W75" s="36">
        <f>SUMIFS(СВЦЭМ!$C$39:$C$782,СВЦЭМ!$A$39:$A$782,$A75,СВЦЭМ!$B$39:$B$782,W$47)+'СЕТ СН'!$G$9+СВЦЭМ!$D$10+'СЕТ СН'!$G$5-'СЕТ СН'!$G$17</f>
        <v>3994.8532674899998</v>
      </c>
      <c r="X75" s="36">
        <f>SUMIFS(СВЦЭМ!$C$39:$C$782,СВЦЭМ!$A$39:$A$782,$A75,СВЦЭМ!$B$39:$B$782,X$47)+'СЕТ СН'!$G$9+СВЦЭМ!$D$10+'СЕТ СН'!$G$5-'СЕТ СН'!$G$17</f>
        <v>3998.6232816000002</v>
      </c>
      <c r="Y75" s="36">
        <f>SUMIFS(СВЦЭМ!$C$39:$C$782,СВЦЭМ!$A$39:$A$782,$A75,СВЦЭМ!$B$39:$B$782,Y$47)+'СЕТ СН'!$G$9+СВЦЭМ!$D$10+'СЕТ СН'!$G$5-'СЕТ СН'!$G$17</f>
        <v>3958.3897613199997</v>
      </c>
    </row>
    <row r="76" spans="1:27" ht="15.75" x14ac:dyDescent="0.2">
      <c r="A76" s="35">
        <f t="shared" si="1"/>
        <v>44498</v>
      </c>
      <c r="B76" s="36">
        <f>SUMIFS(СВЦЭМ!$C$39:$C$782,СВЦЭМ!$A$39:$A$782,$A76,СВЦЭМ!$B$39:$B$782,B$47)+'СЕТ СН'!$G$9+СВЦЭМ!$D$10+'СЕТ СН'!$G$5-'СЕТ СН'!$G$17</f>
        <v>4231.3568162499996</v>
      </c>
      <c r="C76" s="36">
        <f>SUMIFS(СВЦЭМ!$C$39:$C$782,СВЦЭМ!$A$39:$A$782,$A76,СВЦЭМ!$B$39:$B$782,C$47)+'СЕТ СН'!$G$9+СВЦЭМ!$D$10+'СЕТ СН'!$G$5-'СЕТ СН'!$G$17</f>
        <v>4249.1780019300004</v>
      </c>
      <c r="D76" s="36">
        <f>SUMIFS(СВЦЭМ!$C$39:$C$782,СВЦЭМ!$A$39:$A$782,$A76,СВЦЭМ!$B$39:$B$782,D$47)+'СЕТ СН'!$G$9+СВЦЭМ!$D$10+'СЕТ СН'!$G$5-'СЕТ СН'!$G$17</f>
        <v>4202.3542100300001</v>
      </c>
      <c r="E76" s="36">
        <f>SUMIFS(СВЦЭМ!$C$39:$C$782,СВЦЭМ!$A$39:$A$782,$A76,СВЦЭМ!$B$39:$B$782,E$47)+'СЕТ СН'!$G$9+СВЦЭМ!$D$10+'СЕТ СН'!$G$5-'СЕТ СН'!$G$17</f>
        <v>4178.1620397899997</v>
      </c>
      <c r="F76" s="36">
        <f>SUMIFS(СВЦЭМ!$C$39:$C$782,СВЦЭМ!$A$39:$A$782,$A76,СВЦЭМ!$B$39:$B$782,F$47)+'СЕТ СН'!$G$9+СВЦЭМ!$D$10+'СЕТ СН'!$G$5-'СЕТ СН'!$G$17</f>
        <v>4177.9779814399999</v>
      </c>
      <c r="G76" s="36">
        <f>SUMIFS(СВЦЭМ!$C$39:$C$782,СВЦЭМ!$A$39:$A$782,$A76,СВЦЭМ!$B$39:$B$782,G$47)+'СЕТ СН'!$G$9+СВЦЭМ!$D$10+'СЕТ СН'!$G$5-'СЕТ СН'!$G$17</f>
        <v>4189.1722087199996</v>
      </c>
      <c r="H76" s="36">
        <f>SUMIFS(СВЦЭМ!$C$39:$C$782,СВЦЭМ!$A$39:$A$782,$A76,СВЦЭМ!$B$39:$B$782,H$47)+'СЕТ СН'!$G$9+СВЦЭМ!$D$10+'СЕТ СН'!$G$5-'СЕТ СН'!$G$17</f>
        <v>4240.1954174100001</v>
      </c>
      <c r="I76" s="36">
        <f>SUMIFS(СВЦЭМ!$C$39:$C$782,СВЦЭМ!$A$39:$A$782,$A76,СВЦЭМ!$B$39:$B$782,I$47)+'СЕТ СН'!$G$9+СВЦЭМ!$D$10+'СЕТ СН'!$G$5-'СЕТ СН'!$G$17</f>
        <v>4234.0453061500002</v>
      </c>
      <c r="J76" s="36">
        <f>SUMIFS(СВЦЭМ!$C$39:$C$782,СВЦЭМ!$A$39:$A$782,$A76,СВЦЭМ!$B$39:$B$782,J$47)+'СЕТ СН'!$G$9+СВЦЭМ!$D$10+'СЕТ СН'!$G$5-'СЕТ СН'!$G$17</f>
        <v>4117.0939955499998</v>
      </c>
      <c r="K76" s="36">
        <f>SUMIFS(СВЦЭМ!$C$39:$C$782,СВЦЭМ!$A$39:$A$782,$A76,СВЦЭМ!$B$39:$B$782,K$47)+'СЕТ СН'!$G$9+СВЦЭМ!$D$10+'СЕТ СН'!$G$5-'СЕТ СН'!$G$17</f>
        <v>3959.5993145100001</v>
      </c>
      <c r="L76" s="36">
        <f>SUMIFS(СВЦЭМ!$C$39:$C$782,СВЦЭМ!$A$39:$A$782,$A76,СВЦЭМ!$B$39:$B$782,L$47)+'СЕТ СН'!$G$9+СВЦЭМ!$D$10+'СЕТ СН'!$G$5-'СЕТ СН'!$G$17</f>
        <v>3891.3584581</v>
      </c>
      <c r="M76" s="36">
        <f>SUMIFS(СВЦЭМ!$C$39:$C$782,СВЦЭМ!$A$39:$A$782,$A76,СВЦЭМ!$B$39:$B$782,M$47)+'СЕТ СН'!$G$9+СВЦЭМ!$D$10+'СЕТ СН'!$G$5-'СЕТ СН'!$G$17</f>
        <v>3923.1416104</v>
      </c>
      <c r="N76" s="36">
        <f>SUMIFS(СВЦЭМ!$C$39:$C$782,СВЦЭМ!$A$39:$A$782,$A76,СВЦЭМ!$B$39:$B$782,N$47)+'СЕТ СН'!$G$9+СВЦЭМ!$D$10+'СЕТ СН'!$G$5-'СЕТ СН'!$G$17</f>
        <v>3929.6941938600003</v>
      </c>
      <c r="O76" s="36">
        <f>SUMIFS(СВЦЭМ!$C$39:$C$782,СВЦЭМ!$A$39:$A$782,$A76,СВЦЭМ!$B$39:$B$782,O$47)+'СЕТ СН'!$G$9+СВЦЭМ!$D$10+'СЕТ СН'!$G$5-'СЕТ СН'!$G$17</f>
        <v>3936.8301564599997</v>
      </c>
      <c r="P76" s="36">
        <f>SUMIFS(СВЦЭМ!$C$39:$C$782,СВЦЭМ!$A$39:$A$782,$A76,СВЦЭМ!$B$39:$B$782,P$47)+'СЕТ СН'!$G$9+СВЦЭМ!$D$10+'СЕТ СН'!$G$5-'СЕТ СН'!$G$17</f>
        <v>3936.7271321799999</v>
      </c>
      <c r="Q76" s="36">
        <f>SUMIFS(СВЦЭМ!$C$39:$C$782,СВЦЭМ!$A$39:$A$782,$A76,СВЦЭМ!$B$39:$B$782,Q$47)+'СЕТ СН'!$G$9+СВЦЭМ!$D$10+'СЕТ СН'!$G$5-'СЕТ СН'!$G$17</f>
        <v>3928.2705640599997</v>
      </c>
      <c r="R76" s="36">
        <f>SUMIFS(СВЦЭМ!$C$39:$C$782,СВЦЭМ!$A$39:$A$782,$A76,СВЦЭМ!$B$39:$B$782,R$47)+'СЕТ СН'!$G$9+СВЦЭМ!$D$10+'СЕТ СН'!$G$5-'СЕТ СН'!$G$17</f>
        <v>3907.07900346</v>
      </c>
      <c r="S76" s="36">
        <f>SUMIFS(СВЦЭМ!$C$39:$C$782,СВЦЭМ!$A$39:$A$782,$A76,СВЦЭМ!$B$39:$B$782,S$47)+'СЕТ СН'!$G$9+СВЦЭМ!$D$10+'СЕТ СН'!$G$5-'СЕТ СН'!$G$17</f>
        <v>3890.0487277800003</v>
      </c>
      <c r="T76" s="36">
        <f>SUMIFS(СВЦЭМ!$C$39:$C$782,СВЦЭМ!$A$39:$A$782,$A76,СВЦЭМ!$B$39:$B$782,T$47)+'СЕТ СН'!$G$9+СВЦЭМ!$D$10+'СЕТ СН'!$G$5-'СЕТ СН'!$G$17</f>
        <v>3846.31123002</v>
      </c>
      <c r="U76" s="36">
        <f>SUMIFS(СВЦЭМ!$C$39:$C$782,СВЦЭМ!$A$39:$A$782,$A76,СВЦЭМ!$B$39:$B$782,U$47)+'СЕТ СН'!$G$9+СВЦЭМ!$D$10+'СЕТ СН'!$G$5-'СЕТ СН'!$G$17</f>
        <v>3807.3911581000002</v>
      </c>
      <c r="V76" s="36">
        <f>SUMIFS(СВЦЭМ!$C$39:$C$782,СВЦЭМ!$A$39:$A$782,$A76,СВЦЭМ!$B$39:$B$782,V$47)+'СЕТ СН'!$G$9+СВЦЭМ!$D$10+'СЕТ СН'!$G$5-'СЕТ СН'!$G$17</f>
        <v>3799.7014555400001</v>
      </c>
      <c r="W76" s="36">
        <f>SUMIFS(СВЦЭМ!$C$39:$C$782,СВЦЭМ!$A$39:$A$782,$A76,СВЦЭМ!$B$39:$B$782,W$47)+'СЕТ СН'!$G$9+СВЦЭМ!$D$10+'СЕТ СН'!$G$5-'СЕТ СН'!$G$17</f>
        <v>3782.7707986800001</v>
      </c>
      <c r="X76" s="36">
        <f>SUMIFS(СВЦЭМ!$C$39:$C$782,СВЦЭМ!$A$39:$A$782,$A76,СВЦЭМ!$B$39:$B$782,X$47)+'СЕТ СН'!$G$9+СВЦЭМ!$D$10+'СЕТ СН'!$G$5-'СЕТ СН'!$G$17</f>
        <v>3850.67340513</v>
      </c>
      <c r="Y76" s="36">
        <f>SUMIFS(СВЦЭМ!$C$39:$C$782,СВЦЭМ!$A$39:$A$782,$A76,СВЦЭМ!$B$39:$B$782,Y$47)+'СЕТ СН'!$G$9+СВЦЭМ!$D$10+'СЕТ СН'!$G$5-'СЕТ СН'!$G$17</f>
        <v>3875.5680786299999</v>
      </c>
    </row>
    <row r="77" spans="1:27" ht="15.75" x14ac:dyDescent="0.2">
      <c r="A77" s="35">
        <f t="shared" si="1"/>
        <v>44499</v>
      </c>
      <c r="B77" s="36">
        <f>SUMIFS(СВЦЭМ!$C$39:$C$782,СВЦЭМ!$A$39:$A$782,$A77,СВЦЭМ!$B$39:$B$782,B$47)+'СЕТ СН'!$G$9+СВЦЭМ!$D$10+'СЕТ СН'!$G$5-'СЕТ СН'!$G$17</f>
        <v>3911.02571885</v>
      </c>
      <c r="C77" s="36">
        <f>SUMIFS(СВЦЭМ!$C$39:$C$782,СВЦЭМ!$A$39:$A$782,$A77,СВЦЭМ!$B$39:$B$782,C$47)+'СЕТ СН'!$G$9+СВЦЭМ!$D$10+'СЕТ СН'!$G$5-'СЕТ СН'!$G$17</f>
        <v>4000.5429448200002</v>
      </c>
      <c r="D77" s="36">
        <f>SUMIFS(СВЦЭМ!$C$39:$C$782,СВЦЭМ!$A$39:$A$782,$A77,СВЦЭМ!$B$39:$B$782,D$47)+'СЕТ СН'!$G$9+СВЦЭМ!$D$10+'СЕТ СН'!$G$5-'СЕТ СН'!$G$17</f>
        <v>3988.62317682</v>
      </c>
      <c r="E77" s="36">
        <f>SUMIFS(СВЦЭМ!$C$39:$C$782,СВЦЭМ!$A$39:$A$782,$A77,СВЦЭМ!$B$39:$B$782,E$47)+'СЕТ СН'!$G$9+СВЦЭМ!$D$10+'СЕТ СН'!$G$5-'СЕТ СН'!$G$17</f>
        <v>3989.1871798299999</v>
      </c>
      <c r="F77" s="36">
        <f>SUMIFS(СВЦЭМ!$C$39:$C$782,СВЦЭМ!$A$39:$A$782,$A77,СВЦЭМ!$B$39:$B$782,F$47)+'СЕТ СН'!$G$9+СВЦЭМ!$D$10+'СЕТ СН'!$G$5-'СЕТ СН'!$G$17</f>
        <v>3987.9374723999999</v>
      </c>
      <c r="G77" s="36">
        <f>SUMIFS(СВЦЭМ!$C$39:$C$782,СВЦЭМ!$A$39:$A$782,$A77,СВЦЭМ!$B$39:$B$782,G$47)+'СЕТ СН'!$G$9+СВЦЭМ!$D$10+'СЕТ СН'!$G$5-'СЕТ СН'!$G$17</f>
        <v>3987.8174678300002</v>
      </c>
      <c r="H77" s="36">
        <f>SUMIFS(СВЦЭМ!$C$39:$C$782,СВЦЭМ!$A$39:$A$782,$A77,СВЦЭМ!$B$39:$B$782,H$47)+'СЕТ СН'!$G$9+СВЦЭМ!$D$10+'СЕТ СН'!$G$5-'СЕТ СН'!$G$17</f>
        <v>3983.8455474399998</v>
      </c>
      <c r="I77" s="36">
        <f>SUMIFS(СВЦЭМ!$C$39:$C$782,СВЦЭМ!$A$39:$A$782,$A77,СВЦЭМ!$B$39:$B$782,I$47)+'СЕТ СН'!$G$9+СВЦЭМ!$D$10+'СЕТ СН'!$G$5-'СЕТ СН'!$G$17</f>
        <v>3921.0091107799999</v>
      </c>
      <c r="J77" s="36">
        <f>SUMIFS(СВЦЭМ!$C$39:$C$782,СВЦЭМ!$A$39:$A$782,$A77,СВЦЭМ!$B$39:$B$782,J$47)+'СЕТ СН'!$G$9+СВЦЭМ!$D$10+'СЕТ СН'!$G$5-'СЕТ СН'!$G$17</f>
        <v>3907.2263458299999</v>
      </c>
      <c r="K77" s="36">
        <f>SUMIFS(СВЦЭМ!$C$39:$C$782,СВЦЭМ!$A$39:$A$782,$A77,СВЦЭМ!$B$39:$B$782,K$47)+'СЕТ СН'!$G$9+СВЦЭМ!$D$10+'СЕТ СН'!$G$5-'СЕТ СН'!$G$17</f>
        <v>3949.2365612900003</v>
      </c>
      <c r="L77" s="36">
        <f>SUMIFS(СВЦЭМ!$C$39:$C$782,СВЦЭМ!$A$39:$A$782,$A77,СВЦЭМ!$B$39:$B$782,L$47)+'СЕТ СН'!$G$9+СВЦЭМ!$D$10+'СЕТ СН'!$G$5-'СЕТ СН'!$G$17</f>
        <v>3963.2151341399999</v>
      </c>
      <c r="M77" s="36">
        <f>SUMIFS(СВЦЭМ!$C$39:$C$782,СВЦЭМ!$A$39:$A$782,$A77,СВЦЭМ!$B$39:$B$782,M$47)+'СЕТ СН'!$G$9+СВЦЭМ!$D$10+'СЕТ СН'!$G$5-'СЕТ СН'!$G$17</f>
        <v>3955.8591756799997</v>
      </c>
      <c r="N77" s="36">
        <f>SUMIFS(СВЦЭМ!$C$39:$C$782,СВЦЭМ!$A$39:$A$782,$A77,СВЦЭМ!$B$39:$B$782,N$47)+'СЕТ СН'!$G$9+СВЦЭМ!$D$10+'СЕТ СН'!$G$5-'СЕТ СН'!$G$17</f>
        <v>3949.6101482399999</v>
      </c>
      <c r="O77" s="36">
        <f>SUMIFS(СВЦЭМ!$C$39:$C$782,СВЦЭМ!$A$39:$A$782,$A77,СВЦЭМ!$B$39:$B$782,O$47)+'СЕТ СН'!$G$9+СВЦЭМ!$D$10+'СЕТ СН'!$G$5-'СЕТ СН'!$G$17</f>
        <v>3916.8831018299998</v>
      </c>
      <c r="P77" s="36">
        <f>SUMIFS(СВЦЭМ!$C$39:$C$782,СВЦЭМ!$A$39:$A$782,$A77,СВЦЭМ!$B$39:$B$782,P$47)+'СЕТ СН'!$G$9+СВЦЭМ!$D$10+'СЕТ СН'!$G$5-'СЕТ СН'!$G$17</f>
        <v>3900.8685782900002</v>
      </c>
      <c r="Q77" s="36">
        <f>SUMIFS(СВЦЭМ!$C$39:$C$782,СВЦЭМ!$A$39:$A$782,$A77,СВЦЭМ!$B$39:$B$782,Q$47)+'СЕТ СН'!$G$9+СВЦЭМ!$D$10+'СЕТ СН'!$G$5-'СЕТ СН'!$G$17</f>
        <v>3906.1414293899998</v>
      </c>
      <c r="R77" s="36">
        <f>SUMIFS(СВЦЭМ!$C$39:$C$782,СВЦЭМ!$A$39:$A$782,$A77,СВЦЭМ!$B$39:$B$782,R$47)+'СЕТ СН'!$G$9+СВЦЭМ!$D$10+'СЕТ СН'!$G$5-'СЕТ СН'!$G$17</f>
        <v>3892.0613232999999</v>
      </c>
      <c r="S77" s="36">
        <f>SUMIFS(СВЦЭМ!$C$39:$C$782,СВЦЭМ!$A$39:$A$782,$A77,СВЦЭМ!$B$39:$B$782,S$47)+'СЕТ СН'!$G$9+СВЦЭМ!$D$10+'СЕТ СН'!$G$5-'СЕТ СН'!$G$17</f>
        <v>3895.4459972300001</v>
      </c>
      <c r="T77" s="36">
        <f>SUMIFS(СВЦЭМ!$C$39:$C$782,СВЦЭМ!$A$39:$A$782,$A77,СВЦЭМ!$B$39:$B$782,T$47)+'СЕТ СН'!$G$9+СВЦЭМ!$D$10+'СЕТ СН'!$G$5-'СЕТ СН'!$G$17</f>
        <v>3932.56222596</v>
      </c>
      <c r="U77" s="36">
        <f>SUMIFS(СВЦЭМ!$C$39:$C$782,СВЦЭМ!$A$39:$A$782,$A77,СВЦЭМ!$B$39:$B$782,U$47)+'СЕТ СН'!$G$9+СВЦЭМ!$D$10+'СЕТ СН'!$G$5-'СЕТ СН'!$G$17</f>
        <v>3954.6448665999997</v>
      </c>
      <c r="V77" s="36">
        <f>SUMIFS(СВЦЭМ!$C$39:$C$782,СВЦЭМ!$A$39:$A$782,$A77,СВЦЭМ!$B$39:$B$782,V$47)+'СЕТ СН'!$G$9+СВЦЭМ!$D$10+'СЕТ СН'!$G$5-'СЕТ СН'!$G$17</f>
        <v>3939.3014363100001</v>
      </c>
      <c r="W77" s="36">
        <f>SUMIFS(СВЦЭМ!$C$39:$C$782,СВЦЭМ!$A$39:$A$782,$A77,СВЦЭМ!$B$39:$B$782,W$47)+'СЕТ СН'!$G$9+СВЦЭМ!$D$10+'СЕТ СН'!$G$5-'СЕТ СН'!$G$17</f>
        <v>3927.4252753199999</v>
      </c>
      <c r="X77" s="36">
        <f>SUMIFS(СВЦЭМ!$C$39:$C$782,СВЦЭМ!$A$39:$A$782,$A77,СВЦЭМ!$B$39:$B$782,X$47)+'СЕТ СН'!$G$9+СВЦЭМ!$D$10+'СЕТ СН'!$G$5-'СЕТ СН'!$G$17</f>
        <v>3900.1271337999997</v>
      </c>
      <c r="Y77" s="36">
        <f>SUMIFS(СВЦЭМ!$C$39:$C$782,СВЦЭМ!$A$39:$A$782,$A77,СВЦЭМ!$B$39:$B$782,Y$47)+'СЕТ СН'!$G$9+СВЦЭМ!$D$10+'СЕТ СН'!$G$5-'СЕТ СН'!$G$17</f>
        <v>3910.9142496699997</v>
      </c>
      <c r="AA77" s="37"/>
    </row>
    <row r="78" spans="1:27" ht="15.75" x14ac:dyDescent="0.2">
      <c r="A78" s="35">
        <f t="shared" si="1"/>
        <v>44500</v>
      </c>
      <c r="B78" s="36">
        <f>SUMIFS(СВЦЭМ!$C$39:$C$782,СВЦЭМ!$A$39:$A$782,$A78,СВЦЭМ!$B$39:$B$782,B$47)+'СЕТ СН'!$G$9+СВЦЭМ!$D$10+'СЕТ СН'!$G$5-'СЕТ СН'!$G$17</f>
        <v>3901.0058876200001</v>
      </c>
      <c r="C78" s="36">
        <f>SUMIFS(СВЦЭМ!$C$39:$C$782,СВЦЭМ!$A$39:$A$782,$A78,СВЦЭМ!$B$39:$B$782,C$47)+'СЕТ СН'!$G$9+СВЦЭМ!$D$10+'СЕТ СН'!$G$5-'СЕТ СН'!$G$17</f>
        <v>3981.5806072599999</v>
      </c>
      <c r="D78" s="36">
        <f>SUMIFS(СВЦЭМ!$C$39:$C$782,СВЦЭМ!$A$39:$A$782,$A78,СВЦЭМ!$B$39:$B$782,D$47)+'СЕТ СН'!$G$9+СВЦЭМ!$D$10+'СЕТ СН'!$G$5-'СЕТ СН'!$G$17</f>
        <v>3983.3633894300001</v>
      </c>
      <c r="E78" s="36">
        <f>SUMIFS(СВЦЭМ!$C$39:$C$782,СВЦЭМ!$A$39:$A$782,$A78,СВЦЭМ!$B$39:$B$782,E$47)+'СЕТ СН'!$G$9+СВЦЭМ!$D$10+'СЕТ СН'!$G$5-'СЕТ СН'!$G$17</f>
        <v>3975.7810680800003</v>
      </c>
      <c r="F78" s="36">
        <f>SUMIFS(СВЦЭМ!$C$39:$C$782,СВЦЭМ!$A$39:$A$782,$A78,СВЦЭМ!$B$39:$B$782,F$47)+'СЕТ СН'!$G$9+СВЦЭМ!$D$10+'СЕТ СН'!$G$5-'СЕТ СН'!$G$17</f>
        <v>3972.3486491399999</v>
      </c>
      <c r="G78" s="36">
        <f>SUMIFS(СВЦЭМ!$C$39:$C$782,СВЦЭМ!$A$39:$A$782,$A78,СВЦЭМ!$B$39:$B$782,G$47)+'СЕТ СН'!$G$9+СВЦЭМ!$D$10+'СЕТ СН'!$G$5-'СЕТ СН'!$G$17</f>
        <v>3969.4978329300002</v>
      </c>
      <c r="H78" s="36">
        <f>SUMIFS(СВЦЭМ!$C$39:$C$782,СВЦЭМ!$A$39:$A$782,$A78,СВЦЭМ!$B$39:$B$782,H$47)+'СЕТ СН'!$G$9+СВЦЭМ!$D$10+'СЕТ СН'!$G$5-'СЕТ СН'!$G$17</f>
        <v>3991.89655816</v>
      </c>
      <c r="I78" s="36">
        <f>SUMIFS(СВЦЭМ!$C$39:$C$782,СВЦЭМ!$A$39:$A$782,$A78,СВЦЭМ!$B$39:$B$782,I$47)+'СЕТ СН'!$G$9+СВЦЭМ!$D$10+'СЕТ СН'!$G$5-'СЕТ СН'!$G$17</f>
        <v>3944.9861277499999</v>
      </c>
      <c r="J78" s="36">
        <f>SUMIFS(СВЦЭМ!$C$39:$C$782,СВЦЭМ!$A$39:$A$782,$A78,СВЦЭМ!$B$39:$B$782,J$47)+'СЕТ СН'!$G$9+СВЦЭМ!$D$10+'СЕТ СН'!$G$5-'СЕТ СН'!$G$17</f>
        <v>3918.14463733</v>
      </c>
      <c r="K78" s="36">
        <f>SUMIFS(СВЦЭМ!$C$39:$C$782,СВЦЭМ!$A$39:$A$782,$A78,СВЦЭМ!$B$39:$B$782,K$47)+'СЕТ СН'!$G$9+СВЦЭМ!$D$10+'СЕТ СН'!$G$5-'СЕТ СН'!$G$17</f>
        <v>3911.3493384000003</v>
      </c>
      <c r="L78" s="36">
        <f>SUMIFS(СВЦЭМ!$C$39:$C$782,СВЦЭМ!$A$39:$A$782,$A78,СВЦЭМ!$B$39:$B$782,L$47)+'СЕТ СН'!$G$9+СВЦЭМ!$D$10+'СЕТ СН'!$G$5-'СЕТ СН'!$G$17</f>
        <v>3928.1779237800001</v>
      </c>
      <c r="M78" s="36">
        <f>SUMIFS(СВЦЭМ!$C$39:$C$782,СВЦЭМ!$A$39:$A$782,$A78,СВЦЭМ!$B$39:$B$782,M$47)+'СЕТ СН'!$G$9+СВЦЭМ!$D$10+'СЕТ СН'!$G$5-'СЕТ СН'!$G$17</f>
        <v>3923.0769140800003</v>
      </c>
      <c r="N78" s="36">
        <f>SUMIFS(СВЦЭМ!$C$39:$C$782,СВЦЭМ!$A$39:$A$782,$A78,СВЦЭМ!$B$39:$B$782,N$47)+'СЕТ СН'!$G$9+СВЦЭМ!$D$10+'СЕТ СН'!$G$5-'СЕТ СН'!$G$17</f>
        <v>3932.7390906599999</v>
      </c>
      <c r="O78" s="36">
        <f>SUMIFS(СВЦЭМ!$C$39:$C$782,СВЦЭМ!$A$39:$A$782,$A78,СВЦЭМ!$B$39:$B$782,O$47)+'СЕТ СН'!$G$9+СВЦЭМ!$D$10+'СЕТ СН'!$G$5-'СЕТ СН'!$G$17</f>
        <v>3953.22152456</v>
      </c>
      <c r="P78" s="36">
        <f>SUMIFS(СВЦЭМ!$C$39:$C$782,СВЦЭМ!$A$39:$A$782,$A78,СВЦЭМ!$B$39:$B$782,P$47)+'СЕТ СН'!$G$9+СВЦЭМ!$D$10+'СЕТ СН'!$G$5-'СЕТ СН'!$G$17</f>
        <v>3952.5514812199999</v>
      </c>
      <c r="Q78" s="36">
        <f>SUMIFS(СВЦЭМ!$C$39:$C$782,СВЦЭМ!$A$39:$A$782,$A78,СВЦЭМ!$B$39:$B$782,Q$47)+'СЕТ СН'!$G$9+СВЦЭМ!$D$10+'СЕТ СН'!$G$5-'СЕТ СН'!$G$17</f>
        <v>3946.5505058099998</v>
      </c>
      <c r="R78" s="36">
        <f>SUMIFS(СВЦЭМ!$C$39:$C$782,СВЦЭМ!$A$39:$A$782,$A78,СВЦЭМ!$B$39:$B$782,R$47)+'СЕТ СН'!$G$9+СВЦЭМ!$D$10+'СЕТ СН'!$G$5-'СЕТ СН'!$G$17</f>
        <v>3940.5937096099997</v>
      </c>
      <c r="S78" s="36">
        <f>SUMIFS(СВЦЭМ!$C$39:$C$782,СВЦЭМ!$A$39:$A$782,$A78,СВЦЭМ!$B$39:$B$782,S$47)+'СЕТ СН'!$G$9+СВЦЭМ!$D$10+'СЕТ СН'!$G$5-'СЕТ СН'!$G$17</f>
        <v>3928.1084206400001</v>
      </c>
      <c r="T78" s="36">
        <f>SUMIFS(СВЦЭМ!$C$39:$C$782,СВЦЭМ!$A$39:$A$782,$A78,СВЦЭМ!$B$39:$B$782,T$47)+'СЕТ СН'!$G$9+СВЦЭМ!$D$10+'СЕТ СН'!$G$5-'СЕТ СН'!$G$17</f>
        <v>3963.5131265</v>
      </c>
      <c r="U78" s="36">
        <f>SUMIFS(СВЦЭМ!$C$39:$C$782,СВЦЭМ!$A$39:$A$782,$A78,СВЦЭМ!$B$39:$B$782,U$47)+'СЕТ СН'!$G$9+СВЦЭМ!$D$10+'СЕТ СН'!$G$5-'СЕТ СН'!$G$17</f>
        <v>3967.81480792</v>
      </c>
      <c r="V78" s="36">
        <f>SUMIFS(СВЦЭМ!$C$39:$C$782,СВЦЭМ!$A$39:$A$782,$A78,СВЦЭМ!$B$39:$B$782,V$47)+'СЕТ СН'!$G$9+СВЦЭМ!$D$10+'СЕТ СН'!$G$5-'СЕТ СН'!$G$17</f>
        <v>3958.2283930900003</v>
      </c>
      <c r="W78" s="36">
        <f>SUMIFS(СВЦЭМ!$C$39:$C$782,СВЦЭМ!$A$39:$A$782,$A78,СВЦЭМ!$B$39:$B$782,W$47)+'СЕТ СН'!$G$9+СВЦЭМ!$D$10+'СЕТ СН'!$G$5-'СЕТ СН'!$G$17</f>
        <v>3937.5491375399997</v>
      </c>
      <c r="X78" s="36">
        <f>SUMIFS(СВЦЭМ!$C$39:$C$782,СВЦЭМ!$A$39:$A$782,$A78,СВЦЭМ!$B$39:$B$782,X$47)+'СЕТ СН'!$G$9+СВЦЭМ!$D$10+'СЕТ СН'!$G$5-'СЕТ СН'!$G$17</f>
        <v>3905.9240776300003</v>
      </c>
      <c r="Y78" s="36">
        <f>SUMIFS(СВЦЭМ!$C$39:$C$782,СВЦЭМ!$A$39:$A$782,$A78,СВЦЭМ!$B$39:$B$782,Y$47)+'СЕТ СН'!$G$9+СВЦЭМ!$D$10+'СЕТ СН'!$G$5-'СЕТ СН'!$G$17</f>
        <v>3922.2682387099999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01.10.2021</v>
      </c>
      <c r="B84" s="36">
        <f>SUMIFS(СВЦЭМ!$C$39:$C$782,СВЦЭМ!$A$39:$A$782,$A84,СВЦЭМ!$B$39:$B$782,B$83)+'СЕТ СН'!$H$9+СВЦЭМ!$D$10+'СЕТ СН'!$H$5-'СЕТ СН'!$H$17</f>
        <v>3888.9232135399998</v>
      </c>
      <c r="C84" s="36">
        <f>SUMIFS(СВЦЭМ!$C$39:$C$782,СВЦЭМ!$A$39:$A$782,$A84,СВЦЭМ!$B$39:$B$782,C$83)+'СЕТ СН'!$H$9+СВЦЭМ!$D$10+'СЕТ СН'!$H$5-'СЕТ СН'!$H$17</f>
        <v>3922.5540507699998</v>
      </c>
      <c r="D84" s="36">
        <f>SUMIFS(СВЦЭМ!$C$39:$C$782,СВЦЭМ!$A$39:$A$782,$A84,СВЦЭМ!$B$39:$B$782,D$83)+'СЕТ СН'!$H$9+СВЦЭМ!$D$10+'СЕТ СН'!$H$5-'СЕТ СН'!$H$17</f>
        <v>3995.6077807900001</v>
      </c>
      <c r="E84" s="36">
        <f>SUMIFS(СВЦЭМ!$C$39:$C$782,СВЦЭМ!$A$39:$A$782,$A84,СВЦЭМ!$B$39:$B$782,E$83)+'СЕТ СН'!$H$9+СВЦЭМ!$D$10+'СЕТ СН'!$H$5-'СЕТ СН'!$H$17</f>
        <v>4017.8498752300002</v>
      </c>
      <c r="F84" s="36">
        <f>SUMIFS(СВЦЭМ!$C$39:$C$782,СВЦЭМ!$A$39:$A$782,$A84,СВЦЭМ!$B$39:$B$782,F$83)+'СЕТ СН'!$H$9+СВЦЭМ!$D$10+'СЕТ СН'!$H$5-'СЕТ СН'!$H$17</f>
        <v>4027.4693743799999</v>
      </c>
      <c r="G84" s="36">
        <f>SUMIFS(СВЦЭМ!$C$39:$C$782,СВЦЭМ!$A$39:$A$782,$A84,СВЦЭМ!$B$39:$B$782,G$83)+'СЕТ СН'!$H$9+СВЦЭМ!$D$10+'СЕТ СН'!$H$5-'СЕТ СН'!$H$17</f>
        <v>4016.9333976600001</v>
      </c>
      <c r="H84" s="36">
        <f>SUMIFS(СВЦЭМ!$C$39:$C$782,СВЦЭМ!$A$39:$A$782,$A84,СВЦЭМ!$B$39:$B$782,H$83)+'СЕТ СН'!$H$9+СВЦЭМ!$D$10+'СЕТ СН'!$H$5-'СЕТ СН'!$H$17</f>
        <v>3990.7301954899999</v>
      </c>
      <c r="I84" s="36">
        <f>SUMIFS(СВЦЭМ!$C$39:$C$782,СВЦЭМ!$A$39:$A$782,$A84,СВЦЭМ!$B$39:$B$782,I$83)+'СЕТ СН'!$H$9+СВЦЭМ!$D$10+'СЕТ СН'!$H$5-'СЕТ СН'!$H$17</f>
        <v>3980.9184227400001</v>
      </c>
      <c r="J84" s="36">
        <f>SUMIFS(СВЦЭМ!$C$39:$C$782,СВЦЭМ!$A$39:$A$782,$A84,СВЦЭМ!$B$39:$B$782,J$83)+'СЕТ СН'!$H$9+СВЦЭМ!$D$10+'СЕТ СН'!$H$5-'СЕТ СН'!$H$17</f>
        <v>3899.7237094900001</v>
      </c>
      <c r="K84" s="36">
        <f>SUMIFS(СВЦЭМ!$C$39:$C$782,СВЦЭМ!$A$39:$A$782,$A84,СВЦЭМ!$B$39:$B$782,K$83)+'СЕТ СН'!$H$9+СВЦЭМ!$D$10+'СЕТ СН'!$H$5-'СЕТ СН'!$H$17</f>
        <v>3929.6647576800001</v>
      </c>
      <c r="L84" s="36">
        <f>SUMIFS(СВЦЭМ!$C$39:$C$782,СВЦЭМ!$A$39:$A$782,$A84,СВЦЭМ!$B$39:$B$782,L$83)+'СЕТ СН'!$H$9+СВЦЭМ!$D$10+'СЕТ СН'!$H$5-'СЕТ СН'!$H$17</f>
        <v>3933.2807713800003</v>
      </c>
      <c r="M84" s="36">
        <f>SUMIFS(СВЦЭМ!$C$39:$C$782,СВЦЭМ!$A$39:$A$782,$A84,СВЦЭМ!$B$39:$B$782,M$83)+'СЕТ СН'!$H$9+СВЦЭМ!$D$10+'СЕТ СН'!$H$5-'СЕТ СН'!$H$17</f>
        <v>3913.6807416000001</v>
      </c>
      <c r="N84" s="36">
        <f>SUMIFS(СВЦЭМ!$C$39:$C$782,СВЦЭМ!$A$39:$A$782,$A84,СВЦЭМ!$B$39:$B$782,N$83)+'СЕТ СН'!$H$9+СВЦЭМ!$D$10+'СЕТ СН'!$H$5-'СЕТ СН'!$H$17</f>
        <v>3904.6023212099999</v>
      </c>
      <c r="O84" s="36">
        <f>SUMIFS(СВЦЭМ!$C$39:$C$782,СВЦЭМ!$A$39:$A$782,$A84,СВЦЭМ!$B$39:$B$782,O$83)+'СЕТ СН'!$H$9+СВЦЭМ!$D$10+'СЕТ СН'!$H$5-'СЕТ СН'!$H$17</f>
        <v>3894.0849445900003</v>
      </c>
      <c r="P84" s="36">
        <f>SUMIFS(СВЦЭМ!$C$39:$C$782,СВЦЭМ!$A$39:$A$782,$A84,СВЦЭМ!$B$39:$B$782,P$83)+'СЕТ СН'!$H$9+СВЦЭМ!$D$10+'СЕТ СН'!$H$5-'СЕТ СН'!$H$17</f>
        <v>3901.93629169</v>
      </c>
      <c r="Q84" s="36">
        <f>SUMIFS(СВЦЭМ!$C$39:$C$782,СВЦЭМ!$A$39:$A$782,$A84,СВЦЭМ!$B$39:$B$782,Q$83)+'СЕТ СН'!$H$9+СВЦЭМ!$D$10+'СЕТ СН'!$H$5-'СЕТ СН'!$H$17</f>
        <v>3896.7843591000001</v>
      </c>
      <c r="R84" s="36">
        <f>SUMIFS(СВЦЭМ!$C$39:$C$782,СВЦЭМ!$A$39:$A$782,$A84,СВЦЭМ!$B$39:$B$782,R$83)+'СЕТ СН'!$H$9+СВЦЭМ!$D$10+'СЕТ СН'!$H$5-'СЕТ СН'!$H$17</f>
        <v>3893.1304589700003</v>
      </c>
      <c r="S84" s="36">
        <f>SUMIFS(СВЦЭМ!$C$39:$C$782,СВЦЭМ!$A$39:$A$782,$A84,СВЦЭМ!$B$39:$B$782,S$83)+'СЕТ СН'!$H$9+СВЦЭМ!$D$10+'СЕТ СН'!$H$5-'СЕТ СН'!$H$17</f>
        <v>3890.1173582500001</v>
      </c>
      <c r="T84" s="36">
        <f>SUMIFS(СВЦЭМ!$C$39:$C$782,СВЦЭМ!$A$39:$A$782,$A84,СВЦЭМ!$B$39:$B$782,T$83)+'СЕТ СН'!$H$9+СВЦЭМ!$D$10+'СЕТ СН'!$H$5-'СЕТ СН'!$H$17</f>
        <v>3878.3315243400002</v>
      </c>
      <c r="U84" s="36">
        <f>SUMIFS(СВЦЭМ!$C$39:$C$782,СВЦЭМ!$A$39:$A$782,$A84,СВЦЭМ!$B$39:$B$782,U$83)+'СЕТ СН'!$H$9+СВЦЭМ!$D$10+'СЕТ СН'!$H$5-'СЕТ СН'!$H$17</f>
        <v>3844.8013256200002</v>
      </c>
      <c r="V84" s="36">
        <f>SUMIFS(СВЦЭМ!$C$39:$C$782,СВЦЭМ!$A$39:$A$782,$A84,СВЦЭМ!$B$39:$B$782,V$83)+'СЕТ СН'!$H$9+СВЦЭМ!$D$10+'СЕТ СН'!$H$5-'СЕТ СН'!$H$17</f>
        <v>3803.3273440499997</v>
      </c>
      <c r="W84" s="36">
        <f>SUMIFS(СВЦЭМ!$C$39:$C$782,СВЦЭМ!$A$39:$A$782,$A84,СВЦЭМ!$B$39:$B$782,W$83)+'СЕТ СН'!$H$9+СВЦЭМ!$D$10+'СЕТ СН'!$H$5-'СЕТ СН'!$H$17</f>
        <v>3815.5517604199999</v>
      </c>
      <c r="X84" s="36">
        <f>SUMIFS(СВЦЭМ!$C$39:$C$782,СВЦЭМ!$A$39:$A$782,$A84,СВЦЭМ!$B$39:$B$782,X$83)+'СЕТ СН'!$H$9+СВЦЭМ!$D$10+'СЕТ СН'!$H$5-'СЕТ СН'!$H$17</f>
        <v>3850.9197386699998</v>
      </c>
      <c r="Y84" s="36">
        <f>SUMIFS(СВЦЭМ!$C$39:$C$782,СВЦЭМ!$A$39:$A$782,$A84,СВЦЭМ!$B$39:$B$782,Y$83)+'СЕТ СН'!$H$9+СВЦЭМ!$D$10+'СЕТ СН'!$H$5-'СЕТ СН'!$H$17</f>
        <v>3883.7455037700001</v>
      </c>
    </row>
    <row r="85" spans="1:25" ht="15.75" x14ac:dyDescent="0.2">
      <c r="A85" s="35">
        <f>A84+1</f>
        <v>44471</v>
      </c>
      <c r="B85" s="36">
        <f>SUMIFS(СВЦЭМ!$C$39:$C$782,СВЦЭМ!$A$39:$A$782,$A85,СВЦЭМ!$B$39:$B$782,B$83)+'СЕТ СН'!$H$9+СВЦЭМ!$D$10+'СЕТ СН'!$H$5-'СЕТ СН'!$H$17</f>
        <v>3963.1050224599999</v>
      </c>
      <c r="C85" s="36">
        <f>SUMIFS(СВЦЭМ!$C$39:$C$782,СВЦЭМ!$A$39:$A$782,$A85,СВЦЭМ!$B$39:$B$782,C$83)+'СЕТ СН'!$H$9+СВЦЭМ!$D$10+'СЕТ СН'!$H$5-'СЕТ СН'!$H$17</f>
        <v>4003.2153607099999</v>
      </c>
      <c r="D85" s="36">
        <f>SUMIFS(СВЦЭМ!$C$39:$C$782,СВЦЭМ!$A$39:$A$782,$A85,СВЦЭМ!$B$39:$B$782,D$83)+'СЕТ СН'!$H$9+СВЦЭМ!$D$10+'СЕТ СН'!$H$5-'СЕТ СН'!$H$17</f>
        <v>4043.03073438</v>
      </c>
      <c r="E85" s="36">
        <f>SUMIFS(СВЦЭМ!$C$39:$C$782,СВЦЭМ!$A$39:$A$782,$A85,СВЦЭМ!$B$39:$B$782,E$83)+'СЕТ СН'!$H$9+СВЦЭМ!$D$10+'СЕТ СН'!$H$5-'СЕТ СН'!$H$17</f>
        <v>4062.6197748699997</v>
      </c>
      <c r="F85" s="36">
        <f>SUMIFS(СВЦЭМ!$C$39:$C$782,СВЦЭМ!$A$39:$A$782,$A85,СВЦЭМ!$B$39:$B$782,F$83)+'СЕТ СН'!$H$9+СВЦЭМ!$D$10+'СЕТ СН'!$H$5-'СЕТ СН'!$H$17</f>
        <v>4061.0000274100003</v>
      </c>
      <c r="G85" s="36">
        <f>SUMIFS(СВЦЭМ!$C$39:$C$782,СВЦЭМ!$A$39:$A$782,$A85,СВЦЭМ!$B$39:$B$782,G$83)+'СЕТ СН'!$H$9+СВЦЭМ!$D$10+'СЕТ СН'!$H$5-'СЕТ СН'!$H$17</f>
        <v>4050.0922078399999</v>
      </c>
      <c r="H85" s="36">
        <f>SUMIFS(СВЦЭМ!$C$39:$C$782,СВЦЭМ!$A$39:$A$782,$A85,СВЦЭМ!$B$39:$B$782,H$83)+'СЕТ СН'!$H$9+СВЦЭМ!$D$10+'СЕТ СН'!$H$5-'СЕТ СН'!$H$17</f>
        <v>3984.4623655300002</v>
      </c>
      <c r="I85" s="36">
        <f>SUMIFS(СВЦЭМ!$C$39:$C$782,СВЦЭМ!$A$39:$A$782,$A85,СВЦЭМ!$B$39:$B$782,I$83)+'СЕТ СН'!$H$9+СВЦЭМ!$D$10+'СЕТ СН'!$H$5-'СЕТ СН'!$H$17</f>
        <v>3928.7629061899997</v>
      </c>
      <c r="J85" s="36">
        <f>SUMIFS(СВЦЭМ!$C$39:$C$782,СВЦЭМ!$A$39:$A$782,$A85,СВЦЭМ!$B$39:$B$782,J$83)+'СЕТ СН'!$H$9+СВЦЭМ!$D$10+'СЕТ СН'!$H$5-'СЕТ СН'!$H$17</f>
        <v>3843.0530423</v>
      </c>
      <c r="K85" s="36">
        <f>SUMIFS(СВЦЭМ!$C$39:$C$782,СВЦЭМ!$A$39:$A$782,$A85,СВЦЭМ!$B$39:$B$782,K$83)+'СЕТ СН'!$H$9+СВЦЭМ!$D$10+'СЕТ СН'!$H$5-'СЕТ СН'!$H$17</f>
        <v>3830.96287407</v>
      </c>
      <c r="L85" s="36">
        <f>SUMIFS(СВЦЭМ!$C$39:$C$782,СВЦЭМ!$A$39:$A$782,$A85,СВЦЭМ!$B$39:$B$782,L$83)+'СЕТ СН'!$H$9+СВЦЭМ!$D$10+'СЕТ СН'!$H$5-'СЕТ СН'!$H$17</f>
        <v>3842.8455804099999</v>
      </c>
      <c r="M85" s="36">
        <f>SUMIFS(СВЦЭМ!$C$39:$C$782,СВЦЭМ!$A$39:$A$782,$A85,СВЦЭМ!$B$39:$B$782,M$83)+'СЕТ СН'!$H$9+СВЦЭМ!$D$10+'СЕТ СН'!$H$5-'СЕТ СН'!$H$17</f>
        <v>3832.9158208499998</v>
      </c>
      <c r="N85" s="36">
        <f>SUMIFS(СВЦЭМ!$C$39:$C$782,СВЦЭМ!$A$39:$A$782,$A85,СВЦЭМ!$B$39:$B$782,N$83)+'СЕТ СН'!$H$9+СВЦЭМ!$D$10+'СЕТ СН'!$H$5-'СЕТ СН'!$H$17</f>
        <v>3825.1465609699999</v>
      </c>
      <c r="O85" s="36">
        <f>SUMIFS(СВЦЭМ!$C$39:$C$782,СВЦЭМ!$A$39:$A$782,$A85,СВЦЭМ!$B$39:$B$782,O$83)+'СЕТ СН'!$H$9+СВЦЭМ!$D$10+'СЕТ СН'!$H$5-'СЕТ СН'!$H$17</f>
        <v>3830.8886864699998</v>
      </c>
      <c r="P85" s="36">
        <f>SUMIFS(СВЦЭМ!$C$39:$C$782,СВЦЭМ!$A$39:$A$782,$A85,СВЦЭМ!$B$39:$B$782,P$83)+'СЕТ СН'!$H$9+СВЦЭМ!$D$10+'СЕТ СН'!$H$5-'СЕТ СН'!$H$17</f>
        <v>3843.6530352600003</v>
      </c>
      <c r="Q85" s="36">
        <f>SUMIFS(СВЦЭМ!$C$39:$C$782,СВЦЭМ!$A$39:$A$782,$A85,СВЦЭМ!$B$39:$B$782,Q$83)+'СЕТ СН'!$H$9+СВЦЭМ!$D$10+'СЕТ СН'!$H$5-'СЕТ СН'!$H$17</f>
        <v>3853.4943358999999</v>
      </c>
      <c r="R85" s="36">
        <f>SUMIFS(СВЦЭМ!$C$39:$C$782,СВЦЭМ!$A$39:$A$782,$A85,СВЦЭМ!$B$39:$B$782,R$83)+'СЕТ СН'!$H$9+СВЦЭМ!$D$10+'СЕТ СН'!$H$5-'СЕТ СН'!$H$17</f>
        <v>3852.2868127199999</v>
      </c>
      <c r="S85" s="36">
        <f>SUMIFS(СВЦЭМ!$C$39:$C$782,СВЦЭМ!$A$39:$A$782,$A85,СВЦЭМ!$B$39:$B$782,S$83)+'СЕТ СН'!$H$9+СВЦЭМ!$D$10+'СЕТ СН'!$H$5-'СЕТ СН'!$H$17</f>
        <v>3865.29999357</v>
      </c>
      <c r="T85" s="36">
        <f>SUMIFS(СВЦЭМ!$C$39:$C$782,СВЦЭМ!$A$39:$A$782,$A85,СВЦЭМ!$B$39:$B$782,T$83)+'СЕТ СН'!$H$9+СВЦЭМ!$D$10+'СЕТ СН'!$H$5-'СЕТ СН'!$H$17</f>
        <v>3840.7769880300002</v>
      </c>
      <c r="U85" s="36">
        <f>SUMIFS(СВЦЭМ!$C$39:$C$782,СВЦЭМ!$A$39:$A$782,$A85,СВЦЭМ!$B$39:$B$782,U$83)+'СЕТ СН'!$H$9+СВЦЭМ!$D$10+'СЕТ СН'!$H$5-'СЕТ СН'!$H$17</f>
        <v>3824.2453508099998</v>
      </c>
      <c r="V85" s="36">
        <f>SUMIFS(СВЦЭМ!$C$39:$C$782,СВЦЭМ!$A$39:$A$782,$A85,СВЦЭМ!$B$39:$B$782,V$83)+'СЕТ СН'!$H$9+СВЦЭМ!$D$10+'СЕТ СН'!$H$5-'СЕТ СН'!$H$17</f>
        <v>3831.3770194500003</v>
      </c>
      <c r="W85" s="36">
        <f>SUMIFS(СВЦЭМ!$C$39:$C$782,СВЦЭМ!$A$39:$A$782,$A85,СВЦЭМ!$B$39:$B$782,W$83)+'СЕТ СН'!$H$9+СВЦЭМ!$D$10+'СЕТ СН'!$H$5-'СЕТ СН'!$H$17</f>
        <v>3819.4059745599998</v>
      </c>
      <c r="X85" s="36">
        <f>SUMIFS(СВЦЭМ!$C$39:$C$782,СВЦЭМ!$A$39:$A$782,$A85,СВЦЭМ!$B$39:$B$782,X$83)+'СЕТ СН'!$H$9+СВЦЭМ!$D$10+'СЕТ СН'!$H$5-'СЕТ СН'!$H$17</f>
        <v>3935.7843584500001</v>
      </c>
      <c r="Y85" s="36">
        <f>SUMIFS(СВЦЭМ!$C$39:$C$782,СВЦЭМ!$A$39:$A$782,$A85,СВЦЭМ!$B$39:$B$782,Y$83)+'СЕТ СН'!$H$9+СВЦЭМ!$D$10+'СЕТ СН'!$H$5-'СЕТ СН'!$H$17</f>
        <v>3906.9176933200001</v>
      </c>
    </row>
    <row r="86" spans="1:25" ht="15.75" x14ac:dyDescent="0.2">
      <c r="A86" s="35">
        <f t="shared" ref="A86:A114" si="2">A85+1</f>
        <v>44472</v>
      </c>
      <c r="B86" s="36">
        <f>SUMIFS(СВЦЭМ!$C$39:$C$782,СВЦЭМ!$A$39:$A$782,$A86,СВЦЭМ!$B$39:$B$782,B$83)+'СЕТ СН'!$H$9+СВЦЭМ!$D$10+'СЕТ СН'!$H$5-'СЕТ СН'!$H$17</f>
        <v>3920.2393821800001</v>
      </c>
      <c r="C86" s="36">
        <f>SUMIFS(СВЦЭМ!$C$39:$C$782,СВЦЭМ!$A$39:$A$782,$A86,СВЦЭМ!$B$39:$B$782,C$83)+'СЕТ СН'!$H$9+СВЦЭМ!$D$10+'СЕТ СН'!$H$5-'СЕТ СН'!$H$17</f>
        <v>3975.9575950899998</v>
      </c>
      <c r="D86" s="36">
        <f>SUMIFS(СВЦЭМ!$C$39:$C$782,СВЦЭМ!$A$39:$A$782,$A86,СВЦЭМ!$B$39:$B$782,D$83)+'СЕТ СН'!$H$9+СВЦЭМ!$D$10+'СЕТ СН'!$H$5-'СЕТ СН'!$H$17</f>
        <v>4036.0615728100001</v>
      </c>
      <c r="E86" s="36">
        <f>SUMIFS(СВЦЭМ!$C$39:$C$782,СВЦЭМ!$A$39:$A$782,$A86,СВЦЭМ!$B$39:$B$782,E$83)+'СЕТ СН'!$H$9+СВЦЭМ!$D$10+'СЕТ СН'!$H$5-'СЕТ СН'!$H$17</f>
        <v>4056.4174343100003</v>
      </c>
      <c r="F86" s="36">
        <f>SUMIFS(СВЦЭМ!$C$39:$C$782,СВЦЭМ!$A$39:$A$782,$A86,СВЦЭМ!$B$39:$B$782,F$83)+'СЕТ СН'!$H$9+СВЦЭМ!$D$10+'СЕТ СН'!$H$5-'СЕТ СН'!$H$17</f>
        <v>4066.8014299500001</v>
      </c>
      <c r="G86" s="36">
        <f>SUMIFS(СВЦЭМ!$C$39:$C$782,СВЦЭМ!$A$39:$A$782,$A86,СВЦЭМ!$B$39:$B$782,G$83)+'СЕТ СН'!$H$9+СВЦЭМ!$D$10+'СЕТ СН'!$H$5-'СЕТ СН'!$H$17</f>
        <v>4062.3204865500002</v>
      </c>
      <c r="H86" s="36">
        <f>SUMIFS(СВЦЭМ!$C$39:$C$782,СВЦЭМ!$A$39:$A$782,$A86,СВЦЭМ!$B$39:$B$782,H$83)+'СЕТ СН'!$H$9+СВЦЭМ!$D$10+'СЕТ СН'!$H$5-'СЕТ СН'!$H$17</f>
        <v>4007.7106572000002</v>
      </c>
      <c r="I86" s="36">
        <f>SUMIFS(СВЦЭМ!$C$39:$C$782,СВЦЭМ!$A$39:$A$782,$A86,СВЦЭМ!$B$39:$B$782,I$83)+'СЕТ СН'!$H$9+СВЦЭМ!$D$10+'СЕТ СН'!$H$5-'СЕТ СН'!$H$17</f>
        <v>3934.9860851799999</v>
      </c>
      <c r="J86" s="36">
        <f>SUMIFS(СВЦЭМ!$C$39:$C$782,СВЦЭМ!$A$39:$A$782,$A86,СВЦЭМ!$B$39:$B$782,J$83)+'СЕТ СН'!$H$9+СВЦЭМ!$D$10+'СЕТ СН'!$H$5-'СЕТ СН'!$H$17</f>
        <v>3889.6560478399997</v>
      </c>
      <c r="K86" s="36">
        <f>SUMIFS(СВЦЭМ!$C$39:$C$782,СВЦЭМ!$A$39:$A$782,$A86,СВЦЭМ!$B$39:$B$782,K$83)+'СЕТ СН'!$H$9+СВЦЭМ!$D$10+'СЕТ СН'!$H$5-'СЕТ СН'!$H$17</f>
        <v>3848.4741154799999</v>
      </c>
      <c r="L86" s="36">
        <f>SUMIFS(СВЦЭМ!$C$39:$C$782,СВЦЭМ!$A$39:$A$782,$A86,СВЦЭМ!$B$39:$B$782,L$83)+'СЕТ СН'!$H$9+СВЦЭМ!$D$10+'СЕТ СН'!$H$5-'СЕТ СН'!$H$17</f>
        <v>3843.5496134</v>
      </c>
      <c r="M86" s="36">
        <f>SUMIFS(СВЦЭМ!$C$39:$C$782,СВЦЭМ!$A$39:$A$782,$A86,СВЦЭМ!$B$39:$B$782,M$83)+'СЕТ СН'!$H$9+СВЦЭМ!$D$10+'СЕТ СН'!$H$5-'СЕТ СН'!$H$17</f>
        <v>3845.6038821399998</v>
      </c>
      <c r="N86" s="36">
        <f>SUMIFS(СВЦЭМ!$C$39:$C$782,СВЦЭМ!$A$39:$A$782,$A86,СВЦЭМ!$B$39:$B$782,N$83)+'СЕТ СН'!$H$9+СВЦЭМ!$D$10+'СЕТ СН'!$H$5-'СЕТ СН'!$H$17</f>
        <v>3865.0316878600001</v>
      </c>
      <c r="O86" s="36">
        <f>SUMIFS(СВЦЭМ!$C$39:$C$782,СВЦЭМ!$A$39:$A$782,$A86,СВЦЭМ!$B$39:$B$782,O$83)+'СЕТ СН'!$H$9+СВЦЭМ!$D$10+'СЕТ СН'!$H$5-'СЕТ СН'!$H$17</f>
        <v>3870.3585136000002</v>
      </c>
      <c r="P86" s="36">
        <f>SUMIFS(СВЦЭМ!$C$39:$C$782,СВЦЭМ!$A$39:$A$782,$A86,СВЦЭМ!$B$39:$B$782,P$83)+'СЕТ СН'!$H$9+СВЦЭМ!$D$10+'СЕТ СН'!$H$5-'СЕТ СН'!$H$17</f>
        <v>3872.6502563399999</v>
      </c>
      <c r="Q86" s="36">
        <f>SUMIFS(СВЦЭМ!$C$39:$C$782,СВЦЭМ!$A$39:$A$782,$A86,СВЦЭМ!$B$39:$B$782,Q$83)+'СЕТ СН'!$H$9+СВЦЭМ!$D$10+'СЕТ СН'!$H$5-'СЕТ СН'!$H$17</f>
        <v>3871.7288878600002</v>
      </c>
      <c r="R86" s="36">
        <f>SUMIFS(СВЦЭМ!$C$39:$C$782,СВЦЭМ!$A$39:$A$782,$A86,СВЦЭМ!$B$39:$B$782,R$83)+'СЕТ СН'!$H$9+СВЦЭМ!$D$10+'СЕТ СН'!$H$5-'СЕТ СН'!$H$17</f>
        <v>3860.4834584599998</v>
      </c>
      <c r="S86" s="36">
        <f>SUMIFS(СВЦЭМ!$C$39:$C$782,СВЦЭМ!$A$39:$A$782,$A86,СВЦЭМ!$B$39:$B$782,S$83)+'СЕТ СН'!$H$9+СВЦЭМ!$D$10+'СЕТ СН'!$H$5-'СЕТ СН'!$H$17</f>
        <v>3866.5190155599998</v>
      </c>
      <c r="T86" s="36">
        <f>SUMIFS(СВЦЭМ!$C$39:$C$782,СВЦЭМ!$A$39:$A$782,$A86,СВЦЭМ!$B$39:$B$782,T$83)+'СЕТ СН'!$H$9+СВЦЭМ!$D$10+'СЕТ СН'!$H$5-'СЕТ СН'!$H$17</f>
        <v>3849.7309704199997</v>
      </c>
      <c r="U86" s="36">
        <f>SUMIFS(СВЦЭМ!$C$39:$C$782,СВЦЭМ!$A$39:$A$782,$A86,СВЦЭМ!$B$39:$B$782,U$83)+'СЕТ СН'!$H$9+СВЦЭМ!$D$10+'СЕТ СН'!$H$5-'СЕТ СН'!$H$17</f>
        <v>3845.80956324</v>
      </c>
      <c r="V86" s="36">
        <f>SUMIFS(СВЦЭМ!$C$39:$C$782,СВЦЭМ!$A$39:$A$782,$A86,СВЦЭМ!$B$39:$B$782,V$83)+'СЕТ СН'!$H$9+СВЦЭМ!$D$10+'СЕТ СН'!$H$5-'СЕТ СН'!$H$17</f>
        <v>3828.5337661600001</v>
      </c>
      <c r="W86" s="36">
        <f>SUMIFS(СВЦЭМ!$C$39:$C$782,СВЦЭМ!$A$39:$A$782,$A86,СВЦЭМ!$B$39:$B$782,W$83)+'СЕТ СН'!$H$9+СВЦЭМ!$D$10+'СЕТ СН'!$H$5-'СЕТ СН'!$H$17</f>
        <v>3810.7632759399999</v>
      </c>
      <c r="X86" s="36">
        <f>SUMIFS(СВЦЭМ!$C$39:$C$782,СВЦЭМ!$A$39:$A$782,$A86,СВЦЭМ!$B$39:$B$782,X$83)+'СЕТ СН'!$H$9+СВЦЭМ!$D$10+'СЕТ СН'!$H$5-'СЕТ СН'!$H$17</f>
        <v>3812.7869785900002</v>
      </c>
      <c r="Y86" s="36">
        <f>SUMIFS(СВЦЭМ!$C$39:$C$782,СВЦЭМ!$A$39:$A$782,$A86,СВЦЭМ!$B$39:$B$782,Y$83)+'СЕТ СН'!$H$9+СВЦЭМ!$D$10+'СЕТ СН'!$H$5-'СЕТ СН'!$H$17</f>
        <v>3831.33542519</v>
      </c>
    </row>
    <row r="87" spans="1:25" ht="15.75" x14ac:dyDescent="0.2">
      <c r="A87" s="35">
        <f t="shared" si="2"/>
        <v>44473</v>
      </c>
      <c r="B87" s="36">
        <f>SUMIFS(СВЦЭМ!$C$39:$C$782,СВЦЭМ!$A$39:$A$782,$A87,СВЦЭМ!$B$39:$B$782,B$83)+'СЕТ СН'!$H$9+СВЦЭМ!$D$10+'СЕТ СН'!$H$5-'СЕТ СН'!$H$17</f>
        <v>3900.88112692</v>
      </c>
      <c r="C87" s="36">
        <f>SUMIFS(СВЦЭМ!$C$39:$C$782,СВЦЭМ!$A$39:$A$782,$A87,СВЦЭМ!$B$39:$B$782,C$83)+'СЕТ СН'!$H$9+СВЦЭМ!$D$10+'СЕТ СН'!$H$5-'СЕТ СН'!$H$17</f>
        <v>3927.8476642599999</v>
      </c>
      <c r="D87" s="36">
        <f>SUMIFS(СВЦЭМ!$C$39:$C$782,СВЦЭМ!$A$39:$A$782,$A87,СВЦЭМ!$B$39:$B$782,D$83)+'СЕТ СН'!$H$9+СВЦЭМ!$D$10+'СЕТ СН'!$H$5-'СЕТ СН'!$H$17</f>
        <v>3920.9857505099999</v>
      </c>
      <c r="E87" s="36">
        <f>SUMIFS(СВЦЭМ!$C$39:$C$782,СВЦЭМ!$A$39:$A$782,$A87,СВЦЭМ!$B$39:$B$782,E$83)+'СЕТ СН'!$H$9+СВЦЭМ!$D$10+'СЕТ СН'!$H$5-'СЕТ СН'!$H$17</f>
        <v>3939.6380090100001</v>
      </c>
      <c r="F87" s="36">
        <f>SUMIFS(СВЦЭМ!$C$39:$C$782,СВЦЭМ!$A$39:$A$782,$A87,СВЦЭМ!$B$39:$B$782,F$83)+'СЕТ СН'!$H$9+СВЦЭМ!$D$10+'СЕТ СН'!$H$5-'СЕТ СН'!$H$17</f>
        <v>3942.5128552400001</v>
      </c>
      <c r="G87" s="36">
        <f>SUMIFS(СВЦЭМ!$C$39:$C$782,СВЦЭМ!$A$39:$A$782,$A87,СВЦЭМ!$B$39:$B$782,G$83)+'СЕТ СН'!$H$9+СВЦЭМ!$D$10+'СЕТ СН'!$H$5-'СЕТ СН'!$H$17</f>
        <v>3954.39173639</v>
      </c>
      <c r="H87" s="36">
        <f>SUMIFS(СВЦЭМ!$C$39:$C$782,СВЦЭМ!$A$39:$A$782,$A87,СВЦЭМ!$B$39:$B$782,H$83)+'СЕТ СН'!$H$9+СВЦЭМ!$D$10+'СЕТ СН'!$H$5-'СЕТ СН'!$H$17</f>
        <v>3992.2749061100003</v>
      </c>
      <c r="I87" s="36">
        <f>SUMIFS(СВЦЭМ!$C$39:$C$782,СВЦЭМ!$A$39:$A$782,$A87,СВЦЭМ!$B$39:$B$782,I$83)+'СЕТ СН'!$H$9+СВЦЭМ!$D$10+'СЕТ СН'!$H$5-'СЕТ СН'!$H$17</f>
        <v>3939.4653595199998</v>
      </c>
      <c r="J87" s="36">
        <f>SUMIFS(СВЦЭМ!$C$39:$C$782,СВЦЭМ!$A$39:$A$782,$A87,СВЦЭМ!$B$39:$B$782,J$83)+'СЕТ СН'!$H$9+СВЦЭМ!$D$10+'СЕТ СН'!$H$5-'СЕТ СН'!$H$17</f>
        <v>3904.4068164599998</v>
      </c>
      <c r="K87" s="36">
        <f>SUMIFS(СВЦЭМ!$C$39:$C$782,СВЦЭМ!$A$39:$A$782,$A87,СВЦЭМ!$B$39:$B$782,K$83)+'СЕТ СН'!$H$9+СВЦЭМ!$D$10+'СЕТ СН'!$H$5-'СЕТ СН'!$H$17</f>
        <v>3925.2658593400001</v>
      </c>
      <c r="L87" s="36">
        <f>SUMIFS(СВЦЭМ!$C$39:$C$782,СВЦЭМ!$A$39:$A$782,$A87,СВЦЭМ!$B$39:$B$782,L$83)+'СЕТ СН'!$H$9+СВЦЭМ!$D$10+'СЕТ СН'!$H$5-'СЕТ СН'!$H$17</f>
        <v>3910.0113464400001</v>
      </c>
      <c r="M87" s="36">
        <f>SUMIFS(СВЦЭМ!$C$39:$C$782,СВЦЭМ!$A$39:$A$782,$A87,СВЦЭМ!$B$39:$B$782,M$83)+'СЕТ СН'!$H$9+СВЦЭМ!$D$10+'СЕТ СН'!$H$5-'СЕТ СН'!$H$17</f>
        <v>3909.5658374599998</v>
      </c>
      <c r="N87" s="36">
        <f>SUMIFS(СВЦЭМ!$C$39:$C$782,СВЦЭМ!$A$39:$A$782,$A87,СВЦЭМ!$B$39:$B$782,N$83)+'СЕТ СН'!$H$9+СВЦЭМ!$D$10+'СЕТ СН'!$H$5-'СЕТ СН'!$H$17</f>
        <v>3886.6035721899998</v>
      </c>
      <c r="O87" s="36">
        <f>SUMIFS(СВЦЭМ!$C$39:$C$782,СВЦЭМ!$A$39:$A$782,$A87,СВЦЭМ!$B$39:$B$782,O$83)+'СЕТ СН'!$H$9+СВЦЭМ!$D$10+'СЕТ СН'!$H$5-'СЕТ СН'!$H$17</f>
        <v>3885.9366088400002</v>
      </c>
      <c r="P87" s="36">
        <f>SUMIFS(СВЦЭМ!$C$39:$C$782,СВЦЭМ!$A$39:$A$782,$A87,СВЦЭМ!$B$39:$B$782,P$83)+'СЕТ СН'!$H$9+СВЦЭМ!$D$10+'СЕТ СН'!$H$5-'СЕТ СН'!$H$17</f>
        <v>3893.1849785300001</v>
      </c>
      <c r="Q87" s="36">
        <f>SUMIFS(СВЦЭМ!$C$39:$C$782,СВЦЭМ!$A$39:$A$782,$A87,СВЦЭМ!$B$39:$B$782,Q$83)+'СЕТ СН'!$H$9+СВЦЭМ!$D$10+'СЕТ СН'!$H$5-'СЕТ СН'!$H$17</f>
        <v>3932.7191361</v>
      </c>
      <c r="R87" s="36">
        <f>SUMIFS(СВЦЭМ!$C$39:$C$782,СВЦЭМ!$A$39:$A$782,$A87,СВЦЭМ!$B$39:$B$782,R$83)+'СЕТ СН'!$H$9+СВЦЭМ!$D$10+'СЕТ СН'!$H$5-'СЕТ СН'!$H$17</f>
        <v>3921.8195925999999</v>
      </c>
      <c r="S87" s="36">
        <f>SUMIFS(СВЦЭМ!$C$39:$C$782,СВЦЭМ!$A$39:$A$782,$A87,СВЦЭМ!$B$39:$B$782,S$83)+'СЕТ СН'!$H$9+СВЦЭМ!$D$10+'СЕТ СН'!$H$5-'СЕТ СН'!$H$17</f>
        <v>3926.0710549</v>
      </c>
      <c r="T87" s="36">
        <f>SUMIFS(СВЦЭМ!$C$39:$C$782,СВЦЭМ!$A$39:$A$782,$A87,СВЦЭМ!$B$39:$B$782,T$83)+'СЕТ СН'!$H$9+СВЦЭМ!$D$10+'СЕТ СН'!$H$5-'СЕТ СН'!$H$17</f>
        <v>3945.8197095400001</v>
      </c>
      <c r="U87" s="36">
        <f>SUMIFS(СВЦЭМ!$C$39:$C$782,СВЦЭМ!$A$39:$A$782,$A87,СВЦЭМ!$B$39:$B$782,U$83)+'СЕТ СН'!$H$9+СВЦЭМ!$D$10+'СЕТ СН'!$H$5-'СЕТ СН'!$H$17</f>
        <v>3942.5843653299999</v>
      </c>
      <c r="V87" s="36">
        <f>SUMIFS(СВЦЭМ!$C$39:$C$782,СВЦЭМ!$A$39:$A$782,$A87,СВЦЭМ!$B$39:$B$782,V$83)+'СЕТ СН'!$H$9+СВЦЭМ!$D$10+'СЕТ СН'!$H$5-'СЕТ СН'!$H$17</f>
        <v>3940.2324959299999</v>
      </c>
      <c r="W87" s="36">
        <f>SUMIFS(СВЦЭМ!$C$39:$C$782,СВЦЭМ!$A$39:$A$782,$A87,СВЦЭМ!$B$39:$B$782,W$83)+'СЕТ СН'!$H$9+СВЦЭМ!$D$10+'СЕТ СН'!$H$5-'СЕТ СН'!$H$17</f>
        <v>3929.2684567599999</v>
      </c>
      <c r="X87" s="36">
        <f>SUMIFS(СВЦЭМ!$C$39:$C$782,СВЦЭМ!$A$39:$A$782,$A87,СВЦЭМ!$B$39:$B$782,X$83)+'СЕТ СН'!$H$9+СВЦЭМ!$D$10+'СЕТ СН'!$H$5-'СЕТ СН'!$H$17</f>
        <v>3942.13906688</v>
      </c>
      <c r="Y87" s="36">
        <f>SUMIFS(СВЦЭМ!$C$39:$C$782,СВЦЭМ!$A$39:$A$782,$A87,СВЦЭМ!$B$39:$B$782,Y$83)+'СЕТ СН'!$H$9+СВЦЭМ!$D$10+'СЕТ СН'!$H$5-'СЕТ СН'!$H$17</f>
        <v>4001.9094466199999</v>
      </c>
    </row>
    <row r="88" spans="1:25" ht="15.75" x14ac:dyDescent="0.2">
      <c r="A88" s="35">
        <f t="shared" si="2"/>
        <v>44474</v>
      </c>
      <c r="B88" s="36">
        <f>SUMIFS(СВЦЭМ!$C$39:$C$782,СВЦЭМ!$A$39:$A$782,$A88,СВЦЭМ!$B$39:$B$782,B$83)+'СЕТ СН'!$H$9+СВЦЭМ!$D$10+'СЕТ СН'!$H$5-'СЕТ СН'!$H$17</f>
        <v>4065.3666043000003</v>
      </c>
      <c r="C88" s="36">
        <f>SUMIFS(СВЦЭМ!$C$39:$C$782,СВЦЭМ!$A$39:$A$782,$A88,СВЦЭМ!$B$39:$B$782,C$83)+'СЕТ СН'!$H$9+СВЦЭМ!$D$10+'СЕТ СН'!$H$5-'СЕТ СН'!$H$17</f>
        <v>4068.36469902</v>
      </c>
      <c r="D88" s="36">
        <f>SUMIFS(СВЦЭМ!$C$39:$C$782,СВЦЭМ!$A$39:$A$782,$A88,СВЦЭМ!$B$39:$B$782,D$83)+'СЕТ СН'!$H$9+СВЦЭМ!$D$10+'СЕТ СН'!$H$5-'СЕТ СН'!$H$17</f>
        <v>3996.6851233099997</v>
      </c>
      <c r="E88" s="36">
        <f>SUMIFS(СВЦЭМ!$C$39:$C$782,СВЦЭМ!$A$39:$A$782,$A88,СВЦЭМ!$B$39:$B$782,E$83)+'СЕТ СН'!$H$9+СВЦЭМ!$D$10+'СЕТ СН'!$H$5-'СЕТ СН'!$H$17</f>
        <v>3978.9269903499999</v>
      </c>
      <c r="F88" s="36">
        <f>SUMIFS(СВЦЭМ!$C$39:$C$782,СВЦЭМ!$A$39:$A$782,$A88,СВЦЭМ!$B$39:$B$782,F$83)+'СЕТ СН'!$H$9+СВЦЭМ!$D$10+'СЕТ СН'!$H$5-'СЕТ СН'!$H$17</f>
        <v>3978.4509807599998</v>
      </c>
      <c r="G88" s="36">
        <f>SUMIFS(СВЦЭМ!$C$39:$C$782,СВЦЭМ!$A$39:$A$782,$A88,СВЦЭМ!$B$39:$B$782,G$83)+'СЕТ СН'!$H$9+СВЦЭМ!$D$10+'СЕТ СН'!$H$5-'СЕТ СН'!$H$17</f>
        <v>3988.3003090100001</v>
      </c>
      <c r="H88" s="36">
        <f>SUMIFS(СВЦЭМ!$C$39:$C$782,СВЦЭМ!$A$39:$A$782,$A88,СВЦЭМ!$B$39:$B$782,H$83)+'СЕТ СН'!$H$9+СВЦЭМ!$D$10+'СЕТ СН'!$H$5-'СЕТ СН'!$H$17</f>
        <v>4048.00790809</v>
      </c>
      <c r="I88" s="36">
        <f>SUMIFS(СВЦЭМ!$C$39:$C$782,СВЦЭМ!$A$39:$A$782,$A88,СВЦЭМ!$B$39:$B$782,I$83)+'СЕТ СН'!$H$9+СВЦЭМ!$D$10+'СЕТ СН'!$H$5-'СЕТ СН'!$H$17</f>
        <v>4031.1714109</v>
      </c>
      <c r="J88" s="36">
        <f>SUMIFS(СВЦЭМ!$C$39:$C$782,СВЦЭМ!$A$39:$A$782,$A88,СВЦЭМ!$B$39:$B$782,J$83)+'СЕТ СН'!$H$9+СВЦЭМ!$D$10+'СЕТ СН'!$H$5-'СЕТ СН'!$H$17</f>
        <v>3923.1725843499999</v>
      </c>
      <c r="K88" s="36">
        <f>SUMIFS(СВЦЭМ!$C$39:$C$782,СВЦЭМ!$A$39:$A$782,$A88,СВЦЭМ!$B$39:$B$782,K$83)+'СЕТ СН'!$H$9+СВЦЭМ!$D$10+'СЕТ СН'!$H$5-'СЕТ СН'!$H$17</f>
        <v>3946.3284038100001</v>
      </c>
      <c r="L88" s="36">
        <f>SUMIFS(СВЦЭМ!$C$39:$C$782,СВЦЭМ!$A$39:$A$782,$A88,СВЦЭМ!$B$39:$B$782,L$83)+'СЕТ СН'!$H$9+СВЦЭМ!$D$10+'СЕТ СН'!$H$5-'СЕТ СН'!$H$17</f>
        <v>3953.2125600899999</v>
      </c>
      <c r="M88" s="36">
        <f>SUMIFS(СВЦЭМ!$C$39:$C$782,СВЦЭМ!$A$39:$A$782,$A88,СВЦЭМ!$B$39:$B$782,M$83)+'СЕТ СН'!$H$9+СВЦЭМ!$D$10+'СЕТ СН'!$H$5-'СЕТ СН'!$H$17</f>
        <v>3976.9440655199996</v>
      </c>
      <c r="N88" s="36">
        <f>SUMIFS(СВЦЭМ!$C$39:$C$782,СВЦЭМ!$A$39:$A$782,$A88,СВЦЭМ!$B$39:$B$782,N$83)+'СЕТ СН'!$H$9+СВЦЭМ!$D$10+'СЕТ СН'!$H$5-'СЕТ СН'!$H$17</f>
        <v>3953.9266620099997</v>
      </c>
      <c r="O88" s="36">
        <f>SUMIFS(СВЦЭМ!$C$39:$C$782,СВЦЭМ!$A$39:$A$782,$A88,СВЦЭМ!$B$39:$B$782,O$83)+'СЕТ СН'!$H$9+СВЦЭМ!$D$10+'СЕТ СН'!$H$5-'СЕТ СН'!$H$17</f>
        <v>3960.2511605499999</v>
      </c>
      <c r="P88" s="36">
        <f>SUMIFS(СВЦЭМ!$C$39:$C$782,СВЦЭМ!$A$39:$A$782,$A88,СВЦЭМ!$B$39:$B$782,P$83)+'СЕТ СН'!$H$9+СВЦЭМ!$D$10+'СЕТ СН'!$H$5-'СЕТ СН'!$H$17</f>
        <v>3965.7046489200002</v>
      </c>
      <c r="Q88" s="36">
        <f>SUMIFS(СВЦЭМ!$C$39:$C$782,СВЦЭМ!$A$39:$A$782,$A88,СВЦЭМ!$B$39:$B$782,Q$83)+'СЕТ СН'!$H$9+СВЦЭМ!$D$10+'СЕТ СН'!$H$5-'СЕТ СН'!$H$17</f>
        <v>3990.9743971099997</v>
      </c>
      <c r="R88" s="36">
        <f>SUMIFS(СВЦЭМ!$C$39:$C$782,СВЦЭМ!$A$39:$A$782,$A88,СВЦЭМ!$B$39:$B$782,R$83)+'СЕТ СН'!$H$9+СВЦЭМ!$D$10+'СЕТ СН'!$H$5-'СЕТ СН'!$H$17</f>
        <v>3967.4962586800002</v>
      </c>
      <c r="S88" s="36">
        <f>SUMIFS(СВЦЭМ!$C$39:$C$782,СВЦЭМ!$A$39:$A$782,$A88,СВЦЭМ!$B$39:$B$782,S$83)+'СЕТ СН'!$H$9+СВЦЭМ!$D$10+'СЕТ СН'!$H$5-'СЕТ СН'!$H$17</f>
        <v>3958.0925367499999</v>
      </c>
      <c r="T88" s="36">
        <f>SUMIFS(СВЦЭМ!$C$39:$C$782,СВЦЭМ!$A$39:$A$782,$A88,СВЦЭМ!$B$39:$B$782,T$83)+'СЕТ СН'!$H$9+СВЦЭМ!$D$10+'СЕТ СН'!$H$5-'СЕТ СН'!$H$17</f>
        <v>3992.7331570799997</v>
      </c>
      <c r="U88" s="36">
        <f>SUMIFS(СВЦЭМ!$C$39:$C$782,СВЦЭМ!$A$39:$A$782,$A88,СВЦЭМ!$B$39:$B$782,U$83)+'СЕТ СН'!$H$9+СВЦЭМ!$D$10+'СЕТ СН'!$H$5-'СЕТ СН'!$H$17</f>
        <v>3968.1193553799999</v>
      </c>
      <c r="V88" s="36">
        <f>SUMIFS(СВЦЭМ!$C$39:$C$782,СВЦЭМ!$A$39:$A$782,$A88,СВЦЭМ!$B$39:$B$782,V$83)+'СЕТ СН'!$H$9+СВЦЭМ!$D$10+'СЕТ СН'!$H$5-'СЕТ СН'!$H$17</f>
        <v>3968.2806056899999</v>
      </c>
      <c r="W88" s="36">
        <f>SUMIFS(СВЦЭМ!$C$39:$C$782,СВЦЭМ!$A$39:$A$782,$A88,СВЦЭМ!$B$39:$B$782,W$83)+'СЕТ СН'!$H$9+СВЦЭМ!$D$10+'СЕТ СН'!$H$5-'СЕТ СН'!$H$17</f>
        <v>3972.3203969799997</v>
      </c>
      <c r="X88" s="36">
        <f>SUMIFS(СВЦЭМ!$C$39:$C$782,СВЦЭМ!$A$39:$A$782,$A88,СВЦЭМ!$B$39:$B$782,X$83)+'СЕТ СН'!$H$9+СВЦЭМ!$D$10+'СЕТ СН'!$H$5-'СЕТ СН'!$H$17</f>
        <v>3983.02379552</v>
      </c>
      <c r="Y88" s="36">
        <f>SUMIFS(СВЦЭМ!$C$39:$C$782,СВЦЭМ!$A$39:$A$782,$A88,СВЦЭМ!$B$39:$B$782,Y$83)+'СЕТ СН'!$H$9+СВЦЭМ!$D$10+'СЕТ СН'!$H$5-'СЕТ СН'!$H$17</f>
        <v>4061.4196577800003</v>
      </c>
    </row>
    <row r="89" spans="1:25" ht="15.75" x14ac:dyDescent="0.2">
      <c r="A89" s="35">
        <f t="shared" si="2"/>
        <v>44475</v>
      </c>
      <c r="B89" s="36">
        <f>SUMIFS(СВЦЭМ!$C$39:$C$782,СВЦЭМ!$A$39:$A$782,$A89,СВЦЭМ!$B$39:$B$782,B$83)+'СЕТ СН'!$H$9+СВЦЭМ!$D$10+'СЕТ СН'!$H$5-'СЕТ СН'!$H$17</f>
        <v>4089.3698520999997</v>
      </c>
      <c r="C89" s="36">
        <f>SUMIFS(СВЦЭМ!$C$39:$C$782,СВЦЭМ!$A$39:$A$782,$A89,СВЦЭМ!$B$39:$B$782,C$83)+'СЕТ СН'!$H$9+СВЦЭМ!$D$10+'СЕТ СН'!$H$5-'СЕТ СН'!$H$17</f>
        <v>4122.1472024200002</v>
      </c>
      <c r="D89" s="36">
        <f>SUMIFS(СВЦЭМ!$C$39:$C$782,СВЦЭМ!$A$39:$A$782,$A89,СВЦЭМ!$B$39:$B$782,D$83)+'СЕТ СН'!$H$9+СВЦЭМ!$D$10+'СЕТ СН'!$H$5-'СЕТ СН'!$H$17</f>
        <v>4033.40743359</v>
      </c>
      <c r="E89" s="36">
        <f>SUMIFS(СВЦЭМ!$C$39:$C$782,СВЦЭМ!$A$39:$A$782,$A89,СВЦЭМ!$B$39:$B$782,E$83)+'СЕТ СН'!$H$9+СВЦЭМ!$D$10+'СЕТ СН'!$H$5-'СЕТ СН'!$H$17</f>
        <v>4022.69658854</v>
      </c>
      <c r="F89" s="36">
        <f>SUMIFS(СВЦЭМ!$C$39:$C$782,СВЦЭМ!$A$39:$A$782,$A89,СВЦЭМ!$B$39:$B$782,F$83)+'СЕТ СН'!$H$9+СВЦЭМ!$D$10+'СЕТ СН'!$H$5-'СЕТ СН'!$H$17</f>
        <v>4016.83157175</v>
      </c>
      <c r="G89" s="36">
        <f>SUMIFS(СВЦЭМ!$C$39:$C$782,СВЦЭМ!$A$39:$A$782,$A89,СВЦЭМ!$B$39:$B$782,G$83)+'СЕТ СН'!$H$9+СВЦЭМ!$D$10+'СЕТ СН'!$H$5-'СЕТ СН'!$H$17</f>
        <v>4020.0968737399999</v>
      </c>
      <c r="H89" s="36">
        <f>SUMIFS(СВЦЭМ!$C$39:$C$782,СВЦЭМ!$A$39:$A$782,$A89,СВЦЭМ!$B$39:$B$782,H$83)+'СЕТ СН'!$H$9+СВЦЭМ!$D$10+'СЕТ СН'!$H$5-'СЕТ СН'!$H$17</f>
        <v>4085.3002228400001</v>
      </c>
      <c r="I89" s="36">
        <f>SUMIFS(СВЦЭМ!$C$39:$C$782,СВЦЭМ!$A$39:$A$782,$A89,СВЦЭМ!$B$39:$B$782,I$83)+'СЕТ СН'!$H$9+СВЦЭМ!$D$10+'СЕТ СН'!$H$5-'СЕТ СН'!$H$17</f>
        <v>4100.9748060100001</v>
      </c>
      <c r="J89" s="36">
        <f>SUMIFS(СВЦЭМ!$C$39:$C$782,СВЦЭМ!$A$39:$A$782,$A89,СВЦЭМ!$B$39:$B$782,J$83)+'СЕТ СН'!$H$9+СВЦЭМ!$D$10+'СЕТ СН'!$H$5-'СЕТ СН'!$H$17</f>
        <v>4039.2908321200002</v>
      </c>
      <c r="K89" s="36">
        <f>SUMIFS(СВЦЭМ!$C$39:$C$782,СВЦЭМ!$A$39:$A$782,$A89,СВЦЭМ!$B$39:$B$782,K$83)+'СЕТ СН'!$H$9+СВЦЭМ!$D$10+'СЕТ СН'!$H$5-'СЕТ СН'!$H$17</f>
        <v>4014.68182123</v>
      </c>
      <c r="L89" s="36">
        <f>SUMIFS(СВЦЭМ!$C$39:$C$782,СВЦЭМ!$A$39:$A$782,$A89,СВЦЭМ!$B$39:$B$782,L$83)+'СЕТ СН'!$H$9+СВЦЭМ!$D$10+'СЕТ СН'!$H$5-'СЕТ СН'!$H$17</f>
        <v>4033.22109464</v>
      </c>
      <c r="M89" s="36">
        <f>SUMIFS(СВЦЭМ!$C$39:$C$782,СВЦЭМ!$A$39:$A$782,$A89,СВЦЭМ!$B$39:$B$782,M$83)+'СЕТ СН'!$H$9+СВЦЭМ!$D$10+'СЕТ СН'!$H$5-'СЕТ СН'!$H$17</f>
        <v>4027.28706319</v>
      </c>
      <c r="N89" s="36">
        <f>SUMIFS(СВЦЭМ!$C$39:$C$782,СВЦЭМ!$A$39:$A$782,$A89,СВЦЭМ!$B$39:$B$782,N$83)+'СЕТ СН'!$H$9+СВЦЭМ!$D$10+'СЕТ СН'!$H$5-'СЕТ СН'!$H$17</f>
        <v>4018.6661437499997</v>
      </c>
      <c r="O89" s="36">
        <f>SUMIFS(СВЦЭМ!$C$39:$C$782,СВЦЭМ!$A$39:$A$782,$A89,СВЦЭМ!$B$39:$B$782,O$83)+'СЕТ СН'!$H$9+СВЦЭМ!$D$10+'СЕТ СН'!$H$5-'СЕТ СН'!$H$17</f>
        <v>4040.1574818899999</v>
      </c>
      <c r="P89" s="36">
        <f>SUMIFS(СВЦЭМ!$C$39:$C$782,СВЦЭМ!$A$39:$A$782,$A89,СВЦЭМ!$B$39:$B$782,P$83)+'СЕТ СН'!$H$9+СВЦЭМ!$D$10+'СЕТ СН'!$H$5-'СЕТ СН'!$H$17</f>
        <v>4033.53510529</v>
      </c>
      <c r="Q89" s="36">
        <f>SUMIFS(СВЦЭМ!$C$39:$C$782,СВЦЭМ!$A$39:$A$782,$A89,СВЦЭМ!$B$39:$B$782,Q$83)+'СЕТ СН'!$H$9+СВЦЭМ!$D$10+'СЕТ СН'!$H$5-'СЕТ СН'!$H$17</f>
        <v>4054.9438337900001</v>
      </c>
      <c r="R89" s="36">
        <f>SUMIFS(СВЦЭМ!$C$39:$C$782,СВЦЭМ!$A$39:$A$782,$A89,СВЦЭМ!$B$39:$B$782,R$83)+'СЕТ СН'!$H$9+СВЦЭМ!$D$10+'СЕТ СН'!$H$5-'СЕТ СН'!$H$17</f>
        <v>4061.1254687400001</v>
      </c>
      <c r="S89" s="36">
        <f>SUMIFS(СВЦЭМ!$C$39:$C$782,СВЦЭМ!$A$39:$A$782,$A89,СВЦЭМ!$B$39:$B$782,S$83)+'СЕТ СН'!$H$9+СВЦЭМ!$D$10+'СЕТ СН'!$H$5-'СЕТ СН'!$H$17</f>
        <v>4058.9330735799999</v>
      </c>
      <c r="T89" s="36">
        <f>SUMIFS(СВЦЭМ!$C$39:$C$782,СВЦЭМ!$A$39:$A$782,$A89,СВЦЭМ!$B$39:$B$782,T$83)+'СЕТ СН'!$H$9+СВЦЭМ!$D$10+'СЕТ СН'!$H$5-'СЕТ СН'!$H$17</f>
        <v>4014.07374278</v>
      </c>
      <c r="U89" s="36">
        <f>SUMIFS(СВЦЭМ!$C$39:$C$782,СВЦЭМ!$A$39:$A$782,$A89,СВЦЭМ!$B$39:$B$782,U$83)+'СЕТ СН'!$H$9+СВЦЭМ!$D$10+'СЕТ СН'!$H$5-'СЕТ СН'!$H$17</f>
        <v>3947.5325774499997</v>
      </c>
      <c r="V89" s="36">
        <f>SUMIFS(СВЦЭМ!$C$39:$C$782,СВЦЭМ!$A$39:$A$782,$A89,СВЦЭМ!$B$39:$B$782,V$83)+'СЕТ СН'!$H$9+СВЦЭМ!$D$10+'СЕТ СН'!$H$5-'СЕТ СН'!$H$17</f>
        <v>3912.5706663599999</v>
      </c>
      <c r="W89" s="36">
        <f>SUMIFS(СВЦЭМ!$C$39:$C$782,СВЦЭМ!$A$39:$A$782,$A89,СВЦЭМ!$B$39:$B$782,W$83)+'СЕТ СН'!$H$9+СВЦЭМ!$D$10+'СЕТ СН'!$H$5-'СЕТ СН'!$H$17</f>
        <v>3946.88099809</v>
      </c>
      <c r="X89" s="36">
        <f>SUMIFS(СВЦЭМ!$C$39:$C$782,СВЦЭМ!$A$39:$A$782,$A89,СВЦЭМ!$B$39:$B$782,X$83)+'СЕТ СН'!$H$9+СВЦЭМ!$D$10+'СЕТ СН'!$H$5-'СЕТ СН'!$H$17</f>
        <v>4032.0271568999997</v>
      </c>
      <c r="Y89" s="36">
        <f>SUMIFS(СВЦЭМ!$C$39:$C$782,СВЦЭМ!$A$39:$A$782,$A89,СВЦЭМ!$B$39:$B$782,Y$83)+'СЕТ СН'!$H$9+СВЦЭМ!$D$10+'СЕТ СН'!$H$5-'СЕТ СН'!$H$17</f>
        <v>4069.7143177400003</v>
      </c>
    </row>
    <row r="90" spans="1:25" ht="15.75" x14ac:dyDescent="0.2">
      <c r="A90" s="35">
        <f t="shared" si="2"/>
        <v>44476</v>
      </c>
      <c r="B90" s="36">
        <f>SUMIFS(СВЦЭМ!$C$39:$C$782,СВЦЭМ!$A$39:$A$782,$A90,СВЦЭМ!$B$39:$B$782,B$83)+'СЕТ СН'!$H$9+СВЦЭМ!$D$10+'СЕТ СН'!$H$5-'СЕТ СН'!$H$17</f>
        <v>4002.3781384399999</v>
      </c>
      <c r="C90" s="36">
        <f>SUMIFS(СВЦЭМ!$C$39:$C$782,СВЦЭМ!$A$39:$A$782,$A90,СВЦЭМ!$B$39:$B$782,C$83)+'СЕТ СН'!$H$9+СВЦЭМ!$D$10+'СЕТ СН'!$H$5-'СЕТ СН'!$H$17</f>
        <v>4021.0146686500002</v>
      </c>
      <c r="D90" s="36">
        <f>SUMIFS(СВЦЭМ!$C$39:$C$782,СВЦЭМ!$A$39:$A$782,$A90,СВЦЭМ!$B$39:$B$782,D$83)+'СЕТ СН'!$H$9+СВЦЭМ!$D$10+'СЕТ СН'!$H$5-'СЕТ СН'!$H$17</f>
        <v>3971.6959124</v>
      </c>
      <c r="E90" s="36">
        <f>SUMIFS(СВЦЭМ!$C$39:$C$782,СВЦЭМ!$A$39:$A$782,$A90,СВЦЭМ!$B$39:$B$782,E$83)+'СЕТ СН'!$H$9+СВЦЭМ!$D$10+'СЕТ СН'!$H$5-'СЕТ СН'!$H$17</f>
        <v>3974.0013634799998</v>
      </c>
      <c r="F90" s="36">
        <f>SUMIFS(СВЦЭМ!$C$39:$C$782,СВЦЭМ!$A$39:$A$782,$A90,СВЦЭМ!$B$39:$B$782,F$83)+'СЕТ СН'!$H$9+СВЦЭМ!$D$10+'СЕТ СН'!$H$5-'СЕТ СН'!$H$17</f>
        <v>3973.0184461399999</v>
      </c>
      <c r="G90" s="36">
        <f>SUMIFS(СВЦЭМ!$C$39:$C$782,СВЦЭМ!$A$39:$A$782,$A90,СВЦЭМ!$B$39:$B$782,G$83)+'СЕТ СН'!$H$9+СВЦЭМ!$D$10+'СЕТ СН'!$H$5-'СЕТ СН'!$H$17</f>
        <v>3973.5704104599999</v>
      </c>
      <c r="H90" s="36">
        <f>SUMIFS(СВЦЭМ!$C$39:$C$782,СВЦЭМ!$A$39:$A$782,$A90,СВЦЭМ!$B$39:$B$782,H$83)+'СЕТ СН'!$H$9+СВЦЭМ!$D$10+'СЕТ СН'!$H$5-'СЕТ СН'!$H$17</f>
        <v>4027.77441714</v>
      </c>
      <c r="I90" s="36">
        <f>SUMIFS(СВЦЭМ!$C$39:$C$782,СВЦЭМ!$A$39:$A$782,$A90,СВЦЭМ!$B$39:$B$782,I$83)+'СЕТ СН'!$H$9+СВЦЭМ!$D$10+'СЕТ СН'!$H$5-'СЕТ СН'!$H$17</f>
        <v>4038.9542753300002</v>
      </c>
      <c r="J90" s="36">
        <f>SUMIFS(СВЦЭМ!$C$39:$C$782,СВЦЭМ!$A$39:$A$782,$A90,СВЦЭМ!$B$39:$B$782,J$83)+'СЕТ СН'!$H$9+СВЦЭМ!$D$10+'СЕТ СН'!$H$5-'СЕТ СН'!$H$17</f>
        <v>3994.9385017100003</v>
      </c>
      <c r="K90" s="36">
        <f>SUMIFS(СВЦЭМ!$C$39:$C$782,СВЦЭМ!$A$39:$A$782,$A90,СВЦЭМ!$B$39:$B$782,K$83)+'СЕТ СН'!$H$9+СВЦЭМ!$D$10+'СЕТ СН'!$H$5-'СЕТ СН'!$H$17</f>
        <v>3963.36763896</v>
      </c>
      <c r="L90" s="36">
        <f>SUMIFS(СВЦЭМ!$C$39:$C$782,СВЦЭМ!$A$39:$A$782,$A90,СВЦЭМ!$B$39:$B$782,L$83)+'СЕТ СН'!$H$9+СВЦЭМ!$D$10+'СЕТ СН'!$H$5-'СЕТ СН'!$H$17</f>
        <v>3950.79551326</v>
      </c>
      <c r="M90" s="36">
        <f>SUMIFS(СВЦЭМ!$C$39:$C$782,СВЦЭМ!$A$39:$A$782,$A90,СВЦЭМ!$B$39:$B$782,M$83)+'СЕТ СН'!$H$9+СВЦЭМ!$D$10+'СЕТ СН'!$H$5-'СЕТ СН'!$H$17</f>
        <v>3973.74387045</v>
      </c>
      <c r="N90" s="36">
        <f>SUMIFS(СВЦЭМ!$C$39:$C$782,СВЦЭМ!$A$39:$A$782,$A90,СВЦЭМ!$B$39:$B$782,N$83)+'СЕТ СН'!$H$9+СВЦЭМ!$D$10+'СЕТ СН'!$H$5-'СЕТ СН'!$H$17</f>
        <v>3983.1285070399999</v>
      </c>
      <c r="O90" s="36">
        <f>SUMIFS(СВЦЭМ!$C$39:$C$782,СВЦЭМ!$A$39:$A$782,$A90,СВЦЭМ!$B$39:$B$782,O$83)+'СЕТ СН'!$H$9+СВЦЭМ!$D$10+'СЕТ СН'!$H$5-'СЕТ СН'!$H$17</f>
        <v>3977.3630899999998</v>
      </c>
      <c r="P90" s="36">
        <f>SUMIFS(СВЦЭМ!$C$39:$C$782,СВЦЭМ!$A$39:$A$782,$A90,СВЦЭМ!$B$39:$B$782,P$83)+'СЕТ СН'!$H$9+СВЦЭМ!$D$10+'СЕТ СН'!$H$5-'СЕТ СН'!$H$17</f>
        <v>3974.9951442700003</v>
      </c>
      <c r="Q90" s="36">
        <f>SUMIFS(СВЦЭМ!$C$39:$C$782,СВЦЭМ!$A$39:$A$782,$A90,СВЦЭМ!$B$39:$B$782,Q$83)+'СЕТ СН'!$H$9+СВЦЭМ!$D$10+'СЕТ СН'!$H$5-'СЕТ СН'!$H$17</f>
        <v>3982.5016435299999</v>
      </c>
      <c r="R90" s="36">
        <f>SUMIFS(СВЦЭМ!$C$39:$C$782,СВЦЭМ!$A$39:$A$782,$A90,СВЦЭМ!$B$39:$B$782,R$83)+'СЕТ СН'!$H$9+СВЦЭМ!$D$10+'СЕТ СН'!$H$5-'СЕТ СН'!$H$17</f>
        <v>3976.0043519999999</v>
      </c>
      <c r="S90" s="36">
        <f>SUMIFS(СВЦЭМ!$C$39:$C$782,СВЦЭМ!$A$39:$A$782,$A90,СВЦЭМ!$B$39:$B$782,S$83)+'СЕТ СН'!$H$9+СВЦЭМ!$D$10+'СЕТ СН'!$H$5-'СЕТ СН'!$H$17</f>
        <v>3974.8445822200001</v>
      </c>
      <c r="T90" s="36">
        <f>SUMIFS(СВЦЭМ!$C$39:$C$782,СВЦЭМ!$A$39:$A$782,$A90,СВЦЭМ!$B$39:$B$782,T$83)+'СЕТ СН'!$H$9+СВЦЭМ!$D$10+'СЕТ СН'!$H$5-'СЕТ СН'!$H$17</f>
        <v>3958.9677843999998</v>
      </c>
      <c r="U90" s="36">
        <f>SUMIFS(СВЦЭМ!$C$39:$C$782,СВЦЭМ!$A$39:$A$782,$A90,СВЦЭМ!$B$39:$B$782,U$83)+'СЕТ СН'!$H$9+СВЦЭМ!$D$10+'СЕТ СН'!$H$5-'СЕТ СН'!$H$17</f>
        <v>3934.4226066800002</v>
      </c>
      <c r="V90" s="36">
        <f>SUMIFS(СВЦЭМ!$C$39:$C$782,СВЦЭМ!$A$39:$A$782,$A90,СВЦЭМ!$B$39:$B$782,V$83)+'СЕТ СН'!$H$9+СВЦЭМ!$D$10+'СЕТ СН'!$H$5-'СЕТ СН'!$H$17</f>
        <v>3950.30941751</v>
      </c>
      <c r="W90" s="36">
        <f>SUMIFS(СВЦЭМ!$C$39:$C$782,СВЦЭМ!$A$39:$A$782,$A90,СВЦЭМ!$B$39:$B$782,W$83)+'СЕТ СН'!$H$9+СВЦЭМ!$D$10+'СЕТ СН'!$H$5-'СЕТ СН'!$H$17</f>
        <v>3985.4193875000001</v>
      </c>
      <c r="X90" s="36">
        <f>SUMIFS(СВЦЭМ!$C$39:$C$782,СВЦЭМ!$A$39:$A$782,$A90,СВЦЭМ!$B$39:$B$782,X$83)+'СЕТ СН'!$H$9+СВЦЭМ!$D$10+'СЕТ СН'!$H$5-'СЕТ СН'!$H$17</f>
        <v>4041.0098564499999</v>
      </c>
      <c r="Y90" s="36">
        <f>SUMIFS(СВЦЭМ!$C$39:$C$782,СВЦЭМ!$A$39:$A$782,$A90,СВЦЭМ!$B$39:$B$782,Y$83)+'СЕТ СН'!$H$9+СВЦЭМ!$D$10+'СЕТ СН'!$H$5-'СЕТ СН'!$H$17</f>
        <v>4052.2836019799997</v>
      </c>
    </row>
    <row r="91" spans="1:25" ht="15.75" x14ac:dyDescent="0.2">
      <c r="A91" s="35">
        <f t="shared" si="2"/>
        <v>44477</v>
      </c>
      <c r="B91" s="36">
        <f>SUMIFS(СВЦЭМ!$C$39:$C$782,СВЦЭМ!$A$39:$A$782,$A91,СВЦЭМ!$B$39:$B$782,B$83)+'СЕТ СН'!$H$9+СВЦЭМ!$D$10+'СЕТ СН'!$H$5-'СЕТ СН'!$H$17</f>
        <v>4022.8714077300001</v>
      </c>
      <c r="C91" s="36">
        <f>SUMIFS(СВЦЭМ!$C$39:$C$782,СВЦЭМ!$A$39:$A$782,$A91,СВЦЭМ!$B$39:$B$782,C$83)+'СЕТ СН'!$H$9+СВЦЭМ!$D$10+'СЕТ СН'!$H$5-'СЕТ СН'!$H$17</f>
        <v>4049.2353114099997</v>
      </c>
      <c r="D91" s="36">
        <f>SUMIFS(СВЦЭМ!$C$39:$C$782,СВЦЭМ!$A$39:$A$782,$A91,СВЦЭМ!$B$39:$B$782,D$83)+'СЕТ СН'!$H$9+СВЦЭМ!$D$10+'СЕТ СН'!$H$5-'СЕТ СН'!$H$17</f>
        <v>4017.2625553600001</v>
      </c>
      <c r="E91" s="36">
        <f>SUMIFS(СВЦЭМ!$C$39:$C$782,СВЦЭМ!$A$39:$A$782,$A91,СВЦЭМ!$B$39:$B$782,E$83)+'СЕТ СН'!$H$9+СВЦЭМ!$D$10+'СЕТ СН'!$H$5-'СЕТ СН'!$H$17</f>
        <v>4043.4567031699999</v>
      </c>
      <c r="F91" s="36">
        <f>SUMIFS(СВЦЭМ!$C$39:$C$782,СВЦЭМ!$A$39:$A$782,$A91,СВЦЭМ!$B$39:$B$782,F$83)+'СЕТ СН'!$H$9+СВЦЭМ!$D$10+'СЕТ СН'!$H$5-'СЕТ СН'!$H$17</f>
        <v>4040.44044773</v>
      </c>
      <c r="G91" s="36">
        <f>SUMIFS(СВЦЭМ!$C$39:$C$782,СВЦЭМ!$A$39:$A$782,$A91,СВЦЭМ!$B$39:$B$782,G$83)+'СЕТ СН'!$H$9+СВЦЭМ!$D$10+'СЕТ СН'!$H$5-'СЕТ СН'!$H$17</f>
        <v>4019.9772691200001</v>
      </c>
      <c r="H91" s="36">
        <f>SUMIFS(СВЦЭМ!$C$39:$C$782,СВЦЭМ!$A$39:$A$782,$A91,СВЦЭМ!$B$39:$B$782,H$83)+'СЕТ СН'!$H$9+СВЦЭМ!$D$10+'СЕТ СН'!$H$5-'СЕТ СН'!$H$17</f>
        <v>4057.9271064499999</v>
      </c>
      <c r="I91" s="36">
        <f>SUMIFS(СВЦЭМ!$C$39:$C$782,СВЦЭМ!$A$39:$A$782,$A91,СВЦЭМ!$B$39:$B$782,I$83)+'СЕТ СН'!$H$9+СВЦЭМ!$D$10+'СЕТ СН'!$H$5-'СЕТ СН'!$H$17</f>
        <v>4097.67439225</v>
      </c>
      <c r="J91" s="36">
        <f>SUMIFS(СВЦЭМ!$C$39:$C$782,СВЦЭМ!$A$39:$A$782,$A91,СВЦЭМ!$B$39:$B$782,J$83)+'СЕТ СН'!$H$9+СВЦЭМ!$D$10+'СЕТ СН'!$H$5-'СЕТ СН'!$H$17</f>
        <v>4041.7050019899998</v>
      </c>
      <c r="K91" s="36">
        <f>SUMIFS(СВЦЭМ!$C$39:$C$782,СВЦЭМ!$A$39:$A$782,$A91,СВЦЭМ!$B$39:$B$782,K$83)+'СЕТ СН'!$H$9+СВЦЭМ!$D$10+'СЕТ СН'!$H$5-'СЕТ СН'!$H$17</f>
        <v>4007.2757058799998</v>
      </c>
      <c r="L91" s="36">
        <f>SUMIFS(СВЦЭМ!$C$39:$C$782,СВЦЭМ!$A$39:$A$782,$A91,СВЦЭМ!$B$39:$B$782,L$83)+'СЕТ СН'!$H$9+СВЦЭМ!$D$10+'СЕТ СН'!$H$5-'СЕТ СН'!$H$17</f>
        <v>3970.00506769</v>
      </c>
      <c r="M91" s="36">
        <f>SUMIFS(СВЦЭМ!$C$39:$C$782,СВЦЭМ!$A$39:$A$782,$A91,СВЦЭМ!$B$39:$B$782,M$83)+'СЕТ СН'!$H$9+СВЦЭМ!$D$10+'СЕТ СН'!$H$5-'СЕТ СН'!$H$17</f>
        <v>3986.7815150500001</v>
      </c>
      <c r="N91" s="36">
        <f>SUMIFS(СВЦЭМ!$C$39:$C$782,СВЦЭМ!$A$39:$A$782,$A91,СВЦЭМ!$B$39:$B$782,N$83)+'СЕТ СН'!$H$9+СВЦЭМ!$D$10+'СЕТ СН'!$H$5-'СЕТ СН'!$H$17</f>
        <v>3994.3581005699998</v>
      </c>
      <c r="O91" s="36">
        <f>SUMIFS(СВЦЭМ!$C$39:$C$782,СВЦЭМ!$A$39:$A$782,$A91,СВЦЭМ!$B$39:$B$782,O$83)+'СЕТ СН'!$H$9+СВЦЭМ!$D$10+'СЕТ СН'!$H$5-'СЕТ СН'!$H$17</f>
        <v>3986.2300882499999</v>
      </c>
      <c r="P91" s="36">
        <f>SUMIFS(СВЦЭМ!$C$39:$C$782,СВЦЭМ!$A$39:$A$782,$A91,СВЦЭМ!$B$39:$B$782,P$83)+'СЕТ СН'!$H$9+СВЦЭМ!$D$10+'СЕТ СН'!$H$5-'СЕТ СН'!$H$17</f>
        <v>3987.55473407</v>
      </c>
      <c r="Q91" s="36">
        <f>SUMIFS(СВЦЭМ!$C$39:$C$782,СВЦЭМ!$A$39:$A$782,$A91,СВЦЭМ!$B$39:$B$782,Q$83)+'СЕТ СН'!$H$9+СВЦЭМ!$D$10+'СЕТ СН'!$H$5-'СЕТ СН'!$H$17</f>
        <v>3981.13012983</v>
      </c>
      <c r="R91" s="36">
        <f>SUMIFS(СВЦЭМ!$C$39:$C$782,СВЦЭМ!$A$39:$A$782,$A91,СВЦЭМ!$B$39:$B$782,R$83)+'СЕТ СН'!$H$9+СВЦЭМ!$D$10+'СЕТ СН'!$H$5-'СЕТ СН'!$H$17</f>
        <v>3974.5864787</v>
      </c>
      <c r="S91" s="36">
        <f>SUMIFS(СВЦЭМ!$C$39:$C$782,СВЦЭМ!$A$39:$A$782,$A91,СВЦЭМ!$B$39:$B$782,S$83)+'СЕТ СН'!$H$9+СВЦЭМ!$D$10+'СЕТ СН'!$H$5-'СЕТ СН'!$H$17</f>
        <v>3975.5385752299999</v>
      </c>
      <c r="T91" s="36">
        <f>SUMIFS(СВЦЭМ!$C$39:$C$782,СВЦЭМ!$A$39:$A$782,$A91,СВЦЭМ!$B$39:$B$782,T$83)+'СЕТ СН'!$H$9+СВЦЭМ!$D$10+'СЕТ СН'!$H$5-'СЕТ СН'!$H$17</f>
        <v>3975.7354689399999</v>
      </c>
      <c r="U91" s="36">
        <f>SUMIFS(СВЦЭМ!$C$39:$C$782,СВЦЭМ!$A$39:$A$782,$A91,СВЦЭМ!$B$39:$B$782,U$83)+'СЕТ СН'!$H$9+СВЦЭМ!$D$10+'СЕТ СН'!$H$5-'СЕТ СН'!$H$17</f>
        <v>3948.7815400099998</v>
      </c>
      <c r="V91" s="36">
        <f>SUMIFS(СВЦЭМ!$C$39:$C$782,СВЦЭМ!$A$39:$A$782,$A91,СВЦЭМ!$B$39:$B$782,V$83)+'СЕТ СН'!$H$9+СВЦЭМ!$D$10+'СЕТ СН'!$H$5-'СЕТ СН'!$H$17</f>
        <v>3949.1045353300001</v>
      </c>
      <c r="W91" s="36">
        <f>SUMIFS(СВЦЭМ!$C$39:$C$782,СВЦЭМ!$A$39:$A$782,$A91,СВЦЭМ!$B$39:$B$782,W$83)+'СЕТ СН'!$H$9+СВЦЭМ!$D$10+'СЕТ СН'!$H$5-'СЕТ СН'!$H$17</f>
        <v>3983.1814036999999</v>
      </c>
      <c r="X91" s="36">
        <f>SUMIFS(СВЦЭМ!$C$39:$C$782,СВЦЭМ!$A$39:$A$782,$A91,СВЦЭМ!$B$39:$B$782,X$83)+'СЕТ СН'!$H$9+СВЦЭМ!$D$10+'СЕТ СН'!$H$5-'СЕТ СН'!$H$17</f>
        <v>4036.5325833400002</v>
      </c>
      <c r="Y91" s="36">
        <f>SUMIFS(СВЦЭМ!$C$39:$C$782,СВЦЭМ!$A$39:$A$782,$A91,СВЦЭМ!$B$39:$B$782,Y$83)+'СЕТ СН'!$H$9+СВЦЭМ!$D$10+'СЕТ СН'!$H$5-'СЕТ СН'!$H$17</f>
        <v>4044.4728104799997</v>
      </c>
    </row>
    <row r="92" spans="1:25" ht="15.75" x14ac:dyDescent="0.2">
      <c r="A92" s="35">
        <f t="shared" si="2"/>
        <v>44478</v>
      </c>
      <c r="B92" s="36">
        <f>SUMIFS(СВЦЭМ!$C$39:$C$782,СВЦЭМ!$A$39:$A$782,$A92,СВЦЭМ!$B$39:$B$782,B$83)+'СЕТ СН'!$H$9+СВЦЭМ!$D$10+'СЕТ СН'!$H$5-'СЕТ СН'!$H$17</f>
        <v>3921.3822374000001</v>
      </c>
      <c r="C92" s="36">
        <f>SUMIFS(СВЦЭМ!$C$39:$C$782,СВЦЭМ!$A$39:$A$782,$A92,СВЦЭМ!$B$39:$B$782,C$83)+'СЕТ СН'!$H$9+СВЦЭМ!$D$10+'СЕТ СН'!$H$5-'СЕТ СН'!$H$17</f>
        <v>3960.8962995800002</v>
      </c>
      <c r="D92" s="36">
        <f>SUMIFS(СВЦЭМ!$C$39:$C$782,СВЦЭМ!$A$39:$A$782,$A92,СВЦЭМ!$B$39:$B$782,D$83)+'СЕТ СН'!$H$9+СВЦЭМ!$D$10+'СЕТ СН'!$H$5-'СЕТ СН'!$H$17</f>
        <v>3957.9079944300001</v>
      </c>
      <c r="E92" s="36">
        <f>SUMIFS(СВЦЭМ!$C$39:$C$782,СВЦЭМ!$A$39:$A$782,$A92,СВЦЭМ!$B$39:$B$782,E$83)+'СЕТ СН'!$H$9+СВЦЭМ!$D$10+'СЕТ СН'!$H$5-'СЕТ СН'!$H$17</f>
        <v>3975.2063960999999</v>
      </c>
      <c r="F92" s="36">
        <f>SUMIFS(СВЦЭМ!$C$39:$C$782,СВЦЭМ!$A$39:$A$782,$A92,СВЦЭМ!$B$39:$B$782,F$83)+'СЕТ СН'!$H$9+СВЦЭМ!$D$10+'СЕТ СН'!$H$5-'СЕТ СН'!$H$17</f>
        <v>3966.4740159000003</v>
      </c>
      <c r="G92" s="36">
        <f>SUMIFS(СВЦЭМ!$C$39:$C$782,СВЦЭМ!$A$39:$A$782,$A92,СВЦЭМ!$B$39:$B$782,G$83)+'СЕТ СН'!$H$9+СВЦЭМ!$D$10+'СЕТ СН'!$H$5-'СЕТ СН'!$H$17</f>
        <v>3957.4905767499999</v>
      </c>
      <c r="H92" s="36">
        <f>SUMIFS(СВЦЭМ!$C$39:$C$782,СВЦЭМ!$A$39:$A$782,$A92,СВЦЭМ!$B$39:$B$782,H$83)+'СЕТ СН'!$H$9+СВЦЭМ!$D$10+'СЕТ СН'!$H$5-'СЕТ СН'!$H$17</f>
        <v>3924.3446299799998</v>
      </c>
      <c r="I92" s="36">
        <f>SUMIFS(СВЦЭМ!$C$39:$C$782,СВЦЭМ!$A$39:$A$782,$A92,СВЦЭМ!$B$39:$B$782,I$83)+'СЕТ СН'!$H$9+СВЦЭМ!$D$10+'СЕТ СН'!$H$5-'СЕТ СН'!$H$17</f>
        <v>4006.7273017699999</v>
      </c>
      <c r="J92" s="36">
        <f>SUMIFS(СВЦЭМ!$C$39:$C$782,СВЦЭМ!$A$39:$A$782,$A92,СВЦЭМ!$B$39:$B$782,J$83)+'СЕТ СН'!$H$9+СВЦЭМ!$D$10+'СЕТ СН'!$H$5-'СЕТ СН'!$H$17</f>
        <v>4040.9061949300003</v>
      </c>
      <c r="K92" s="36">
        <f>SUMIFS(СВЦЭМ!$C$39:$C$782,СВЦЭМ!$A$39:$A$782,$A92,СВЦЭМ!$B$39:$B$782,K$83)+'СЕТ СН'!$H$9+СВЦЭМ!$D$10+'СЕТ СН'!$H$5-'СЕТ СН'!$H$17</f>
        <v>3973.96322323</v>
      </c>
      <c r="L92" s="36">
        <f>SUMIFS(СВЦЭМ!$C$39:$C$782,СВЦЭМ!$A$39:$A$782,$A92,СВЦЭМ!$B$39:$B$782,L$83)+'СЕТ СН'!$H$9+СВЦЭМ!$D$10+'СЕТ СН'!$H$5-'СЕТ СН'!$H$17</f>
        <v>3946.5836360499998</v>
      </c>
      <c r="M92" s="36">
        <f>SUMIFS(СВЦЭМ!$C$39:$C$782,СВЦЭМ!$A$39:$A$782,$A92,СВЦЭМ!$B$39:$B$782,M$83)+'СЕТ СН'!$H$9+СВЦЭМ!$D$10+'СЕТ СН'!$H$5-'СЕТ СН'!$H$17</f>
        <v>3953.9129027700001</v>
      </c>
      <c r="N92" s="36">
        <f>SUMIFS(СВЦЭМ!$C$39:$C$782,СВЦЭМ!$A$39:$A$782,$A92,СВЦЭМ!$B$39:$B$782,N$83)+'СЕТ СН'!$H$9+СВЦЭМ!$D$10+'СЕТ СН'!$H$5-'СЕТ СН'!$H$17</f>
        <v>3972.8450263899999</v>
      </c>
      <c r="O92" s="36">
        <f>SUMIFS(СВЦЭМ!$C$39:$C$782,СВЦЭМ!$A$39:$A$782,$A92,СВЦЭМ!$B$39:$B$782,O$83)+'СЕТ СН'!$H$9+СВЦЭМ!$D$10+'СЕТ СН'!$H$5-'СЕТ СН'!$H$17</f>
        <v>3970.28476447</v>
      </c>
      <c r="P92" s="36">
        <f>SUMIFS(СВЦЭМ!$C$39:$C$782,СВЦЭМ!$A$39:$A$782,$A92,СВЦЭМ!$B$39:$B$782,P$83)+'СЕТ СН'!$H$9+СВЦЭМ!$D$10+'СЕТ СН'!$H$5-'СЕТ СН'!$H$17</f>
        <v>3967.5064786299999</v>
      </c>
      <c r="Q92" s="36">
        <f>SUMIFS(СВЦЭМ!$C$39:$C$782,СВЦЭМ!$A$39:$A$782,$A92,СВЦЭМ!$B$39:$B$782,Q$83)+'СЕТ СН'!$H$9+СВЦЭМ!$D$10+'СЕТ СН'!$H$5-'СЕТ СН'!$H$17</f>
        <v>4044.8270876799997</v>
      </c>
      <c r="R92" s="36">
        <f>SUMIFS(СВЦЭМ!$C$39:$C$782,СВЦЭМ!$A$39:$A$782,$A92,СВЦЭМ!$B$39:$B$782,R$83)+'СЕТ СН'!$H$9+СВЦЭМ!$D$10+'СЕТ СН'!$H$5-'СЕТ СН'!$H$17</f>
        <v>3996.68223584</v>
      </c>
      <c r="S92" s="36">
        <f>SUMIFS(СВЦЭМ!$C$39:$C$782,СВЦЭМ!$A$39:$A$782,$A92,СВЦЭМ!$B$39:$B$782,S$83)+'СЕТ СН'!$H$9+СВЦЭМ!$D$10+'СЕТ СН'!$H$5-'СЕТ СН'!$H$17</f>
        <v>3973.0499139599997</v>
      </c>
      <c r="T92" s="36">
        <f>SUMIFS(СВЦЭМ!$C$39:$C$782,СВЦЭМ!$A$39:$A$782,$A92,СВЦЭМ!$B$39:$B$782,T$83)+'СЕТ СН'!$H$9+СВЦЭМ!$D$10+'СЕТ СН'!$H$5-'СЕТ СН'!$H$17</f>
        <v>3951.0081085800002</v>
      </c>
      <c r="U92" s="36">
        <f>SUMIFS(СВЦЭМ!$C$39:$C$782,СВЦЭМ!$A$39:$A$782,$A92,СВЦЭМ!$B$39:$B$782,U$83)+'СЕТ СН'!$H$9+СВЦЭМ!$D$10+'СЕТ СН'!$H$5-'СЕТ СН'!$H$17</f>
        <v>3920.8642927800001</v>
      </c>
      <c r="V92" s="36">
        <f>SUMIFS(СВЦЭМ!$C$39:$C$782,СВЦЭМ!$A$39:$A$782,$A92,СВЦЭМ!$B$39:$B$782,V$83)+'СЕТ СН'!$H$9+СВЦЭМ!$D$10+'СЕТ СН'!$H$5-'СЕТ СН'!$H$17</f>
        <v>3901.6097188599997</v>
      </c>
      <c r="W92" s="36">
        <f>SUMIFS(СВЦЭМ!$C$39:$C$782,СВЦЭМ!$A$39:$A$782,$A92,СВЦЭМ!$B$39:$B$782,W$83)+'СЕТ СН'!$H$9+СВЦЭМ!$D$10+'СЕТ СН'!$H$5-'СЕТ СН'!$H$17</f>
        <v>3942.55750072</v>
      </c>
      <c r="X92" s="36">
        <f>SUMIFS(СВЦЭМ!$C$39:$C$782,СВЦЭМ!$A$39:$A$782,$A92,СВЦЭМ!$B$39:$B$782,X$83)+'СЕТ СН'!$H$9+СВЦЭМ!$D$10+'СЕТ СН'!$H$5-'СЕТ СН'!$H$17</f>
        <v>3987.1287647199997</v>
      </c>
      <c r="Y92" s="36">
        <f>SUMIFS(СВЦЭМ!$C$39:$C$782,СВЦЭМ!$A$39:$A$782,$A92,СВЦЭМ!$B$39:$B$782,Y$83)+'СЕТ СН'!$H$9+СВЦЭМ!$D$10+'СЕТ СН'!$H$5-'СЕТ СН'!$H$17</f>
        <v>3997.2723257600001</v>
      </c>
    </row>
    <row r="93" spans="1:25" ht="15.75" x14ac:dyDescent="0.2">
      <c r="A93" s="35">
        <f t="shared" si="2"/>
        <v>44479</v>
      </c>
      <c r="B93" s="36">
        <f>SUMIFS(СВЦЭМ!$C$39:$C$782,СВЦЭМ!$A$39:$A$782,$A93,СВЦЭМ!$B$39:$B$782,B$83)+'СЕТ СН'!$H$9+СВЦЭМ!$D$10+'СЕТ СН'!$H$5-'СЕТ СН'!$H$17</f>
        <v>4201.6634314499997</v>
      </c>
      <c r="C93" s="36">
        <f>SUMIFS(СВЦЭМ!$C$39:$C$782,СВЦЭМ!$A$39:$A$782,$A93,СВЦЭМ!$B$39:$B$782,C$83)+'СЕТ СН'!$H$9+СВЦЭМ!$D$10+'СЕТ СН'!$H$5-'СЕТ СН'!$H$17</f>
        <v>4224.3000556300003</v>
      </c>
      <c r="D93" s="36">
        <f>SUMIFS(СВЦЭМ!$C$39:$C$782,СВЦЭМ!$A$39:$A$782,$A93,СВЦЭМ!$B$39:$B$782,D$83)+'СЕТ СН'!$H$9+СВЦЭМ!$D$10+'СЕТ СН'!$H$5-'СЕТ СН'!$H$17</f>
        <v>4206.1967190200003</v>
      </c>
      <c r="E93" s="36">
        <f>SUMIFS(СВЦЭМ!$C$39:$C$782,СВЦЭМ!$A$39:$A$782,$A93,СВЦЭМ!$B$39:$B$782,E$83)+'СЕТ СН'!$H$9+СВЦЭМ!$D$10+'СЕТ СН'!$H$5-'СЕТ СН'!$H$17</f>
        <v>4185.43336198</v>
      </c>
      <c r="F93" s="36">
        <f>SUMIFS(СВЦЭМ!$C$39:$C$782,СВЦЭМ!$A$39:$A$782,$A93,СВЦЭМ!$B$39:$B$782,F$83)+'СЕТ СН'!$H$9+СВЦЭМ!$D$10+'СЕТ СН'!$H$5-'СЕТ СН'!$H$17</f>
        <v>4183.9085004500002</v>
      </c>
      <c r="G93" s="36">
        <f>SUMIFS(СВЦЭМ!$C$39:$C$782,СВЦЭМ!$A$39:$A$782,$A93,СВЦЭМ!$B$39:$B$782,G$83)+'СЕТ СН'!$H$9+СВЦЭМ!$D$10+'СЕТ СН'!$H$5-'СЕТ СН'!$H$17</f>
        <v>4189.8137587500005</v>
      </c>
      <c r="H93" s="36">
        <f>SUMIFS(СВЦЭМ!$C$39:$C$782,СВЦЭМ!$A$39:$A$782,$A93,СВЦЭМ!$B$39:$B$782,H$83)+'СЕТ СН'!$H$9+СВЦЭМ!$D$10+'СЕТ СН'!$H$5-'СЕТ СН'!$H$17</f>
        <v>4219.5104696600001</v>
      </c>
      <c r="I93" s="36">
        <f>SUMIFS(СВЦЭМ!$C$39:$C$782,СВЦЭМ!$A$39:$A$782,$A93,СВЦЭМ!$B$39:$B$782,I$83)+'СЕТ СН'!$H$9+СВЦЭМ!$D$10+'СЕТ СН'!$H$5-'СЕТ СН'!$H$17</f>
        <v>4202.6842168499998</v>
      </c>
      <c r="J93" s="36">
        <f>SUMIFS(СВЦЭМ!$C$39:$C$782,СВЦЭМ!$A$39:$A$782,$A93,СВЦЭМ!$B$39:$B$782,J$83)+'СЕТ СН'!$H$9+СВЦЭМ!$D$10+'СЕТ СН'!$H$5-'СЕТ СН'!$H$17</f>
        <v>4144.1178234700001</v>
      </c>
      <c r="K93" s="36">
        <f>SUMIFS(СВЦЭМ!$C$39:$C$782,СВЦЭМ!$A$39:$A$782,$A93,СВЦЭМ!$B$39:$B$782,K$83)+'СЕТ СН'!$H$9+СВЦЭМ!$D$10+'СЕТ СН'!$H$5-'СЕТ СН'!$H$17</f>
        <v>4103.1206538099996</v>
      </c>
      <c r="L93" s="36">
        <f>SUMIFS(СВЦЭМ!$C$39:$C$782,СВЦЭМ!$A$39:$A$782,$A93,СВЦЭМ!$B$39:$B$782,L$83)+'СЕТ СН'!$H$9+СВЦЭМ!$D$10+'СЕТ СН'!$H$5-'СЕТ СН'!$H$17</f>
        <v>4101.4035436100003</v>
      </c>
      <c r="M93" s="36">
        <f>SUMIFS(СВЦЭМ!$C$39:$C$782,СВЦЭМ!$A$39:$A$782,$A93,СВЦЭМ!$B$39:$B$782,M$83)+'СЕТ СН'!$H$9+СВЦЭМ!$D$10+'СЕТ СН'!$H$5-'СЕТ СН'!$H$17</f>
        <v>4094.5876542999999</v>
      </c>
      <c r="N93" s="36">
        <f>SUMIFS(СВЦЭМ!$C$39:$C$782,СВЦЭМ!$A$39:$A$782,$A93,СВЦЭМ!$B$39:$B$782,N$83)+'СЕТ СН'!$H$9+СВЦЭМ!$D$10+'СЕТ СН'!$H$5-'СЕТ СН'!$H$17</f>
        <v>4095.3711276899999</v>
      </c>
      <c r="O93" s="36">
        <f>SUMIFS(СВЦЭМ!$C$39:$C$782,СВЦЭМ!$A$39:$A$782,$A93,СВЦЭМ!$B$39:$B$782,O$83)+'СЕТ СН'!$H$9+СВЦЭМ!$D$10+'СЕТ СН'!$H$5-'СЕТ СН'!$H$17</f>
        <v>4106.7141427799997</v>
      </c>
      <c r="P93" s="36">
        <f>SUMIFS(СВЦЭМ!$C$39:$C$782,СВЦЭМ!$A$39:$A$782,$A93,СВЦЭМ!$B$39:$B$782,P$83)+'СЕТ СН'!$H$9+СВЦЭМ!$D$10+'СЕТ СН'!$H$5-'СЕТ СН'!$H$17</f>
        <v>4115.83459726</v>
      </c>
      <c r="Q93" s="36">
        <f>SUMIFS(СВЦЭМ!$C$39:$C$782,СВЦЭМ!$A$39:$A$782,$A93,СВЦЭМ!$B$39:$B$782,Q$83)+'СЕТ СН'!$H$9+СВЦЭМ!$D$10+'СЕТ СН'!$H$5-'СЕТ СН'!$H$17</f>
        <v>4122.6314514999995</v>
      </c>
      <c r="R93" s="36">
        <f>SUMIFS(СВЦЭМ!$C$39:$C$782,СВЦЭМ!$A$39:$A$782,$A93,СВЦЭМ!$B$39:$B$782,R$83)+'СЕТ СН'!$H$9+СВЦЭМ!$D$10+'СЕТ СН'!$H$5-'СЕТ СН'!$H$17</f>
        <v>4115.66978466</v>
      </c>
      <c r="S93" s="36">
        <f>SUMIFS(СВЦЭМ!$C$39:$C$782,СВЦЭМ!$A$39:$A$782,$A93,СВЦЭМ!$B$39:$B$782,S$83)+'СЕТ СН'!$H$9+СВЦЭМ!$D$10+'СЕТ СН'!$H$5-'СЕТ СН'!$H$17</f>
        <v>4112.0074727900001</v>
      </c>
      <c r="T93" s="36">
        <f>SUMIFS(СВЦЭМ!$C$39:$C$782,СВЦЭМ!$A$39:$A$782,$A93,СВЦЭМ!$B$39:$B$782,T$83)+'СЕТ СН'!$H$9+СВЦЭМ!$D$10+'СЕТ СН'!$H$5-'СЕТ СН'!$H$17</f>
        <v>4068.16656461</v>
      </c>
      <c r="U93" s="36">
        <f>SUMIFS(СВЦЭМ!$C$39:$C$782,СВЦЭМ!$A$39:$A$782,$A93,СВЦЭМ!$B$39:$B$782,U$83)+'СЕТ СН'!$H$9+СВЦЭМ!$D$10+'СЕТ СН'!$H$5-'СЕТ СН'!$H$17</f>
        <v>4064.8846583100003</v>
      </c>
      <c r="V93" s="36">
        <f>SUMIFS(СВЦЭМ!$C$39:$C$782,СВЦЭМ!$A$39:$A$782,$A93,СВЦЭМ!$B$39:$B$782,V$83)+'СЕТ СН'!$H$9+СВЦЭМ!$D$10+'СЕТ СН'!$H$5-'СЕТ СН'!$H$17</f>
        <v>4046.4453778100001</v>
      </c>
      <c r="W93" s="36">
        <f>SUMIFS(СВЦЭМ!$C$39:$C$782,СВЦЭМ!$A$39:$A$782,$A93,СВЦЭМ!$B$39:$B$782,W$83)+'СЕТ СН'!$H$9+СВЦЭМ!$D$10+'СЕТ СН'!$H$5-'СЕТ СН'!$H$17</f>
        <v>4087.7082461999998</v>
      </c>
      <c r="X93" s="36">
        <f>SUMIFS(СВЦЭМ!$C$39:$C$782,СВЦЭМ!$A$39:$A$782,$A93,СВЦЭМ!$B$39:$B$782,X$83)+'СЕТ СН'!$H$9+СВЦЭМ!$D$10+'СЕТ СН'!$H$5-'СЕТ СН'!$H$17</f>
        <v>4120.8878573599995</v>
      </c>
      <c r="Y93" s="36">
        <f>SUMIFS(СВЦЭМ!$C$39:$C$782,СВЦЭМ!$A$39:$A$782,$A93,СВЦЭМ!$B$39:$B$782,Y$83)+'СЕТ СН'!$H$9+СВЦЭМ!$D$10+'СЕТ СН'!$H$5-'СЕТ СН'!$H$17</f>
        <v>4129.9760713400001</v>
      </c>
    </row>
    <row r="94" spans="1:25" ht="15.75" x14ac:dyDescent="0.2">
      <c r="A94" s="35">
        <f t="shared" si="2"/>
        <v>44480</v>
      </c>
      <c r="B94" s="36">
        <f>SUMIFS(СВЦЭМ!$C$39:$C$782,СВЦЭМ!$A$39:$A$782,$A94,СВЦЭМ!$B$39:$B$782,B$83)+'СЕТ СН'!$H$9+СВЦЭМ!$D$10+'СЕТ СН'!$H$5-'СЕТ СН'!$H$17</f>
        <v>4045.8962032700001</v>
      </c>
      <c r="C94" s="36">
        <f>SUMIFS(СВЦЭМ!$C$39:$C$782,СВЦЭМ!$A$39:$A$782,$A94,СВЦЭМ!$B$39:$B$782,C$83)+'СЕТ СН'!$H$9+СВЦЭМ!$D$10+'СЕТ СН'!$H$5-'СЕТ СН'!$H$17</f>
        <v>4085.2415515600001</v>
      </c>
      <c r="D94" s="36">
        <f>SUMIFS(СВЦЭМ!$C$39:$C$782,СВЦЭМ!$A$39:$A$782,$A94,СВЦЭМ!$B$39:$B$782,D$83)+'СЕТ СН'!$H$9+СВЦЭМ!$D$10+'СЕТ СН'!$H$5-'СЕТ СН'!$H$17</f>
        <v>4055.1067971900002</v>
      </c>
      <c r="E94" s="36">
        <f>SUMIFS(СВЦЭМ!$C$39:$C$782,СВЦЭМ!$A$39:$A$782,$A94,СВЦЭМ!$B$39:$B$782,E$83)+'СЕТ СН'!$H$9+СВЦЭМ!$D$10+'СЕТ СН'!$H$5-'СЕТ СН'!$H$17</f>
        <v>4046.9487190700002</v>
      </c>
      <c r="F94" s="36">
        <f>SUMIFS(СВЦЭМ!$C$39:$C$782,СВЦЭМ!$A$39:$A$782,$A94,СВЦЭМ!$B$39:$B$782,F$83)+'СЕТ СН'!$H$9+СВЦЭМ!$D$10+'СЕТ СН'!$H$5-'СЕТ СН'!$H$17</f>
        <v>4046.3581503599999</v>
      </c>
      <c r="G94" s="36">
        <f>SUMIFS(СВЦЭМ!$C$39:$C$782,СВЦЭМ!$A$39:$A$782,$A94,СВЦЭМ!$B$39:$B$782,G$83)+'СЕТ СН'!$H$9+СВЦЭМ!$D$10+'СЕТ СН'!$H$5-'СЕТ СН'!$H$17</f>
        <v>4061.27742988</v>
      </c>
      <c r="H94" s="36">
        <f>SUMIFS(СВЦЭМ!$C$39:$C$782,СВЦЭМ!$A$39:$A$782,$A94,СВЦЭМ!$B$39:$B$782,H$83)+'СЕТ СН'!$H$9+СВЦЭМ!$D$10+'СЕТ СН'!$H$5-'СЕТ СН'!$H$17</f>
        <v>4133.43832243</v>
      </c>
      <c r="I94" s="36">
        <f>SUMIFS(СВЦЭМ!$C$39:$C$782,СВЦЭМ!$A$39:$A$782,$A94,СВЦЭМ!$B$39:$B$782,I$83)+'СЕТ СН'!$H$9+СВЦЭМ!$D$10+'СЕТ СН'!$H$5-'СЕТ СН'!$H$17</f>
        <v>4103.5160573200001</v>
      </c>
      <c r="J94" s="36">
        <f>SUMIFS(СВЦЭМ!$C$39:$C$782,СВЦЭМ!$A$39:$A$782,$A94,СВЦЭМ!$B$39:$B$782,J$83)+'СЕТ СН'!$H$9+СВЦЭМ!$D$10+'СЕТ СН'!$H$5-'СЕТ СН'!$H$17</f>
        <v>4045.6895422099997</v>
      </c>
      <c r="K94" s="36">
        <f>SUMIFS(СВЦЭМ!$C$39:$C$782,СВЦЭМ!$A$39:$A$782,$A94,СВЦЭМ!$B$39:$B$782,K$83)+'СЕТ СН'!$H$9+СВЦЭМ!$D$10+'СЕТ СН'!$H$5-'СЕТ СН'!$H$17</f>
        <v>4030.1438060800001</v>
      </c>
      <c r="L94" s="36">
        <f>SUMIFS(СВЦЭМ!$C$39:$C$782,СВЦЭМ!$A$39:$A$782,$A94,СВЦЭМ!$B$39:$B$782,L$83)+'СЕТ СН'!$H$9+СВЦЭМ!$D$10+'СЕТ СН'!$H$5-'СЕТ СН'!$H$17</f>
        <v>4034.1932707199999</v>
      </c>
      <c r="M94" s="36">
        <f>SUMIFS(СВЦЭМ!$C$39:$C$782,СВЦЭМ!$A$39:$A$782,$A94,СВЦЭМ!$B$39:$B$782,M$83)+'СЕТ СН'!$H$9+СВЦЭМ!$D$10+'СЕТ СН'!$H$5-'СЕТ СН'!$H$17</f>
        <v>4058.9656496099997</v>
      </c>
      <c r="N94" s="36">
        <f>SUMIFS(СВЦЭМ!$C$39:$C$782,СВЦЭМ!$A$39:$A$782,$A94,СВЦЭМ!$B$39:$B$782,N$83)+'СЕТ СН'!$H$9+СВЦЭМ!$D$10+'СЕТ СН'!$H$5-'СЕТ СН'!$H$17</f>
        <v>4062.0471932099999</v>
      </c>
      <c r="O94" s="36">
        <f>SUMIFS(СВЦЭМ!$C$39:$C$782,СВЦЭМ!$A$39:$A$782,$A94,СВЦЭМ!$B$39:$B$782,O$83)+'СЕТ СН'!$H$9+СВЦЭМ!$D$10+'СЕТ СН'!$H$5-'СЕТ СН'!$H$17</f>
        <v>4062.3078930299998</v>
      </c>
      <c r="P94" s="36">
        <f>SUMIFS(СВЦЭМ!$C$39:$C$782,СВЦЭМ!$A$39:$A$782,$A94,СВЦЭМ!$B$39:$B$782,P$83)+'СЕТ СН'!$H$9+СВЦЭМ!$D$10+'СЕТ СН'!$H$5-'СЕТ СН'!$H$17</f>
        <v>4065.937355</v>
      </c>
      <c r="Q94" s="36">
        <f>SUMIFS(СВЦЭМ!$C$39:$C$782,СВЦЭМ!$A$39:$A$782,$A94,СВЦЭМ!$B$39:$B$782,Q$83)+'СЕТ СН'!$H$9+СВЦЭМ!$D$10+'СЕТ СН'!$H$5-'СЕТ СН'!$H$17</f>
        <v>4069.0639499999997</v>
      </c>
      <c r="R94" s="36">
        <f>SUMIFS(СВЦЭМ!$C$39:$C$782,СВЦЭМ!$A$39:$A$782,$A94,СВЦЭМ!$B$39:$B$782,R$83)+'СЕТ СН'!$H$9+СВЦЭМ!$D$10+'СЕТ СН'!$H$5-'СЕТ СН'!$H$17</f>
        <v>4058.85944165</v>
      </c>
      <c r="S94" s="36">
        <f>SUMIFS(СВЦЭМ!$C$39:$C$782,СВЦЭМ!$A$39:$A$782,$A94,СВЦЭМ!$B$39:$B$782,S$83)+'СЕТ СН'!$H$9+СВЦЭМ!$D$10+'СЕТ СН'!$H$5-'СЕТ СН'!$H$17</f>
        <v>4050.3635497599998</v>
      </c>
      <c r="T94" s="36">
        <f>SUMIFS(СВЦЭМ!$C$39:$C$782,СВЦЭМ!$A$39:$A$782,$A94,СВЦЭМ!$B$39:$B$782,T$83)+'СЕТ СН'!$H$9+СВЦЭМ!$D$10+'СЕТ СН'!$H$5-'СЕТ СН'!$H$17</f>
        <v>4021.5611306800001</v>
      </c>
      <c r="U94" s="36">
        <f>SUMIFS(СВЦЭМ!$C$39:$C$782,СВЦЭМ!$A$39:$A$782,$A94,СВЦЭМ!$B$39:$B$782,U$83)+'СЕТ СН'!$H$9+СВЦЭМ!$D$10+'СЕТ СН'!$H$5-'СЕТ СН'!$H$17</f>
        <v>4011.79194224</v>
      </c>
      <c r="V94" s="36">
        <f>SUMIFS(СВЦЭМ!$C$39:$C$782,СВЦЭМ!$A$39:$A$782,$A94,СВЦЭМ!$B$39:$B$782,V$83)+'СЕТ СН'!$H$9+СВЦЭМ!$D$10+'СЕТ СН'!$H$5-'СЕТ СН'!$H$17</f>
        <v>4011.0417928899997</v>
      </c>
      <c r="W94" s="36">
        <f>SUMIFS(СВЦЭМ!$C$39:$C$782,СВЦЭМ!$A$39:$A$782,$A94,СВЦЭМ!$B$39:$B$782,W$83)+'СЕТ СН'!$H$9+СВЦЭМ!$D$10+'СЕТ СН'!$H$5-'СЕТ СН'!$H$17</f>
        <v>4039.2357516900001</v>
      </c>
      <c r="X94" s="36">
        <f>SUMIFS(СВЦЭМ!$C$39:$C$782,СВЦЭМ!$A$39:$A$782,$A94,СВЦЭМ!$B$39:$B$782,X$83)+'СЕТ СН'!$H$9+СВЦЭМ!$D$10+'СЕТ СН'!$H$5-'СЕТ СН'!$H$17</f>
        <v>4051.2478555500002</v>
      </c>
      <c r="Y94" s="36">
        <f>SUMIFS(СВЦЭМ!$C$39:$C$782,СВЦЭМ!$A$39:$A$782,$A94,СВЦЭМ!$B$39:$B$782,Y$83)+'СЕТ СН'!$H$9+СВЦЭМ!$D$10+'СЕТ СН'!$H$5-'СЕТ СН'!$H$17</f>
        <v>4085.63353409</v>
      </c>
    </row>
    <row r="95" spans="1:25" ht="15.75" x14ac:dyDescent="0.2">
      <c r="A95" s="35">
        <f t="shared" si="2"/>
        <v>44481</v>
      </c>
      <c r="B95" s="36">
        <f>SUMIFS(СВЦЭМ!$C$39:$C$782,СВЦЭМ!$A$39:$A$782,$A95,СВЦЭМ!$B$39:$B$782,B$83)+'СЕТ СН'!$H$9+СВЦЭМ!$D$10+'СЕТ СН'!$H$5-'СЕТ СН'!$H$17</f>
        <v>4112.4505790799994</v>
      </c>
      <c r="C95" s="36">
        <f>SUMIFS(СВЦЭМ!$C$39:$C$782,СВЦЭМ!$A$39:$A$782,$A95,СВЦЭМ!$B$39:$B$782,C$83)+'СЕТ СН'!$H$9+СВЦЭМ!$D$10+'СЕТ СН'!$H$5-'СЕТ СН'!$H$17</f>
        <v>4138.1398128800001</v>
      </c>
      <c r="D95" s="36">
        <f>SUMIFS(СВЦЭМ!$C$39:$C$782,СВЦЭМ!$A$39:$A$782,$A95,СВЦЭМ!$B$39:$B$782,D$83)+'СЕТ СН'!$H$9+СВЦЭМ!$D$10+'СЕТ СН'!$H$5-'СЕТ СН'!$H$17</f>
        <v>4041.1080931400002</v>
      </c>
      <c r="E95" s="36">
        <f>SUMIFS(СВЦЭМ!$C$39:$C$782,СВЦЭМ!$A$39:$A$782,$A95,СВЦЭМ!$B$39:$B$782,E$83)+'СЕТ СН'!$H$9+СВЦЭМ!$D$10+'СЕТ СН'!$H$5-'СЕТ СН'!$H$17</f>
        <v>4043.7656142200003</v>
      </c>
      <c r="F95" s="36">
        <f>SUMIFS(СВЦЭМ!$C$39:$C$782,СВЦЭМ!$A$39:$A$782,$A95,СВЦЭМ!$B$39:$B$782,F$83)+'СЕТ СН'!$H$9+СВЦЭМ!$D$10+'СЕТ СН'!$H$5-'СЕТ СН'!$H$17</f>
        <v>4043.2890730700001</v>
      </c>
      <c r="G95" s="36">
        <f>SUMIFS(СВЦЭМ!$C$39:$C$782,СВЦЭМ!$A$39:$A$782,$A95,СВЦЭМ!$B$39:$B$782,G$83)+'СЕТ СН'!$H$9+СВЦЭМ!$D$10+'СЕТ СН'!$H$5-'СЕТ СН'!$H$17</f>
        <v>4043.8958886600003</v>
      </c>
      <c r="H95" s="36">
        <f>SUMIFS(СВЦЭМ!$C$39:$C$782,СВЦЭМ!$A$39:$A$782,$A95,СВЦЭМ!$B$39:$B$782,H$83)+'СЕТ СН'!$H$9+СВЦЭМ!$D$10+'СЕТ СН'!$H$5-'СЕТ СН'!$H$17</f>
        <v>4122.71595781</v>
      </c>
      <c r="I95" s="36">
        <f>SUMIFS(СВЦЭМ!$C$39:$C$782,СВЦЭМ!$A$39:$A$782,$A95,СВЦЭМ!$B$39:$B$782,I$83)+'СЕТ СН'!$H$9+СВЦЭМ!$D$10+'СЕТ СН'!$H$5-'СЕТ СН'!$H$17</f>
        <v>4063.7554567899997</v>
      </c>
      <c r="J95" s="36">
        <f>SUMIFS(СВЦЭМ!$C$39:$C$782,СВЦЭМ!$A$39:$A$782,$A95,СВЦЭМ!$B$39:$B$782,J$83)+'СЕТ СН'!$H$9+СВЦЭМ!$D$10+'СЕТ СН'!$H$5-'СЕТ СН'!$H$17</f>
        <v>4021.1458664299998</v>
      </c>
      <c r="K95" s="36">
        <f>SUMIFS(СВЦЭМ!$C$39:$C$782,СВЦЭМ!$A$39:$A$782,$A95,СВЦЭМ!$B$39:$B$782,K$83)+'СЕТ СН'!$H$9+СВЦЭМ!$D$10+'СЕТ СН'!$H$5-'СЕТ СН'!$H$17</f>
        <v>4014.9526709199999</v>
      </c>
      <c r="L95" s="36">
        <f>SUMIFS(СВЦЭМ!$C$39:$C$782,СВЦЭМ!$A$39:$A$782,$A95,СВЦЭМ!$B$39:$B$782,L$83)+'СЕТ СН'!$H$9+СВЦЭМ!$D$10+'СЕТ СН'!$H$5-'СЕТ СН'!$H$17</f>
        <v>3999.0900351499999</v>
      </c>
      <c r="M95" s="36">
        <f>SUMIFS(СВЦЭМ!$C$39:$C$782,СВЦЭМ!$A$39:$A$782,$A95,СВЦЭМ!$B$39:$B$782,M$83)+'СЕТ СН'!$H$9+СВЦЭМ!$D$10+'СЕТ СН'!$H$5-'СЕТ СН'!$H$17</f>
        <v>4040.7160266999999</v>
      </c>
      <c r="N95" s="36">
        <f>SUMIFS(СВЦЭМ!$C$39:$C$782,СВЦЭМ!$A$39:$A$782,$A95,СВЦЭМ!$B$39:$B$782,N$83)+'СЕТ СН'!$H$9+СВЦЭМ!$D$10+'СЕТ СН'!$H$5-'СЕТ СН'!$H$17</f>
        <v>4086.8196986799999</v>
      </c>
      <c r="O95" s="36">
        <f>SUMIFS(СВЦЭМ!$C$39:$C$782,СВЦЭМ!$A$39:$A$782,$A95,СВЦЭМ!$B$39:$B$782,O$83)+'СЕТ СН'!$H$9+СВЦЭМ!$D$10+'СЕТ СН'!$H$5-'СЕТ СН'!$H$17</f>
        <v>4076.9514897099998</v>
      </c>
      <c r="P95" s="36">
        <f>SUMIFS(СВЦЭМ!$C$39:$C$782,СВЦЭМ!$A$39:$A$782,$A95,СВЦЭМ!$B$39:$B$782,P$83)+'СЕТ СН'!$H$9+СВЦЭМ!$D$10+'СЕТ СН'!$H$5-'СЕТ СН'!$H$17</f>
        <v>4079.4259416300001</v>
      </c>
      <c r="Q95" s="36">
        <f>SUMIFS(СВЦЭМ!$C$39:$C$782,СВЦЭМ!$A$39:$A$782,$A95,СВЦЭМ!$B$39:$B$782,Q$83)+'СЕТ СН'!$H$9+СВЦЭМ!$D$10+'СЕТ СН'!$H$5-'СЕТ СН'!$H$17</f>
        <v>4084.8412396799999</v>
      </c>
      <c r="R95" s="36">
        <f>SUMIFS(СВЦЭМ!$C$39:$C$782,СВЦЭМ!$A$39:$A$782,$A95,СВЦЭМ!$B$39:$B$782,R$83)+'СЕТ СН'!$H$9+СВЦЭМ!$D$10+'СЕТ СН'!$H$5-'СЕТ СН'!$H$17</f>
        <v>4079.6913266199999</v>
      </c>
      <c r="S95" s="36">
        <f>SUMIFS(СВЦЭМ!$C$39:$C$782,СВЦЭМ!$A$39:$A$782,$A95,СВЦЭМ!$B$39:$B$782,S$83)+'СЕТ СН'!$H$9+СВЦЭМ!$D$10+'СЕТ СН'!$H$5-'СЕТ СН'!$H$17</f>
        <v>4076.1279980500003</v>
      </c>
      <c r="T95" s="36">
        <f>SUMIFS(СВЦЭМ!$C$39:$C$782,СВЦЭМ!$A$39:$A$782,$A95,СВЦЭМ!$B$39:$B$782,T$83)+'СЕТ СН'!$H$9+СВЦЭМ!$D$10+'СЕТ СН'!$H$5-'СЕТ СН'!$H$17</f>
        <v>4010.71768488</v>
      </c>
      <c r="U95" s="36">
        <f>SUMIFS(СВЦЭМ!$C$39:$C$782,СВЦЭМ!$A$39:$A$782,$A95,СВЦЭМ!$B$39:$B$782,U$83)+'СЕТ СН'!$H$9+СВЦЭМ!$D$10+'СЕТ СН'!$H$5-'СЕТ СН'!$H$17</f>
        <v>3962.4832374899997</v>
      </c>
      <c r="V95" s="36">
        <f>SUMIFS(СВЦЭМ!$C$39:$C$782,СВЦЭМ!$A$39:$A$782,$A95,СВЦЭМ!$B$39:$B$782,V$83)+'СЕТ СН'!$H$9+СВЦЭМ!$D$10+'СЕТ СН'!$H$5-'СЕТ СН'!$H$17</f>
        <v>3937.4213124500002</v>
      </c>
      <c r="W95" s="36">
        <f>SUMIFS(СВЦЭМ!$C$39:$C$782,СВЦЭМ!$A$39:$A$782,$A95,СВЦЭМ!$B$39:$B$782,W$83)+'СЕТ СН'!$H$9+СВЦЭМ!$D$10+'СЕТ СН'!$H$5-'СЕТ СН'!$H$17</f>
        <v>3963.9273729799997</v>
      </c>
      <c r="X95" s="36">
        <f>SUMIFS(СВЦЭМ!$C$39:$C$782,СВЦЭМ!$A$39:$A$782,$A95,СВЦЭМ!$B$39:$B$782,X$83)+'СЕТ СН'!$H$9+СВЦЭМ!$D$10+'СЕТ СН'!$H$5-'СЕТ СН'!$H$17</f>
        <v>3976.0802846300003</v>
      </c>
      <c r="Y95" s="36">
        <f>SUMIFS(СВЦЭМ!$C$39:$C$782,СВЦЭМ!$A$39:$A$782,$A95,СВЦЭМ!$B$39:$B$782,Y$83)+'СЕТ СН'!$H$9+СВЦЭМ!$D$10+'СЕТ СН'!$H$5-'СЕТ СН'!$H$17</f>
        <v>3999.6584565100002</v>
      </c>
    </row>
    <row r="96" spans="1:25" ht="15.75" x14ac:dyDescent="0.2">
      <c r="A96" s="35">
        <f t="shared" si="2"/>
        <v>44482</v>
      </c>
      <c r="B96" s="36">
        <f>SUMIFS(СВЦЭМ!$C$39:$C$782,СВЦЭМ!$A$39:$A$782,$A96,СВЦЭМ!$B$39:$B$782,B$83)+'СЕТ СН'!$H$9+СВЦЭМ!$D$10+'СЕТ СН'!$H$5-'СЕТ СН'!$H$17</f>
        <v>3978.1424072899999</v>
      </c>
      <c r="C96" s="36">
        <f>SUMIFS(СВЦЭМ!$C$39:$C$782,СВЦЭМ!$A$39:$A$782,$A96,СВЦЭМ!$B$39:$B$782,C$83)+'СЕТ СН'!$H$9+СВЦЭМ!$D$10+'СЕТ СН'!$H$5-'СЕТ СН'!$H$17</f>
        <v>4105.13679968</v>
      </c>
      <c r="D96" s="36">
        <f>SUMIFS(СВЦЭМ!$C$39:$C$782,СВЦЭМ!$A$39:$A$782,$A96,СВЦЭМ!$B$39:$B$782,D$83)+'СЕТ СН'!$H$9+СВЦЭМ!$D$10+'СЕТ СН'!$H$5-'СЕТ СН'!$H$17</f>
        <v>4036.0332529400002</v>
      </c>
      <c r="E96" s="36">
        <f>SUMIFS(СВЦЭМ!$C$39:$C$782,СВЦЭМ!$A$39:$A$782,$A96,СВЦЭМ!$B$39:$B$782,E$83)+'СЕТ СН'!$H$9+СВЦЭМ!$D$10+'СЕТ СН'!$H$5-'СЕТ СН'!$H$17</f>
        <v>4011.77032646</v>
      </c>
      <c r="F96" s="36">
        <f>SUMIFS(СВЦЭМ!$C$39:$C$782,СВЦЭМ!$A$39:$A$782,$A96,СВЦЭМ!$B$39:$B$782,F$83)+'СЕТ СН'!$H$9+СВЦЭМ!$D$10+'СЕТ СН'!$H$5-'СЕТ СН'!$H$17</f>
        <v>4010.3133183299997</v>
      </c>
      <c r="G96" s="36">
        <f>SUMIFS(СВЦЭМ!$C$39:$C$782,СВЦЭМ!$A$39:$A$782,$A96,СВЦЭМ!$B$39:$B$782,G$83)+'СЕТ СН'!$H$9+СВЦЭМ!$D$10+'СЕТ СН'!$H$5-'СЕТ СН'!$H$17</f>
        <v>4024.4012781199999</v>
      </c>
      <c r="H96" s="36">
        <f>SUMIFS(СВЦЭМ!$C$39:$C$782,СВЦЭМ!$A$39:$A$782,$A96,СВЦЭМ!$B$39:$B$782,H$83)+'СЕТ СН'!$H$9+СВЦЭМ!$D$10+'СЕТ СН'!$H$5-'СЕТ СН'!$H$17</f>
        <v>4094.32628897</v>
      </c>
      <c r="I96" s="36">
        <f>SUMIFS(СВЦЭМ!$C$39:$C$782,СВЦЭМ!$A$39:$A$782,$A96,СВЦЭМ!$B$39:$B$782,I$83)+'СЕТ СН'!$H$9+СВЦЭМ!$D$10+'СЕТ СН'!$H$5-'СЕТ СН'!$H$17</f>
        <v>4054.1383890799998</v>
      </c>
      <c r="J96" s="36">
        <f>SUMIFS(СВЦЭМ!$C$39:$C$782,СВЦЭМ!$A$39:$A$782,$A96,СВЦЭМ!$B$39:$B$782,J$83)+'СЕТ СН'!$H$9+СВЦЭМ!$D$10+'СЕТ СН'!$H$5-'СЕТ СН'!$H$17</f>
        <v>4027.6978545499996</v>
      </c>
      <c r="K96" s="36">
        <f>SUMIFS(СВЦЭМ!$C$39:$C$782,СВЦЭМ!$A$39:$A$782,$A96,СВЦЭМ!$B$39:$B$782,K$83)+'СЕТ СН'!$H$9+СВЦЭМ!$D$10+'СЕТ СН'!$H$5-'СЕТ СН'!$H$17</f>
        <v>3970.3470708300001</v>
      </c>
      <c r="L96" s="36">
        <f>SUMIFS(СВЦЭМ!$C$39:$C$782,СВЦЭМ!$A$39:$A$782,$A96,СВЦЭМ!$B$39:$B$782,L$83)+'СЕТ СН'!$H$9+СВЦЭМ!$D$10+'СЕТ СН'!$H$5-'СЕТ СН'!$H$17</f>
        <v>3956.3804528700002</v>
      </c>
      <c r="M96" s="36">
        <f>SUMIFS(СВЦЭМ!$C$39:$C$782,СВЦЭМ!$A$39:$A$782,$A96,СВЦЭМ!$B$39:$B$782,M$83)+'СЕТ СН'!$H$9+СВЦЭМ!$D$10+'СЕТ СН'!$H$5-'СЕТ СН'!$H$17</f>
        <v>3983.21934212</v>
      </c>
      <c r="N96" s="36">
        <f>SUMIFS(СВЦЭМ!$C$39:$C$782,СВЦЭМ!$A$39:$A$782,$A96,СВЦЭМ!$B$39:$B$782,N$83)+'СЕТ СН'!$H$9+СВЦЭМ!$D$10+'СЕТ СН'!$H$5-'СЕТ СН'!$H$17</f>
        <v>4039.14233866</v>
      </c>
      <c r="O96" s="36">
        <f>SUMIFS(СВЦЭМ!$C$39:$C$782,СВЦЭМ!$A$39:$A$782,$A96,СВЦЭМ!$B$39:$B$782,O$83)+'СЕТ СН'!$H$9+СВЦЭМ!$D$10+'СЕТ СН'!$H$5-'СЕТ СН'!$H$17</f>
        <v>4074.6215933000003</v>
      </c>
      <c r="P96" s="36">
        <f>SUMIFS(СВЦЭМ!$C$39:$C$782,СВЦЭМ!$A$39:$A$782,$A96,СВЦЭМ!$B$39:$B$782,P$83)+'СЕТ СН'!$H$9+СВЦЭМ!$D$10+'СЕТ СН'!$H$5-'СЕТ СН'!$H$17</f>
        <v>4060.94133981</v>
      </c>
      <c r="Q96" s="36">
        <f>SUMIFS(СВЦЭМ!$C$39:$C$782,СВЦЭМ!$A$39:$A$782,$A96,СВЦЭМ!$B$39:$B$782,Q$83)+'СЕТ СН'!$H$9+СВЦЭМ!$D$10+'СЕТ СН'!$H$5-'СЕТ СН'!$H$17</f>
        <v>4060.5518184100001</v>
      </c>
      <c r="R96" s="36">
        <f>SUMIFS(СВЦЭМ!$C$39:$C$782,СВЦЭМ!$A$39:$A$782,$A96,СВЦЭМ!$B$39:$B$782,R$83)+'СЕТ СН'!$H$9+СВЦЭМ!$D$10+'СЕТ СН'!$H$5-'СЕТ СН'!$H$17</f>
        <v>4051.38451175</v>
      </c>
      <c r="S96" s="36">
        <f>SUMIFS(СВЦЭМ!$C$39:$C$782,СВЦЭМ!$A$39:$A$782,$A96,СВЦЭМ!$B$39:$B$782,S$83)+'СЕТ СН'!$H$9+СВЦЭМ!$D$10+'СЕТ СН'!$H$5-'СЕТ СН'!$H$17</f>
        <v>4012.4434194300002</v>
      </c>
      <c r="T96" s="36">
        <f>SUMIFS(СВЦЭМ!$C$39:$C$782,СВЦЭМ!$A$39:$A$782,$A96,СВЦЭМ!$B$39:$B$782,T$83)+'СЕТ СН'!$H$9+СВЦЭМ!$D$10+'СЕТ СН'!$H$5-'СЕТ СН'!$H$17</f>
        <v>3923.1712895599999</v>
      </c>
      <c r="U96" s="36">
        <f>SUMIFS(СВЦЭМ!$C$39:$C$782,СВЦЭМ!$A$39:$A$782,$A96,СВЦЭМ!$B$39:$B$782,U$83)+'СЕТ СН'!$H$9+СВЦЭМ!$D$10+'СЕТ СН'!$H$5-'СЕТ СН'!$H$17</f>
        <v>3880.9793472699998</v>
      </c>
      <c r="V96" s="36">
        <f>SUMIFS(СВЦЭМ!$C$39:$C$782,СВЦЭМ!$A$39:$A$782,$A96,СВЦЭМ!$B$39:$B$782,V$83)+'СЕТ СН'!$H$9+СВЦЭМ!$D$10+'СЕТ СН'!$H$5-'СЕТ СН'!$H$17</f>
        <v>3869.1061905400002</v>
      </c>
      <c r="W96" s="36">
        <f>SUMIFS(СВЦЭМ!$C$39:$C$782,СВЦЭМ!$A$39:$A$782,$A96,СВЦЭМ!$B$39:$B$782,W$83)+'СЕТ СН'!$H$9+СВЦЭМ!$D$10+'СЕТ СН'!$H$5-'СЕТ СН'!$H$17</f>
        <v>3926.8560498500001</v>
      </c>
      <c r="X96" s="36">
        <f>SUMIFS(СВЦЭМ!$C$39:$C$782,СВЦЭМ!$A$39:$A$782,$A96,СВЦЭМ!$B$39:$B$782,X$83)+'СЕТ СН'!$H$9+СВЦЭМ!$D$10+'СЕТ СН'!$H$5-'СЕТ СН'!$H$17</f>
        <v>3961.5151699799999</v>
      </c>
      <c r="Y96" s="36">
        <f>SUMIFS(СВЦЭМ!$C$39:$C$782,СВЦЭМ!$A$39:$A$782,$A96,СВЦЭМ!$B$39:$B$782,Y$83)+'СЕТ СН'!$H$9+СВЦЭМ!$D$10+'СЕТ СН'!$H$5-'СЕТ СН'!$H$17</f>
        <v>4050.4016570799999</v>
      </c>
    </row>
    <row r="97" spans="1:25" ht="15.75" x14ac:dyDescent="0.2">
      <c r="A97" s="35">
        <f t="shared" si="2"/>
        <v>44483</v>
      </c>
      <c r="B97" s="36">
        <f>SUMIFS(СВЦЭМ!$C$39:$C$782,СВЦЭМ!$A$39:$A$782,$A97,СВЦЭМ!$B$39:$B$782,B$83)+'СЕТ СН'!$H$9+СВЦЭМ!$D$10+'СЕТ СН'!$H$5-'СЕТ СН'!$H$17</f>
        <v>4131.2192233400001</v>
      </c>
      <c r="C97" s="36">
        <f>SUMIFS(СВЦЭМ!$C$39:$C$782,СВЦЭМ!$A$39:$A$782,$A97,СВЦЭМ!$B$39:$B$782,C$83)+'СЕТ СН'!$H$9+СВЦЭМ!$D$10+'СЕТ СН'!$H$5-'СЕТ СН'!$H$17</f>
        <v>4102.6795443199999</v>
      </c>
      <c r="D97" s="36">
        <f>SUMIFS(СВЦЭМ!$C$39:$C$782,СВЦЭМ!$A$39:$A$782,$A97,СВЦЭМ!$B$39:$B$782,D$83)+'СЕТ СН'!$H$9+СВЦЭМ!$D$10+'СЕТ СН'!$H$5-'СЕТ СН'!$H$17</f>
        <v>4008.1991734599997</v>
      </c>
      <c r="E97" s="36">
        <f>SUMIFS(СВЦЭМ!$C$39:$C$782,СВЦЭМ!$A$39:$A$782,$A97,СВЦЭМ!$B$39:$B$782,E$83)+'СЕТ СН'!$H$9+СВЦЭМ!$D$10+'СЕТ СН'!$H$5-'СЕТ СН'!$H$17</f>
        <v>3993.2075525099999</v>
      </c>
      <c r="F97" s="36">
        <f>SUMIFS(СВЦЭМ!$C$39:$C$782,СВЦЭМ!$A$39:$A$782,$A97,СВЦЭМ!$B$39:$B$782,F$83)+'СЕТ СН'!$H$9+СВЦЭМ!$D$10+'СЕТ СН'!$H$5-'СЕТ СН'!$H$17</f>
        <v>3987.6508175600002</v>
      </c>
      <c r="G97" s="36">
        <f>SUMIFS(СВЦЭМ!$C$39:$C$782,СВЦЭМ!$A$39:$A$782,$A97,СВЦЭМ!$B$39:$B$782,G$83)+'СЕТ СН'!$H$9+СВЦЭМ!$D$10+'СЕТ СН'!$H$5-'СЕТ СН'!$H$17</f>
        <v>4002.4529882300003</v>
      </c>
      <c r="H97" s="36">
        <f>SUMIFS(СВЦЭМ!$C$39:$C$782,СВЦЭМ!$A$39:$A$782,$A97,СВЦЭМ!$B$39:$B$782,H$83)+'СЕТ СН'!$H$9+СВЦЭМ!$D$10+'СЕТ СН'!$H$5-'СЕТ СН'!$H$17</f>
        <v>4100.6545525900001</v>
      </c>
      <c r="I97" s="36">
        <f>SUMIFS(СВЦЭМ!$C$39:$C$782,СВЦЭМ!$A$39:$A$782,$A97,СВЦЭМ!$B$39:$B$782,I$83)+'СЕТ СН'!$H$9+СВЦЭМ!$D$10+'СЕТ СН'!$H$5-'СЕТ СН'!$H$17</f>
        <v>4087.6134891699999</v>
      </c>
      <c r="J97" s="36">
        <f>SUMIFS(СВЦЭМ!$C$39:$C$782,СВЦЭМ!$A$39:$A$782,$A97,СВЦЭМ!$B$39:$B$782,J$83)+'СЕТ СН'!$H$9+СВЦЭМ!$D$10+'СЕТ СН'!$H$5-'СЕТ СН'!$H$17</f>
        <v>4058.9508381200003</v>
      </c>
      <c r="K97" s="36">
        <f>SUMIFS(СВЦЭМ!$C$39:$C$782,СВЦЭМ!$A$39:$A$782,$A97,СВЦЭМ!$B$39:$B$782,K$83)+'СЕТ СН'!$H$9+СВЦЭМ!$D$10+'СЕТ СН'!$H$5-'СЕТ СН'!$H$17</f>
        <v>3909.1218272400001</v>
      </c>
      <c r="L97" s="36">
        <f>SUMIFS(СВЦЭМ!$C$39:$C$782,СВЦЭМ!$A$39:$A$782,$A97,СВЦЭМ!$B$39:$B$782,L$83)+'СЕТ СН'!$H$9+СВЦЭМ!$D$10+'СЕТ СН'!$H$5-'СЕТ СН'!$H$17</f>
        <v>3982.3198279799999</v>
      </c>
      <c r="M97" s="36">
        <f>SUMIFS(СВЦЭМ!$C$39:$C$782,СВЦЭМ!$A$39:$A$782,$A97,СВЦЭМ!$B$39:$B$782,M$83)+'СЕТ СН'!$H$9+СВЦЭМ!$D$10+'СЕТ СН'!$H$5-'СЕТ СН'!$H$17</f>
        <v>4143.6020963000001</v>
      </c>
      <c r="N97" s="36">
        <f>SUMIFS(СВЦЭМ!$C$39:$C$782,СВЦЭМ!$A$39:$A$782,$A97,СВЦЭМ!$B$39:$B$782,N$83)+'СЕТ СН'!$H$9+СВЦЭМ!$D$10+'СЕТ СН'!$H$5-'СЕТ СН'!$H$17</f>
        <v>4131.5860081800001</v>
      </c>
      <c r="O97" s="36">
        <f>SUMIFS(СВЦЭМ!$C$39:$C$782,СВЦЭМ!$A$39:$A$782,$A97,СВЦЭМ!$B$39:$B$782,O$83)+'СЕТ СН'!$H$9+СВЦЭМ!$D$10+'СЕТ СН'!$H$5-'СЕТ СН'!$H$17</f>
        <v>4126.9296162700002</v>
      </c>
      <c r="P97" s="36">
        <f>SUMIFS(СВЦЭМ!$C$39:$C$782,СВЦЭМ!$A$39:$A$782,$A97,СВЦЭМ!$B$39:$B$782,P$83)+'СЕТ СН'!$H$9+СВЦЭМ!$D$10+'СЕТ СН'!$H$5-'СЕТ СН'!$H$17</f>
        <v>4121.0459607699995</v>
      </c>
      <c r="Q97" s="36">
        <f>SUMIFS(СВЦЭМ!$C$39:$C$782,СВЦЭМ!$A$39:$A$782,$A97,СВЦЭМ!$B$39:$B$782,Q$83)+'СЕТ СН'!$H$9+СВЦЭМ!$D$10+'СЕТ СН'!$H$5-'СЕТ СН'!$H$17</f>
        <v>4147.0082739999998</v>
      </c>
      <c r="R97" s="36">
        <f>SUMIFS(СВЦЭМ!$C$39:$C$782,СВЦЭМ!$A$39:$A$782,$A97,СВЦЭМ!$B$39:$B$782,R$83)+'СЕТ СН'!$H$9+СВЦЭМ!$D$10+'СЕТ СН'!$H$5-'СЕТ СН'!$H$17</f>
        <v>4145.1295415300001</v>
      </c>
      <c r="S97" s="36">
        <f>SUMIFS(СВЦЭМ!$C$39:$C$782,СВЦЭМ!$A$39:$A$782,$A97,СВЦЭМ!$B$39:$B$782,S$83)+'СЕТ СН'!$H$9+СВЦЭМ!$D$10+'СЕТ СН'!$H$5-'СЕТ СН'!$H$17</f>
        <v>4079.6239012300002</v>
      </c>
      <c r="T97" s="36">
        <f>SUMIFS(СВЦЭМ!$C$39:$C$782,СВЦЭМ!$A$39:$A$782,$A97,СВЦЭМ!$B$39:$B$782,T$83)+'СЕТ СН'!$H$9+СВЦЭМ!$D$10+'СЕТ СН'!$H$5-'СЕТ СН'!$H$17</f>
        <v>3963.22810312</v>
      </c>
      <c r="U97" s="36">
        <f>SUMIFS(СВЦЭМ!$C$39:$C$782,СВЦЭМ!$A$39:$A$782,$A97,СВЦЭМ!$B$39:$B$782,U$83)+'СЕТ СН'!$H$9+СВЦЭМ!$D$10+'СЕТ СН'!$H$5-'СЕТ СН'!$H$17</f>
        <v>3877.4773470099999</v>
      </c>
      <c r="V97" s="36">
        <f>SUMIFS(СВЦЭМ!$C$39:$C$782,СВЦЭМ!$A$39:$A$782,$A97,СВЦЭМ!$B$39:$B$782,V$83)+'СЕТ СН'!$H$9+СВЦЭМ!$D$10+'СЕТ СН'!$H$5-'СЕТ СН'!$H$17</f>
        <v>3845.52770745</v>
      </c>
      <c r="W97" s="36">
        <f>SUMIFS(СВЦЭМ!$C$39:$C$782,СВЦЭМ!$A$39:$A$782,$A97,СВЦЭМ!$B$39:$B$782,W$83)+'СЕТ СН'!$H$9+СВЦЭМ!$D$10+'СЕТ СН'!$H$5-'СЕТ СН'!$H$17</f>
        <v>3956.4040099100002</v>
      </c>
      <c r="X97" s="36">
        <f>SUMIFS(СВЦЭМ!$C$39:$C$782,СВЦЭМ!$A$39:$A$782,$A97,СВЦЭМ!$B$39:$B$782,X$83)+'СЕТ СН'!$H$9+СВЦЭМ!$D$10+'СЕТ СН'!$H$5-'СЕТ СН'!$H$17</f>
        <v>4062.11713689</v>
      </c>
      <c r="Y97" s="36">
        <f>SUMIFS(СВЦЭМ!$C$39:$C$782,СВЦЭМ!$A$39:$A$782,$A97,СВЦЭМ!$B$39:$B$782,Y$83)+'СЕТ СН'!$H$9+СВЦЭМ!$D$10+'СЕТ СН'!$H$5-'СЕТ СН'!$H$17</f>
        <v>4121.9602703599994</v>
      </c>
    </row>
    <row r="98" spans="1:25" ht="15.75" x14ac:dyDescent="0.2">
      <c r="A98" s="35">
        <f t="shared" si="2"/>
        <v>44484</v>
      </c>
      <c r="B98" s="36">
        <f>SUMIFS(СВЦЭМ!$C$39:$C$782,СВЦЭМ!$A$39:$A$782,$A98,СВЦЭМ!$B$39:$B$782,B$83)+'СЕТ СН'!$H$9+СВЦЭМ!$D$10+'СЕТ СН'!$H$5-'СЕТ СН'!$H$17</f>
        <v>4053.9092626900001</v>
      </c>
      <c r="C98" s="36">
        <f>SUMIFS(СВЦЭМ!$C$39:$C$782,СВЦЭМ!$A$39:$A$782,$A98,СВЦЭМ!$B$39:$B$782,C$83)+'СЕТ СН'!$H$9+СВЦЭМ!$D$10+'СЕТ СН'!$H$5-'СЕТ СН'!$H$17</f>
        <v>4048.3970881800001</v>
      </c>
      <c r="D98" s="36">
        <f>SUMIFS(СВЦЭМ!$C$39:$C$782,СВЦЭМ!$A$39:$A$782,$A98,СВЦЭМ!$B$39:$B$782,D$83)+'СЕТ СН'!$H$9+СВЦЭМ!$D$10+'СЕТ СН'!$H$5-'СЕТ СН'!$H$17</f>
        <v>4010.5473528499997</v>
      </c>
      <c r="E98" s="36">
        <f>SUMIFS(СВЦЭМ!$C$39:$C$782,СВЦЭМ!$A$39:$A$782,$A98,СВЦЭМ!$B$39:$B$782,E$83)+'СЕТ СН'!$H$9+СВЦЭМ!$D$10+'СЕТ СН'!$H$5-'СЕТ СН'!$H$17</f>
        <v>4029.10201383</v>
      </c>
      <c r="F98" s="36">
        <f>SUMIFS(СВЦЭМ!$C$39:$C$782,СВЦЭМ!$A$39:$A$782,$A98,СВЦЭМ!$B$39:$B$782,F$83)+'СЕТ СН'!$H$9+СВЦЭМ!$D$10+'СЕТ СН'!$H$5-'СЕТ СН'!$H$17</f>
        <v>4016.7356176900003</v>
      </c>
      <c r="G98" s="36">
        <f>SUMIFS(СВЦЭМ!$C$39:$C$782,СВЦЭМ!$A$39:$A$782,$A98,СВЦЭМ!$B$39:$B$782,G$83)+'СЕТ СН'!$H$9+СВЦЭМ!$D$10+'СЕТ СН'!$H$5-'СЕТ СН'!$H$17</f>
        <v>4023.5165905200001</v>
      </c>
      <c r="H98" s="36">
        <f>SUMIFS(СВЦЭМ!$C$39:$C$782,СВЦЭМ!$A$39:$A$782,$A98,СВЦЭМ!$B$39:$B$782,H$83)+'СЕТ СН'!$H$9+СВЦЭМ!$D$10+'СЕТ СН'!$H$5-'СЕТ СН'!$H$17</f>
        <v>4083.7745476</v>
      </c>
      <c r="I98" s="36">
        <f>SUMIFS(СВЦЭМ!$C$39:$C$782,СВЦЭМ!$A$39:$A$782,$A98,СВЦЭМ!$B$39:$B$782,I$83)+'СЕТ СН'!$H$9+СВЦЭМ!$D$10+'СЕТ СН'!$H$5-'СЕТ СН'!$H$17</f>
        <v>4097.0633295099997</v>
      </c>
      <c r="J98" s="36">
        <f>SUMIFS(СВЦЭМ!$C$39:$C$782,СВЦЭМ!$A$39:$A$782,$A98,СВЦЭМ!$B$39:$B$782,J$83)+'СЕТ СН'!$H$9+СВЦЭМ!$D$10+'СЕТ СН'!$H$5-'СЕТ СН'!$H$17</f>
        <v>4058.4091661900002</v>
      </c>
      <c r="K98" s="36">
        <f>SUMIFS(СВЦЭМ!$C$39:$C$782,СВЦЭМ!$A$39:$A$782,$A98,СВЦЭМ!$B$39:$B$782,K$83)+'СЕТ СН'!$H$9+СВЦЭМ!$D$10+'СЕТ СН'!$H$5-'СЕТ СН'!$H$17</f>
        <v>4035.5628485500001</v>
      </c>
      <c r="L98" s="36">
        <f>SUMIFS(СВЦЭМ!$C$39:$C$782,СВЦЭМ!$A$39:$A$782,$A98,СВЦЭМ!$B$39:$B$782,L$83)+'СЕТ СН'!$H$9+СВЦЭМ!$D$10+'СЕТ СН'!$H$5-'СЕТ СН'!$H$17</f>
        <v>4046.8487418599998</v>
      </c>
      <c r="M98" s="36">
        <f>SUMIFS(СВЦЭМ!$C$39:$C$782,СВЦЭМ!$A$39:$A$782,$A98,СВЦЭМ!$B$39:$B$782,M$83)+'СЕТ СН'!$H$9+СВЦЭМ!$D$10+'СЕТ СН'!$H$5-'СЕТ СН'!$H$17</f>
        <v>4056.9662043500002</v>
      </c>
      <c r="N98" s="36">
        <f>SUMIFS(СВЦЭМ!$C$39:$C$782,СВЦЭМ!$A$39:$A$782,$A98,СВЦЭМ!$B$39:$B$782,N$83)+'СЕТ СН'!$H$9+СВЦЭМ!$D$10+'СЕТ СН'!$H$5-'СЕТ СН'!$H$17</f>
        <v>4058.54096979</v>
      </c>
      <c r="O98" s="36">
        <f>SUMIFS(СВЦЭМ!$C$39:$C$782,СВЦЭМ!$A$39:$A$782,$A98,СВЦЭМ!$B$39:$B$782,O$83)+'СЕТ СН'!$H$9+СВЦЭМ!$D$10+'СЕТ СН'!$H$5-'СЕТ СН'!$H$17</f>
        <v>4094.7230530799998</v>
      </c>
      <c r="P98" s="36">
        <f>SUMIFS(СВЦЭМ!$C$39:$C$782,СВЦЭМ!$A$39:$A$782,$A98,СВЦЭМ!$B$39:$B$782,P$83)+'СЕТ СН'!$H$9+СВЦЭМ!$D$10+'СЕТ СН'!$H$5-'СЕТ СН'!$H$17</f>
        <v>4131.1870397399998</v>
      </c>
      <c r="Q98" s="36">
        <f>SUMIFS(СВЦЭМ!$C$39:$C$782,СВЦЭМ!$A$39:$A$782,$A98,СВЦЭМ!$B$39:$B$782,Q$83)+'СЕТ СН'!$H$9+СВЦЭМ!$D$10+'СЕТ СН'!$H$5-'СЕТ СН'!$H$17</f>
        <v>4133.5080163900002</v>
      </c>
      <c r="R98" s="36">
        <f>SUMIFS(СВЦЭМ!$C$39:$C$782,СВЦЭМ!$A$39:$A$782,$A98,СВЦЭМ!$B$39:$B$782,R$83)+'СЕТ СН'!$H$9+СВЦЭМ!$D$10+'СЕТ СН'!$H$5-'СЕТ СН'!$H$17</f>
        <v>4133.4674325300002</v>
      </c>
      <c r="S98" s="36">
        <f>SUMIFS(СВЦЭМ!$C$39:$C$782,СВЦЭМ!$A$39:$A$782,$A98,СВЦЭМ!$B$39:$B$782,S$83)+'СЕТ СН'!$H$9+СВЦЭМ!$D$10+'СЕТ СН'!$H$5-'СЕТ СН'!$H$17</f>
        <v>4136.4309750800003</v>
      </c>
      <c r="T98" s="36">
        <f>SUMIFS(СВЦЭМ!$C$39:$C$782,СВЦЭМ!$A$39:$A$782,$A98,СВЦЭМ!$B$39:$B$782,T$83)+'СЕТ СН'!$H$9+СВЦЭМ!$D$10+'СЕТ СН'!$H$5-'СЕТ СН'!$H$17</f>
        <v>4045.3343564799998</v>
      </c>
      <c r="U98" s="36">
        <f>SUMIFS(СВЦЭМ!$C$39:$C$782,СВЦЭМ!$A$39:$A$782,$A98,СВЦЭМ!$B$39:$B$782,U$83)+'СЕТ СН'!$H$9+СВЦЭМ!$D$10+'СЕТ СН'!$H$5-'СЕТ СН'!$H$17</f>
        <v>4050.7733687999998</v>
      </c>
      <c r="V98" s="36">
        <f>SUMIFS(СВЦЭМ!$C$39:$C$782,СВЦЭМ!$A$39:$A$782,$A98,СВЦЭМ!$B$39:$B$782,V$83)+'СЕТ СН'!$H$9+СВЦЭМ!$D$10+'СЕТ СН'!$H$5-'СЕТ СН'!$H$17</f>
        <v>4051.3377471900003</v>
      </c>
      <c r="W98" s="36">
        <f>SUMIFS(СВЦЭМ!$C$39:$C$782,СВЦЭМ!$A$39:$A$782,$A98,СВЦЭМ!$B$39:$B$782,W$83)+'СЕТ СН'!$H$9+СВЦЭМ!$D$10+'СЕТ СН'!$H$5-'СЕТ СН'!$H$17</f>
        <v>4039.6820559500002</v>
      </c>
      <c r="X98" s="36">
        <f>SUMIFS(СВЦЭМ!$C$39:$C$782,СВЦЭМ!$A$39:$A$782,$A98,СВЦЭМ!$B$39:$B$782,X$83)+'СЕТ СН'!$H$9+СВЦЭМ!$D$10+'СЕТ СН'!$H$5-'СЕТ СН'!$H$17</f>
        <v>4047.60501359</v>
      </c>
      <c r="Y98" s="36">
        <f>SUMIFS(СВЦЭМ!$C$39:$C$782,СВЦЭМ!$A$39:$A$782,$A98,СВЦЭМ!$B$39:$B$782,Y$83)+'СЕТ СН'!$H$9+СВЦЭМ!$D$10+'СЕТ СН'!$H$5-'СЕТ СН'!$H$17</f>
        <v>4100.9215174299998</v>
      </c>
    </row>
    <row r="99" spans="1:25" ht="15.75" x14ac:dyDescent="0.2">
      <c r="A99" s="35">
        <f t="shared" si="2"/>
        <v>44485</v>
      </c>
      <c r="B99" s="36">
        <f>SUMIFS(СВЦЭМ!$C$39:$C$782,СВЦЭМ!$A$39:$A$782,$A99,СВЦЭМ!$B$39:$B$782,B$83)+'СЕТ СН'!$H$9+СВЦЭМ!$D$10+'СЕТ СН'!$H$5-'СЕТ СН'!$H$17</f>
        <v>4060.1677381199997</v>
      </c>
      <c r="C99" s="36">
        <f>SUMIFS(СВЦЭМ!$C$39:$C$782,СВЦЭМ!$A$39:$A$782,$A99,СВЦЭМ!$B$39:$B$782,C$83)+'СЕТ СН'!$H$9+СВЦЭМ!$D$10+'СЕТ СН'!$H$5-'СЕТ СН'!$H$17</f>
        <v>4108.1877825299998</v>
      </c>
      <c r="D99" s="36">
        <f>SUMIFS(СВЦЭМ!$C$39:$C$782,СВЦЭМ!$A$39:$A$782,$A99,СВЦЭМ!$B$39:$B$782,D$83)+'СЕТ СН'!$H$9+СВЦЭМ!$D$10+'СЕТ СН'!$H$5-'СЕТ СН'!$H$17</f>
        <v>4021.5720434200002</v>
      </c>
      <c r="E99" s="36">
        <f>SUMIFS(СВЦЭМ!$C$39:$C$782,СВЦЭМ!$A$39:$A$782,$A99,СВЦЭМ!$B$39:$B$782,E$83)+'СЕТ СН'!$H$9+СВЦЭМ!$D$10+'СЕТ СН'!$H$5-'СЕТ СН'!$H$17</f>
        <v>4014.1548646700003</v>
      </c>
      <c r="F99" s="36">
        <f>SUMIFS(СВЦЭМ!$C$39:$C$782,СВЦЭМ!$A$39:$A$782,$A99,СВЦЭМ!$B$39:$B$782,F$83)+'СЕТ СН'!$H$9+СВЦЭМ!$D$10+'СЕТ СН'!$H$5-'СЕТ СН'!$H$17</f>
        <v>4012.7031408299999</v>
      </c>
      <c r="G99" s="36">
        <f>SUMIFS(СВЦЭМ!$C$39:$C$782,СВЦЭМ!$A$39:$A$782,$A99,СВЦЭМ!$B$39:$B$782,G$83)+'СЕТ СН'!$H$9+СВЦЭМ!$D$10+'СЕТ СН'!$H$5-'СЕТ СН'!$H$17</f>
        <v>4014.4100802499997</v>
      </c>
      <c r="H99" s="36">
        <f>SUMIFS(СВЦЭМ!$C$39:$C$782,СВЦЭМ!$A$39:$A$782,$A99,СВЦЭМ!$B$39:$B$782,H$83)+'СЕТ СН'!$H$9+СВЦЭМ!$D$10+'СЕТ СН'!$H$5-'СЕТ СН'!$H$17</f>
        <v>4058.3332250799999</v>
      </c>
      <c r="I99" s="36">
        <f>SUMIFS(СВЦЭМ!$C$39:$C$782,СВЦЭМ!$A$39:$A$782,$A99,СВЦЭМ!$B$39:$B$782,I$83)+'СЕТ СН'!$H$9+СВЦЭМ!$D$10+'СЕТ СН'!$H$5-'СЕТ СН'!$H$17</f>
        <v>4089.8536351000002</v>
      </c>
      <c r="J99" s="36">
        <f>SUMIFS(СВЦЭМ!$C$39:$C$782,СВЦЭМ!$A$39:$A$782,$A99,СВЦЭМ!$B$39:$B$782,J$83)+'СЕТ СН'!$H$9+СВЦЭМ!$D$10+'СЕТ СН'!$H$5-'СЕТ СН'!$H$17</f>
        <v>4111.2124118000002</v>
      </c>
      <c r="K99" s="36">
        <f>SUMIFS(СВЦЭМ!$C$39:$C$782,СВЦЭМ!$A$39:$A$782,$A99,СВЦЭМ!$B$39:$B$782,K$83)+'СЕТ СН'!$H$9+СВЦЭМ!$D$10+'СЕТ СН'!$H$5-'СЕТ СН'!$H$17</f>
        <v>4019.9611201600001</v>
      </c>
      <c r="L99" s="36">
        <f>SUMIFS(СВЦЭМ!$C$39:$C$782,СВЦЭМ!$A$39:$A$782,$A99,СВЦЭМ!$B$39:$B$782,L$83)+'СЕТ СН'!$H$9+СВЦЭМ!$D$10+'СЕТ СН'!$H$5-'СЕТ СН'!$H$17</f>
        <v>4030.8647680300001</v>
      </c>
      <c r="M99" s="36">
        <f>SUMIFS(СВЦЭМ!$C$39:$C$782,СВЦЭМ!$A$39:$A$782,$A99,СВЦЭМ!$B$39:$B$782,M$83)+'СЕТ СН'!$H$9+СВЦЭМ!$D$10+'СЕТ СН'!$H$5-'СЕТ СН'!$H$17</f>
        <v>4024.4428188100001</v>
      </c>
      <c r="N99" s="36">
        <f>SUMIFS(СВЦЭМ!$C$39:$C$782,СВЦЭМ!$A$39:$A$782,$A99,СВЦЭМ!$B$39:$B$782,N$83)+'СЕТ СН'!$H$9+СВЦЭМ!$D$10+'СЕТ СН'!$H$5-'СЕТ СН'!$H$17</f>
        <v>4023.6163233400002</v>
      </c>
      <c r="O99" s="36">
        <f>SUMIFS(СВЦЭМ!$C$39:$C$782,СВЦЭМ!$A$39:$A$782,$A99,СВЦЭМ!$B$39:$B$782,O$83)+'СЕТ СН'!$H$9+СВЦЭМ!$D$10+'СЕТ СН'!$H$5-'СЕТ СН'!$H$17</f>
        <v>4016.5796009200003</v>
      </c>
      <c r="P99" s="36">
        <f>SUMIFS(СВЦЭМ!$C$39:$C$782,СВЦЭМ!$A$39:$A$782,$A99,СВЦЭМ!$B$39:$B$782,P$83)+'СЕТ СН'!$H$9+СВЦЭМ!$D$10+'СЕТ СН'!$H$5-'СЕТ СН'!$H$17</f>
        <v>4003.6429791199998</v>
      </c>
      <c r="Q99" s="36">
        <f>SUMIFS(СВЦЭМ!$C$39:$C$782,СВЦЭМ!$A$39:$A$782,$A99,СВЦЭМ!$B$39:$B$782,Q$83)+'СЕТ СН'!$H$9+СВЦЭМ!$D$10+'СЕТ СН'!$H$5-'СЕТ СН'!$H$17</f>
        <v>3993.6848198999996</v>
      </c>
      <c r="R99" s="36">
        <f>SUMIFS(СВЦЭМ!$C$39:$C$782,СВЦЭМ!$A$39:$A$782,$A99,СВЦЭМ!$B$39:$B$782,R$83)+'СЕТ СН'!$H$9+СВЦЭМ!$D$10+'СЕТ СН'!$H$5-'СЕТ СН'!$H$17</f>
        <v>3988.0488774200003</v>
      </c>
      <c r="S99" s="36">
        <f>SUMIFS(СВЦЭМ!$C$39:$C$782,СВЦЭМ!$A$39:$A$782,$A99,СВЦЭМ!$B$39:$B$782,S$83)+'СЕТ СН'!$H$9+СВЦЭМ!$D$10+'СЕТ СН'!$H$5-'СЕТ СН'!$H$17</f>
        <v>3979.5720480999998</v>
      </c>
      <c r="T99" s="36">
        <f>SUMIFS(СВЦЭМ!$C$39:$C$782,СВЦЭМ!$A$39:$A$782,$A99,СВЦЭМ!$B$39:$B$782,T$83)+'СЕТ СН'!$H$9+СВЦЭМ!$D$10+'СЕТ СН'!$H$5-'СЕТ СН'!$H$17</f>
        <v>3969.5056071600002</v>
      </c>
      <c r="U99" s="36">
        <f>SUMIFS(СВЦЭМ!$C$39:$C$782,СВЦЭМ!$A$39:$A$782,$A99,СВЦЭМ!$B$39:$B$782,U$83)+'СЕТ СН'!$H$9+СВЦЭМ!$D$10+'СЕТ СН'!$H$5-'СЕТ СН'!$H$17</f>
        <v>3994.1638365099998</v>
      </c>
      <c r="V99" s="36">
        <f>SUMIFS(СВЦЭМ!$C$39:$C$782,СВЦЭМ!$A$39:$A$782,$A99,СВЦЭМ!$B$39:$B$782,V$83)+'СЕТ СН'!$H$9+СВЦЭМ!$D$10+'СЕТ СН'!$H$5-'СЕТ СН'!$H$17</f>
        <v>3978.4027818100003</v>
      </c>
      <c r="W99" s="36">
        <f>SUMIFS(СВЦЭМ!$C$39:$C$782,СВЦЭМ!$A$39:$A$782,$A99,СВЦЭМ!$B$39:$B$782,W$83)+'СЕТ СН'!$H$9+СВЦЭМ!$D$10+'СЕТ СН'!$H$5-'СЕТ СН'!$H$17</f>
        <v>3985.5320052699999</v>
      </c>
      <c r="X99" s="36">
        <f>SUMIFS(СВЦЭМ!$C$39:$C$782,СВЦЭМ!$A$39:$A$782,$A99,СВЦЭМ!$B$39:$B$782,X$83)+'СЕТ СН'!$H$9+СВЦЭМ!$D$10+'СЕТ СН'!$H$5-'СЕТ СН'!$H$17</f>
        <v>4059.4386885100002</v>
      </c>
      <c r="Y99" s="36">
        <f>SUMIFS(СВЦЭМ!$C$39:$C$782,СВЦЭМ!$A$39:$A$782,$A99,СВЦЭМ!$B$39:$B$782,Y$83)+'СЕТ СН'!$H$9+СВЦЭМ!$D$10+'СЕТ СН'!$H$5-'СЕТ СН'!$H$17</f>
        <v>4128.2908691699995</v>
      </c>
    </row>
    <row r="100" spans="1:25" ht="15.75" x14ac:dyDescent="0.2">
      <c r="A100" s="35">
        <f t="shared" si="2"/>
        <v>44486</v>
      </c>
      <c r="B100" s="36">
        <f>SUMIFS(СВЦЭМ!$C$39:$C$782,СВЦЭМ!$A$39:$A$782,$A100,СВЦЭМ!$B$39:$B$782,B$83)+'СЕТ СН'!$H$9+СВЦЭМ!$D$10+'СЕТ СН'!$H$5-'СЕТ СН'!$H$17</f>
        <v>4050.6171958099999</v>
      </c>
      <c r="C100" s="36">
        <f>SUMIFS(СВЦЭМ!$C$39:$C$782,СВЦЭМ!$A$39:$A$782,$A100,СВЦЭМ!$B$39:$B$782,C$83)+'СЕТ СН'!$H$9+СВЦЭМ!$D$10+'СЕТ СН'!$H$5-'СЕТ СН'!$H$17</f>
        <v>4095.7822576600001</v>
      </c>
      <c r="D100" s="36">
        <f>SUMIFS(СВЦЭМ!$C$39:$C$782,СВЦЭМ!$A$39:$A$782,$A100,СВЦЭМ!$B$39:$B$782,D$83)+'СЕТ СН'!$H$9+СВЦЭМ!$D$10+'СЕТ СН'!$H$5-'СЕТ СН'!$H$17</f>
        <v>4030.0049558700002</v>
      </c>
      <c r="E100" s="36">
        <f>SUMIFS(СВЦЭМ!$C$39:$C$782,СВЦЭМ!$A$39:$A$782,$A100,СВЦЭМ!$B$39:$B$782,E$83)+'СЕТ СН'!$H$9+СВЦЭМ!$D$10+'СЕТ СН'!$H$5-'СЕТ СН'!$H$17</f>
        <v>4019.8231336999997</v>
      </c>
      <c r="F100" s="36">
        <f>SUMIFS(СВЦЭМ!$C$39:$C$782,СВЦЭМ!$A$39:$A$782,$A100,СВЦЭМ!$B$39:$B$782,F$83)+'СЕТ СН'!$H$9+СВЦЭМ!$D$10+'СЕТ СН'!$H$5-'СЕТ СН'!$H$17</f>
        <v>4025.3067437099999</v>
      </c>
      <c r="G100" s="36">
        <f>SUMIFS(СВЦЭМ!$C$39:$C$782,СВЦЭМ!$A$39:$A$782,$A100,СВЦЭМ!$B$39:$B$782,G$83)+'СЕТ СН'!$H$9+СВЦЭМ!$D$10+'СЕТ СН'!$H$5-'СЕТ СН'!$H$17</f>
        <v>4016.7571786099998</v>
      </c>
      <c r="H100" s="36">
        <f>SUMIFS(СВЦЭМ!$C$39:$C$782,СВЦЭМ!$A$39:$A$782,$A100,СВЦЭМ!$B$39:$B$782,H$83)+'СЕТ СН'!$H$9+СВЦЭМ!$D$10+'СЕТ СН'!$H$5-'СЕТ СН'!$H$17</f>
        <v>4046.37735359</v>
      </c>
      <c r="I100" s="36">
        <f>SUMIFS(СВЦЭМ!$C$39:$C$782,СВЦЭМ!$A$39:$A$782,$A100,СВЦЭМ!$B$39:$B$782,I$83)+'СЕТ СН'!$H$9+СВЦЭМ!$D$10+'СЕТ СН'!$H$5-'СЕТ СН'!$H$17</f>
        <v>4060.45639695</v>
      </c>
      <c r="J100" s="36">
        <f>SUMIFS(СВЦЭМ!$C$39:$C$782,СВЦЭМ!$A$39:$A$782,$A100,СВЦЭМ!$B$39:$B$782,J$83)+'СЕТ СН'!$H$9+СВЦЭМ!$D$10+'СЕТ СН'!$H$5-'СЕТ СН'!$H$17</f>
        <v>4002.2164107099998</v>
      </c>
      <c r="K100" s="36">
        <f>SUMIFS(СВЦЭМ!$C$39:$C$782,СВЦЭМ!$A$39:$A$782,$A100,СВЦЭМ!$B$39:$B$782,K$83)+'СЕТ СН'!$H$9+СВЦЭМ!$D$10+'СЕТ СН'!$H$5-'СЕТ СН'!$H$17</f>
        <v>3987.6726832899999</v>
      </c>
      <c r="L100" s="36">
        <f>SUMIFS(СВЦЭМ!$C$39:$C$782,СВЦЭМ!$A$39:$A$782,$A100,СВЦЭМ!$B$39:$B$782,L$83)+'СЕТ СН'!$H$9+СВЦЭМ!$D$10+'СЕТ СН'!$H$5-'СЕТ СН'!$H$17</f>
        <v>3999.11543274</v>
      </c>
      <c r="M100" s="36">
        <f>SUMIFS(СВЦЭМ!$C$39:$C$782,СВЦЭМ!$A$39:$A$782,$A100,СВЦЭМ!$B$39:$B$782,M$83)+'СЕТ СН'!$H$9+СВЦЭМ!$D$10+'СЕТ СН'!$H$5-'СЕТ СН'!$H$17</f>
        <v>4015.3396951599998</v>
      </c>
      <c r="N100" s="36">
        <f>SUMIFS(СВЦЭМ!$C$39:$C$782,СВЦЭМ!$A$39:$A$782,$A100,СВЦЭМ!$B$39:$B$782,N$83)+'СЕТ СН'!$H$9+СВЦЭМ!$D$10+'СЕТ СН'!$H$5-'СЕТ СН'!$H$17</f>
        <v>4029.7997281099997</v>
      </c>
      <c r="O100" s="36">
        <f>SUMIFS(СВЦЭМ!$C$39:$C$782,СВЦЭМ!$A$39:$A$782,$A100,СВЦЭМ!$B$39:$B$782,O$83)+'СЕТ СН'!$H$9+СВЦЭМ!$D$10+'СЕТ СН'!$H$5-'СЕТ СН'!$H$17</f>
        <v>4027.2226991299999</v>
      </c>
      <c r="P100" s="36">
        <f>SUMIFS(СВЦЭМ!$C$39:$C$782,СВЦЭМ!$A$39:$A$782,$A100,СВЦЭМ!$B$39:$B$782,P$83)+'СЕТ СН'!$H$9+СВЦЭМ!$D$10+'СЕТ СН'!$H$5-'СЕТ СН'!$H$17</f>
        <v>4075.9695249599999</v>
      </c>
      <c r="Q100" s="36">
        <f>SUMIFS(СВЦЭМ!$C$39:$C$782,СВЦЭМ!$A$39:$A$782,$A100,СВЦЭМ!$B$39:$B$782,Q$83)+'СЕТ СН'!$H$9+СВЦЭМ!$D$10+'СЕТ СН'!$H$5-'СЕТ СН'!$H$17</f>
        <v>4130.8348048200005</v>
      </c>
      <c r="R100" s="36">
        <f>SUMIFS(СВЦЭМ!$C$39:$C$782,СВЦЭМ!$A$39:$A$782,$A100,СВЦЭМ!$B$39:$B$782,R$83)+'СЕТ СН'!$H$9+СВЦЭМ!$D$10+'СЕТ СН'!$H$5-'СЕТ СН'!$H$17</f>
        <v>4070.04483123</v>
      </c>
      <c r="S100" s="36">
        <f>SUMIFS(СВЦЭМ!$C$39:$C$782,СВЦЭМ!$A$39:$A$782,$A100,СВЦЭМ!$B$39:$B$782,S$83)+'СЕТ СН'!$H$9+СВЦЭМ!$D$10+'СЕТ СН'!$H$5-'СЕТ СН'!$H$17</f>
        <v>4006.9528670999998</v>
      </c>
      <c r="T100" s="36">
        <f>SUMIFS(СВЦЭМ!$C$39:$C$782,СВЦЭМ!$A$39:$A$782,$A100,СВЦЭМ!$B$39:$B$782,T$83)+'СЕТ СН'!$H$9+СВЦЭМ!$D$10+'СЕТ СН'!$H$5-'СЕТ СН'!$H$17</f>
        <v>4014.81219289</v>
      </c>
      <c r="U100" s="36">
        <f>SUMIFS(СВЦЭМ!$C$39:$C$782,СВЦЭМ!$A$39:$A$782,$A100,СВЦЭМ!$B$39:$B$782,U$83)+'СЕТ СН'!$H$9+СВЦЭМ!$D$10+'СЕТ СН'!$H$5-'СЕТ СН'!$H$17</f>
        <v>4035.9327956899997</v>
      </c>
      <c r="V100" s="36">
        <f>SUMIFS(СВЦЭМ!$C$39:$C$782,СВЦЭМ!$A$39:$A$782,$A100,СВЦЭМ!$B$39:$B$782,V$83)+'СЕТ СН'!$H$9+СВЦЭМ!$D$10+'СЕТ СН'!$H$5-'СЕТ СН'!$H$17</f>
        <v>4020.1865403900001</v>
      </c>
      <c r="W100" s="36">
        <f>SUMIFS(СВЦЭМ!$C$39:$C$782,СВЦЭМ!$A$39:$A$782,$A100,СВЦЭМ!$B$39:$B$782,W$83)+'СЕТ СН'!$H$9+СВЦЭМ!$D$10+'СЕТ СН'!$H$5-'СЕТ СН'!$H$17</f>
        <v>4027.1172234000001</v>
      </c>
      <c r="X100" s="36">
        <f>SUMIFS(СВЦЭМ!$C$39:$C$782,СВЦЭМ!$A$39:$A$782,$A100,СВЦЭМ!$B$39:$B$782,X$83)+'СЕТ СН'!$H$9+СВЦЭМ!$D$10+'СЕТ СН'!$H$5-'СЕТ СН'!$H$17</f>
        <v>4019.56289629</v>
      </c>
      <c r="Y100" s="36">
        <f>SUMIFS(СВЦЭМ!$C$39:$C$782,СВЦЭМ!$A$39:$A$782,$A100,СВЦЭМ!$B$39:$B$782,Y$83)+'СЕТ СН'!$H$9+СВЦЭМ!$D$10+'СЕТ СН'!$H$5-'СЕТ СН'!$H$17</f>
        <v>4090.7734885700002</v>
      </c>
    </row>
    <row r="101" spans="1:25" ht="15.75" x14ac:dyDescent="0.2">
      <c r="A101" s="35">
        <f t="shared" si="2"/>
        <v>44487</v>
      </c>
      <c r="B101" s="36">
        <f>SUMIFS(СВЦЭМ!$C$39:$C$782,СВЦЭМ!$A$39:$A$782,$A101,СВЦЭМ!$B$39:$B$782,B$83)+'СЕТ СН'!$H$9+СВЦЭМ!$D$10+'СЕТ СН'!$H$5-'СЕТ СН'!$H$17</f>
        <v>4121.8261549600002</v>
      </c>
      <c r="C101" s="36">
        <f>SUMIFS(СВЦЭМ!$C$39:$C$782,СВЦЭМ!$A$39:$A$782,$A101,СВЦЭМ!$B$39:$B$782,C$83)+'СЕТ СН'!$H$9+СВЦЭМ!$D$10+'СЕТ СН'!$H$5-'СЕТ СН'!$H$17</f>
        <v>4093.24395964</v>
      </c>
      <c r="D101" s="36">
        <f>SUMIFS(СВЦЭМ!$C$39:$C$782,СВЦЭМ!$A$39:$A$782,$A101,СВЦЭМ!$B$39:$B$782,D$83)+'СЕТ СН'!$H$9+СВЦЭМ!$D$10+'СЕТ СН'!$H$5-'СЕТ СН'!$H$17</f>
        <v>4045.63133509</v>
      </c>
      <c r="E101" s="36">
        <f>SUMIFS(СВЦЭМ!$C$39:$C$782,СВЦЭМ!$A$39:$A$782,$A101,СВЦЭМ!$B$39:$B$782,E$83)+'СЕТ СН'!$H$9+СВЦЭМ!$D$10+'СЕТ СН'!$H$5-'СЕТ СН'!$H$17</f>
        <v>4045.1303313399999</v>
      </c>
      <c r="F101" s="36">
        <f>SUMIFS(СВЦЭМ!$C$39:$C$782,СВЦЭМ!$A$39:$A$782,$A101,СВЦЭМ!$B$39:$B$782,F$83)+'СЕТ СН'!$H$9+СВЦЭМ!$D$10+'СЕТ СН'!$H$5-'СЕТ СН'!$H$17</f>
        <v>4042.5818013799999</v>
      </c>
      <c r="G101" s="36">
        <f>SUMIFS(СВЦЭМ!$C$39:$C$782,СВЦЭМ!$A$39:$A$782,$A101,СВЦЭМ!$B$39:$B$782,G$83)+'СЕТ СН'!$H$9+СВЦЭМ!$D$10+'СЕТ СН'!$H$5-'СЕТ СН'!$H$17</f>
        <v>4038.2874260199997</v>
      </c>
      <c r="H101" s="36">
        <f>SUMIFS(СВЦЭМ!$C$39:$C$782,СВЦЭМ!$A$39:$A$782,$A101,СВЦЭМ!$B$39:$B$782,H$83)+'СЕТ СН'!$H$9+СВЦЭМ!$D$10+'СЕТ СН'!$H$5-'СЕТ СН'!$H$17</f>
        <v>4101.3924483999999</v>
      </c>
      <c r="I101" s="36">
        <f>SUMIFS(СВЦЭМ!$C$39:$C$782,СВЦЭМ!$A$39:$A$782,$A101,СВЦЭМ!$B$39:$B$782,I$83)+'СЕТ СН'!$H$9+СВЦЭМ!$D$10+'СЕТ СН'!$H$5-'СЕТ СН'!$H$17</f>
        <v>4140.3420463700004</v>
      </c>
      <c r="J101" s="36">
        <f>SUMIFS(СВЦЭМ!$C$39:$C$782,СВЦЭМ!$A$39:$A$782,$A101,СВЦЭМ!$B$39:$B$782,J$83)+'СЕТ СН'!$H$9+СВЦЭМ!$D$10+'СЕТ СН'!$H$5-'СЕТ СН'!$H$17</f>
        <v>4089.7639810599999</v>
      </c>
      <c r="K101" s="36">
        <f>SUMIFS(СВЦЭМ!$C$39:$C$782,СВЦЭМ!$A$39:$A$782,$A101,СВЦЭМ!$B$39:$B$782,K$83)+'СЕТ СН'!$H$9+СВЦЭМ!$D$10+'СЕТ СН'!$H$5-'СЕТ СН'!$H$17</f>
        <v>4059.98202786</v>
      </c>
      <c r="L101" s="36">
        <f>SUMIFS(СВЦЭМ!$C$39:$C$782,СВЦЭМ!$A$39:$A$782,$A101,СВЦЭМ!$B$39:$B$782,L$83)+'СЕТ СН'!$H$9+СВЦЭМ!$D$10+'СЕТ СН'!$H$5-'СЕТ СН'!$H$17</f>
        <v>4061.3592869499998</v>
      </c>
      <c r="M101" s="36">
        <f>SUMIFS(СВЦЭМ!$C$39:$C$782,СВЦЭМ!$A$39:$A$782,$A101,СВЦЭМ!$B$39:$B$782,M$83)+'СЕТ СН'!$H$9+СВЦЭМ!$D$10+'СЕТ СН'!$H$5-'СЕТ СН'!$H$17</f>
        <v>4058.6791670100001</v>
      </c>
      <c r="N101" s="36">
        <f>SUMIFS(СВЦЭМ!$C$39:$C$782,СВЦЭМ!$A$39:$A$782,$A101,СВЦЭМ!$B$39:$B$782,N$83)+'СЕТ СН'!$H$9+СВЦЭМ!$D$10+'СЕТ СН'!$H$5-'СЕТ СН'!$H$17</f>
        <v>4049.0358274199998</v>
      </c>
      <c r="O101" s="36">
        <f>SUMIFS(СВЦЭМ!$C$39:$C$782,СВЦЭМ!$A$39:$A$782,$A101,СВЦЭМ!$B$39:$B$782,O$83)+'СЕТ СН'!$H$9+СВЦЭМ!$D$10+'СЕТ СН'!$H$5-'СЕТ СН'!$H$17</f>
        <v>4045.2611718099997</v>
      </c>
      <c r="P101" s="36">
        <f>SUMIFS(СВЦЭМ!$C$39:$C$782,СВЦЭМ!$A$39:$A$782,$A101,СВЦЭМ!$B$39:$B$782,P$83)+'СЕТ СН'!$H$9+СВЦЭМ!$D$10+'СЕТ СН'!$H$5-'СЕТ СН'!$H$17</f>
        <v>4028.21106091</v>
      </c>
      <c r="Q101" s="36">
        <f>SUMIFS(СВЦЭМ!$C$39:$C$782,СВЦЭМ!$A$39:$A$782,$A101,СВЦЭМ!$B$39:$B$782,Q$83)+'СЕТ СН'!$H$9+СВЦЭМ!$D$10+'СЕТ СН'!$H$5-'СЕТ СН'!$H$17</f>
        <v>4025.7401602499999</v>
      </c>
      <c r="R101" s="36">
        <f>SUMIFS(СВЦЭМ!$C$39:$C$782,СВЦЭМ!$A$39:$A$782,$A101,СВЦЭМ!$B$39:$B$782,R$83)+'СЕТ СН'!$H$9+СВЦЭМ!$D$10+'СЕТ СН'!$H$5-'СЕТ СН'!$H$17</f>
        <v>4027.1541038300002</v>
      </c>
      <c r="S101" s="36">
        <f>SUMIFS(СВЦЭМ!$C$39:$C$782,СВЦЭМ!$A$39:$A$782,$A101,СВЦЭМ!$B$39:$B$782,S$83)+'СЕТ СН'!$H$9+СВЦЭМ!$D$10+'СЕТ СН'!$H$5-'СЕТ СН'!$H$17</f>
        <v>4044.1655002099997</v>
      </c>
      <c r="T101" s="36">
        <f>SUMIFS(СВЦЭМ!$C$39:$C$782,СВЦЭМ!$A$39:$A$782,$A101,СВЦЭМ!$B$39:$B$782,T$83)+'СЕТ СН'!$H$9+СВЦЭМ!$D$10+'СЕТ СН'!$H$5-'СЕТ СН'!$H$17</f>
        <v>4046.7764710900001</v>
      </c>
      <c r="U101" s="36">
        <f>SUMIFS(СВЦЭМ!$C$39:$C$782,СВЦЭМ!$A$39:$A$782,$A101,СВЦЭМ!$B$39:$B$782,U$83)+'СЕТ СН'!$H$9+СВЦЭМ!$D$10+'СЕТ СН'!$H$5-'СЕТ СН'!$H$17</f>
        <v>4060.0727604599997</v>
      </c>
      <c r="V101" s="36">
        <f>SUMIFS(СВЦЭМ!$C$39:$C$782,СВЦЭМ!$A$39:$A$782,$A101,СВЦЭМ!$B$39:$B$782,V$83)+'СЕТ СН'!$H$9+СВЦЭМ!$D$10+'СЕТ СН'!$H$5-'СЕТ СН'!$H$17</f>
        <v>4053.7320622799998</v>
      </c>
      <c r="W101" s="36">
        <f>SUMIFS(СВЦЭМ!$C$39:$C$782,СВЦЭМ!$A$39:$A$782,$A101,СВЦЭМ!$B$39:$B$782,W$83)+'СЕТ СН'!$H$9+СВЦЭМ!$D$10+'СЕТ СН'!$H$5-'СЕТ СН'!$H$17</f>
        <v>4070.7345680199996</v>
      </c>
      <c r="X101" s="36">
        <f>SUMIFS(СВЦЭМ!$C$39:$C$782,СВЦЭМ!$A$39:$A$782,$A101,СВЦЭМ!$B$39:$B$782,X$83)+'СЕТ СН'!$H$9+СВЦЭМ!$D$10+'СЕТ СН'!$H$5-'СЕТ СН'!$H$17</f>
        <v>4111.18246525</v>
      </c>
      <c r="Y101" s="36">
        <f>SUMIFS(СВЦЭМ!$C$39:$C$782,СВЦЭМ!$A$39:$A$782,$A101,СВЦЭМ!$B$39:$B$782,Y$83)+'СЕТ СН'!$H$9+СВЦЭМ!$D$10+'СЕТ СН'!$H$5-'СЕТ СН'!$H$17</f>
        <v>4156.5883789399995</v>
      </c>
    </row>
    <row r="102" spans="1:25" ht="15.75" x14ac:dyDescent="0.2">
      <c r="A102" s="35">
        <f t="shared" si="2"/>
        <v>44488</v>
      </c>
      <c r="B102" s="36">
        <f>SUMIFS(СВЦЭМ!$C$39:$C$782,СВЦЭМ!$A$39:$A$782,$A102,СВЦЭМ!$B$39:$B$782,B$83)+'СЕТ СН'!$H$9+СВЦЭМ!$D$10+'СЕТ СН'!$H$5-'СЕТ СН'!$H$17</f>
        <v>4192.46955497</v>
      </c>
      <c r="C102" s="36">
        <f>SUMIFS(СВЦЭМ!$C$39:$C$782,СВЦЭМ!$A$39:$A$782,$A102,СВЦЭМ!$B$39:$B$782,C$83)+'СЕТ СН'!$H$9+СВЦЭМ!$D$10+'СЕТ СН'!$H$5-'СЕТ СН'!$H$17</f>
        <v>4192.5736287399995</v>
      </c>
      <c r="D102" s="36">
        <f>SUMIFS(СВЦЭМ!$C$39:$C$782,СВЦЭМ!$A$39:$A$782,$A102,СВЦЭМ!$B$39:$B$782,D$83)+'СЕТ СН'!$H$9+СВЦЭМ!$D$10+'СЕТ СН'!$H$5-'СЕТ СН'!$H$17</f>
        <v>4114.2805678799996</v>
      </c>
      <c r="E102" s="36">
        <f>SUMIFS(СВЦЭМ!$C$39:$C$782,СВЦЭМ!$A$39:$A$782,$A102,СВЦЭМ!$B$39:$B$782,E$83)+'СЕТ СН'!$H$9+СВЦЭМ!$D$10+'СЕТ СН'!$H$5-'СЕТ СН'!$H$17</f>
        <v>4105.0657753699998</v>
      </c>
      <c r="F102" s="36">
        <f>SUMIFS(СВЦЭМ!$C$39:$C$782,СВЦЭМ!$A$39:$A$782,$A102,СВЦЭМ!$B$39:$B$782,F$83)+'СЕТ СН'!$H$9+СВЦЭМ!$D$10+'СЕТ СН'!$H$5-'СЕТ СН'!$H$17</f>
        <v>4105.5015803599999</v>
      </c>
      <c r="G102" s="36">
        <f>SUMIFS(СВЦЭМ!$C$39:$C$782,СВЦЭМ!$A$39:$A$782,$A102,СВЦЭМ!$B$39:$B$782,G$83)+'СЕТ СН'!$H$9+СВЦЭМ!$D$10+'СЕТ СН'!$H$5-'СЕТ СН'!$H$17</f>
        <v>4094.08245812</v>
      </c>
      <c r="H102" s="36">
        <f>SUMIFS(СВЦЭМ!$C$39:$C$782,СВЦЭМ!$A$39:$A$782,$A102,СВЦЭМ!$B$39:$B$782,H$83)+'СЕТ СН'!$H$9+СВЦЭМ!$D$10+'СЕТ СН'!$H$5-'СЕТ СН'!$H$17</f>
        <v>4077.1241246600002</v>
      </c>
      <c r="I102" s="36">
        <f>SUMIFS(СВЦЭМ!$C$39:$C$782,СВЦЭМ!$A$39:$A$782,$A102,СВЦЭМ!$B$39:$B$782,I$83)+'СЕТ СН'!$H$9+СВЦЭМ!$D$10+'СЕТ СН'!$H$5-'СЕТ СН'!$H$17</f>
        <v>4121.35635877</v>
      </c>
      <c r="J102" s="36">
        <f>SUMIFS(СВЦЭМ!$C$39:$C$782,СВЦЭМ!$A$39:$A$782,$A102,СВЦЭМ!$B$39:$B$782,J$83)+'СЕТ СН'!$H$9+СВЦЭМ!$D$10+'СЕТ СН'!$H$5-'СЕТ СН'!$H$17</f>
        <v>4153.8109771600002</v>
      </c>
      <c r="K102" s="36">
        <f>SUMIFS(СВЦЭМ!$C$39:$C$782,СВЦЭМ!$A$39:$A$782,$A102,СВЦЭМ!$B$39:$B$782,K$83)+'СЕТ СН'!$H$9+СВЦЭМ!$D$10+'СЕТ СН'!$H$5-'СЕТ СН'!$H$17</f>
        <v>4102.7166557800001</v>
      </c>
      <c r="L102" s="36">
        <f>SUMIFS(СВЦЭМ!$C$39:$C$782,СВЦЭМ!$A$39:$A$782,$A102,СВЦЭМ!$B$39:$B$782,L$83)+'СЕТ СН'!$H$9+СВЦЭМ!$D$10+'СЕТ СН'!$H$5-'СЕТ СН'!$H$17</f>
        <v>4104.4908107800002</v>
      </c>
      <c r="M102" s="36">
        <f>SUMIFS(СВЦЭМ!$C$39:$C$782,СВЦЭМ!$A$39:$A$782,$A102,СВЦЭМ!$B$39:$B$782,M$83)+'СЕТ СН'!$H$9+СВЦЭМ!$D$10+'СЕТ СН'!$H$5-'СЕТ СН'!$H$17</f>
        <v>4105.4259272199997</v>
      </c>
      <c r="N102" s="36">
        <f>SUMIFS(СВЦЭМ!$C$39:$C$782,СВЦЭМ!$A$39:$A$782,$A102,СВЦЭМ!$B$39:$B$782,N$83)+'СЕТ СН'!$H$9+СВЦЭМ!$D$10+'СЕТ СН'!$H$5-'СЕТ СН'!$H$17</f>
        <v>4180.5921540500003</v>
      </c>
      <c r="O102" s="36">
        <f>SUMIFS(СВЦЭМ!$C$39:$C$782,СВЦЭМ!$A$39:$A$782,$A102,СВЦЭМ!$B$39:$B$782,O$83)+'СЕТ СН'!$H$9+СВЦЭМ!$D$10+'СЕТ СН'!$H$5-'СЕТ СН'!$H$17</f>
        <v>4207.52784436</v>
      </c>
      <c r="P102" s="36">
        <f>SUMIFS(СВЦЭМ!$C$39:$C$782,СВЦЭМ!$A$39:$A$782,$A102,СВЦЭМ!$B$39:$B$782,P$83)+'СЕТ СН'!$H$9+СВЦЭМ!$D$10+'СЕТ СН'!$H$5-'СЕТ СН'!$H$17</f>
        <v>4203.6342600799999</v>
      </c>
      <c r="Q102" s="36">
        <f>SUMIFS(СВЦЭМ!$C$39:$C$782,СВЦЭМ!$A$39:$A$782,$A102,СВЦЭМ!$B$39:$B$782,Q$83)+'СЕТ СН'!$H$9+СВЦЭМ!$D$10+'СЕТ СН'!$H$5-'СЕТ СН'!$H$17</f>
        <v>4205.0370106600003</v>
      </c>
      <c r="R102" s="36">
        <f>SUMIFS(СВЦЭМ!$C$39:$C$782,СВЦЭМ!$A$39:$A$782,$A102,СВЦЭМ!$B$39:$B$782,R$83)+'СЕТ СН'!$H$9+СВЦЭМ!$D$10+'СЕТ СН'!$H$5-'СЕТ СН'!$H$17</f>
        <v>4201.1105143000004</v>
      </c>
      <c r="S102" s="36">
        <f>SUMIFS(СВЦЭМ!$C$39:$C$782,СВЦЭМ!$A$39:$A$782,$A102,СВЦЭМ!$B$39:$B$782,S$83)+'СЕТ СН'!$H$9+СВЦЭМ!$D$10+'СЕТ СН'!$H$5-'СЕТ СН'!$H$17</f>
        <v>4105.3307095500004</v>
      </c>
      <c r="T102" s="36">
        <f>SUMIFS(СВЦЭМ!$C$39:$C$782,СВЦЭМ!$A$39:$A$782,$A102,СВЦЭМ!$B$39:$B$782,T$83)+'СЕТ СН'!$H$9+СВЦЭМ!$D$10+'СЕТ СН'!$H$5-'СЕТ СН'!$H$17</f>
        <v>4056.1220783700001</v>
      </c>
      <c r="U102" s="36">
        <f>SUMIFS(СВЦЭМ!$C$39:$C$782,СВЦЭМ!$A$39:$A$782,$A102,СВЦЭМ!$B$39:$B$782,U$83)+'СЕТ СН'!$H$9+СВЦЭМ!$D$10+'СЕТ СН'!$H$5-'СЕТ СН'!$H$17</f>
        <v>4021.3163959599997</v>
      </c>
      <c r="V102" s="36">
        <f>SUMIFS(СВЦЭМ!$C$39:$C$782,СВЦЭМ!$A$39:$A$782,$A102,СВЦЭМ!$B$39:$B$782,V$83)+'СЕТ СН'!$H$9+СВЦЭМ!$D$10+'СЕТ СН'!$H$5-'СЕТ СН'!$H$17</f>
        <v>4020.48734255</v>
      </c>
      <c r="W102" s="36">
        <f>SUMIFS(СВЦЭМ!$C$39:$C$782,СВЦЭМ!$A$39:$A$782,$A102,СВЦЭМ!$B$39:$B$782,W$83)+'СЕТ СН'!$H$9+СВЦЭМ!$D$10+'СЕТ СН'!$H$5-'СЕТ СН'!$H$17</f>
        <v>4064.3884907399997</v>
      </c>
      <c r="X102" s="36">
        <f>SUMIFS(СВЦЭМ!$C$39:$C$782,СВЦЭМ!$A$39:$A$782,$A102,СВЦЭМ!$B$39:$B$782,X$83)+'СЕТ СН'!$H$9+СВЦЭМ!$D$10+'СЕТ СН'!$H$5-'СЕТ СН'!$H$17</f>
        <v>4152.6411993000002</v>
      </c>
      <c r="Y102" s="36">
        <f>SUMIFS(СВЦЭМ!$C$39:$C$782,СВЦЭМ!$A$39:$A$782,$A102,СВЦЭМ!$B$39:$B$782,Y$83)+'СЕТ СН'!$H$9+СВЦЭМ!$D$10+'СЕТ СН'!$H$5-'СЕТ СН'!$H$17</f>
        <v>4186.3573380500002</v>
      </c>
    </row>
    <row r="103" spans="1:25" ht="15.75" x14ac:dyDescent="0.2">
      <c r="A103" s="35">
        <f t="shared" si="2"/>
        <v>44489</v>
      </c>
      <c r="B103" s="36">
        <f>SUMIFS(СВЦЭМ!$C$39:$C$782,СВЦЭМ!$A$39:$A$782,$A103,СВЦЭМ!$B$39:$B$782,B$83)+'СЕТ СН'!$H$9+СВЦЭМ!$D$10+'СЕТ СН'!$H$5-'СЕТ СН'!$H$17</f>
        <v>4264.5034237500004</v>
      </c>
      <c r="C103" s="36">
        <f>SUMIFS(СВЦЭМ!$C$39:$C$782,СВЦЭМ!$A$39:$A$782,$A103,СВЦЭМ!$B$39:$B$782,C$83)+'СЕТ СН'!$H$9+СВЦЭМ!$D$10+'СЕТ СН'!$H$5-'СЕТ СН'!$H$17</f>
        <v>4221.5621433599999</v>
      </c>
      <c r="D103" s="36">
        <f>SUMIFS(СВЦЭМ!$C$39:$C$782,СВЦЭМ!$A$39:$A$782,$A103,СВЦЭМ!$B$39:$B$782,D$83)+'СЕТ СН'!$H$9+СВЦЭМ!$D$10+'СЕТ СН'!$H$5-'СЕТ СН'!$H$17</f>
        <v>4141.4584682200002</v>
      </c>
      <c r="E103" s="36">
        <f>SUMIFS(СВЦЭМ!$C$39:$C$782,СВЦЭМ!$A$39:$A$782,$A103,СВЦЭМ!$B$39:$B$782,E$83)+'СЕТ СН'!$H$9+СВЦЭМ!$D$10+'СЕТ СН'!$H$5-'СЕТ СН'!$H$17</f>
        <v>4123.7584031200004</v>
      </c>
      <c r="F103" s="36">
        <f>SUMIFS(СВЦЭМ!$C$39:$C$782,СВЦЭМ!$A$39:$A$782,$A103,СВЦЭМ!$B$39:$B$782,F$83)+'СЕТ СН'!$H$9+СВЦЭМ!$D$10+'СЕТ СН'!$H$5-'СЕТ СН'!$H$17</f>
        <v>4115.5193281399997</v>
      </c>
      <c r="G103" s="36">
        <f>SUMIFS(СВЦЭМ!$C$39:$C$782,СВЦЭМ!$A$39:$A$782,$A103,СВЦЭМ!$B$39:$B$782,G$83)+'СЕТ СН'!$H$9+СВЦЭМ!$D$10+'СЕТ СН'!$H$5-'СЕТ СН'!$H$17</f>
        <v>4120.1719945099994</v>
      </c>
      <c r="H103" s="36">
        <f>SUMIFS(СВЦЭМ!$C$39:$C$782,СВЦЭМ!$A$39:$A$782,$A103,СВЦЭМ!$B$39:$B$782,H$83)+'СЕТ СН'!$H$9+СВЦЭМ!$D$10+'СЕТ СН'!$H$5-'СЕТ СН'!$H$17</f>
        <v>4185.15713658</v>
      </c>
      <c r="I103" s="36">
        <f>SUMIFS(СВЦЭМ!$C$39:$C$782,СВЦЭМ!$A$39:$A$782,$A103,СВЦЭМ!$B$39:$B$782,I$83)+'СЕТ СН'!$H$9+СВЦЭМ!$D$10+'СЕТ СН'!$H$5-'СЕТ СН'!$H$17</f>
        <v>4177.5918191299997</v>
      </c>
      <c r="J103" s="36">
        <f>SUMIFS(СВЦЭМ!$C$39:$C$782,СВЦЭМ!$A$39:$A$782,$A103,СВЦЭМ!$B$39:$B$782,J$83)+'СЕТ СН'!$H$9+СВЦЭМ!$D$10+'СЕТ СН'!$H$5-'СЕТ СН'!$H$17</f>
        <v>4082.8476995199999</v>
      </c>
      <c r="K103" s="36">
        <f>SUMIFS(СВЦЭМ!$C$39:$C$782,СВЦЭМ!$A$39:$A$782,$A103,СВЦЭМ!$B$39:$B$782,K$83)+'СЕТ СН'!$H$9+СВЦЭМ!$D$10+'СЕТ СН'!$H$5-'СЕТ СН'!$H$17</f>
        <v>4092.39880963</v>
      </c>
      <c r="L103" s="36">
        <f>SUMIFS(СВЦЭМ!$C$39:$C$782,СВЦЭМ!$A$39:$A$782,$A103,СВЦЭМ!$B$39:$B$782,L$83)+'СЕТ СН'!$H$9+СВЦЭМ!$D$10+'СЕТ СН'!$H$5-'СЕТ СН'!$H$17</f>
        <v>4089.6922918</v>
      </c>
      <c r="M103" s="36">
        <f>SUMIFS(СВЦЭМ!$C$39:$C$782,СВЦЭМ!$A$39:$A$782,$A103,СВЦЭМ!$B$39:$B$782,M$83)+'СЕТ СН'!$H$9+СВЦЭМ!$D$10+'СЕТ СН'!$H$5-'СЕТ СН'!$H$17</f>
        <v>4103.05136115</v>
      </c>
      <c r="N103" s="36">
        <f>SUMIFS(СВЦЭМ!$C$39:$C$782,СВЦЭМ!$A$39:$A$782,$A103,СВЦЭМ!$B$39:$B$782,N$83)+'СЕТ СН'!$H$9+СВЦЭМ!$D$10+'СЕТ СН'!$H$5-'СЕТ СН'!$H$17</f>
        <v>4126.0277997599997</v>
      </c>
      <c r="O103" s="36">
        <f>SUMIFS(СВЦЭМ!$C$39:$C$782,СВЦЭМ!$A$39:$A$782,$A103,СВЦЭМ!$B$39:$B$782,O$83)+'СЕТ СН'!$H$9+СВЦЭМ!$D$10+'СЕТ СН'!$H$5-'СЕТ СН'!$H$17</f>
        <v>4140.8226111900003</v>
      </c>
      <c r="P103" s="36">
        <f>SUMIFS(СВЦЭМ!$C$39:$C$782,СВЦЭМ!$A$39:$A$782,$A103,СВЦЭМ!$B$39:$B$782,P$83)+'СЕТ СН'!$H$9+СВЦЭМ!$D$10+'СЕТ СН'!$H$5-'СЕТ СН'!$H$17</f>
        <v>4133.9134320699995</v>
      </c>
      <c r="Q103" s="36">
        <f>SUMIFS(СВЦЭМ!$C$39:$C$782,СВЦЭМ!$A$39:$A$782,$A103,СВЦЭМ!$B$39:$B$782,Q$83)+'СЕТ СН'!$H$9+СВЦЭМ!$D$10+'СЕТ СН'!$H$5-'СЕТ СН'!$H$17</f>
        <v>4144.8040065200003</v>
      </c>
      <c r="R103" s="36">
        <f>SUMIFS(СВЦЭМ!$C$39:$C$782,СВЦЭМ!$A$39:$A$782,$A103,СВЦЭМ!$B$39:$B$782,R$83)+'СЕТ СН'!$H$9+СВЦЭМ!$D$10+'СЕТ СН'!$H$5-'СЕТ СН'!$H$17</f>
        <v>4133.9895743100005</v>
      </c>
      <c r="S103" s="36">
        <f>SUMIFS(СВЦЭМ!$C$39:$C$782,СВЦЭМ!$A$39:$A$782,$A103,СВЦЭМ!$B$39:$B$782,S$83)+'СЕТ СН'!$H$9+СВЦЭМ!$D$10+'СЕТ СН'!$H$5-'СЕТ СН'!$H$17</f>
        <v>4118.7156595100005</v>
      </c>
      <c r="T103" s="36">
        <f>SUMIFS(СВЦЭМ!$C$39:$C$782,СВЦЭМ!$A$39:$A$782,$A103,СВЦЭМ!$B$39:$B$782,T$83)+'СЕТ СН'!$H$9+СВЦЭМ!$D$10+'СЕТ СН'!$H$5-'СЕТ СН'!$H$17</f>
        <v>4075.9981402499998</v>
      </c>
      <c r="U103" s="36">
        <f>SUMIFS(СВЦЭМ!$C$39:$C$782,СВЦЭМ!$A$39:$A$782,$A103,СВЦЭМ!$B$39:$B$782,U$83)+'СЕТ СН'!$H$9+СВЦЭМ!$D$10+'СЕТ СН'!$H$5-'СЕТ СН'!$H$17</f>
        <v>4082.1993836800002</v>
      </c>
      <c r="V103" s="36">
        <f>SUMIFS(СВЦЭМ!$C$39:$C$782,СВЦЭМ!$A$39:$A$782,$A103,СВЦЭМ!$B$39:$B$782,V$83)+'СЕТ СН'!$H$9+СВЦЭМ!$D$10+'СЕТ СН'!$H$5-'СЕТ СН'!$H$17</f>
        <v>4090.12547425</v>
      </c>
      <c r="W103" s="36">
        <f>SUMIFS(СВЦЭМ!$C$39:$C$782,СВЦЭМ!$A$39:$A$782,$A103,СВЦЭМ!$B$39:$B$782,W$83)+'СЕТ СН'!$H$9+СВЦЭМ!$D$10+'СЕТ СН'!$H$5-'СЕТ СН'!$H$17</f>
        <v>4105.9136837099995</v>
      </c>
      <c r="X103" s="36">
        <f>SUMIFS(СВЦЭМ!$C$39:$C$782,СВЦЭМ!$A$39:$A$782,$A103,СВЦЭМ!$B$39:$B$782,X$83)+'СЕТ СН'!$H$9+СВЦЭМ!$D$10+'СЕТ СН'!$H$5-'СЕТ СН'!$H$17</f>
        <v>4166.1305875099997</v>
      </c>
      <c r="Y103" s="36">
        <f>SUMIFS(СВЦЭМ!$C$39:$C$782,СВЦЭМ!$A$39:$A$782,$A103,СВЦЭМ!$B$39:$B$782,Y$83)+'СЕТ СН'!$H$9+СВЦЭМ!$D$10+'СЕТ СН'!$H$5-'СЕТ СН'!$H$17</f>
        <v>4167.4275489499996</v>
      </c>
    </row>
    <row r="104" spans="1:25" ht="15.75" x14ac:dyDescent="0.2">
      <c r="A104" s="35">
        <f t="shared" si="2"/>
        <v>44490</v>
      </c>
      <c r="B104" s="36">
        <f>SUMIFS(СВЦЭМ!$C$39:$C$782,СВЦЭМ!$A$39:$A$782,$A104,СВЦЭМ!$B$39:$B$782,B$83)+'СЕТ СН'!$H$9+СВЦЭМ!$D$10+'СЕТ СН'!$H$5-'СЕТ СН'!$H$17</f>
        <v>4226.29685359</v>
      </c>
      <c r="C104" s="36">
        <f>SUMIFS(СВЦЭМ!$C$39:$C$782,СВЦЭМ!$A$39:$A$782,$A104,СВЦЭМ!$B$39:$B$782,C$83)+'СЕТ СН'!$H$9+СВЦЭМ!$D$10+'СЕТ СН'!$H$5-'СЕТ СН'!$H$17</f>
        <v>4200.9473947400002</v>
      </c>
      <c r="D104" s="36">
        <f>SUMIFS(СВЦЭМ!$C$39:$C$782,СВЦЭМ!$A$39:$A$782,$A104,СВЦЭМ!$B$39:$B$782,D$83)+'СЕТ СН'!$H$9+СВЦЭМ!$D$10+'СЕТ СН'!$H$5-'СЕТ СН'!$H$17</f>
        <v>4127.0375641700002</v>
      </c>
      <c r="E104" s="36">
        <f>SUMIFS(СВЦЭМ!$C$39:$C$782,СВЦЭМ!$A$39:$A$782,$A104,СВЦЭМ!$B$39:$B$782,E$83)+'СЕТ СН'!$H$9+СВЦЭМ!$D$10+'СЕТ СН'!$H$5-'СЕТ СН'!$H$17</f>
        <v>4119.5509025600004</v>
      </c>
      <c r="F104" s="36">
        <f>SUMIFS(СВЦЭМ!$C$39:$C$782,СВЦЭМ!$A$39:$A$782,$A104,СВЦЭМ!$B$39:$B$782,F$83)+'СЕТ СН'!$H$9+СВЦЭМ!$D$10+'СЕТ СН'!$H$5-'СЕТ СН'!$H$17</f>
        <v>4119.4822621700005</v>
      </c>
      <c r="G104" s="36">
        <f>SUMIFS(СВЦЭМ!$C$39:$C$782,СВЦЭМ!$A$39:$A$782,$A104,СВЦЭМ!$B$39:$B$782,G$83)+'СЕТ СН'!$H$9+СВЦЭМ!$D$10+'СЕТ СН'!$H$5-'СЕТ СН'!$H$17</f>
        <v>4114.45764762</v>
      </c>
      <c r="H104" s="36">
        <f>SUMIFS(СВЦЭМ!$C$39:$C$782,СВЦЭМ!$A$39:$A$782,$A104,СВЦЭМ!$B$39:$B$782,H$83)+'СЕТ СН'!$H$9+СВЦЭМ!$D$10+'СЕТ СН'!$H$5-'СЕТ СН'!$H$17</f>
        <v>4177.6624713900001</v>
      </c>
      <c r="I104" s="36">
        <f>SUMIFS(СВЦЭМ!$C$39:$C$782,СВЦЭМ!$A$39:$A$782,$A104,СВЦЭМ!$B$39:$B$782,I$83)+'СЕТ СН'!$H$9+СВЦЭМ!$D$10+'СЕТ СН'!$H$5-'СЕТ СН'!$H$17</f>
        <v>4132.5313972000004</v>
      </c>
      <c r="J104" s="36">
        <f>SUMIFS(СВЦЭМ!$C$39:$C$782,СВЦЭМ!$A$39:$A$782,$A104,СВЦЭМ!$B$39:$B$782,J$83)+'СЕТ СН'!$H$9+СВЦЭМ!$D$10+'СЕТ СН'!$H$5-'СЕТ СН'!$H$17</f>
        <v>4126.2836666900002</v>
      </c>
      <c r="K104" s="36">
        <f>SUMIFS(СВЦЭМ!$C$39:$C$782,СВЦЭМ!$A$39:$A$782,$A104,СВЦЭМ!$B$39:$B$782,K$83)+'СЕТ СН'!$H$9+СВЦЭМ!$D$10+'СЕТ СН'!$H$5-'СЕТ СН'!$H$17</f>
        <v>4103.4745655200004</v>
      </c>
      <c r="L104" s="36">
        <f>SUMIFS(СВЦЭМ!$C$39:$C$782,СВЦЭМ!$A$39:$A$782,$A104,СВЦЭМ!$B$39:$B$782,L$83)+'СЕТ СН'!$H$9+СВЦЭМ!$D$10+'СЕТ СН'!$H$5-'СЕТ СН'!$H$17</f>
        <v>4105.8570968000004</v>
      </c>
      <c r="M104" s="36">
        <f>SUMIFS(СВЦЭМ!$C$39:$C$782,СВЦЭМ!$A$39:$A$782,$A104,СВЦЭМ!$B$39:$B$782,M$83)+'СЕТ СН'!$H$9+СВЦЭМ!$D$10+'СЕТ СН'!$H$5-'СЕТ СН'!$H$17</f>
        <v>4123.8981173600005</v>
      </c>
      <c r="N104" s="36">
        <f>SUMIFS(СВЦЭМ!$C$39:$C$782,СВЦЭМ!$A$39:$A$782,$A104,СВЦЭМ!$B$39:$B$782,N$83)+'СЕТ СН'!$H$9+СВЦЭМ!$D$10+'СЕТ СН'!$H$5-'СЕТ СН'!$H$17</f>
        <v>4165.5815963099994</v>
      </c>
      <c r="O104" s="36">
        <f>SUMIFS(СВЦЭМ!$C$39:$C$782,СВЦЭМ!$A$39:$A$782,$A104,СВЦЭМ!$B$39:$B$782,O$83)+'СЕТ СН'!$H$9+СВЦЭМ!$D$10+'СЕТ СН'!$H$5-'СЕТ СН'!$H$17</f>
        <v>4211.6714701299998</v>
      </c>
      <c r="P104" s="36">
        <f>SUMIFS(СВЦЭМ!$C$39:$C$782,СВЦЭМ!$A$39:$A$782,$A104,СВЦЭМ!$B$39:$B$782,P$83)+'СЕТ СН'!$H$9+СВЦЭМ!$D$10+'СЕТ СН'!$H$5-'СЕТ СН'!$H$17</f>
        <v>4204.7655199000001</v>
      </c>
      <c r="Q104" s="36">
        <f>SUMIFS(СВЦЭМ!$C$39:$C$782,СВЦЭМ!$A$39:$A$782,$A104,СВЦЭМ!$B$39:$B$782,Q$83)+'СЕТ СН'!$H$9+СВЦЭМ!$D$10+'СЕТ СН'!$H$5-'СЕТ СН'!$H$17</f>
        <v>4208.24464154</v>
      </c>
      <c r="R104" s="36">
        <f>SUMIFS(СВЦЭМ!$C$39:$C$782,СВЦЭМ!$A$39:$A$782,$A104,СВЦЭМ!$B$39:$B$782,R$83)+'СЕТ СН'!$H$9+СВЦЭМ!$D$10+'СЕТ СН'!$H$5-'СЕТ СН'!$H$17</f>
        <v>4208.3275952700005</v>
      </c>
      <c r="S104" s="36">
        <f>SUMIFS(СВЦЭМ!$C$39:$C$782,СВЦЭМ!$A$39:$A$782,$A104,СВЦЭМ!$B$39:$B$782,S$83)+'СЕТ СН'!$H$9+СВЦЭМ!$D$10+'СЕТ СН'!$H$5-'СЕТ СН'!$H$17</f>
        <v>4168.1938910899999</v>
      </c>
      <c r="T104" s="36">
        <f>SUMIFS(СВЦЭМ!$C$39:$C$782,СВЦЭМ!$A$39:$A$782,$A104,СВЦЭМ!$B$39:$B$782,T$83)+'СЕТ СН'!$H$9+СВЦЭМ!$D$10+'СЕТ СН'!$H$5-'СЕТ СН'!$H$17</f>
        <v>4133.1600227600002</v>
      </c>
      <c r="U104" s="36">
        <f>SUMIFS(СВЦЭМ!$C$39:$C$782,СВЦЭМ!$A$39:$A$782,$A104,СВЦЭМ!$B$39:$B$782,U$83)+'СЕТ СН'!$H$9+СВЦЭМ!$D$10+'СЕТ СН'!$H$5-'СЕТ СН'!$H$17</f>
        <v>4117.2511465500002</v>
      </c>
      <c r="V104" s="36">
        <f>SUMIFS(СВЦЭМ!$C$39:$C$782,СВЦЭМ!$A$39:$A$782,$A104,СВЦЭМ!$B$39:$B$782,V$83)+'СЕТ СН'!$H$9+СВЦЭМ!$D$10+'СЕТ СН'!$H$5-'СЕТ СН'!$H$17</f>
        <v>4104.9763251900004</v>
      </c>
      <c r="W104" s="36">
        <f>SUMIFS(СВЦЭМ!$C$39:$C$782,СВЦЭМ!$A$39:$A$782,$A104,СВЦЭМ!$B$39:$B$782,W$83)+'СЕТ СН'!$H$9+СВЦЭМ!$D$10+'СЕТ СН'!$H$5-'СЕТ СН'!$H$17</f>
        <v>4109.3465346100002</v>
      </c>
      <c r="X104" s="36">
        <f>SUMIFS(СВЦЭМ!$C$39:$C$782,СВЦЭМ!$A$39:$A$782,$A104,СВЦЭМ!$B$39:$B$782,X$83)+'СЕТ СН'!$H$9+СВЦЭМ!$D$10+'СЕТ СН'!$H$5-'СЕТ СН'!$H$17</f>
        <v>4083.9999253799997</v>
      </c>
      <c r="Y104" s="36">
        <f>SUMIFS(СВЦЭМ!$C$39:$C$782,СВЦЭМ!$A$39:$A$782,$A104,СВЦЭМ!$B$39:$B$782,Y$83)+'СЕТ СН'!$H$9+СВЦЭМ!$D$10+'СЕТ СН'!$H$5-'СЕТ СН'!$H$17</f>
        <v>4127.85946848</v>
      </c>
    </row>
    <row r="105" spans="1:25" ht="15.75" x14ac:dyDescent="0.2">
      <c r="A105" s="35">
        <f t="shared" si="2"/>
        <v>44491</v>
      </c>
      <c r="B105" s="36">
        <f>SUMIFS(СВЦЭМ!$C$39:$C$782,СВЦЭМ!$A$39:$A$782,$A105,СВЦЭМ!$B$39:$B$782,B$83)+'СЕТ СН'!$H$9+СВЦЭМ!$D$10+'СЕТ СН'!$H$5-'СЕТ СН'!$H$17</f>
        <v>4146.40849265</v>
      </c>
      <c r="C105" s="36">
        <f>SUMIFS(СВЦЭМ!$C$39:$C$782,СВЦЭМ!$A$39:$A$782,$A105,СВЦЭМ!$B$39:$B$782,C$83)+'СЕТ СН'!$H$9+СВЦЭМ!$D$10+'СЕТ СН'!$H$5-'СЕТ СН'!$H$17</f>
        <v>4209.8240912599995</v>
      </c>
      <c r="D105" s="36">
        <f>SUMIFS(СВЦЭМ!$C$39:$C$782,СВЦЭМ!$A$39:$A$782,$A105,СВЦЭМ!$B$39:$B$782,D$83)+'СЕТ СН'!$H$9+СВЦЭМ!$D$10+'СЕТ СН'!$H$5-'СЕТ СН'!$H$17</f>
        <v>4173.0992338400001</v>
      </c>
      <c r="E105" s="36">
        <f>SUMIFS(СВЦЭМ!$C$39:$C$782,СВЦЭМ!$A$39:$A$782,$A105,СВЦЭМ!$B$39:$B$782,E$83)+'СЕТ СН'!$H$9+СВЦЭМ!$D$10+'СЕТ СН'!$H$5-'СЕТ СН'!$H$17</f>
        <v>4180.7733726099996</v>
      </c>
      <c r="F105" s="36">
        <f>SUMIFS(СВЦЭМ!$C$39:$C$782,СВЦЭМ!$A$39:$A$782,$A105,СВЦЭМ!$B$39:$B$782,F$83)+'СЕТ СН'!$H$9+СВЦЭМ!$D$10+'СЕТ СН'!$H$5-'СЕТ СН'!$H$17</f>
        <v>4167.4275512599997</v>
      </c>
      <c r="G105" s="36">
        <f>SUMIFS(СВЦЭМ!$C$39:$C$782,СВЦЭМ!$A$39:$A$782,$A105,СВЦЭМ!$B$39:$B$782,G$83)+'СЕТ СН'!$H$9+СВЦЭМ!$D$10+'СЕТ СН'!$H$5-'СЕТ СН'!$H$17</f>
        <v>4163.2171056500001</v>
      </c>
      <c r="H105" s="36">
        <f>SUMIFS(СВЦЭМ!$C$39:$C$782,СВЦЭМ!$A$39:$A$782,$A105,СВЦЭМ!$B$39:$B$782,H$83)+'СЕТ СН'!$H$9+СВЦЭМ!$D$10+'СЕТ СН'!$H$5-'СЕТ СН'!$H$17</f>
        <v>4202.9089663599998</v>
      </c>
      <c r="I105" s="36">
        <f>SUMIFS(СВЦЭМ!$C$39:$C$782,СВЦЭМ!$A$39:$A$782,$A105,СВЦЭМ!$B$39:$B$782,I$83)+'СЕТ СН'!$H$9+СВЦЭМ!$D$10+'СЕТ СН'!$H$5-'СЕТ СН'!$H$17</f>
        <v>4195.9793184600003</v>
      </c>
      <c r="J105" s="36">
        <f>SUMIFS(СВЦЭМ!$C$39:$C$782,СВЦЭМ!$A$39:$A$782,$A105,СВЦЭМ!$B$39:$B$782,J$83)+'СЕТ СН'!$H$9+СВЦЭМ!$D$10+'СЕТ СН'!$H$5-'СЕТ СН'!$H$17</f>
        <v>4189.2235183000003</v>
      </c>
      <c r="K105" s="36">
        <f>SUMIFS(СВЦЭМ!$C$39:$C$782,СВЦЭМ!$A$39:$A$782,$A105,СВЦЭМ!$B$39:$B$782,K$83)+'СЕТ СН'!$H$9+СВЦЭМ!$D$10+'СЕТ СН'!$H$5-'СЕТ СН'!$H$17</f>
        <v>4157.1088086199998</v>
      </c>
      <c r="L105" s="36">
        <f>SUMIFS(СВЦЭМ!$C$39:$C$782,СВЦЭМ!$A$39:$A$782,$A105,СВЦЭМ!$B$39:$B$782,L$83)+'СЕТ СН'!$H$9+СВЦЭМ!$D$10+'СЕТ СН'!$H$5-'СЕТ СН'!$H$17</f>
        <v>4162.1578203199997</v>
      </c>
      <c r="M105" s="36">
        <f>SUMIFS(СВЦЭМ!$C$39:$C$782,СВЦЭМ!$A$39:$A$782,$A105,СВЦЭМ!$B$39:$B$782,M$83)+'СЕТ СН'!$H$9+СВЦЭМ!$D$10+'СЕТ СН'!$H$5-'СЕТ СН'!$H$17</f>
        <v>4173.5222252900003</v>
      </c>
      <c r="N105" s="36">
        <f>SUMIFS(СВЦЭМ!$C$39:$C$782,СВЦЭМ!$A$39:$A$782,$A105,СВЦЭМ!$B$39:$B$782,N$83)+'СЕТ СН'!$H$9+СВЦЭМ!$D$10+'СЕТ СН'!$H$5-'СЕТ СН'!$H$17</f>
        <v>4171.8180030599997</v>
      </c>
      <c r="O105" s="36">
        <f>SUMIFS(СВЦЭМ!$C$39:$C$782,СВЦЭМ!$A$39:$A$782,$A105,СВЦЭМ!$B$39:$B$782,O$83)+'СЕТ СН'!$H$9+СВЦЭМ!$D$10+'СЕТ СН'!$H$5-'СЕТ СН'!$H$17</f>
        <v>4169.4941331999999</v>
      </c>
      <c r="P105" s="36">
        <f>SUMIFS(СВЦЭМ!$C$39:$C$782,СВЦЭМ!$A$39:$A$782,$A105,СВЦЭМ!$B$39:$B$782,P$83)+'СЕТ СН'!$H$9+СВЦЭМ!$D$10+'СЕТ СН'!$H$5-'СЕТ СН'!$H$17</f>
        <v>4168.6829816400004</v>
      </c>
      <c r="Q105" s="36">
        <f>SUMIFS(СВЦЭМ!$C$39:$C$782,СВЦЭМ!$A$39:$A$782,$A105,СВЦЭМ!$B$39:$B$782,Q$83)+'СЕТ СН'!$H$9+СВЦЭМ!$D$10+'СЕТ СН'!$H$5-'СЕТ СН'!$H$17</f>
        <v>4254.0717822999995</v>
      </c>
      <c r="R105" s="36">
        <f>SUMIFS(СВЦЭМ!$C$39:$C$782,СВЦЭМ!$A$39:$A$782,$A105,СВЦЭМ!$B$39:$B$782,R$83)+'СЕТ СН'!$H$9+СВЦЭМ!$D$10+'СЕТ СН'!$H$5-'СЕТ СН'!$H$17</f>
        <v>4253.48203216</v>
      </c>
      <c r="S105" s="36">
        <f>SUMIFS(СВЦЭМ!$C$39:$C$782,СВЦЭМ!$A$39:$A$782,$A105,СВЦЭМ!$B$39:$B$782,S$83)+'СЕТ СН'!$H$9+СВЦЭМ!$D$10+'СЕТ СН'!$H$5-'СЕТ СН'!$H$17</f>
        <v>4210.5807998999999</v>
      </c>
      <c r="T105" s="36">
        <f>SUMIFS(СВЦЭМ!$C$39:$C$782,СВЦЭМ!$A$39:$A$782,$A105,СВЦЭМ!$B$39:$B$782,T$83)+'СЕТ СН'!$H$9+СВЦЭМ!$D$10+'СЕТ СН'!$H$5-'СЕТ СН'!$H$17</f>
        <v>4142.0367697599995</v>
      </c>
      <c r="U105" s="36">
        <f>SUMIFS(СВЦЭМ!$C$39:$C$782,СВЦЭМ!$A$39:$A$782,$A105,СВЦЭМ!$B$39:$B$782,U$83)+'СЕТ СН'!$H$9+СВЦЭМ!$D$10+'СЕТ СН'!$H$5-'СЕТ СН'!$H$17</f>
        <v>4137.7046712399997</v>
      </c>
      <c r="V105" s="36">
        <f>SUMIFS(СВЦЭМ!$C$39:$C$782,СВЦЭМ!$A$39:$A$782,$A105,СВЦЭМ!$B$39:$B$782,V$83)+'СЕТ СН'!$H$9+СВЦЭМ!$D$10+'СЕТ СН'!$H$5-'СЕТ СН'!$H$17</f>
        <v>4162.1185496300004</v>
      </c>
      <c r="W105" s="36">
        <f>SUMIFS(СВЦЭМ!$C$39:$C$782,СВЦЭМ!$A$39:$A$782,$A105,СВЦЭМ!$B$39:$B$782,W$83)+'СЕТ СН'!$H$9+СВЦЭМ!$D$10+'СЕТ СН'!$H$5-'СЕТ СН'!$H$17</f>
        <v>4182.6712947899996</v>
      </c>
      <c r="X105" s="36">
        <f>SUMIFS(СВЦЭМ!$C$39:$C$782,СВЦЭМ!$A$39:$A$782,$A105,СВЦЭМ!$B$39:$B$782,X$83)+'СЕТ СН'!$H$9+СВЦЭМ!$D$10+'СЕТ СН'!$H$5-'СЕТ СН'!$H$17</f>
        <v>4215.6597592500002</v>
      </c>
      <c r="Y105" s="36">
        <f>SUMIFS(СВЦЭМ!$C$39:$C$782,СВЦЭМ!$A$39:$A$782,$A105,СВЦЭМ!$B$39:$B$782,Y$83)+'СЕТ СН'!$H$9+СВЦЭМ!$D$10+'СЕТ СН'!$H$5-'СЕТ СН'!$H$17</f>
        <v>4196.32218861</v>
      </c>
    </row>
    <row r="106" spans="1:25" ht="15.75" x14ac:dyDescent="0.2">
      <c r="A106" s="35">
        <f t="shared" si="2"/>
        <v>44492</v>
      </c>
      <c r="B106" s="36">
        <f>SUMIFS(СВЦЭМ!$C$39:$C$782,СВЦЭМ!$A$39:$A$782,$A106,СВЦЭМ!$B$39:$B$782,B$83)+'СЕТ СН'!$H$9+СВЦЭМ!$D$10+'СЕТ СН'!$H$5-'СЕТ СН'!$H$17</f>
        <v>4177.0824257300001</v>
      </c>
      <c r="C106" s="36">
        <f>SUMIFS(СВЦЭМ!$C$39:$C$782,СВЦЭМ!$A$39:$A$782,$A106,СВЦЭМ!$B$39:$B$782,C$83)+'СЕТ СН'!$H$9+СВЦЭМ!$D$10+'СЕТ СН'!$H$5-'СЕТ СН'!$H$17</f>
        <v>4139.6257789399997</v>
      </c>
      <c r="D106" s="36">
        <f>SUMIFS(СВЦЭМ!$C$39:$C$782,СВЦЭМ!$A$39:$A$782,$A106,СВЦЭМ!$B$39:$B$782,D$83)+'СЕТ СН'!$H$9+СВЦЭМ!$D$10+'СЕТ СН'!$H$5-'СЕТ СН'!$H$17</f>
        <v>4162.44585474</v>
      </c>
      <c r="E106" s="36">
        <f>SUMIFS(СВЦЭМ!$C$39:$C$782,СВЦЭМ!$A$39:$A$782,$A106,СВЦЭМ!$B$39:$B$782,E$83)+'СЕТ СН'!$H$9+СВЦЭМ!$D$10+'СЕТ СН'!$H$5-'СЕТ СН'!$H$17</f>
        <v>4180.91612575</v>
      </c>
      <c r="F106" s="36">
        <f>SUMIFS(СВЦЭМ!$C$39:$C$782,СВЦЭМ!$A$39:$A$782,$A106,СВЦЭМ!$B$39:$B$782,F$83)+'СЕТ СН'!$H$9+СВЦЭМ!$D$10+'СЕТ СН'!$H$5-'СЕТ СН'!$H$17</f>
        <v>4175.2564279099997</v>
      </c>
      <c r="G106" s="36">
        <f>SUMIFS(СВЦЭМ!$C$39:$C$782,СВЦЭМ!$A$39:$A$782,$A106,СВЦЭМ!$B$39:$B$782,G$83)+'СЕТ СН'!$H$9+СВЦЭМ!$D$10+'СЕТ СН'!$H$5-'СЕТ СН'!$H$17</f>
        <v>4182.7802472000003</v>
      </c>
      <c r="H106" s="36">
        <f>SUMIFS(СВЦЭМ!$C$39:$C$782,СВЦЭМ!$A$39:$A$782,$A106,СВЦЭМ!$B$39:$B$782,H$83)+'СЕТ СН'!$H$9+СВЦЭМ!$D$10+'СЕТ СН'!$H$5-'СЕТ СН'!$H$17</f>
        <v>4139.98214087</v>
      </c>
      <c r="I106" s="36">
        <f>SUMIFS(СВЦЭМ!$C$39:$C$782,СВЦЭМ!$A$39:$A$782,$A106,СВЦЭМ!$B$39:$B$782,I$83)+'СЕТ СН'!$H$9+СВЦЭМ!$D$10+'СЕТ СН'!$H$5-'СЕТ СН'!$H$17</f>
        <v>4137.9572164900001</v>
      </c>
      <c r="J106" s="36">
        <f>SUMIFS(СВЦЭМ!$C$39:$C$782,СВЦЭМ!$A$39:$A$782,$A106,СВЦЭМ!$B$39:$B$782,J$83)+'СЕТ СН'!$H$9+СВЦЭМ!$D$10+'СЕТ СН'!$H$5-'СЕТ СН'!$H$17</f>
        <v>4085.9521327100001</v>
      </c>
      <c r="K106" s="36">
        <f>SUMIFS(СВЦЭМ!$C$39:$C$782,СВЦЭМ!$A$39:$A$782,$A106,СВЦЭМ!$B$39:$B$782,K$83)+'СЕТ СН'!$H$9+СВЦЭМ!$D$10+'СЕТ СН'!$H$5-'СЕТ СН'!$H$17</f>
        <v>4068.35325014</v>
      </c>
      <c r="L106" s="36">
        <f>SUMIFS(СВЦЭМ!$C$39:$C$782,СВЦЭМ!$A$39:$A$782,$A106,СВЦЭМ!$B$39:$B$782,L$83)+'СЕТ СН'!$H$9+СВЦЭМ!$D$10+'СЕТ СН'!$H$5-'СЕТ СН'!$H$17</f>
        <v>4049.1326632199998</v>
      </c>
      <c r="M106" s="36">
        <f>SUMIFS(СВЦЭМ!$C$39:$C$782,СВЦЭМ!$A$39:$A$782,$A106,СВЦЭМ!$B$39:$B$782,M$83)+'СЕТ СН'!$H$9+СВЦЭМ!$D$10+'СЕТ СН'!$H$5-'СЕТ СН'!$H$17</f>
        <v>4045.1925466100001</v>
      </c>
      <c r="N106" s="36">
        <f>SUMIFS(СВЦЭМ!$C$39:$C$782,СВЦЭМ!$A$39:$A$782,$A106,СВЦЭМ!$B$39:$B$782,N$83)+'СЕТ СН'!$H$9+СВЦЭМ!$D$10+'СЕТ СН'!$H$5-'СЕТ СН'!$H$17</f>
        <v>4036.38806011</v>
      </c>
      <c r="O106" s="36">
        <f>SUMIFS(СВЦЭМ!$C$39:$C$782,СВЦЭМ!$A$39:$A$782,$A106,СВЦЭМ!$B$39:$B$782,O$83)+'СЕТ СН'!$H$9+СВЦЭМ!$D$10+'СЕТ СН'!$H$5-'СЕТ СН'!$H$17</f>
        <v>4027.3943078800003</v>
      </c>
      <c r="P106" s="36">
        <f>SUMIFS(СВЦЭМ!$C$39:$C$782,СВЦЭМ!$A$39:$A$782,$A106,СВЦЭМ!$B$39:$B$782,P$83)+'СЕТ СН'!$H$9+СВЦЭМ!$D$10+'СЕТ СН'!$H$5-'СЕТ СН'!$H$17</f>
        <v>4020.72244108</v>
      </c>
      <c r="Q106" s="36">
        <f>SUMIFS(СВЦЭМ!$C$39:$C$782,СВЦЭМ!$A$39:$A$782,$A106,СВЦЭМ!$B$39:$B$782,Q$83)+'СЕТ СН'!$H$9+СВЦЭМ!$D$10+'СЕТ СН'!$H$5-'СЕТ СН'!$H$17</f>
        <v>4013.6117630199997</v>
      </c>
      <c r="R106" s="36">
        <f>SUMIFS(СВЦЭМ!$C$39:$C$782,СВЦЭМ!$A$39:$A$782,$A106,СВЦЭМ!$B$39:$B$782,R$83)+'СЕТ СН'!$H$9+СВЦЭМ!$D$10+'СЕТ СН'!$H$5-'СЕТ СН'!$H$17</f>
        <v>4009.9817764700001</v>
      </c>
      <c r="S106" s="36">
        <f>SUMIFS(СВЦЭМ!$C$39:$C$782,СВЦЭМ!$A$39:$A$782,$A106,СВЦЭМ!$B$39:$B$782,S$83)+'СЕТ СН'!$H$9+СВЦЭМ!$D$10+'СЕТ СН'!$H$5-'СЕТ СН'!$H$17</f>
        <v>4010.1755797200003</v>
      </c>
      <c r="T106" s="36">
        <f>SUMIFS(СВЦЭМ!$C$39:$C$782,СВЦЭМ!$A$39:$A$782,$A106,СВЦЭМ!$B$39:$B$782,T$83)+'СЕТ СН'!$H$9+СВЦЭМ!$D$10+'СЕТ СН'!$H$5-'СЕТ СН'!$H$17</f>
        <v>4014.7982983900001</v>
      </c>
      <c r="U106" s="36">
        <f>SUMIFS(СВЦЭМ!$C$39:$C$782,СВЦЭМ!$A$39:$A$782,$A106,СВЦЭМ!$B$39:$B$782,U$83)+'СЕТ СН'!$H$9+СВЦЭМ!$D$10+'СЕТ СН'!$H$5-'СЕТ СН'!$H$17</f>
        <v>4008.1235746000002</v>
      </c>
      <c r="V106" s="36">
        <f>SUMIFS(СВЦЭМ!$C$39:$C$782,СВЦЭМ!$A$39:$A$782,$A106,СВЦЭМ!$B$39:$B$782,V$83)+'СЕТ СН'!$H$9+СВЦЭМ!$D$10+'СЕТ СН'!$H$5-'СЕТ СН'!$H$17</f>
        <v>3996.9582324100002</v>
      </c>
      <c r="W106" s="36">
        <f>SUMIFS(СВЦЭМ!$C$39:$C$782,СВЦЭМ!$A$39:$A$782,$A106,СВЦЭМ!$B$39:$B$782,W$83)+'СЕТ СН'!$H$9+СВЦЭМ!$D$10+'СЕТ СН'!$H$5-'СЕТ СН'!$H$17</f>
        <v>4017.2144043799999</v>
      </c>
      <c r="X106" s="36">
        <f>SUMIFS(СВЦЭМ!$C$39:$C$782,СВЦЭМ!$A$39:$A$782,$A106,СВЦЭМ!$B$39:$B$782,X$83)+'СЕТ СН'!$H$9+СВЦЭМ!$D$10+'СЕТ СН'!$H$5-'СЕТ СН'!$H$17</f>
        <v>4044.2903931599999</v>
      </c>
      <c r="Y106" s="36">
        <f>SUMIFS(СВЦЭМ!$C$39:$C$782,СВЦЭМ!$A$39:$A$782,$A106,СВЦЭМ!$B$39:$B$782,Y$83)+'СЕТ СН'!$H$9+СВЦЭМ!$D$10+'СЕТ СН'!$H$5-'СЕТ СН'!$H$17</f>
        <v>4099.8587367399996</v>
      </c>
    </row>
    <row r="107" spans="1:25" ht="15.75" x14ac:dyDescent="0.2">
      <c r="A107" s="35">
        <f t="shared" si="2"/>
        <v>44493</v>
      </c>
      <c r="B107" s="36">
        <f>SUMIFS(СВЦЭМ!$C$39:$C$782,СВЦЭМ!$A$39:$A$782,$A107,СВЦЭМ!$B$39:$B$782,B$83)+'СЕТ СН'!$H$9+СВЦЭМ!$D$10+'СЕТ СН'!$H$5-'СЕТ СН'!$H$17</f>
        <v>4143.8069573499997</v>
      </c>
      <c r="C107" s="36">
        <f>SUMIFS(СВЦЭМ!$C$39:$C$782,СВЦЭМ!$A$39:$A$782,$A107,СВЦЭМ!$B$39:$B$782,C$83)+'СЕТ СН'!$H$9+СВЦЭМ!$D$10+'СЕТ СН'!$H$5-'СЕТ СН'!$H$17</f>
        <v>4182.4125096299995</v>
      </c>
      <c r="D107" s="36">
        <f>SUMIFS(СВЦЭМ!$C$39:$C$782,СВЦЭМ!$A$39:$A$782,$A107,СВЦЭМ!$B$39:$B$782,D$83)+'СЕТ СН'!$H$9+СВЦЭМ!$D$10+'СЕТ СН'!$H$5-'СЕТ СН'!$H$17</f>
        <v>4236.2097303</v>
      </c>
      <c r="E107" s="36">
        <f>SUMIFS(СВЦЭМ!$C$39:$C$782,СВЦЭМ!$A$39:$A$782,$A107,СВЦЭМ!$B$39:$B$782,E$83)+'СЕТ СН'!$H$9+СВЦЭМ!$D$10+'СЕТ СН'!$H$5-'СЕТ СН'!$H$17</f>
        <v>4250.91020054</v>
      </c>
      <c r="F107" s="36">
        <f>SUMIFS(СВЦЭМ!$C$39:$C$782,СВЦЭМ!$A$39:$A$782,$A107,СВЦЭМ!$B$39:$B$782,F$83)+'СЕТ СН'!$H$9+СВЦЭМ!$D$10+'СЕТ СН'!$H$5-'СЕТ СН'!$H$17</f>
        <v>4247.6366106699998</v>
      </c>
      <c r="G107" s="36">
        <f>SUMIFS(СВЦЭМ!$C$39:$C$782,СВЦЭМ!$A$39:$A$782,$A107,СВЦЭМ!$B$39:$B$782,G$83)+'СЕТ СН'!$H$9+СВЦЭМ!$D$10+'СЕТ СН'!$H$5-'СЕТ СН'!$H$17</f>
        <v>4249.3618464800002</v>
      </c>
      <c r="H107" s="36">
        <f>SUMIFS(СВЦЭМ!$C$39:$C$782,СВЦЭМ!$A$39:$A$782,$A107,СВЦЭМ!$B$39:$B$782,H$83)+'СЕТ СН'!$H$9+СВЦЭМ!$D$10+'СЕТ СН'!$H$5-'СЕТ СН'!$H$17</f>
        <v>4211.2455804000001</v>
      </c>
      <c r="I107" s="36">
        <f>SUMIFS(СВЦЭМ!$C$39:$C$782,СВЦЭМ!$A$39:$A$782,$A107,СВЦЭМ!$B$39:$B$782,I$83)+'СЕТ СН'!$H$9+СВЦЭМ!$D$10+'СЕТ СН'!$H$5-'СЕТ СН'!$H$17</f>
        <v>4151.3634967600001</v>
      </c>
      <c r="J107" s="36">
        <f>SUMIFS(СВЦЭМ!$C$39:$C$782,СВЦЭМ!$A$39:$A$782,$A107,СВЦЭМ!$B$39:$B$782,J$83)+'СЕТ СН'!$H$9+СВЦЭМ!$D$10+'СЕТ СН'!$H$5-'СЕТ СН'!$H$17</f>
        <v>4096.4722075600002</v>
      </c>
      <c r="K107" s="36">
        <f>SUMIFS(СВЦЭМ!$C$39:$C$782,СВЦЭМ!$A$39:$A$782,$A107,СВЦЭМ!$B$39:$B$782,K$83)+'СЕТ СН'!$H$9+СВЦЭМ!$D$10+'СЕТ СН'!$H$5-'СЕТ СН'!$H$17</f>
        <v>4061.36952922</v>
      </c>
      <c r="L107" s="36">
        <f>SUMIFS(СВЦЭМ!$C$39:$C$782,СВЦЭМ!$A$39:$A$782,$A107,СВЦЭМ!$B$39:$B$782,L$83)+'СЕТ СН'!$H$9+СВЦЭМ!$D$10+'СЕТ СН'!$H$5-'СЕТ СН'!$H$17</f>
        <v>4035.3032457199997</v>
      </c>
      <c r="M107" s="36">
        <f>SUMIFS(СВЦЭМ!$C$39:$C$782,СВЦЭМ!$A$39:$A$782,$A107,СВЦЭМ!$B$39:$B$782,M$83)+'СЕТ СН'!$H$9+СВЦЭМ!$D$10+'СЕТ СН'!$H$5-'СЕТ СН'!$H$17</f>
        <v>4029.77726295</v>
      </c>
      <c r="N107" s="36">
        <f>SUMIFS(СВЦЭМ!$C$39:$C$782,СВЦЭМ!$A$39:$A$782,$A107,СВЦЭМ!$B$39:$B$782,N$83)+'СЕТ СН'!$H$9+СВЦЭМ!$D$10+'СЕТ СН'!$H$5-'СЕТ СН'!$H$17</f>
        <v>4029.3774103200003</v>
      </c>
      <c r="O107" s="36">
        <f>SUMIFS(СВЦЭМ!$C$39:$C$782,СВЦЭМ!$A$39:$A$782,$A107,СВЦЭМ!$B$39:$B$782,O$83)+'СЕТ СН'!$H$9+СВЦЭМ!$D$10+'СЕТ СН'!$H$5-'СЕТ СН'!$H$17</f>
        <v>4019.5798518000001</v>
      </c>
      <c r="P107" s="36">
        <f>SUMIFS(СВЦЭМ!$C$39:$C$782,СВЦЭМ!$A$39:$A$782,$A107,СВЦЭМ!$B$39:$B$782,P$83)+'СЕТ СН'!$H$9+СВЦЭМ!$D$10+'СЕТ СН'!$H$5-'СЕТ СН'!$H$17</f>
        <v>4016.61701335</v>
      </c>
      <c r="Q107" s="36">
        <f>SUMIFS(СВЦЭМ!$C$39:$C$782,СВЦЭМ!$A$39:$A$782,$A107,СВЦЭМ!$B$39:$B$782,Q$83)+'СЕТ СН'!$H$9+СВЦЭМ!$D$10+'СЕТ СН'!$H$5-'СЕТ СН'!$H$17</f>
        <v>4008.9567588899999</v>
      </c>
      <c r="R107" s="36">
        <f>SUMIFS(СВЦЭМ!$C$39:$C$782,СВЦЭМ!$A$39:$A$782,$A107,СВЦЭМ!$B$39:$B$782,R$83)+'СЕТ СН'!$H$9+СВЦЭМ!$D$10+'СЕТ СН'!$H$5-'СЕТ СН'!$H$17</f>
        <v>4007.0792134900003</v>
      </c>
      <c r="S107" s="36">
        <f>SUMIFS(СВЦЭМ!$C$39:$C$782,СВЦЭМ!$A$39:$A$782,$A107,СВЦЭМ!$B$39:$B$782,S$83)+'СЕТ СН'!$H$9+СВЦЭМ!$D$10+'СЕТ СН'!$H$5-'СЕТ СН'!$H$17</f>
        <v>4015.9511846599999</v>
      </c>
      <c r="T107" s="36">
        <f>SUMIFS(СВЦЭМ!$C$39:$C$782,СВЦЭМ!$A$39:$A$782,$A107,СВЦЭМ!$B$39:$B$782,T$83)+'СЕТ СН'!$H$9+СВЦЭМ!$D$10+'СЕТ СН'!$H$5-'СЕТ СН'!$H$17</f>
        <v>3991.0425709299998</v>
      </c>
      <c r="U107" s="36">
        <f>SUMIFS(СВЦЭМ!$C$39:$C$782,СВЦЭМ!$A$39:$A$782,$A107,СВЦЭМ!$B$39:$B$782,U$83)+'СЕТ СН'!$H$9+СВЦЭМ!$D$10+'СЕТ СН'!$H$5-'СЕТ СН'!$H$17</f>
        <v>4001.5698759699999</v>
      </c>
      <c r="V107" s="36">
        <f>SUMIFS(СВЦЭМ!$C$39:$C$782,СВЦЭМ!$A$39:$A$782,$A107,СВЦЭМ!$B$39:$B$782,V$83)+'СЕТ СН'!$H$9+СВЦЭМ!$D$10+'СЕТ СН'!$H$5-'СЕТ СН'!$H$17</f>
        <v>4015.49134551</v>
      </c>
      <c r="W107" s="36">
        <f>SUMIFS(СВЦЭМ!$C$39:$C$782,СВЦЭМ!$A$39:$A$782,$A107,СВЦЭМ!$B$39:$B$782,W$83)+'СЕТ СН'!$H$9+СВЦЭМ!$D$10+'СЕТ СН'!$H$5-'СЕТ СН'!$H$17</f>
        <v>4031.4337783000001</v>
      </c>
      <c r="X107" s="36">
        <f>SUMIFS(СВЦЭМ!$C$39:$C$782,СВЦЭМ!$A$39:$A$782,$A107,СВЦЭМ!$B$39:$B$782,X$83)+'СЕТ СН'!$H$9+СВЦЭМ!$D$10+'СЕТ СН'!$H$5-'СЕТ СН'!$H$17</f>
        <v>4058.1920121399999</v>
      </c>
      <c r="Y107" s="36">
        <f>SUMIFS(СВЦЭМ!$C$39:$C$782,СВЦЭМ!$A$39:$A$782,$A107,СВЦЭМ!$B$39:$B$782,Y$83)+'СЕТ СН'!$H$9+СВЦЭМ!$D$10+'СЕТ СН'!$H$5-'СЕТ СН'!$H$17</f>
        <v>4099.7077508499997</v>
      </c>
    </row>
    <row r="108" spans="1:25" ht="15.75" x14ac:dyDescent="0.2">
      <c r="A108" s="35">
        <f t="shared" si="2"/>
        <v>44494</v>
      </c>
      <c r="B108" s="36">
        <f>SUMIFS(СВЦЭМ!$C$39:$C$782,СВЦЭМ!$A$39:$A$782,$A108,СВЦЭМ!$B$39:$B$782,B$83)+'СЕТ СН'!$H$9+СВЦЭМ!$D$10+'СЕТ СН'!$H$5-'СЕТ СН'!$H$17</f>
        <v>4167.1093802200003</v>
      </c>
      <c r="C108" s="36">
        <f>SUMIFS(СВЦЭМ!$C$39:$C$782,СВЦЭМ!$A$39:$A$782,$A108,СВЦЭМ!$B$39:$B$782,C$83)+'СЕТ СН'!$H$9+СВЦЭМ!$D$10+'СЕТ СН'!$H$5-'СЕТ СН'!$H$17</f>
        <v>4262.7447688100001</v>
      </c>
      <c r="D108" s="36">
        <f>SUMIFS(СВЦЭМ!$C$39:$C$782,СВЦЭМ!$A$39:$A$782,$A108,СВЦЭМ!$B$39:$B$782,D$83)+'СЕТ СН'!$H$9+СВЦЭМ!$D$10+'СЕТ СН'!$H$5-'СЕТ СН'!$H$17</f>
        <v>4259.11102269</v>
      </c>
      <c r="E108" s="36">
        <f>SUMIFS(СВЦЭМ!$C$39:$C$782,СВЦЭМ!$A$39:$A$782,$A108,СВЦЭМ!$B$39:$B$782,E$83)+'СЕТ СН'!$H$9+СВЦЭМ!$D$10+'СЕТ СН'!$H$5-'СЕТ СН'!$H$17</f>
        <v>4148.4586477600005</v>
      </c>
      <c r="F108" s="36">
        <f>SUMIFS(СВЦЭМ!$C$39:$C$782,СВЦЭМ!$A$39:$A$782,$A108,СВЦЭМ!$B$39:$B$782,F$83)+'СЕТ СН'!$H$9+СВЦЭМ!$D$10+'СЕТ СН'!$H$5-'СЕТ СН'!$H$17</f>
        <v>4143.4752472500004</v>
      </c>
      <c r="G108" s="36">
        <f>SUMIFS(СВЦЭМ!$C$39:$C$782,СВЦЭМ!$A$39:$A$782,$A108,СВЦЭМ!$B$39:$B$782,G$83)+'СЕТ СН'!$H$9+СВЦЭМ!$D$10+'СЕТ СН'!$H$5-'СЕТ СН'!$H$17</f>
        <v>4154.27120629</v>
      </c>
      <c r="H108" s="36">
        <f>SUMIFS(СВЦЭМ!$C$39:$C$782,СВЦЭМ!$A$39:$A$782,$A108,СВЦЭМ!$B$39:$B$782,H$83)+'СЕТ СН'!$H$9+СВЦЭМ!$D$10+'СЕТ СН'!$H$5-'СЕТ СН'!$H$17</f>
        <v>4222.5121839799995</v>
      </c>
      <c r="I108" s="36">
        <f>SUMIFS(СВЦЭМ!$C$39:$C$782,СВЦЭМ!$A$39:$A$782,$A108,СВЦЭМ!$B$39:$B$782,I$83)+'СЕТ СН'!$H$9+СВЦЭМ!$D$10+'СЕТ СН'!$H$5-'СЕТ СН'!$H$17</f>
        <v>4200.6935248099999</v>
      </c>
      <c r="J108" s="36">
        <f>SUMIFS(СВЦЭМ!$C$39:$C$782,СВЦЭМ!$A$39:$A$782,$A108,СВЦЭМ!$B$39:$B$782,J$83)+'СЕТ СН'!$H$9+СВЦЭМ!$D$10+'СЕТ СН'!$H$5-'СЕТ СН'!$H$17</f>
        <v>4129.8801474299999</v>
      </c>
      <c r="K108" s="36">
        <f>SUMIFS(СВЦЭМ!$C$39:$C$782,СВЦЭМ!$A$39:$A$782,$A108,СВЦЭМ!$B$39:$B$782,K$83)+'СЕТ СН'!$H$9+СВЦЭМ!$D$10+'СЕТ СН'!$H$5-'СЕТ СН'!$H$17</f>
        <v>4089.6758276099999</v>
      </c>
      <c r="L108" s="36">
        <f>SUMIFS(СВЦЭМ!$C$39:$C$782,СВЦЭМ!$A$39:$A$782,$A108,СВЦЭМ!$B$39:$B$782,L$83)+'СЕТ СН'!$H$9+СВЦЭМ!$D$10+'СЕТ СН'!$H$5-'СЕТ СН'!$H$17</f>
        <v>4092.40382305</v>
      </c>
      <c r="M108" s="36">
        <f>SUMIFS(СВЦЭМ!$C$39:$C$782,СВЦЭМ!$A$39:$A$782,$A108,СВЦЭМ!$B$39:$B$782,M$83)+'СЕТ СН'!$H$9+СВЦЭМ!$D$10+'СЕТ СН'!$H$5-'СЕТ СН'!$H$17</f>
        <v>4112.6484695500003</v>
      </c>
      <c r="N108" s="36">
        <f>SUMIFS(СВЦЭМ!$C$39:$C$782,СВЦЭМ!$A$39:$A$782,$A108,СВЦЭМ!$B$39:$B$782,N$83)+'СЕТ СН'!$H$9+СВЦЭМ!$D$10+'СЕТ СН'!$H$5-'СЕТ СН'!$H$17</f>
        <v>4125.2302743500004</v>
      </c>
      <c r="O108" s="36">
        <f>SUMIFS(СВЦЭМ!$C$39:$C$782,СВЦЭМ!$A$39:$A$782,$A108,СВЦЭМ!$B$39:$B$782,O$83)+'СЕТ СН'!$H$9+СВЦЭМ!$D$10+'СЕТ СН'!$H$5-'СЕТ СН'!$H$17</f>
        <v>4125.2387179699999</v>
      </c>
      <c r="P108" s="36">
        <f>SUMIFS(СВЦЭМ!$C$39:$C$782,СВЦЭМ!$A$39:$A$782,$A108,СВЦЭМ!$B$39:$B$782,P$83)+'СЕТ СН'!$H$9+СВЦЭМ!$D$10+'СЕТ СН'!$H$5-'СЕТ СН'!$H$17</f>
        <v>4121.3097470299999</v>
      </c>
      <c r="Q108" s="36">
        <f>SUMIFS(СВЦЭМ!$C$39:$C$782,СВЦЭМ!$A$39:$A$782,$A108,СВЦЭМ!$B$39:$B$782,Q$83)+'СЕТ СН'!$H$9+СВЦЭМ!$D$10+'СЕТ СН'!$H$5-'СЕТ СН'!$H$17</f>
        <v>4131.03071172</v>
      </c>
      <c r="R108" s="36">
        <f>SUMIFS(СВЦЭМ!$C$39:$C$782,СВЦЭМ!$A$39:$A$782,$A108,СВЦЭМ!$B$39:$B$782,R$83)+'СЕТ СН'!$H$9+СВЦЭМ!$D$10+'СЕТ СН'!$H$5-'СЕТ СН'!$H$17</f>
        <v>4115.3473101999998</v>
      </c>
      <c r="S108" s="36">
        <f>SUMIFS(СВЦЭМ!$C$39:$C$782,СВЦЭМ!$A$39:$A$782,$A108,СВЦЭМ!$B$39:$B$782,S$83)+'СЕТ СН'!$H$9+СВЦЭМ!$D$10+'СЕТ СН'!$H$5-'СЕТ СН'!$H$17</f>
        <v>4094.17148542</v>
      </c>
      <c r="T108" s="36">
        <f>SUMIFS(СВЦЭМ!$C$39:$C$782,СВЦЭМ!$A$39:$A$782,$A108,СВЦЭМ!$B$39:$B$782,T$83)+'СЕТ СН'!$H$9+СВЦЭМ!$D$10+'СЕТ СН'!$H$5-'СЕТ СН'!$H$17</f>
        <v>4096.1138892099998</v>
      </c>
      <c r="U108" s="36">
        <f>SUMIFS(СВЦЭМ!$C$39:$C$782,СВЦЭМ!$A$39:$A$782,$A108,СВЦЭМ!$B$39:$B$782,U$83)+'СЕТ СН'!$H$9+СВЦЭМ!$D$10+'СЕТ СН'!$H$5-'СЕТ СН'!$H$17</f>
        <v>4116.7319493499999</v>
      </c>
      <c r="V108" s="36">
        <f>SUMIFS(СВЦЭМ!$C$39:$C$782,СВЦЭМ!$A$39:$A$782,$A108,СВЦЭМ!$B$39:$B$782,V$83)+'СЕТ СН'!$H$9+СВЦЭМ!$D$10+'СЕТ СН'!$H$5-'СЕТ СН'!$H$17</f>
        <v>4081.10712311</v>
      </c>
      <c r="W108" s="36">
        <f>SUMIFS(СВЦЭМ!$C$39:$C$782,СВЦЭМ!$A$39:$A$782,$A108,СВЦЭМ!$B$39:$B$782,W$83)+'СЕТ СН'!$H$9+СВЦЭМ!$D$10+'СЕТ СН'!$H$5-'СЕТ СН'!$H$17</f>
        <v>4103.06690979</v>
      </c>
      <c r="X108" s="36">
        <f>SUMIFS(СВЦЭМ!$C$39:$C$782,СВЦЭМ!$A$39:$A$782,$A108,СВЦЭМ!$B$39:$B$782,X$83)+'СЕТ СН'!$H$9+СВЦЭМ!$D$10+'СЕТ СН'!$H$5-'СЕТ СН'!$H$17</f>
        <v>4129.1523240200004</v>
      </c>
      <c r="Y108" s="36">
        <f>SUMIFS(СВЦЭМ!$C$39:$C$782,СВЦЭМ!$A$39:$A$782,$A108,СВЦЭМ!$B$39:$B$782,Y$83)+'СЕТ СН'!$H$9+СВЦЭМ!$D$10+'СЕТ СН'!$H$5-'СЕТ СН'!$H$17</f>
        <v>4175.3249740700003</v>
      </c>
    </row>
    <row r="109" spans="1:25" ht="15.75" x14ac:dyDescent="0.2">
      <c r="A109" s="35">
        <f t="shared" si="2"/>
        <v>44495</v>
      </c>
      <c r="B109" s="36">
        <f>SUMIFS(СВЦЭМ!$C$39:$C$782,СВЦЭМ!$A$39:$A$782,$A109,СВЦЭМ!$B$39:$B$782,B$83)+'СЕТ СН'!$H$9+СВЦЭМ!$D$10+'СЕТ СН'!$H$5-'СЕТ СН'!$H$17</f>
        <v>4144.4183188300003</v>
      </c>
      <c r="C109" s="36">
        <f>SUMIFS(СВЦЭМ!$C$39:$C$782,СВЦЭМ!$A$39:$A$782,$A109,СВЦЭМ!$B$39:$B$782,C$83)+'СЕТ СН'!$H$9+СВЦЭМ!$D$10+'СЕТ СН'!$H$5-'СЕТ СН'!$H$17</f>
        <v>4152.9108202699999</v>
      </c>
      <c r="D109" s="36">
        <f>SUMIFS(СВЦЭМ!$C$39:$C$782,СВЦЭМ!$A$39:$A$782,$A109,СВЦЭМ!$B$39:$B$782,D$83)+'СЕТ СН'!$H$9+СВЦЭМ!$D$10+'СЕТ СН'!$H$5-'СЕТ СН'!$H$17</f>
        <v>4166.3046123599997</v>
      </c>
      <c r="E109" s="36">
        <f>SUMIFS(СВЦЭМ!$C$39:$C$782,СВЦЭМ!$A$39:$A$782,$A109,СВЦЭМ!$B$39:$B$782,E$83)+'СЕТ СН'!$H$9+СВЦЭМ!$D$10+'СЕТ СН'!$H$5-'СЕТ СН'!$H$17</f>
        <v>4178.5266155400004</v>
      </c>
      <c r="F109" s="36">
        <f>SUMIFS(СВЦЭМ!$C$39:$C$782,СВЦЭМ!$A$39:$A$782,$A109,СВЦЭМ!$B$39:$B$782,F$83)+'СЕТ СН'!$H$9+СВЦЭМ!$D$10+'СЕТ СН'!$H$5-'СЕТ СН'!$H$17</f>
        <v>4176.0791677199995</v>
      </c>
      <c r="G109" s="36">
        <f>SUMIFS(СВЦЭМ!$C$39:$C$782,СВЦЭМ!$A$39:$A$782,$A109,СВЦЭМ!$B$39:$B$782,G$83)+'СЕТ СН'!$H$9+СВЦЭМ!$D$10+'СЕТ СН'!$H$5-'СЕТ СН'!$H$17</f>
        <v>4163.1123310700004</v>
      </c>
      <c r="H109" s="36">
        <f>SUMIFS(СВЦЭМ!$C$39:$C$782,СВЦЭМ!$A$39:$A$782,$A109,СВЦЭМ!$B$39:$B$782,H$83)+'СЕТ СН'!$H$9+СВЦЭМ!$D$10+'СЕТ СН'!$H$5-'СЕТ СН'!$H$17</f>
        <v>4173.8530036299999</v>
      </c>
      <c r="I109" s="36">
        <f>SUMIFS(СВЦЭМ!$C$39:$C$782,СВЦЭМ!$A$39:$A$782,$A109,СВЦЭМ!$B$39:$B$782,I$83)+'СЕТ СН'!$H$9+СВЦЭМ!$D$10+'СЕТ СН'!$H$5-'СЕТ СН'!$H$17</f>
        <v>4119.6813111399997</v>
      </c>
      <c r="J109" s="36">
        <f>SUMIFS(СВЦЭМ!$C$39:$C$782,СВЦЭМ!$A$39:$A$782,$A109,СВЦЭМ!$B$39:$B$782,J$83)+'СЕТ СН'!$H$9+СВЦЭМ!$D$10+'СЕТ СН'!$H$5-'СЕТ СН'!$H$17</f>
        <v>4072.30178729</v>
      </c>
      <c r="K109" s="36">
        <f>SUMIFS(СВЦЭМ!$C$39:$C$782,СВЦЭМ!$A$39:$A$782,$A109,СВЦЭМ!$B$39:$B$782,K$83)+'СЕТ СН'!$H$9+СВЦЭМ!$D$10+'СЕТ СН'!$H$5-'СЕТ СН'!$H$17</f>
        <v>4079.85171528</v>
      </c>
      <c r="L109" s="36">
        <f>SUMIFS(СВЦЭМ!$C$39:$C$782,СВЦЭМ!$A$39:$A$782,$A109,СВЦЭМ!$B$39:$B$782,L$83)+'СЕТ СН'!$H$9+СВЦЭМ!$D$10+'СЕТ СН'!$H$5-'СЕТ СН'!$H$17</f>
        <v>4086.0970991899999</v>
      </c>
      <c r="M109" s="36">
        <f>SUMIFS(СВЦЭМ!$C$39:$C$782,СВЦЭМ!$A$39:$A$782,$A109,СВЦЭМ!$B$39:$B$782,M$83)+'СЕТ СН'!$H$9+СВЦЭМ!$D$10+'СЕТ СН'!$H$5-'СЕТ СН'!$H$17</f>
        <v>4080.5698114500001</v>
      </c>
      <c r="N109" s="36">
        <f>SUMIFS(СВЦЭМ!$C$39:$C$782,СВЦЭМ!$A$39:$A$782,$A109,СВЦЭМ!$B$39:$B$782,N$83)+'СЕТ СН'!$H$9+СВЦЭМ!$D$10+'СЕТ СН'!$H$5-'СЕТ СН'!$H$17</f>
        <v>4085.3785097199998</v>
      </c>
      <c r="O109" s="36">
        <f>SUMIFS(СВЦЭМ!$C$39:$C$782,СВЦЭМ!$A$39:$A$782,$A109,СВЦЭМ!$B$39:$B$782,O$83)+'СЕТ СН'!$H$9+СВЦЭМ!$D$10+'СЕТ СН'!$H$5-'СЕТ СН'!$H$17</f>
        <v>4089.8412416900001</v>
      </c>
      <c r="P109" s="36">
        <f>SUMIFS(СВЦЭМ!$C$39:$C$782,СВЦЭМ!$A$39:$A$782,$A109,СВЦЭМ!$B$39:$B$782,P$83)+'СЕТ СН'!$H$9+СВЦЭМ!$D$10+'СЕТ СН'!$H$5-'СЕТ СН'!$H$17</f>
        <v>4108.9041691399998</v>
      </c>
      <c r="Q109" s="36">
        <f>SUMIFS(СВЦЭМ!$C$39:$C$782,СВЦЭМ!$A$39:$A$782,$A109,СВЦЭМ!$B$39:$B$782,Q$83)+'СЕТ СН'!$H$9+СВЦЭМ!$D$10+'СЕТ СН'!$H$5-'СЕТ СН'!$H$17</f>
        <v>4111.472624</v>
      </c>
      <c r="R109" s="36">
        <f>SUMIFS(СВЦЭМ!$C$39:$C$782,СВЦЭМ!$A$39:$A$782,$A109,СВЦЭМ!$B$39:$B$782,R$83)+'СЕТ СН'!$H$9+СВЦЭМ!$D$10+'СЕТ СН'!$H$5-'СЕТ СН'!$H$17</f>
        <v>4090.9277009699999</v>
      </c>
      <c r="S109" s="36">
        <f>SUMIFS(СВЦЭМ!$C$39:$C$782,СВЦЭМ!$A$39:$A$782,$A109,СВЦЭМ!$B$39:$B$782,S$83)+'СЕТ СН'!$H$9+СВЦЭМ!$D$10+'СЕТ СН'!$H$5-'СЕТ СН'!$H$17</f>
        <v>4059.9251804699998</v>
      </c>
      <c r="T109" s="36">
        <f>SUMIFS(СВЦЭМ!$C$39:$C$782,СВЦЭМ!$A$39:$A$782,$A109,СВЦЭМ!$B$39:$B$782,T$83)+'СЕТ СН'!$H$9+СВЦЭМ!$D$10+'СЕТ СН'!$H$5-'СЕТ СН'!$H$17</f>
        <v>4071.13372789</v>
      </c>
      <c r="U109" s="36">
        <f>SUMIFS(СВЦЭМ!$C$39:$C$782,СВЦЭМ!$A$39:$A$782,$A109,СВЦЭМ!$B$39:$B$782,U$83)+'СЕТ СН'!$H$9+СВЦЭМ!$D$10+'СЕТ СН'!$H$5-'СЕТ СН'!$H$17</f>
        <v>4079.3552472599999</v>
      </c>
      <c r="V109" s="36">
        <f>SUMIFS(СВЦЭМ!$C$39:$C$782,СВЦЭМ!$A$39:$A$782,$A109,СВЦЭМ!$B$39:$B$782,V$83)+'СЕТ СН'!$H$9+СВЦЭМ!$D$10+'СЕТ СН'!$H$5-'СЕТ СН'!$H$17</f>
        <v>4068.2815297400002</v>
      </c>
      <c r="W109" s="36">
        <f>SUMIFS(СВЦЭМ!$C$39:$C$782,СВЦЭМ!$A$39:$A$782,$A109,СВЦЭМ!$B$39:$B$782,W$83)+'СЕТ СН'!$H$9+СВЦЭМ!$D$10+'СЕТ СН'!$H$5-'СЕТ СН'!$H$17</f>
        <v>4060.3918725100002</v>
      </c>
      <c r="X109" s="36">
        <f>SUMIFS(СВЦЭМ!$C$39:$C$782,СВЦЭМ!$A$39:$A$782,$A109,СВЦЭМ!$B$39:$B$782,X$83)+'СЕТ СН'!$H$9+СВЦЭМ!$D$10+'СЕТ СН'!$H$5-'СЕТ СН'!$H$17</f>
        <v>4046.29337936</v>
      </c>
      <c r="Y109" s="36">
        <f>SUMIFS(СВЦЭМ!$C$39:$C$782,СВЦЭМ!$A$39:$A$782,$A109,СВЦЭМ!$B$39:$B$782,Y$83)+'СЕТ СН'!$H$9+СВЦЭМ!$D$10+'СЕТ СН'!$H$5-'СЕТ СН'!$H$17</f>
        <v>4048.2735336699998</v>
      </c>
    </row>
    <row r="110" spans="1:25" ht="15.75" x14ac:dyDescent="0.2">
      <c r="A110" s="35">
        <f t="shared" si="2"/>
        <v>44496</v>
      </c>
      <c r="B110" s="36">
        <f>SUMIFS(СВЦЭМ!$C$39:$C$782,СВЦЭМ!$A$39:$A$782,$A110,СВЦЭМ!$B$39:$B$782,B$83)+'СЕТ СН'!$H$9+СВЦЭМ!$D$10+'СЕТ СН'!$H$5-'СЕТ СН'!$H$17</f>
        <v>4073.6798931799999</v>
      </c>
      <c r="C110" s="36">
        <f>SUMIFS(СВЦЭМ!$C$39:$C$782,СВЦЭМ!$A$39:$A$782,$A110,СВЦЭМ!$B$39:$B$782,C$83)+'СЕТ СН'!$H$9+СВЦЭМ!$D$10+'СЕТ СН'!$H$5-'СЕТ СН'!$H$17</f>
        <v>4130.9666856599997</v>
      </c>
      <c r="D110" s="36">
        <f>SUMIFS(СВЦЭМ!$C$39:$C$782,СВЦЭМ!$A$39:$A$782,$A110,СВЦЭМ!$B$39:$B$782,D$83)+'СЕТ СН'!$H$9+СВЦЭМ!$D$10+'СЕТ СН'!$H$5-'СЕТ СН'!$H$17</f>
        <v>4111.6826075299996</v>
      </c>
      <c r="E110" s="36">
        <f>SUMIFS(СВЦЭМ!$C$39:$C$782,СВЦЭМ!$A$39:$A$782,$A110,СВЦЭМ!$B$39:$B$782,E$83)+'СЕТ СН'!$H$9+СВЦЭМ!$D$10+'СЕТ СН'!$H$5-'СЕТ СН'!$H$17</f>
        <v>4122.1668252399995</v>
      </c>
      <c r="F110" s="36">
        <f>SUMIFS(СВЦЭМ!$C$39:$C$782,СВЦЭМ!$A$39:$A$782,$A110,СВЦЭМ!$B$39:$B$782,F$83)+'СЕТ СН'!$H$9+СВЦЭМ!$D$10+'СЕТ СН'!$H$5-'СЕТ СН'!$H$17</f>
        <v>4119.8147402100003</v>
      </c>
      <c r="G110" s="36">
        <f>SUMIFS(СВЦЭМ!$C$39:$C$782,СВЦЭМ!$A$39:$A$782,$A110,СВЦЭМ!$B$39:$B$782,G$83)+'СЕТ СН'!$H$9+СВЦЭМ!$D$10+'СЕТ СН'!$H$5-'СЕТ СН'!$H$17</f>
        <v>4081.3994051999998</v>
      </c>
      <c r="H110" s="36">
        <f>SUMIFS(СВЦЭМ!$C$39:$C$782,СВЦЭМ!$A$39:$A$782,$A110,СВЦЭМ!$B$39:$B$782,H$83)+'СЕТ СН'!$H$9+СВЦЭМ!$D$10+'СЕТ СН'!$H$5-'СЕТ СН'!$H$17</f>
        <v>4107.5604912300005</v>
      </c>
      <c r="I110" s="36">
        <f>SUMIFS(СВЦЭМ!$C$39:$C$782,СВЦЭМ!$A$39:$A$782,$A110,СВЦЭМ!$B$39:$B$782,I$83)+'СЕТ СН'!$H$9+СВЦЭМ!$D$10+'СЕТ СН'!$H$5-'СЕТ СН'!$H$17</f>
        <v>4117.9929102400001</v>
      </c>
      <c r="J110" s="36">
        <f>SUMIFS(СВЦЭМ!$C$39:$C$782,СВЦЭМ!$A$39:$A$782,$A110,СВЦЭМ!$B$39:$B$782,J$83)+'СЕТ СН'!$H$9+СВЦЭМ!$D$10+'СЕТ СН'!$H$5-'СЕТ СН'!$H$17</f>
        <v>4094.12626847</v>
      </c>
      <c r="K110" s="36">
        <f>SUMIFS(СВЦЭМ!$C$39:$C$782,СВЦЭМ!$A$39:$A$782,$A110,СВЦЭМ!$B$39:$B$782,K$83)+'СЕТ СН'!$H$9+СВЦЭМ!$D$10+'СЕТ СН'!$H$5-'СЕТ СН'!$H$17</f>
        <v>4113.2184464700003</v>
      </c>
      <c r="L110" s="36">
        <f>SUMIFS(СВЦЭМ!$C$39:$C$782,СВЦЭМ!$A$39:$A$782,$A110,СВЦЭМ!$B$39:$B$782,L$83)+'СЕТ СН'!$H$9+СВЦЭМ!$D$10+'СЕТ СН'!$H$5-'СЕТ СН'!$H$17</f>
        <v>4112.3535856399994</v>
      </c>
      <c r="M110" s="36">
        <f>SUMIFS(СВЦЭМ!$C$39:$C$782,СВЦЭМ!$A$39:$A$782,$A110,СВЦЭМ!$B$39:$B$782,M$83)+'СЕТ СН'!$H$9+СВЦЭМ!$D$10+'СЕТ СН'!$H$5-'СЕТ СН'!$H$17</f>
        <v>4117.4324486200003</v>
      </c>
      <c r="N110" s="36">
        <f>SUMIFS(СВЦЭМ!$C$39:$C$782,СВЦЭМ!$A$39:$A$782,$A110,СВЦЭМ!$B$39:$B$782,N$83)+'СЕТ СН'!$H$9+СВЦЭМ!$D$10+'СЕТ СН'!$H$5-'СЕТ СН'!$H$17</f>
        <v>4102.3064437399998</v>
      </c>
      <c r="O110" s="36">
        <f>SUMIFS(СВЦЭМ!$C$39:$C$782,СВЦЭМ!$A$39:$A$782,$A110,СВЦЭМ!$B$39:$B$782,O$83)+'СЕТ СН'!$H$9+СВЦЭМ!$D$10+'СЕТ СН'!$H$5-'СЕТ СН'!$H$17</f>
        <v>4101.2695404699998</v>
      </c>
      <c r="P110" s="36">
        <f>SUMIFS(СВЦЭМ!$C$39:$C$782,СВЦЭМ!$A$39:$A$782,$A110,СВЦЭМ!$B$39:$B$782,P$83)+'СЕТ СН'!$H$9+СВЦЭМ!$D$10+'СЕТ СН'!$H$5-'СЕТ СН'!$H$17</f>
        <v>4093.8744322699999</v>
      </c>
      <c r="Q110" s="36">
        <f>SUMIFS(СВЦЭМ!$C$39:$C$782,СВЦЭМ!$A$39:$A$782,$A110,СВЦЭМ!$B$39:$B$782,Q$83)+'СЕТ СН'!$H$9+СВЦЭМ!$D$10+'СЕТ СН'!$H$5-'СЕТ СН'!$H$17</f>
        <v>4087.1208879200003</v>
      </c>
      <c r="R110" s="36">
        <f>SUMIFS(СВЦЭМ!$C$39:$C$782,СВЦЭМ!$A$39:$A$782,$A110,СВЦЭМ!$B$39:$B$782,R$83)+'СЕТ СН'!$H$9+СВЦЭМ!$D$10+'СЕТ СН'!$H$5-'СЕТ СН'!$H$17</f>
        <v>4079.31931859</v>
      </c>
      <c r="S110" s="36">
        <f>SUMIFS(СВЦЭМ!$C$39:$C$782,СВЦЭМ!$A$39:$A$782,$A110,СВЦЭМ!$B$39:$B$782,S$83)+'СЕТ СН'!$H$9+СВЦЭМ!$D$10+'СЕТ СН'!$H$5-'СЕТ СН'!$H$17</f>
        <v>4097.2343487899998</v>
      </c>
      <c r="T110" s="36">
        <f>SUMIFS(СВЦЭМ!$C$39:$C$782,СВЦЭМ!$A$39:$A$782,$A110,СВЦЭМ!$B$39:$B$782,T$83)+'СЕТ СН'!$H$9+СВЦЭМ!$D$10+'СЕТ СН'!$H$5-'СЕТ СН'!$H$17</f>
        <v>4103.9503190799996</v>
      </c>
      <c r="U110" s="36">
        <f>SUMIFS(СВЦЭМ!$C$39:$C$782,СВЦЭМ!$A$39:$A$782,$A110,СВЦЭМ!$B$39:$B$782,U$83)+'СЕТ СН'!$H$9+СВЦЭМ!$D$10+'СЕТ СН'!$H$5-'СЕТ СН'!$H$17</f>
        <v>4110.80860226</v>
      </c>
      <c r="V110" s="36">
        <f>SUMIFS(СВЦЭМ!$C$39:$C$782,СВЦЭМ!$A$39:$A$782,$A110,СВЦЭМ!$B$39:$B$782,V$83)+'СЕТ СН'!$H$9+СВЦЭМ!$D$10+'СЕТ СН'!$H$5-'СЕТ СН'!$H$17</f>
        <v>4111.4535450399999</v>
      </c>
      <c r="W110" s="36">
        <f>SUMIFS(СВЦЭМ!$C$39:$C$782,СВЦЭМ!$A$39:$A$782,$A110,СВЦЭМ!$B$39:$B$782,W$83)+'СЕТ СН'!$H$9+СВЦЭМ!$D$10+'СЕТ СН'!$H$5-'СЕТ СН'!$H$17</f>
        <v>4116.8233332099999</v>
      </c>
      <c r="X110" s="36">
        <f>SUMIFS(СВЦЭМ!$C$39:$C$782,СВЦЭМ!$A$39:$A$782,$A110,СВЦЭМ!$B$39:$B$782,X$83)+'СЕТ СН'!$H$9+СВЦЭМ!$D$10+'СЕТ СН'!$H$5-'СЕТ СН'!$H$17</f>
        <v>4094.6983602999999</v>
      </c>
      <c r="Y110" s="36">
        <f>SUMIFS(СВЦЭМ!$C$39:$C$782,СВЦЭМ!$A$39:$A$782,$A110,СВЦЭМ!$B$39:$B$782,Y$83)+'СЕТ СН'!$H$9+СВЦЭМ!$D$10+'СЕТ СН'!$H$5-'СЕТ СН'!$H$17</f>
        <v>4089.7427916300003</v>
      </c>
    </row>
    <row r="111" spans="1:25" ht="15.75" x14ac:dyDescent="0.2">
      <c r="A111" s="35">
        <f t="shared" si="2"/>
        <v>44497</v>
      </c>
      <c r="B111" s="36">
        <f>SUMIFS(СВЦЭМ!$C$39:$C$782,СВЦЭМ!$A$39:$A$782,$A111,СВЦЭМ!$B$39:$B$782,B$83)+'СЕТ СН'!$H$9+СВЦЭМ!$D$10+'СЕТ СН'!$H$5-'СЕТ СН'!$H$17</f>
        <v>4107.4940409700002</v>
      </c>
      <c r="C111" s="36">
        <f>SUMIFS(СВЦЭМ!$C$39:$C$782,СВЦЭМ!$A$39:$A$782,$A111,СВЦЭМ!$B$39:$B$782,C$83)+'СЕТ СН'!$H$9+СВЦЭМ!$D$10+'СЕТ СН'!$H$5-'СЕТ СН'!$H$17</f>
        <v>4174.5489459399996</v>
      </c>
      <c r="D111" s="36">
        <f>SUMIFS(СВЦЭМ!$C$39:$C$782,СВЦЭМ!$A$39:$A$782,$A111,СВЦЭМ!$B$39:$B$782,D$83)+'СЕТ СН'!$H$9+СВЦЭМ!$D$10+'СЕТ СН'!$H$5-'СЕТ СН'!$H$17</f>
        <v>4118.5281009499995</v>
      </c>
      <c r="E111" s="36">
        <f>SUMIFS(СВЦЭМ!$C$39:$C$782,СВЦЭМ!$A$39:$A$782,$A111,СВЦЭМ!$B$39:$B$782,E$83)+'СЕТ СН'!$H$9+СВЦЭМ!$D$10+'СЕТ СН'!$H$5-'СЕТ СН'!$H$17</f>
        <v>4098.1023612700001</v>
      </c>
      <c r="F111" s="36">
        <f>SUMIFS(СВЦЭМ!$C$39:$C$782,СВЦЭМ!$A$39:$A$782,$A111,СВЦЭМ!$B$39:$B$782,F$83)+'СЕТ СН'!$H$9+СВЦЭМ!$D$10+'СЕТ СН'!$H$5-'СЕТ СН'!$H$17</f>
        <v>4095.7005540299997</v>
      </c>
      <c r="G111" s="36">
        <f>SUMIFS(СВЦЭМ!$C$39:$C$782,СВЦЭМ!$A$39:$A$782,$A111,СВЦЭМ!$B$39:$B$782,G$83)+'СЕТ СН'!$H$9+СВЦЭМ!$D$10+'СЕТ СН'!$H$5-'СЕТ СН'!$H$17</f>
        <v>4109.26396553</v>
      </c>
      <c r="H111" s="36">
        <f>SUMIFS(СВЦЭМ!$C$39:$C$782,СВЦЭМ!$A$39:$A$782,$A111,СВЦЭМ!$B$39:$B$782,H$83)+'СЕТ СН'!$H$9+СВЦЭМ!$D$10+'СЕТ СН'!$H$5-'СЕТ СН'!$H$17</f>
        <v>4128.2543482800002</v>
      </c>
      <c r="I111" s="36">
        <f>SUMIFS(СВЦЭМ!$C$39:$C$782,СВЦЭМ!$A$39:$A$782,$A111,СВЦЭМ!$B$39:$B$782,I$83)+'СЕТ СН'!$H$9+СВЦЭМ!$D$10+'СЕТ СН'!$H$5-'СЕТ СН'!$H$17</f>
        <v>4079.22946697</v>
      </c>
      <c r="J111" s="36">
        <f>SUMIFS(СВЦЭМ!$C$39:$C$782,СВЦЭМ!$A$39:$A$782,$A111,СВЦЭМ!$B$39:$B$782,J$83)+'СЕТ СН'!$H$9+СВЦЭМ!$D$10+'СЕТ СН'!$H$5-'СЕТ СН'!$H$17</f>
        <v>4028.3745946099998</v>
      </c>
      <c r="K111" s="36">
        <f>SUMIFS(СВЦЭМ!$C$39:$C$782,СВЦЭМ!$A$39:$A$782,$A111,СВЦЭМ!$B$39:$B$782,K$83)+'СЕТ СН'!$H$9+СВЦЭМ!$D$10+'СЕТ СН'!$H$5-'СЕТ СН'!$H$17</f>
        <v>4040.5853054899999</v>
      </c>
      <c r="L111" s="36">
        <f>SUMIFS(СВЦЭМ!$C$39:$C$782,СВЦЭМ!$A$39:$A$782,$A111,СВЦЭМ!$B$39:$B$782,L$83)+'СЕТ СН'!$H$9+СВЦЭМ!$D$10+'СЕТ СН'!$H$5-'СЕТ СН'!$H$17</f>
        <v>4051.1902279699998</v>
      </c>
      <c r="M111" s="36">
        <f>SUMIFS(СВЦЭМ!$C$39:$C$782,СВЦЭМ!$A$39:$A$782,$A111,СВЦЭМ!$B$39:$B$782,M$83)+'СЕТ СН'!$H$9+СВЦЭМ!$D$10+'СЕТ СН'!$H$5-'СЕТ СН'!$H$17</f>
        <v>4079.1312860500002</v>
      </c>
      <c r="N111" s="36">
        <f>SUMIFS(СВЦЭМ!$C$39:$C$782,СВЦЭМ!$A$39:$A$782,$A111,СВЦЭМ!$B$39:$B$782,N$83)+'СЕТ СН'!$H$9+СВЦЭМ!$D$10+'СЕТ СН'!$H$5-'СЕТ СН'!$H$17</f>
        <v>4087.2922994</v>
      </c>
      <c r="O111" s="36">
        <f>SUMIFS(СВЦЭМ!$C$39:$C$782,СВЦЭМ!$A$39:$A$782,$A111,СВЦЭМ!$B$39:$B$782,O$83)+'СЕТ СН'!$H$9+СВЦЭМ!$D$10+'СЕТ СН'!$H$5-'СЕТ СН'!$H$17</f>
        <v>4098.5717213899998</v>
      </c>
      <c r="P111" s="36">
        <f>SUMIFS(СВЦЭМ!$C$39:$C$782,СВЦЭМ!$A$39:$A$782,$A111,СВЦЭМ!$B$39:$B$782,P$83)+'СЕТ СН'!$H$9+СВЦЭМ!$D$10+'СЕТ СН'!$H$5-'СЕТ СН'!$H$17</f>
        <v>4097.2193356099997</v>
      </c>
      <c r="Q111" s="36">
        <f>SUMIFS(СВЦЭМ!$C$39:$C$782,СВЦЭМ!$A$39:$A$782,$A111,СВЦЭМ!$B$39:$B$782,Q$83)+'СЕТ СН'!$H$9+СВЦЭМ!$D$10+'СЕТ СН'!$H$5-'СЕТ СН'!$H$17</f>
        <v>4087.5624990699998</v>
      </c>
      <c r="R111" s="36">
        <f>SUMIFS(СВЦЭМ!$C$39:$C$782,СВЦЭМ!$A$39:$A$782,$A111,СВЦЭМ!$B$39:$B$782,R$83)+'СЕТ СН'!$H$9+СВЦЭМ!$D$10+'СЕТ СН'!$H$5-'СЕТ СН'!$H$17</f>
        <v>4087.8733318499999</v>
      </c>
      <c r="S111" s="36">
        <f>SUMIFS(СВЦЭМ!$C$39:$C$782,СВЦЭМ!$A$39:$A$782,$A111,СВЦЭМ!$B$39:$B$782,S$83)+'СЕТ СН'!$H$9+СВЦЭМ!$D$10+'СЕТ СН'!$H$5-'СЕТ СН'!$H$17</f>
        <v>4090.59405161</v>
      </c>
      <c r="T111" s="36">
        <f>SUMIFS(СВЦЭМ!$C$39:$C$782,СВЦЭМ!$A$39:$A$782,$A111,СВЦЭМ!$B$39:$B$782,T$83)+'СЕТ СН'!$H$9+СВЦЭМ!$D$10+'СЕТ СН'!$H$5-'СЕТ СН'!$H$17</f>
        <v>4057.6180798799996</v>
      </c>
      <c r="U111" s="36">
        <f>SUMIFS(СВЦЭМ!$C$39:$C$782,СВЦЭМ!$A$39:$A$782,$A111,СВЦЭМ!$B$39:$B$782,U$83)+'СЕТ СН'!$H$9+СВЦЭМ!$D$10+'СЕТ СН'!$H$5-'СЕТ СН'!$H$17</f>
        <v>4070.4255282399999</v>
      </c>
      <c r="V111" s="36">
        <f>SUMIFS(СВЦЭМ!$C$39:$C$782,СВЦЭМ!$A$39:$A$782,$A111,СВЦЭМ!$B$39:$B$782,V$83)+'СЕТ СН'!$H$9+СВЦЭМ!$D$10+'СЕТ СН'!$H$5-'СЕТ СН'!$H$17</f>
        <v>4063.5257264699999</v>
      </c>
      <c r="W111" s="36">
        <f>SUMIFS(СВЦЭМ!$C$39:$C$782,СВЦЭМ!$A$39:$A$782,$A111,СВЦЭМ!$B$39:$B$782,W$83)+'СЕТ СН'!$H$9+СВЦЭМ!$D$10+'СЕТ СН'!$H$5-'СЕТ СН'!$H$17</f>
        <v>4068.3532674899998</v>
      </c>
      <c r="X111" s="36">
        <f>SUMIFS(СВЦЭМ!$C$39:$C$782,СВЦЭМ!$A$39:$A$782,$A111,СВЦЭМ!$B$39:$B$782,X$83)+'СЕТ СН'!$H$9+СВЦЭМ!$D$10+'СЕТ СН'!$H$5-'СЕТ СН'!$H$17</f>
        <v>4072.1232816000002</v>
      </c>
      <c r="Y111" s="36">
        <f>SUMIFS(СВЦЭМ!$C$39:$C$782,СВЦЭМ!$A$39:$A$782,$A111,СВЦЭМ!$B$39:$B$782,Y$83)+'СЕТ СН'!$H$9+СВЦЭМ!$D$10+'СЕТ СН'!$H$5-'СЕТ СН'!$H$17</f>
        <v>4031.8897613199997</v>
      </c>
    </row>
    <row r="112" spans="1:25" ht="15.75" x14ac:dyDescent="0.2">
      <c r="A112" s="35">
        <f t="shared" si="2"/>
        <v>44498</v>
      </c>
      <c r="B112" s="36">
        <f>SUMIFS(СВЦЭМ!$C$39:$C$782,СВЦЭМ!$A$39:$A$782,$A112,СВЦЭМ!$B$39:$B$782,B$83)+'СЕТ СН'!$H$9+СВЦЭМ!$D$10+'СЕТ СН'!$H$5-'СЕТ СН'!$H$17</f>
        <v>4304.8568162499996</v>
      </c>
      <c r="C112" s="36">
        <f>SUMIFS(СВЦЭМ!$C$39:$C$782,СВЦЭМ!$A$39:$A$782,$A112,СВЦЭМ!$B$39:$B$782,C$83)+'СЕТ СН'!$H$9+СВЦЭМ!$D$10+'СЕТ СН'!$H$5-'СЕТ СН'!$H$17</f>
        <v>4322.6780019300004</v>
      </c>
      <c r="D112" s="36">
        <f>SUMIFS(СВЦЭМ!$C$39:$C$782,СВЦЭМ!$A$39:$A$782,$A112,СВЦЭМ!$B$39:$B$782,D$83)+'СЕТ СН'!$H$9+СВЦЭМ!$D$10+'СЕТ СН'!$H$5-'СЕТ СН'!$H$17</f>
        <v>4275.8542100300001</v>
      </c>
      <c r="E112" s="36">
        <f>SUMIFS(СВЦЭМ!$C$39:$C$782,СВЦЭМ!$A$39:$A$782,$A112,СВЦЭМ!$B$39:$B$782,E$83)+'СЕТ СН'!$H$9+СВЦЭМ!$D$10+'СЕТ СН'!$H$5-'СЕТ СН'!$H$17</f>
        <v>4251.6620397899997</v>
      </c>
      <c r="F112" s="36">
        <f>SUMIFS(СВЦЭМ!$C$39:$C$782,СВЦЭМ!$A$39:$A$782,$A112,СВЦЭМ!$B$39:$B$782,F$83)+'СЕТ СН'!$H$9+СВЦЭМ!$D$10+'СЕТ СН'!$H$5-'СЕТ СН'!$H$17</f>
        <v>4251.4779814399999</v>
      </c>
      <c r="G112" s="36">
        <f>SUMIFS(СВЦЭМ!$C$39:$C$782,СВЦЭМ!$A$39:$A$782,$A112,СВЦЭМ!$B$39:$B$782,G$83)+'СЕТ СН'!$H$9+СВЦЭМ!$D$10+'СЕТ СН'!$H$5-'СЕТ СН'!$H$17</f>
        <v>4262.6722087199996</v>
      </c>
      <c r="H112" s="36">
        <f>SUMIFS(СВЦЭМ!$C$39:$C$782,СВЦЭМ!$A$39:$A$782,$A112,СВЦЭМ!$B$39:$B$782,H$83)+'СЕТ СН'!$H$9+СВЦЭМ!$D$10+'СЕТ СН'!$H$5-'СЕТ СН'!$H$17</f>
        <v>4313.6954174100001</v>
      </c>
      <c r="I112" s="36">
        <f>SUMIFS(СВЦЭМ!$C$39:$C$782,СВЦЭМ!$A$39:$A$782,$A112,СВЦЭМ!$B$39:$B$782,I$83)+'СЕТ СН'!$H$9+СВЦЭМ!$D$10+'СЕТ СН'!$H$5-'СЕТ СН'!$H$17</f>
        <v>4307.5453061500002</v>
      </c>
      <c r="J112" s="36">
        <f>SUMIFS(СВЦЭМ!$C$39:$C$782,СВЦЭМ!$A$39:$A$782,$A112,СВЦЭМ!$B$39:$B$782,J$83)+'СЕТ СН'!$H$9+СВЦЭМ!$D$10+'СЕТ СН'!$H$5-'СЕТ СН'!$H$17</f>
        <v>4190.5939955499998</v>
      </c>
      <c r="K112" s="36">
        <f>SUMIFS(СВЦЭМ!$C$39:$C$782,СВЦЭМ!$A$39:$A$782,$A112,СВЦЭМ!$B$39:$B$782,K$83)+'СЕТ СН'!$H$9+СВЦЭМ!$D$10+'СЕТ СН'!$H$5-'СЕТ СН'!$H$17</f>
        <v>4033.0993145100001</v>
      </c>
      <c r="L112" s="36">
        <f>SUMIFS(СВЦЭМ!$C$39:$C$782,СВЦЭМ!$A$39:$A$782,$A112,СВЦЭМ!$B$39:$B$782,L$83)+'СЕТ СН'!$H$9+СВЦЭМ!$D$10+'СЕТ СН'!$H$5-'СЕТ СН'!$H$17</f>
        <v>3964.8584581</v>
      </c>
      <c r="M112" s="36">
        <f>SUMIFS(СВЦЭМ!$C$39:$C$782,СВЦЭМ!$A$39:$A$782,$A112,СВЦЭМ!$B$39:$B$782,M$83)+'СЕТ СН'!$H$9+СВЦЭМ!$D$10+'СЕТ СН'!$H$5-'СЕТ СН'!$H$17</f>
        <v>3996.6416104</v>
      </c>
      <c r="N112" s="36">
        <f>SUMIFS(СВЦЭМ!$C$39:$C$782,СВЦЭМ!$A$39:$A$782,$A112,СВЦЭМ!$B$39:$B$782,N$83)+'СЕТ СН'!$H$9+СВЦЭМ!$D$10+'СЕТ СН'!$H$5-'СЕТ СН'!$H$17</f>
        <v>4003.1941938600003</v>
      </c>
      <c r="O112" s="36">
        <f>SUMIFS(СВЦЭМ!$C$39:$C$782,СВЦЭМ!$A$39:$A$782,$A112,СВЦЭМ!$B$39:$B$782,O$83)+'СЕТ СН'!$H$9+СВЦЭМ!$D$10+'СЕТ СН'!$H$5-'СЕТ СН'!$H$17</f>
        <v>4010.3301564599997</v>
      </c>
      <c r="P112" s="36">
        <f>SUMIFS(СВЦЭМ!$C$39:$C$782,СВЦЭМ!$A$39:$A$782,$A112,СВЦЭМ!$B$39:$B$782,P$83)+'СЕТ СН'!$H$9+СВЦЭМ!$D$10+'СЕТ СН'!$H$5-'СЕТ СН'!$H$17</f>
        <v>4010.2271321799999</v>
      </c>
      <c r="Q112" s="36">
        <f>SUMIFS(СВЦЭМ!$C$39:$C$782,СВЦЭМ!$A$39:$A$782,$A112,СВЦЭМ!$B$39:$B$782,Q$83)+'СЕТ СН'!$H$9+СВЦЭМ!$D$10+'СЕТ СН'!$H$5-'СЕТ СН'!$H$17</f>
        <v>4001.7705640599997</v>
      </c>
      <c r="R112" s="36">
        <f>SUMIFS(СВЦЭМ!$C$39:$C$782,СВЦЭМ!$A$39:$A$782,$A112,СВЦЭМ!$B$39:$B$782,R$83)+'СЕТ СН'!$H$9+СВЦЭМ!$D$10+'СЕТ СН'!$H$5-'СЕТ СН'!$H$17</f>
        <v>3980.57900346</v>
      </c>
      <c r="S112" s="36">
        <f>SUMIFS(СВЦЭМ!$C$39:$C$782,СВЦЭМ!$A$39:$A$782,$A112,СВЦЭМ!$B$39:$B$782,S$83)+'СЕТ СН'!$H$9+СВЦЭМ!$D$10+'СЕТ СН'!$H$5-'СЕТ СН'!$H$17</f>
        <v>3963.5487277800003</v>
      </c>
      <c r="T112" s="36">
        <f>SUMIFS(СВЦЭМ!$C$39:$C$782,СВЦЭМ!$A$39:$A$782,$A112,СВЦЭМ!$B$39:$B$782,T$83)+'СЕТ СН'!$H$9+СВЦЭМ!$D$10+'СЕТ СН'!$H$5-'СЕТ СН'!$H$17</f>
        <v>3919.81123002</v>
      </c>
      <c r="U112" s="36">
        <f>SUMIFS(СВЦЭМ!$C$39:$C$782,СВЦЭМ!$A$39:$A$782,$A112,СВЦЭМ!$B$39:$B$782,U$83)+'СЕТ СН'!$H$9+СВЦЭМ!$D$10+'СЕТ СН'!$H$5-'СЕТ СН'!$H$17</f>
        <v>3880.8911581000002</v>
      </c>
      <c r="V112" s="36">
        <f>SUMIFS(СВЦЭМ!$C$39:$C$782,СВЦЭМ!$A$39:$A$782,$A112,СВЦЭМ!$B$39:$B$782,V$83)+'СЕТ СН'!$H$9+СВЦЭМ!$D$10+'СЕТ СН'!$H$5-'СЕТ СН'!$H$17</f>
        <v>3873.2014555400001</v>
      </c>
      <c r="W112" s="36">
        <f>SUMIFS(СВЦЭМ!$C$39:$C$782,СВЦЭМ!$A$39:$A$782,$A112,СВЦЭМ!$B$39:$B$782,W$83)+'СЕТ СН'!$H$9+СВЦЭМ!$D$10+'СЕТ СН'!$H$5-'СЕТ СН'!$H$17</f>
        <v>3856.2707986800001</v>
      </c>
      <c r="X112" s="36">
        <f>SUMIFS(СВЦЭМ!$C$39:$C$782,СВЦЭМ!$A$39:$A$782,$A112,СВЦЭМ!$B$39:$B$782,X$83)+'СЕТ СН'!$H$9+СВЦЭМ!$D$10+'СЕТ СН'!$H$5-'СЕТ СН'!$H$17</f>
        <v>3924.17340513</v>
      </c>
      <c r="Y112" s="36">
        <f>SUMIFS(СВЦЭМ!$C$39:$C$782,СВЦЭМ!$A$39:$A$782,$A112,СВЦЭМ!$B$39:$B$782,Y$83)+'СЕТ СН'!$H$9+СВЦЭМ!$D$10+'СЕТ СН'!$H$5-'СЕТ СН'!$H$17</f>
        <v>3949.0680786299999</v>
      </c>
    </row>
    <row r="113" spans="1:27" ht="15.75" x14ac:dyDescent="0.2">
      <c r="A113" s="35">
        <f t="shared" si="2"/>
        <v>44499</v>
      </c>
      <c r="B113" s="36">
        <f>SUMIFS(СВЦЭМ!$C$39:$C$782,СВЦЭМ!$A$39:$A$782,$A113,СВЦЭМ!$B$39:$B$782,B$83)+'СЕТ СН'!$H$9+СВЦЭМ!$D$10+'СЕТ СН'!$H$5-'СЕТ СН'!$H$17</f>
        <v>3984.52571885</v>
      </c>
      <c r="C113" s="36">
        <f>SUMIFS(СВЦЭМ!$C$39:$C$782,СВЦЭМ!$A$39:$A$782,$A113,СВЦЭМ!$B$39:$B$782,C$83)+'СЕТ СН'!$H$9+СВЦЭМ!$D$10+'СЕТ СН'!$H$5-'СЕТ СН'!$H$17</f>
        <v>4074.0429448200002</v>
      </c>
      <c r="D113" s="36">
        <f>SUMIFS(СВЦЭМ!$C$39:$C$782,СВЦЭМ!$A$39:$A$782,$A113,СВЦЭМ!$B$39:$B$782,D$83)+'СЕТ СН'!$H$9+СВЦЭМ!$D$10+'СЕТ СН'!$H$5-'СЕТ СН'!$H$17</f>
        <v>4062.12317682</v>
      </c>
      <c r="E113" s="36">
        <f>SUMIFS(СВЦЭМ!$C$39:$C$782,СВЦЭМ!$A$39:$A$782,$A113,СВЦЭМ!$B$39:$B$782,E$83)+'СЕТ СН'!$H$9+СВЦЭМ!$D$10+'СЕТ СН'!$H$5-'СЕТ СН'!$H$17</f>
        <v>4062.6871798299999</v>
      </c>
      <c r="F113" s="36">
        <f>SUMIFS(СВЦЭМ!$C$39:$C$782,СВЦЭМ!$A$39:$A$782,$A113,СВЦЭМ!$B$39:$B$782,F$83)+'СЕТ СН'!$H$9+СВЦЭМ!$D$10+'СЕТ СН'!$H$5-'СЕТ СН'!$H$17</f>
        <v>4061.4374723999999</v>
      </c>
      <c r="G113" s="36">
        <f>SUMIFS(СВЦЭМ!$C$39:$C$782,СВЦЭМ!$A$39:$A$782,$A113,СВЦЭМ!$B$39:$B$782,G$83)+'СЕТ СН'!$H$9+СВЦЭМ!$D$10+'СЕТ СН'!$H$5-'СЕТ СН'!$H$17</f>
        <v>4061.3174678300002</v>
      </c>
      <c r="H113" s="36">
        <f>SUMIFS(СВЦЭМ!$C$39:$C$782,СВЦЭМ!$A$39:$A$782,$A113,СВЦЭМ!$B$39:$B$782,H$83)+'СЕТ СН'!$H$9+СВЦЭМ!$D$10+'СЕТ СН'!$H$5-'СЕТ СН'!$H$17</f>
        <v>4057.3455474399998</v>
      </c>
      <c r="I113" s="36">
        <f>SUMIFS(СВЦЭМ!$C$39:$C$782,СВЦЭМ!$A$39:$A$782,$A113,СВЦЭМ!$B$39:$B$782,I$83)+'СЕТ СН'!$H$9+СВЦЭМ!$D$10+'СЕТ СН'!$H$5-'СЕТ СН'!$H$17</f>
        <v>3994.5091107799999</v>
      </c>
      <c r="J113" s="36">
        <f>SUMIFS(СВЦЭМ!$C$39:$C$782,СВЦЭМ!$A$39:$A$782,$A113,СВЦЭМ!$B$39:$B$782,J$83)+'СЕТ СН'!$H$9+СВЦЭМ!$D$10+'СЕТ СН'!$H$5-'СЕТ СН'!$H$17</f>
        <v>3980.7263458299999</v>
      </c>
      <c r="K113" s="36">
        <f>SUMIFS(СВЦЭМ!$C$39:$C$782,СВЦЭМ!$A$39:$A$782,$A113,СВЦЭМ!$B$39:$B$782,K$83)+'СЕТ СН'!$H$9+СВЦЭМ!$D$10+'СЕТ СН'!$H$5-'СЕТ СН'!$H$17</f>
        <v>4022.7365612900003</v>
      </c>
      <c r="L113" s="36">
        <f>SUMIFS(СВЦЭМ!$C$39:$C$782,СВЦЭМ!$A$39:$A$782,$A113,СВЦЭМ!$B$39:$B$782,L$83)+'СЕТ СН'!$H$9+СВЦЭМ!$D$10+'СЕТ СН'!$H$5-'СЕТ СН'!$H$17</f>
        <v>4036.7151341399999</v>
      </c>
      <c r="M113" s="36">
        <f>SUMIFS(СВЦЭМ!$C$39:$C$782,СВЦЭМ!$A$39:$A$782,$A113,СВЦЭМ!$B$39:$B$782,M$83)+'СЕТ СН'!$H$9+СВЦЭМ!$D$10+'СЕТ СН'!$H$5-'СЕТ СН'!$H$17</f>
        <v>4029.3591756799997</v>
      </c>
      <c r="N113" s="36">
        <f>SUMIFS(СВЦЭМ!$C$39:$C$782,СВЦЭМ!$A$39:$A$782,$A113,СВЦЭМ!$B$39:$B$782,N$83)+'СЕТ СН'!$H$9+СВЦЭМ!$D$10+'СЕТ СН'!$H$5-'СЕТ СН'!$H$17</f>
        <v>4023.1101482399999</v>
      </c>
      <c r="O113" s="36">
        <f>SUMIFS(СВЦЭМ!$C$39:$C$782,СВЦЭМ!$A$39:$A$782,$A113,СВЦЭМ!$B$39:$B$782,O$83)+'СЕТ СН'!$H$9+СВЦЭМ!$D$10+'СЕТ СН'!$H$5-'СЕТ СН'!$H$17</f>
        <v>3990.3831018299998</v>
      </c>
      <c r="P113" s="36">
        <f>SUMIFS(СВЦЭМ!$C$39:$C$782,СВЦЭМ!$A$39:$A$782,$A113,СВЦЭМ!$B$39:$B$782,P$83)+'СЕТ СН'!$H$9+СВЦЭМ!$D$10+'СЕТ СН'!$H$5-'СЕТ СН'!$H$17</f>
        <v>3974.3685782900002</v>
      </c>
      <c r="Q113" s="36">
        <f>SUMIFS(СВЦЭМ!$C$39:$C$782,СВЦЭМ!$A$39:$A$782,$A113,СВЦЭМ!$B$39:$B$782,Q$83)+'СЕТ СН'!$H$9+СВЦЭМ!$D$10+'СЕТ СН'!$H$5-'СЕТ СН'!$H$17</f>
        <v>3979.6414293899998</v>
      </c>
      <c r="R113" s="36">
        <f>SUMIFS(СВЦЭМ!$C$39:$C$782,СВЦЭМ!$A$39:$A$782,$A113,СВЦЭМ!$B$39:$B$782,R$83)+'СЕТ СН'!$H$9+СВЦЭМ!$D$10+'СЕТ СН'!$H$5-'СЕТ СН'!$H$17</f>
        <v>3965.5613232999999</v>
      </c>
      <c r="S113" s="36">
        <f>SUMIFS(СВЦЭМ!$C$39:$C$782,СВЦЭМ!$A$39:$A$782,$A113,СВЦЭМ!$B$39:$B$782,S$83)+'СЕТ СН'!$H$9+СВЦЭМ!$D$10+'СЕТ СН'!$H$5-'СЕТ СН'!$H$17</f>
        <v>3968.9459972300001</v>
      </c>
      <c r="T113" s="36">
        <f>SUMIFS(СВЦЭМ!$C$39:$C$782,СВЦЭМ!$A$39:$A$782,$A113,СВЦЭМ!$B$39:$B$782,T$83)+'СЕТ СН'!$H$9+СВЦЭМ!$D$10+'СЕТ СН'!$H$5-'СЕТ СН'!$H$17</f>
        <v>4006.06222596</v>
      </c>
      <c r="U113" s="36">
        <f>SUMIFS(СВЦЭМ!$C$39:$C$782,СВЦЭМ!$A$39:$A$782,$A113,СВЦЭМ!$B$39:$B$782,U$83)+'СЕТ СН'!$H$9+СВЦЭМ!$D$10+'СЕТ СН'!$H$5-'СЕТ СН'!$H$17</f>
        <v>4028.1448665999997</v>
      </c>
      <c r="V113" s="36">
        <f>SUMIFS(СВЦЭМ!$C$39:$C$782,СВЦЭМ!$A$39:$A$782,$A113,СВЦЭМ!$B$39:$B$782,V$83)+'СЕТ СН'!$H$9+СВЦЭМ!$D$10+'СЕТ СН'!$H$5-'СЕТ СН'!$H$17</f>
        <v>4012.8014363100001</v>
      </c>
      <c r="W113" s="36">
        <f>SUMIFS(СВЦЭМ!$C$39:$C$782,СВЦЭМ!$A$39:$A$782,$A113,СВЦЭМ!$B$39:$B$782,W$83)+'СЕТ СН'!$H$9+СВЦЭМ!$D$10+'СЕТ СН'!$H$5-'СЕТ СН'!$H$17</f>
        <v>4000.9252753199999</v>
      </c>
      <c r="X113" s="36">
        <f>SUMIFS(СВЦЭМ!$C$39:$C$782,СВЦЭМ!$A$39:$A$782,$A113,СВЦЭМ!$B$39:$B$782,X$83)+'СЕТ СН'!$H$9+СВЦЭМ!$D$10+'СЕТ СН'!$H$5-'СЕТ СН'!$H$17</f>
        <v>3973.6271337999997</v>
      </c>
      <c r="Y113" s="36">
        <f>SUMIFS(СВЦЭМ!$C$39:$C$782,СВЦЭМ!$A$39:$A$782,$A113,СВЦЭМ!$B$39:$B$782,Y$83)+'СЕТ СН'!$H$9+СВЦЭМ!$D$10+'СЕТ СН'!$H$5-'СЕТ СН'!$H$17</f>
        <v>3984.4142496699997</v>
      </c>
      <c r="AA113" s="37"/>
    </row>
    <row r="114" spans="1:27" ht="15.75" x14ac:dyDescent="0.2">
      <c r="A114" s="35">
        <f t="shared" si="2"/>
        <v>44500</v>
      </c>
      <c r="B114" s="36">
        <f>SUMIFS(СВЦЭМ!$C$39:$C$782,СВЦЭМ!$A$39:$A$782,$A114,СВЦЭМ!$B$39:$B$782,B$83)+'СЕТ СН'!$H$9+СВЦЭМ!$D$10+'СЕТ СН'!$H$5-'СЕТ СН'!$H$17</f>
        <v>3974.5058876200001</v>
      </c>
      <c r="C114" s="36">
        <f>SUMIFS(СВЦЭМ!$C$39:$C$782,СВЦЭМ!$A$39:$A$782,$A114,СВЦЭМ!$B$39:$B$782,C$83)+'СЕТ СН'!$H$9+СВЦЭМ!$D$10+'СЕТ СН'!$H$5-'СЕТ СН'!$H$17</f>
        <v>4055.0806072599999</v>
      </c>
      <c r="D114" s="36">
        <f>SUMIFS(СВЦЭМ!$C$39:$C$782,СВЦЭМ!$A$39:$A$782,$A114,СВЦЭМ!$B$39:$B$782,D$83)+'СЕТ СН'!$H$9+СВЦЭМ!$D$10+'СЕТ СН'!$H$5-'СЕТ СН'!$H$17</f>
        <v>4056.8633894300001</v>
      </c>
      <c r="E114" s="36">
        <f>SUMIFS(СВЦЭМ!$C$39:$C$782,СВЦЭМ!$A$39:$A$782,$A114,СВЦЭМ!$B$39:$B$782,E$83)+'СЕТ СН'!$H$9+СВЦЭМ!$D$10+'СЕТ СН'!$H$5-'СЕТ СН'!$H$17</f>
        <v>4049.2810680800003</v>
      </c>
      <c r="F114" s="36">
        <f>SUMIFS(СВЦЭМ!$C$39:$C$782,СВЦЭМ!$A$39:$A$782,$A114,СВЦЭМ!$B$39:$B$782,F$83)+'СЕТ СН'!$H$9+СВЦЭМ!$D$10+'СЕТ СН'!$H$5-'СЕТ СН'!$H$17</f>
        <v>4045.8486491399999</v>
      </c>
      <c r="G114" s="36">
        <f>SUMIFS(СВЦЭМ!$C$39:$C$782,СВЦЭМ!$A$39:$A$782,$A114,СВЦЭМ!$B$39:$B$782,G$83)+'СЕТ СН'!$H$9+СВЦЭМ!$D$10+'СЕТ СН'!$H$5-'СЕТ СН'!$H$17</f>
        <v>4042.9978329300002</v>
      </c>
      <c r="H114" s="36">
        <f>SUMIFS(СВЦЭМ!$C$39:$C$782,СВЦЭМ!$A$39:$A$782,$A114,СВЦЭМ!$B$39:$B$782,H$83)+'СЕТ СН'!$H$9+СВЦЭМ!$D$10+'СЕТ СН'!$H$5-'СЕТ СН'!$H$17</f>
        <v>4065.39655816</v>
      </c>
      <c r="I114" s="36">
        <f>SUMIFS(СВЦЭМ!$C$39:$C$782,СВЦЭМ!$A$39:$A$782,$A114,СВЦЭМ!$B$39:$B$782,I$83)+'СЕТ СН'!$H$9+СВЦЭМ!$D$10+'СЕТ СН'!$H$5-'СЕТ СН'!$H$17</f>
        <v>4018.4861277499999</v>
      </c>
      <c r="J114" s="36">
        <f>SUMIFS(СВЦЭМ!$C$39:$C$782,СВЦЭМ!$A$39:$A$782,$A114,СВЦЭМ!$B$39:$B$782,J$83)+'СЕТ СН'!$H$9+СВЦЭМ!$D$10+'СЕТ СН'!$H$5-'СЕТ СН'!$H$17</f>
        <v>3991.64463733</v>
      </c>
      <c r="K114" s="36">
        <f>SUMIFS(СВЦЭМ!$C$39:$C$782,СВЦЭМ!$A$39:$A$782,$A114,СВЦЭМ!$B$39:$B$782,K$83)+'СЕТ СН'!$H$9+СВЦЭМ!$D$10+'СЕТ СН'!$H$5-'СЕТ СН'!$H$17</f>
        <v>3984.8493384000003</v>
      </c>
      <c r="L114" s="36">
        <f>SUMIFS(СВЦЭМ!$C$39:$C$782,СВЦЭМ!$A$39:$A$782,$A114,СВЦЭМ!$B$39:$B$782,L$83)+'СЕТ СН'!$H$9+СВЦЭМ!$D$10+'СЕТ СН'!$H$5-'СЕТ СН'!$H$17</f>
        <v>4001.6779237800001</v>
      </c>
      <c r="M114" s="36">
        <f>SUMIFS(СВЦЭМ!$C$39:$C$782,СВЦЭМ!$A$39:$A$782,$A114,СВЦЭМ!$B$39:$B$782,M$83)+'СЕТ СН'!$H$9+СВЦЭМ!$D$10+'СЕТ СН'!$H$5-'СЕТ СН'!$H$17</f>
        <v>3996.5769140800003</v>
      </c>
      <c r="N114" s="36">
        <f>SUMIFS(СВЦЭМ!$C$39:$C$782,СВЦЭМ!$A$39:$A$782,$A114,СВЦЭМ!$B$39:$B$782,N$83)+'СЕТ СН'!$H$9+СВЦЭМ!$D$10+'СЕТ СН'!$H$5-'СЕТ СН'!$H$17</f>
        <v>4006.2390906599999</v>
      </c>
      <c r="O114" s="36">
        <f>SUMIFS(СВЦЭМ!$C$39:$C$782,СВЦЭМ!$A$39:$A$782,$A114,СВЦЭМ!$B$39:$B$782,O$83)+'СЕТ СН'!$H$9+СВЦЭМ!$D$10+'СЕТ СН'!$H$5-'СЕТ СН'!$H$17</f>
        <v>4026.72152456</v>
      </c>
      <c r="P114" s="36">
        <f>SUMIFS(СВЦЭМ!$C$39:$C$782,СВЦЭМ!$A$39:$A$782,$A114,СВЦЭМ!$B$39:$B$782,P$83)+'СЕТ СН'!$H$9+СВЦЭМ!$D$10+'СЕТ СН'!$H$5-'СЕТ СН'!$H$17</f>
        <v>4026.0514812199999</v>
      </c>
      <c r="Q114" s="36">
        <f>SUMIFS(СВЦЭМ!$C$39:$C$782,СВЦЭМ!$A$39:$A$782,$A114,СВЦЭМ!$B$39:$B$782,Q$83)+'СЕТ СН'!$H$9+СВЦЭМ!$D$10+'СЕТ СН'!$H$5-'СЕТ СН'!$H$17</f>
        <v>4020.0505058099998</v>
      </c>
      <c r="R114" s="36">
        <f>SUMIFS(СВЦЭМ!$C$39:$C$782,СВЦЭМ!$A$39:$A$782,$A114,СВЦЭМ!$B$39:$B$782,R$83)+'СЕТ СН'!$H$9+СВЦЭМ!$D$10+'СЕТ СН'!$H$5-'СЕТ СН'!$H$17</f>
        <v>4014.0937096099997</v>
      </c>
      <c r="S114" s="36">
        <f>SUMIFS(СВЦЭМ!$C$39:$C$782,СВЦЭМ!$A$39:$A$782,$A114,СВЦЭМ!$B$39:$B$782,S$83)+'СЕТ СН'!$H$9+СВЦЭМ!$D$10+'СЕТ СН'!$H$5-'СЕТ СН'!$H$17</f>
        <v>4001.6084206400001</v>
      </c>
      <c r="T114" s="36">
        <f>SUMIFS(СВЦЭМ!$C$39:$C$782,СВЦЭМ!$A$39:$A$782,$A114,СВЦЭМ!$B$39:$B$782,T$83)+'СЕТ СН'!$H$9+СВЦЭМ!$D$10+'СЕТ СН'!$H$5-'СЕТ СН'!$H$17</f>
        <v>4037.0131265</v>
      </c>
      <c r="U114" s="36">
        <f>SUMIFS(СВЦЭМ!$C$39:$C$782,СВЦЭМ!$A$39:$A$782,$A114,СВЦЭМ!$B$39:$B$782,U$83)+'СЕТ СН'!$H$9+СВЦЭМ!$D$10+'СЕТ СН'!$H$5-'СЕТ СН'!$H$17</f>
        <v>4041.31480792</v>
      </c>
      <c r="V114" s="36">
        <f>SUMIFS(СВЦЭМ!$C$39:$C$782,СВЦЭМ!$A$39:$A$782,$A114,СВЦЭМ!$B$39:$B$782,V$83)+'СЕТ СН'!$H$9+СВЦЭМ!$D$10+'СЕТ СН'!$H$5-'СЕТ СН'!$H$17</f>
        <v>4031.7283930900003</v>
      </c>
      <c r="W114" s="36">
        <f>SUMIFS(СВЦЭМ!$C$39:$C$782,СВЦЭМ!$A$39:$A$782,$A114,СВЦЭМ!$B$39:$B$782,W$83)+'СЕТ СН'!$H$9+СВЦЭМ!$D$10+'СЕТ СН'!$H$5-'СЕТ СН'!$H$17</f>
        <v>4011.0491375399997</v>
      </c>
      <c r="X114" s="36">
        <f>SUMIFS(СВЦЭМ!$C$39:$C$782,СВЦЭМ!$A$39:$A$782,$A114,СВЦЭМ!$B$39:$B$782,X$83)+'СЕТ СН'!$H$9+СВЦЭМ!$D$10+'СЕТ СН'!$H$5-'СЕТ СН'!$H$17</f>
        <v>3979.4240776300003</v>
      </c>
      <c r="Y114" s="36">
        <f>SUMIFS(СВЦЭМ!$C$39:$C$782,СВЦЭМ!$A$39:$A$782,$A114,СВЦЭМ!$B$39:$B$782,Y$83)+'СЕТ СН'!$H$9+СВЦЭМ!$D$10+'СЕТ СН'!$H$5-'СЕТ СН'!$H$17</f>
        <v>3995.7682387099999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01.10.2021</v>
      </c>
      <c r="B120" s="36">
        <f>SUMIFS(СВЦЭМ!$C$39:$C$782,СВЦЭМ!$A$39:$A$782,$A120,СВЦЭМ!$B$39:$B$782,B$119)+'СЕТ СН'!$I$9+СВЦЭМ!$D$10+'СЕТ СН'!$I$5-'СЕТ СН'!$I$17</f>
        <v>3888.9232135399998</v>
      </c>
      <c r="C120" s="36">
        <f>SUMIFS(СВЦЭМ!$C$39:$C$782,СВЦЭМ!$A$39:$A$782,$A120,СВЦЭМ!$B$39:$B$782,C$119)+'СЕТ СН'!$I$9+СВЦЭМ!$D$10+'СЕТ СН'!$I$5-'СЕТ СН'!$I$17</f>
        <v>3922.5540507699998</v>
      </c>
      <c r="D120" s="36">
        <f>SUMIFS(СВЦЭМ!$C$39:$C$782,СВЦЭМ!$A$39:$A$782,$A120,СВЦЭМ!$B$39:$B$782,D$119)+'СЕТ СН'!$I$9+СВЦЭМ!$D$10+'СЕТ СН'!$I$5-'СЕТ СН'!$I$17</f>
        <v>3995.6077807900001</v>
      </c>
      <c r="E120" s="36">
        <f>SUMIFS(СВЦЭМ!$C$39:$C$782,СВЦЭМ!$A$39:$A$782,$A120,СВЦЭМ!$B$39:$B$782,E$119)+'СЕТ СН'!$I$9+СВЦЭМ!$D$10+'СЕТ СН'!$I$5-'СЕТ СН'!$I$17</f>
        <v>4017.8498752300002</v>
      </c>
      <c r="F120" s="36">
        <f>SUMIFS(СВЦЭМ!$C$39:$C$782,СВЦЭМ!$A$39:$A$782,$A120,СВЦЭМ!$B$39:$B$782,F$119)+'СЕТ СН'!$I$9+СВЦЭМ!$D$10+'СЕТ СН'!$I$5-'СЕТ СН'!$I$17</f>
        <v>4027.4693743799999</v>
      </c>
      <c r="G120" s="36">
        <f>SUMIFS(СВЦЭМ!$C$39:$C$782,СВЦЭМ!$A$39:$A$782,$A120,СВЦЭМ!$B$39:$B$782,G$119)+'СЕТ СН'!$I$9+СВЦЭМ!$D$10+'СЕТ СН'!$I$5-'СЕТ СН'!$I$17</f>
        <v>4016.9333976600001</v>
      </c>
      <c r="H120" s="36">
        <f>SUMIFS(СВЦЭМ!$C$39:$C$782,СВЦЭМ!$A$39:$A$782,$A120,СВЦЭМ!$B$39:$B$782,H$119)+'СЕТ СН'!$I$9+СВЦЭМ!$D$10+'СЕТ СН'!$I$5-'СЕТ СН'!$I$17</f>
        <v>3990.7301954899999</v>
      </c>
      <c r="I120" s="36">
        <f>SUMIFS(СВЦЭМ!$C$39:$C$782,СВЦЭМ!$A$39:$A$782,$A120,СВЦЭМ!$B$39:$B$782,I$119)+'СЕТ СН'!$I$9+СВЦЭМ!$D$10+'СЕТ СН'!$I$5-'СЕТ СН'!$I$17</f>
        <v>3980.9184227400001</v>
      </c>
      <c r="J120" s="36">
        <f>SUMIFS(СВЦЭМ!$C$39:$C$782,СВЦЭМ!$A$39:$A$782,$A120,СВЦЭМ!$B$39:$B$782,J$119)+'СЕТ СН'!$I$9+СВЦЭМ!$D$10+'СЕТ СН'!$I$5-'СЕТ СН'!$I$17</f>
        <v>3899.7237094900001</v>
      </c>
      <c r="K120" s="36">
        <f>SUMIFS(СВЦЭМ!$C$39:$C$782,СВЦЭМ!$A$39:$A$782,$A120,СВЦЭМ!$B$39:$B$782,K$119)+'СЕТ СН'!$I$9+СВЦЭМ!$D$10+'СЕТ СН'!$I$5-'СЕТ СН'!$I$17</f>
        <v>3929.6647576800001</v>
      </c>
      <c r="L120" s="36">
        <f>SUMIFS(СВЦЭМ!$C$39:$C$782,СВЦЭМ!$A$39:$A$782,$A120,СВЦЭМ!$B$39:$B$782,L$119)+'СЕТ СН'!$I$9+СВЦЭМ!$D$10+'СЕТ СН'!$I$5-'СЕТ СН'!$I$17</f>
        <v>3933.2807713800003</v>
      </c>
      <c r="M120" s="36">
        <f>SUMIFS(СВЦЭМ!$C$39:$C$782,СВЦЭМ!$A$39:$A$782,$A120,СВЦЭМ!$B$39:$B$782,M$119)+'СЕТ СН'!$I$9+СВЦЭМ!$D$10+'СЕТ СН'!$I$5-'СЕТ СН'!$I$17</f>
        <v>3913.6807416000001</v>
      </c>
      <c r="N120" s="36">
        <f>SUMIFS(СВЦЭМ!$C$39:$C$782,СВЦЭМ!$A$39:$A$782,$A120,СВЦЭМ!$B$39:$B$782,N$119)+'СЕТ СН'!$I$9+СВЦЭМ!$D$10+'СЕТ СН'!$I$5-'СЕТ СН'!$I$17</f>
        <v>3904.6023212099999</v>
      </c>
      <c r="O120" s="36">
        <f>SUMIFS(СВЦЭМ!$C$39:$C$782,СВЦЭМ!$A$39:$A$782,$A120,СВЦЭМ!$B$39:$B$782,O$119)+'СЕТ СН'!$I$9+СВЦЭМ!$D$10+'СЕТ СН'!$I$5-'СЕТ СН'!$I$17</f>
        <v>3894.0849445900003</v>
      </c>
      <c r="P120" s="36">
        <f>SUMIFS(СВЦЭМ!$C$39:$C$782,СВЦЭМ!$A$39:$A$782,$A120,СВЦЭМ!$B$39:$B$782,P$119)+'СЕТ СН'!$I$9+СВЦЭМ!$D$10+'СЕТ СН'!$I$5-'СЕТ СН'!$I$17</f>
        <v>3901.93629169</v>
      </c>
      <c r="Q120" s="36">
        <f>SUMIFS(СВЦЭМ!$C$39:$C$782,СВЦЭМ!$A$39:$A$782,$A120,СВЦЭМ!$B$39:$B$782,Q$119)+'СЕТ СН'!$I$9+СВЦЭМ!$D$10+'СЕТ СН'!$I$5-'СЕТ СН'!$I$17</f>
        <v>3896.7843591000001</v>
      </c>
      <c r="R120" s="36">
        <f>SUMIFS(СВЦЭМ!$C$39:$C$782,СВЦЭМ!$A$39:$A$782,$A120,СВЦЭМ!$B$39:$B$782,R$119)+'СЕТ СН'!$I$9+СВЦЭМ!$D$10+'СЕТ СН'!$I$5-'СЕТ СН'!$I$17</f>
        <v>3893.1304589700003</v>
      </c>
      <c r="S120" s="36">
        <f>SUMIFS(СВЦЭМ!$C$39:$C$782,СВЦЭМ!$A$39:$A$782,$A120,СВЦЭМ!$B$39:$B$782,S$119)+'СЕТ СН'!$I$9+СВЦЭМ!$D$10+'СЕТ СН'!$I$5-'СЕТ СН'!$I$17</f>
        <v>3890.1173582500001</v>
      </c>
      <c r="T120" s="36">
        <f>SUMIFS(СВЦЭМ!$C$39:$C$782,СВЦЭМ!$A$39:$A$782,$A120,СВЦЭМ!$B$39:$B$782,T$119)+'СЕТ СН'!$I$9+СВЦЭМ!$D$10+'СЕТ СН'!$I$5-'СЕТ СН'!$I$17</f>
        <v>3878.3315243400002</v>
      </c>
      <c r="U120" s="36">
        <f>SUMIFS(СВЦЭМ!$C$39:$C$782,СВЦЭМ!$A$39:$A$782,$A120,СВЦЭМ!$B$39:$B$782,U$119)+'СЕТ СН'!$I$9+СВЦЭМ!$D$10+'СЕТ СН'!$I$5-'СЕТ СН'!$I$17</f>
        <v>3844.8013256200002</v>
      </c>
      <c r="V120" s="36">
        <f>SUMIFS(СВЦЭМ!$C$39:$C$782,СВЦЭМ!$A$39:$A$782,$A120,СВЦЭМ!$B$39:$B$782,V$119)+'СЕТ СН'!$I$9+СВЦЭМ!$D$10+'СЕТ СН'!$I$5-'СЕТ СН'!$I$17</f>
        <v>3803.3273440499997</v>
      </c>
      <c r="W120" s="36">
        <f>SUMIFS(СВЦЭМ!$C$39:$C$782,СВЦЭМ!$A$39:$A$782,$A120,СВЦЭМ!$B$39:$B$782,W$119)+'СЕТ СН'!$I$9+СВЦЭМ!$D$10+'СЕТ СН'!$I$5-'СЕТ СН'!$I$17</f>
        <v>3815.5517604199999</v>
      </c>
      <c r="X120" s="36">
        <f>SUMIFS(СВЦЭМ!$C$39:$C$782,СВЦЭМ!$A$39:$A$782,$A120,СВЦЭМ!$B$39:$B$782,X$119)+'СЕТ СН'!$I$9+СВЦЭМ!$D$10+'СЕТ СН'!$I$5-'СЕТ СН'!$I$17</f>
        <v>3850.9197386699998</v>
      </c>
      <c r="Y120" s="36">
        <f>SUMIFS(СВЦЭМ!$C$39:$C$782,СВЦЭМ!$A$39:$A$782,$A120,СВЦЭМ!$B$39:$B$782,Y$119)+'СЕТ СН'!$I$9+СВЦЭМ!$D$10+'СЕТ СН'!$I$5-'СЕТ СН'!$I$17</f>
        <v>3883.7455037700001</v>
      </c>
    </row>
    <row r="121" spans="1:27" ht="15.75" x14ac:dyDescent="0.2">
      <c r="A121" s="35">
        <f>A120+1</f>
        <v>44471</v>
      </c>
      <c r="B121" s="36">
        <f>SUMIFS(СВЦЭМ!$C$39:$C$782,СВЦЭМ!$A$39:$A$782,$A121,СВЦЭМ!$B$39:$B$782,B$119)+'СЕТ СН'!$I$9+СВЦЭМ!$D$10+'СЕТ СН'!$I$5-'СЕТ СН'!$I$17</f>
        <v>3963.1050224599999</v>
      </c>
      <c r="C121" s="36">
        <f>SUMIFS(СВЦЭМ!$C$39:$C$782,СВЦЭМ!$A$39:$A$782,$A121,СВЦЭМ!$B$39:$B$782,C$119)+'СЕТ СН'!$I$9+СВЦЭМ!$D$10+'СЕТ СН'!$I$5-'СЕТ СН'!$I$17</f>
        <v>4003.2153607099999</v>
      </c>
      <c r="D121" s="36">
        <f>SUMIFS(СВЦЭМ!$C$39:$C$782,СВЦЭМ!$A$39:$A$782,$A121,СВЦЭМ!$B$39:$B$782,D$119)+'СЕТ СН'!$I$9+СВЦЭМ!$D$10+'СЕТ СН'!$I$5-'СЕТ СН'!$I$17</f>
        <v>4043.03073438</v>
      </c>
      <c r="E121" s="36">
        <f>SUMIFS(СВЦЭМ!$C$39:$C$782,СВЦЭМ!$A$39:$A$782,$A121,СВЦЭМ!$B$39:$B$782,E$119)+'СЕТ СН'!$I$9+СВЦЭМ!$D$10+'СЕТ СН'!$I$5-'СЕТ СН'!$I$17</f>
        <v>4062.6197748699997</v>
      </c>
      <c r="F121" s="36">
        <f>SUMIFS(СВЦЭМ!$C$39:$C$782,СВЦЭМ!$A$39:$A$782,$A121,СВЦЭМ!$B$39:$B$782,F$119)+'СЕТ СН'!$I$9+СВЦЭМ!$D$10+'СЕТ СН'!$I$5-'СЕТ СН'!$I$17</f>
        <v>4061.0000274100003</v>
      </c>
      <c r="G121" s="36">
        <f>SUMIFS(СВЦЭМ!$C$39:$C$782,СВЦЭМ!$A$39:$A$782,$A121,СВЦЭМ!$B$39:$B$782,G$119)+'СЕТ СН'!$I$9+СВЦЭМ!$D$10+'СЕТ СН'!$I$5-'СЕТ СН'!$I$17</f>
        <v>4050.0922078399999</v>
      </c>
      <c r="H121" s="36">
        <f>SUMIFS(СВЦЭМ!$C$39:$C$782,СВЦЭМ!$A$39:$A$782,$A121,СВЦЭМ!$B$39:$B$782,H$119)+'СЕТ СН'!$I$9+СВЦЭМ!$D$10+'СЕТ СН'!$I$5-'СЕТ СН'!$I$17</f>
        <v>3984.4623655300002</v>
      </c>
      <c r="I121" s="36">
        <f>SUMIFS(СВЦЭМ!$C$39:$C$782,СВЦЭМ!$A$39:$A$782,$A121,СВЦЭМ!$B$39:$B$782,I$119)+'СЕТ СН'!$I$9+СВЦЭМ!$D$10+'СЕТ СН'!$I$5-'СЕТ СН'!$I$17</f>
        <v>3928.7629061899997</v>
      </c>
      <c r="J121" s="36">
        <f>SUMIFS(СВЦЭМ!$C$39:$C$782,СВЦЭМ!$A$39:$A$782,$A121,СВЦЭМ!$B$39:$B$782,J$119)+'СЕТ СН'!$I$9+СВЦЭМ!$D$10+'СЕТ СН'!$I$5-'СЕТ СН'!$I$17</f>
        <v>3843.0530423</v>
      </c>
      <c r="K121" s="36">
        <f>SUMIFS(СВЦЭМ!$C$39:$C$782,СВЦЭМ!$A$39:$A$782,$A121,СВЦЭМ!$B$39:$B$782,K$119)+'СЕТ СН'!$I$9+СВЦЭМ!$D$10+'СЕТ СН'!$I$5-'СЕТ СН'!$I$17</f>
        <v>3830.96287407</v>
      </c>
      <c r="L121" s="36">
        <f>SUMIFS(СВЦЭМ!$C$39:$C$782,СВЦЭМ!$A$39:$A$782,$A121,СВЦЭМ!$B$39:$B$782,L$119)+'СЕТ СН'!$I$9+СВЦЭМ!$D$10+'СЕТ СН'!$I$5-'СЕТ СН'!$I$17</f>
        <v>3842.8455804099999</v>
      </c>
      <c r="M121" s="36">
        <f>SUMIFS(СВЦЭМ!$C$39:$C$782,СВЦЭМ!$A$39:$A$782,$A121,СВЦЭМ!$B$39:$B$782,M$119)+'СЕТ СН'!$I$9+СВЦЭМ!$D$10+'СЕТ СН'!$I$5-'СЕТ СН'!$I$17</f>
        <v>3832.9158208499998</v>
      </c>
      <c r="N121" s="36">
        <f>SUMIFS(СВЦЭМ!$C$39:$C$782,СВЦЭМ!$A$39:$A$782,$A121,СВЦЭМ!$B$39:$B$782,N$119)+'СЕТ СН'!$I$9+СВЦЭМ!$D$10+'СЕТ СН'!$I$5-'СЕТ СН'!$I$17</f>
        <v>3825.1465609699999</v>
      </c>
      <c r="O121" s="36">
        <f>SUMIFS(СВЦЭМ!$C$39:$C$782,СВЦЭМ!$A$39:$A$782,$A121,СВЦЭМ!$B$39:$B$782,O$119)+'СЕТ СН'!$I$9+СВЦЭМ!$D$10+'СЕТ СН'!$I$5-'СЕТ СН'!$I$17</f>
        <v>3830.8886864699998</v>
      </c>
      <c r="P121" s="36">
        <f>SUMIFS(СВЦЭМ!$C$39:$C$782,СВЦЭМ!$A$39:$A$782,$A121,СВЦЭМ!$B$39:$B$782,P$119)+'СЕТ СН'!$I$9+СВЦЭМ!$D$10+'СЕТ СН'!$I$5-'СЕТ СН'!$I$17</f>
        <v>3843.6530352600003</v>
      </c>
      <c r="Q121" s="36">
        <f>SUMIFS(СВЦЭМ!$C$39:$C$782,СВЦЭМ!$A$39:$A$782,$A121,СВЦЭМ!$B$39:$B$782,Q$119)+'СЕТ СН'!$I$9+СВЦЭМ!$D$10+'СЕТ СН'!$I$5-'СЕТ СН'!$I$17</f>
        <v>3853.4943358999999</v>
      </c>
      <c r="R121" s="36">
        <f>SUMIFS(СВЦЭМ!$C$39:$C$782,СВЦЭМ!$A$39:$A$782,$A121,СВЦЭМ!$B$39:$B$782,R$119)+'СЕТ СН'!$I$9+СВЦЭМ!$D$10+'СЕТ СН'!$I$5-'СЕТ СН'!$I$17</f>
        <v>3852.2868127199999</v>
      </c>
      <c r="S121" s="36">
        <f>SUMIFS(СВЦЭМ!$C$39:$C$782,СВЦЭМ!$A$39:$A$782,$A121,СВЦЭМ!$B$39:$B$782,S$119)+'СЕТ СН'!$I$9+СВЦЭМ!$D$10+'СЕТ СН'!$I$5-'СЕТ СН'!$I$17</f>
        <v>3865.29999357</v>
      </c>
      <c r="T121" s="36">
        <f>SUMIFS(СВЦЭМ!$C$39:$C$782,СВЦЭМ!$A$39:$A$782,$A121,СВЦЭМ!$B$39:$B$782,T$119)+'СЕТ СН'!$I$9+СВЦЭМ!$D$10+'СЕТ СН'!$I$5-'СЕТ СН'!$I$17</f>
        <v>3840.7769880300002</v>
      </c>
      <c r="U121" s="36">
        <f>SUMIFS(СВЦЭМ!$C$39:$C$782,СВЦЭМ!$A$39:$A$782,$A121,СВЦЭМ!$B$39:$B$782,U$119)+'СЕТ СН'!$I$9+СВЦЭМ!$D$10+'СЕТ СН'!$I$5-'СЕТ СН'!$I$17</f>
        <v>3824.2453508099998</v>
      </c>
      <c r="V121" s="36">
        <f>SUMIFS(СВЦЭМ!$C$39:$C$782,СВЦЭМ!$A$39:$A$782,$A121,СВЦЭМ!$B$39:$B$782,V$119)+'СЕТ СН'!$I$9+СВЦЭМ!$D$10+'СЕТ СН'!$I$5-'СЕТ СН'!$I$17</f>
        <v>3831.3770194500003</v>
      </c>
      <c r="W121" s="36">
        <f>SUMIFS(СВЦЭМ!$C$39:$C$782,СВЦЭМ!$A$39:$A$782,$A121,СВЦЭМ!$B$39:$B$782,W$119)+'СЕТ СН'!$I$9+СВЦЭМ!$D$10+'СЕТ СН'!$I$5-'СЕТ СН'!$I$17</f>
        <v>3819.4059745599998</v>
      </c>
      <c r="X121" s="36">
        <f>SUMIFS(СВЦЭМ!$C$39:$C$782,СВЦЭМ!$A$39:$A$782,$A121,СВЦЭМ!$B$39:$B$782,X$119)+'СЕТ СН'!$I$9+СВЦЭМ!$D$10+'СЕТ СН'!$I$5-'СЕТ СН'!$I$17</f>
        <v>3935.7843584500001</v>
      </c>
      <c r="Y121" s="36">
        <f>SUMIFS(СВЦЭМ!$C$39:$C$782,СВЦЭМ!$A$39:$A$782,$A121,СВЦЭМ!$B$39:$B$782,Y$119)+'СЕТ СН'!$I$9+СВЦЭМ!$D$10+'СЕТ СН'!$I$5-'СЕТ СН'!$I$17</f>
        <v>3906.9176933200001</v>
      </c>
    </row>
    <row r="122" spans="1:27" ht="15.75" x14ac:dyDescent="0.2">
      <c r="A122" s="35">
        <f t="shared" ref="A122:A150" si="3">A121+1</f>
        <v>44472</v>
      </c>
      <c r="B122" s="36">
        <f>SUMIFS(СВЦЭМ!$C$39:$C$782,СВЦЭМ!$A$39:$A$782,$A122,СВЦЭМ!$B$39:$B$782,B$119)+'СЕТ СН'!$I$9+СВЦЭМ!$D$10+'СЕТ СН'!$I$5-'СЕТ СН'!$I$17</f>
        <v>3920.2393821800001</v>
      </c>
      <c r="C122" s="36">
        <f>SUMIFS(СВЦЭМ!$C$39:$C$782,СВЦЭМ!$A$39:$A$782,$A122,СВЦЭМ!$B$39:$B$782,C$119)+'СЕТ СН'!$I$9+СВЦЭМ!$D$10+'СЕТ СН'!$I$5-'СЕТ СН'!$I$17</f>
        <v>3975.9575950899998</v>
      </c>
      <c r="D122" s="36">
        <f>SUMIFS(СВЦЭМ!$C$39:$C$782,СВЦЭМ!$A$39:$A$782,$A122,СВЦЭМ!$B$39:$B$782,D$119)+'СЕТ СН'!$I$9+СВЦЭМ!$D$10+'СЕТ СН'!$I$5-'СЕТ СН'!$I$17</f>
        <v>4036.0615728100001</v>
      </c>
      <c r="E122" s="36">
        <f>SUMIFS(СВЦЭМ!$C$39:$C$782,СВЦЭМ!$A$39:$A$782,$A122,СВЦЭМ!$B$39:$B$782,E$119)+'СЕТ СН'!$I$9+СВЦЭМ!$D$10+'СЕТ СН'!$I$5-'СЕТ СН'!$I$17</f>
        <v>4056.4174343100003</v>
      </c>
      <c r="F122" s="36">
        <f>SUMIFS(СВЦЭМ!$C$39:$C$782,СВЦЭМ!$A$39:$A$782,$A122,СВЦЭМ!$B$39:$B$782,F$119)+'СЕТ СН'!$I$9+СВЦЭМ!$D$10+'СЕТ СН'!$I$5-'СЕТ СН'!$I$17</f>
        <v>4066.8014299500001</v>
      </c>
      <c r="G122" s="36">
        <f>SUMIFS(СВЦЭМ!$C$39:$C$782,СВЦЭМ!$A$39:$A$782,$A122,СВЦЭМ!$B$39:$B$782,G$119)+'СЕТ СН'!$I$9+СВЦЭМ!$D$10+'СЕТ СН'!$I$5-'СЕТ СН'!$I$17</f>
        <v>4062.3204865500002</v>
      </c>
      <c r="H122" s="36">
        <f>SUMIFS(СВЦЭМ!$C$39:$C$782,СВЦЭМ!$A$39:$A$782,$A122,СВЦЭМ!$B$39:$B$782,H$119)+'СЕТ СН'!$I$9+СВЦЭМ!$D$10+'СЕТ СН'!$I$5-'СЕТ СН'!$I$17</f>
        <v>4007.7106572000002</v>
      </c>
      <c r="I122" s="36">
        <f>SUMIFS(СВЦЭМ!$C$39:$C$782,СВЦЭМ!$A$39:$A$782,$A122,СВЦЭМ!$B$39:$B$782,I$119)+'СЕТ СН'!$I$9+СВЦЭМ!$D$10+'СЕТ СН'!$I$5-'СЕТ СН'!$I$17</f>
        <v>3934.9860851799999</v>
      </c>
      <c r="J122" s="36">
        <f>SUMIFS(СВЦЭМ!$C$39:$C$782,СВЦЭМ!$A$39:$A$782,$A122,СВЦЭМ!$B$39:$B$782,J$119)+'СЕТ СН'!$I$9+СВЦЭМ!$D$10+'СЕТ СН'!$I$5-'СЕТ СН'!$I$17</f>
        <v>3889.6560478399997</v>
      </c>
      <c r="K122" s="36">
        <f>SUMIFS(СВЦЭМ!$C$39:$C$782,СВЦЭМ!$A$39:$A$782,$A122,СВЦЭМ!$B$39:$B$782,K$119)+'СЕТ СН'!$I$9+СВЦЭМ!$D$10+'СЕТ СН'!$I$5-'СЕТ СН'!$I$17</f>
        <v>3848.4741154799999</v>
      </c>
      <c r="L122" s="36">
        <f>SUMIFS(СВЦЭМ!$C$39:$C$782,СВЦЭМ!$A$39:$A$782,$A122,СВЦЭМ!$B$39:$B$782,L$119)+'СЕТ СН'!$I$9+СВЦЭМ!$D$10+'СЕТ СН'!$I$5-'СЕТ СН'!$I$17</f>
        <v>3843.5496134</v>
      </c>
      <c r="M122" s="36">
        <f>SUMIFS(СВЦЭМ!$C$39:$C$782,СВЦЭМ!$A$39:$A$782,$A122,СВЦЭМ!$B$39:$B$782,M$119)+'СЕТ СН'!$I$9+СВЦЭМ!$D$10+'СЕТ СН'!$I$5-'СЕТ СН'!$I$17</f>
        <v>3845.6038821399998</v>
      </c>
      <c r="N122" s="36">
        <f>SUMIFS(СВЦЭМ!$C$39:$C$782,СВЦЭМ!$A$39:$A$782,$A122,СВЦЭМ!$B$39:$B$782,N$119)+'СЕТ СН'!$I$9+СВЦЭМ!$D$10+'СЕТ СН'!$I$5-'СЕТ СН'!$I$17</f>
        <v>3865.0316878600001</v>
      </c>
      <c r="O122" s="36">
        <f>SUMIFS(СВЦЭМ!$C$39:$C$782,СВЦЭМ!$A$39:$A$782,$A122,СВЦЭМ!$B$39:$B$782,O$119)+'СЕТ СН'!$I$9+СВЦЭМ!$D$10+'СЕТ СН'!$I$5-'СЕТ СН'!$I$17</f>
        <v>3870.3585136000002</v>
      </c>
      <c r="P122" s="36">
        <f>SUMIFS(СВЦЭМ!$C$39:$C$782,СВЦЭМ!$A$39:$A$782,$A122,СВЦЭМ!$B$39:$B$782,P$119)+'СЕТ СН'!$I$9+СВЦЭМ!$D$10+'СЕТ СН'!$I$5-'СЕТ СН'!$I$17</f>
        <v>3872.6502563399999</v>
      </c>
      <c r="Q122" s="36">
        <f>SUMIFS(СВЦЭМ!$C$39:$C$782,СВЦЭМ!$A$39:$A$782,$A122,СВЦЭМ!$B$39:$B$782,Q$119)+'СЕТ СН'!$I$9+СВЦЭМ!$D$10+'СЕТ СН'!$I$5-'СЕТ СН'!$I$17</f>
        <v>3871.7288878600002</v>
      </c>
      <c r="R122" s="36">
        <f>SUMIFS(СВЦЭМ!$C$39:$C$782,СВЦЭМ!$A$39:$A$782,$A122,СВЦЭМ!$B$39:$B$782,R$119)+'СЕТ СН'!$I$9+СВЦЭМ!$D$10+'СЕТ СН'!$I$5-'СЕТ СН'!$I$17</f>
        <v>3860.4834584599998</v>
      </c>
      <c r="S122" s="36">
        <f>SUMIFS(СВЦЭМ!$C$39:$C$782,СВЦЭМ!$A$39:$A$782,$A122,СВЦЭМ!$B$39:$B$782,S$119)+'СЕТ СН'!$I$9+СВЦЭМ!$D$10+'СЕТ СН'!$I$5-'СЕТ СН'!$I$17</f>
        <v>3866.5190155599998</v>
      </c>
      <c r="T122" s="36">
        <f>SUMIFS(СВЦЭМ!$C$39:$C$782,СВЦЭМ!$A$39:$A$782,$A122,СВЦЭМ!$B$39:$B$782,T$119)+'СЕТ СН'!$I$9+СВЦЭМ!$D$10+'СЕТ СН'!$I$5-'СЕТ СН'!$I$17</f>
        <v>3849.7309704199997</v>
      </c>
      <c r="U122" s="36">
        <f>SUMIFS(СВЦЭМ!$C$39:$C$782,СВЦЭМ!$A$39:$A$782,$A122,СВЦЭМ!$B$39:$B$782,U$119)+'СЕТ СН'!$I$9+СВЦЭМ!$D$10+'СЕТ СН'!$I$5-'СЕТ СН'!$I$17</f>
        <v>3845.80956324</v>
      </c>
      <c r="V122" s="36">
        <f>SUMIFS(СВЦЭМ!$C$39:$C$782,СВЦЭМ!$A$39:$A$782,$A122,СВЦЭМ!$B$39:$B$782,V$119)+'СЕТ СН'!$I$9+СВЦЭМ!$D$10+'СЕТ СН'!$I$5-'СЕТ СН'!$I$17</f>
        <v>3828.5337661600001</v>
      </c>
      <c r="W122" s="36">
        <f>SUMIFS(СВЦЭМ!$C$39:$C$782,СВЦЭМ!$A$39:$A$782,$A122,СВЦЭМ!$B$39:$B$782,W$119)+'СЕТ СН'!$I$9+СВЦЭМ!$D$10+'СЕТ СН'!$I$5-'СЕТ СН'!$I$17</f>
        <v>3810.7632759399999</v>
      </c>
      <c r="X122" s="36">
        <f>SUMIFS(СВЦЭМ!$C$39:$C$782,СВЦЭМ!$A$39:$A$782,$A122,СВЦЭМ!$B$39:$B$782,X$119)+'СЕТ СН'!$I$9+СВЦЭМ!$D$10+'СЕТ СН'!$I$5-'СЕТ СН'!$I$17</f>
        <v>3812.7869785900002</v>
      </c>
      <c r="Y122" s="36">
        <f>SUMIFS(СВЦЭМ!$C$39:$C$782,СВЦЭМ!$A$39:$A$782,$A122,СВЦЭМ!$B$39:$B$782,Y$119)+'СЕТ СН'!$I$9+СВЦЭМ!$D$10+'СЕТ СН'!$I$5-'СЕТ СН'!$I$17</f>
        <v>3831.33542519</v>
      </c>
    </row>
    <row r="123" spans="1:27" ht="15.75" x14ac:dyDescent="0.2">
      <c r="A123" s="35">
        <f t="shared" si="3"/>
        <v>44473</v>
      </c>
      <c r="B123" s="36">
        <f>SUMIFS(СВЦЭМ!$C$39:$C$782,СВЦЭМ!$A$39:$A$782,$A123,СВЦЭМ!$B$39:$B$782,B$119)+'СЕТ СН'!$I$9+СВЦЭМ!$D$10+'СЕТ СН'!$I$5-'СЕТ СН'!$I$17</f>
        <v>3900.88112692</v>
      </c>
      <c r="C123" s="36">
        <f>SUMIFS(СВЦЭМ!$C$39:$C$782,СВЦЭМ!$A$39:$A$782,$A123,СВЦЭМ!$B$39:$B$782,C$119)+'СЕТ СН'!$I$9+СВЦЭМ!$D$10+'СЕТ СН'!$I$5-'СЕТ СН'!$I$17</f>
        <v>3927.8476642599999</v>
      </c>
      <c r="D123" s="36">
        <f>SUMIFS(СВЦЭМ!$C$39:$C$782,СВЦЭМ!$A$39:$A$782,$A123,СВЦЭМ!$B$39:$B$782,D$119)+'СЕТ СН'!$I$9+СВЦЭМ!$D$10+'СЕТ СН'!$I$5-'СЕТ СН'!$I$17</f>
        <v>3920.9857505099999</v>
      </c>
      <c r="E123" s="36">
        <f>SUMIFS(СВЦЭМ!$C$39:$C$782,СВЦЭМ!$A$39:$A$782,$A123,СВЦЭМ!$B$39:$B$782,E$119)+'СЕТ СН'!$I$9+СВЦЭМ!$D$10+'СЕТ СН'!$I$5-'СЕТ СН'!$I$17</f>
        <v>3939.6380090100001</v>
      </c>
      <c r="F123" s="36">
        <f>SUMIFS(СВЦЭМ!$C$39:$C$782,СВЦЭМ!$A$39:$A$782,$A123,СВЦЭМ!$B$39:$B$782,F$119)+'СЕТ СН'!$I$9+СВЦЭМ!$D$10+'СЕТ СН'!$I$5-'СЕТ СН'!$I$17</f>
        <v>3942.5128552400001</v>
      </c>
      <c r="G123" s="36">
        <f>SUMIFS(СВЦЭМ!$C$39:$C$782,СВЦЭМ!$A$39:$A$782,$A123,СВЦЭМ!$B$39:$B$782,G$119)+'СЕТ СН'!$I$9+СВЦЭМ!$D$10+'СЕТ СН'!$I$5-'СЕТ СН'!$I$17</f>
        <v>3954.39173639</v>
      </c>
      <c r="H123" s="36">
        <f>SUMIFS(СВЦЭМ!$C$39:$C$782,СВЦЭМ!$A$39:$A$782,$A123,СВЦЭМ!$B$39:$B$782,H$119)+'СЕТ СН'!$I$9+СВЦЭМ!$D$10+'СЕТ СН'!$I$5-'СЕТ СН'!$I$17</f>
        <v>3992.2749061100003</v>
      </c>
      <c r="I123" s="36">
        <f>SUMIFS(СВЦЭМ!$C$39:$C$782,СВЦЭМ!$A$39:$A$782,$A123,СВЦЭМ!$B$39:$B$782,I$119)+'СЕТ СН'!$I$9+СВЦЭМ!$D$10+'СЕТ СН'!$I$5-'СЕТ СН'!$I$17</f>
        <v>3939.4653595199998</v>
      </c>
      <c r="J123" s="36">
        <f>SUMIFS(СВЦЭМ!$C$39:$C$782,СВЦЭМ!$A$39:$A$782,$A123,СВЦЭМ!$B$39:$B$782,J$119)+'СЕТ СН'!$I$9+СВЦЭМ!$D$10+'СЕТ СН'!$I$5-'СЕТ СН'!$I$17</f>
        <v>3904.4068164599998</v>
      </c>
      <c r="K123" s="36">
        <f>SUMIFS(СВЦЭМ!$C$39:$C$782,СВЦЭМ!$A$39:$A$782,$A123,СВЦЭМ!$B$39:$B$782,K$119)+'СЕТ СН'!$I$9+СВЦЭМ!$D$10+'СЕТ СН'!$I$5-'СЕТ СН'!$I$17</f>
        <v>3925.2658593400001</v>
      </c>
      <c r="L123" s="36">
        <f>SUMIFS(СВЦЭМ!$C$39:$C$782,СВЦЭМ!$A$39:$A$782,$A123,СВЦЭМ!$B$39:$B$782,L$119)+'СЕТ СН'!$I$9+СВЦЭМ!$D$10+'СЕТ СН'!$I$5-'СЕТ СН'!$I$17</f>
        <v>3910.0113464400001</v>
      </c>
      <c r="M123" s="36">
        <f>SUMIFS(СВЦЭМ!$C$39:$C$782,СВЦЭМ!$A$39:$A$782,$A123,СВЦЭМ!$B$39:$B$782,M$119)+'СЕТ СН'!$I$9+СВЦЭМ!$D$10+'СЕТ СН'!$I$5-'СЕТ СН'!$I$17</f>
        <v>3909.5658374599998</v>
      </c>
      <c r="N123" s="36">
        <f>SUMIFS(СВЦЭМ!$C$39:$C$782,СВЦЭМ!$A$39:$A$782,$A123,СВЦЭМ!$B$39:$B$782,N$119)+'СЕТ СН'!$I$9+СВЦЭМ!$D$10+'СЕТ СН'!$I$5-'СЕТ СН'!$I$17</f>
        <v>3886.6035721899998</v>
      </c>
      <c r="O123" s="36">
        <f>SUMIFS(СВЦЭМ!$C$39:$C$782,СВЦЭМ!$A$39:$A$782,$A123,СВЦЭМ!$B$39:$B$782,O$119)+'СЕТ СН'!$I$9+СВЦЭМ!$D$10+'СЕТ СН'!$I$5-'СЕТ СН'!$I$17</f>
        <v>3885.9366088400002</v>
      </c>
      <c r="P123" s="36">
        <f>SUMIFS(СВЦЭМ!$C$39:$C$782,СВЦЭМ!$A$39:$A$782,$A123,СВЦЭМ!$B$39:$B$782,P$119)+'СЕТ СН'!$I$9+СВЦЭМ!$D$10+'СЕТ СН'!$I$5-'СЕТ СН'!$I$17</f>
        <v>3893.1849785300001</v>
      </c>
      <c r="Q123" s="36">
        <f>SUMIFS(СВЦЭМ!$C$39:$C$782,СВЦЭМ!$A$39:$A$782,$A123,СВЦЭМ!$B$39:$B$782,Q$119)+'СЕТ СН'!$I$9+СВЦЭМ!$D$10+'СЕТ СН'!$I$5-'СЕТ СН'!$I$17</f>
        <v>3932.7191361</v>
      </c>
      <c r="R123" s="36">
        <f>SUMIFS(СВЦЭМ!$C$39:$C$782,СВЦЭМ!$A$39:$A$782,$A123,СВЦЭМ!$B$39:$B$782,R$119)+'СЕТ СН'!$I$9+СВЦЭМ!$D$10+'СЕТ СН'!$I$5-'СЕТ СН'!$I$17</f>
        <v>3921.8195925999999</v>
      </c>
      <c r="S123" s="36">
        <f>SUMIFS(СВЦЭМ!$C$39:$C$782,СВЦЭМ!$A$39:$A$782,$A123,СВЦЭМ!$B$39:$B$782,S$119)+'СЕТ СН'!$I$9+СВЦЭМ!$D$10+'СЕТ СН'!$I$5-'СЕТ СН'!$I$17</f>
        <v>3926.0710549</v>
      </c>
      <c r="T123" s="36">
        <f>SUMIFS(СВЦЭМ!$C$39:$C$782,СВЦЭМ!$A$39:$A$782,$A123,СВЦЭМ!$B$39:$B$782,T$119)+'СЕТ СН'!$I$9+СВЦЭМ!$D$10+'СЕТ СН'!$I$5-'СЕТ СН'!$I$17</f>
        <v>3945.8197095400001</v>
      </c>
      <c r="U123" s="36">
        <f>SUMIFS(СВЦЭМ!$C$39:$C$782,СВЦЭМ!$A$39:$A$782,$A123,СВЦЭМ!$B$39:$B$782,U$119)+'СЕТ СН'!$I$9+СВЦЭМ!$D$10+'СЕТ СН'!$I$5-'СЕТ СН'!$I$17</f>
        <v>3942.5843653299999</v>
      </c>
      <c r="V123" s="36">
        <f>SUMIFS(СВЦЭМ!$C$39:$C$782,СВЦЭМ!$A$39:$A$782,$A123,СВЦЭМ!$B$39:$B$782,V$119)+'СЕТ СН'!$I$9+СВЦЭМ!$D$10+'СЕТ СН'!$I$5-'СЕТ СН'!$I$17</f>
        <v>3940.2324959299999</v>
      </c>
      <c r="W123" s="36">
        <f>SUMIFS(СВЦЭМ!$C$39:$C$782,СВЦЭМ!$A$39:$A$782,$A123,СВЦЭМ!$B$39:$B$782,W$119)+'СЕТ СН'!$I$9+СВЦЭМ!$D$10+'СЕТ СН'!$I$5-'СЕТ СН'!$I$17</f>
        <v>3929.2684567599999</v>
      </c>
      <c r="X123" s="36">
        <f>SUMIFS(СВЦЭМ!$C$39:$C$782,СВЦЭМ!$A$39:$A$782,$A123,СВЦЭМ!$B$39:$B$782,X$119)+'СЕТ СН'!$I$9+СВЦЭМ!$D$10+'СЕТ СН'!$I$5-'СЕТ СН'!$I$17</f>
        <v>3942.13906688</v>
      </c>
      <c r="Y123" s="36">
        <f>SUMIFS(СВЦЭМ!$C$39:$C$782,СВЦЭМ!$A$39:$A$782,$A123,СВЦЭМ!$B$39:$B$782,Y$119)+'СЕТ СН'!$I$9+СВЦЭМ!$D$10+'СЕТ СН'!$I$5-'СЕТ СН'!$I$17</f>
        <v>4001.9094466199999</v>
      </c>
    </row>
    <row r="124" spans="1:27" ht="15.75" x14ac:dyDescent="0.2">
      <c r="A124" s="35">
        <f t="shared" si="3"/>
        <v>44474</v>
      </c>
      <c r="B124" s="36">
        <f>SUMIFS(СВЦЭМ!$C$39:$C$782,СВЦЭМ!$A$39:$A$782,$A124,СВЦЭМ!$B$39:$B$782,B$119)+'СЕТ СН'!$I$9+СВЦЭМ!$D$10+'СЕТ СН'!$I$5-'СЕТ СН'!$I$17</f>
        <v>4065.3666043000003</v>
      </c>
      <c r="C124" s="36">
        <f>SUMIFS(СВЦЭМ!$C$39:$C$782,СВЦЭМ!$A$39:$A$782,$A124,СВЦЭМ!$B$39:$B$782,C$119)+'СЕТ СН'!$I$9+СВЦЭМ!$D$10+'СЕТ СН'!$I$5-'СЕТ СН'!$I$17</f>
        <v>4068.36469902</v>
      </c>
      <c r="D124" s="36">
        <f>SUMIFS(СВЦЭМ!$C$39:$C$782,СВЦЭМ!$A$39:$A$782,$A124,СВЦЭМ!$B$39:$B$782,D$119)+'СЕТ СН'!$I$9+СВЦЭМ!$D$10+'СЕТ СН'!$I$5-'СЕТ СН'!$I$17</f>
        <v>3996.6851233099997</v>
      </c>
      <c r="E124" s="36">
        <f>SUMIFS(СВЦЭМ!$C$39:$C$782,СВЦЭМ!$A$39:$A$782,$A124,СВЦЭМ!$B$39:$B$782,E$119)+'СЕТ СН'!$I$9+СВЦЭМ!$D$10+'СЕТ СН'!$I$5-'СЕТ СН'!$I$17</f>
        <v>3978.9269903499999</v>
      </c>
      <c r="F124" s="36">
        <f>SUMIFS(СВЦЭМ!$C$39:$C$782,СВЦЭМ!$A$39:$A$782,$A124,СВЦЭМ!$B$39:$B$782,F$119)+'СЕТ СН'!$I$9+СВЦЭМ!$D$10+'СЕТ СН'!$I$5-'СЕТ СН'!$I$17</f>
        <v>3978.4509807599998</v>
      </c>
      <c r="G124" s="36">
        <f>SUMIFS(СВЦЭМ!$C$39:$C$782,СВЦЭМ!$A$39:$A$782,$A124,СВЦЭМ!$B$39:$B$782,G$119)+'СЕТ СН'!$I$9+СВЦЭМ!$D$10+'СЕТ СН'!$I$5-'СЕТ СН'!$I$17</f>
        <v>3988.3003090100001</v>
      </c>
      <c r="H124" s="36">
        <f>SUMIFS(СВЦЭМ!$C$39:$C$782,СВЦЭМ!$A$39:$A$782,$A124,СВЦЭМ!$B$39:$B$782,H$119)+'СЕТ СН'!$I$9+СВЦЭМ!$D$10+'СЕТ СН'!$I$5-'СЕТ СН'!$I$17</f>
        <v>4048.00790809</v>
      </c>
      <c r="I124" s="36">
        <f>SUMIFS(СВЦЭМ!$C$39:$C$782,СВЦЭМ!$A$39:$A$782,$A124,СВЦЭМ!$B$39:$B$782,I$119)+'СЕТ СН'!$I$9+СВЦЭМ!$D$10+'СЕТ СН'!$I$5-'СЕТ СН'!$I$17</f>
        <v>4031.1714109</v>
      </c>
      <c r="J124" s="36">
        <f>SUMIFS(СВЦЭМ!$C$39:$C$782,СВЦЭМ!$A$39:$A$782,$A124,СВЦЭМ!$B$39:$B$782,J$119)+'СЕТ СН'!$I$9+СВЦЭМ!$D$10+'СЕТ СН'!$I$5-'СЕТ СН'!$I$17</f>
        <v>3923.1725843499999</v>
      </c>
      <c r="K124" s="36">
        <f>SUMIFS(СВЦЭМ!$C$39:$C$782,СВЦЭМ!$A$39:$A$782,$A124,СВЦЭМ!$B$39:$B$782,K$119)+'СЕТ СН'!$I$9+СВЦЭМ!$D$10+'СЕТ СН'!$I$5-'СЕТ СН'!$I$17</f>
        <v>3946.3284038100001</v>
      </c>
      <c r="L124" s="36">
        <f>SUMIFS(СВЦЭМ!$C$39:$C$782,СВЦЭМ!$A$39:$A$782,$A124,СВЦЭМ!$B$39:$B$782,L$119)+'СЕТ СН'!$I$9+СВЦЭМ!$D$10+'СЕТ СН'!$I$5-'СЕТ СН'!$I$17</f>
        <v>3953.2125600899999</v>
      </c>
      <c r="M124" s="36">
        <f>SUMIFS(СВЦЭМ!$C$39:$C$782,СВЦЭМ!$A$39:$A$782,$A124,СВЦЭМ!$B$39:$B$782,M$119)+'СЕТ СН'!$I$9+СВЦЭМ!$D$10+'СЕТ СН'!$I$5-'СЕТ СН'!$I$17</f>
        <v>3976.9440655199996</v>
      </c>
      <c r="N124" s="36">
        <f>SUMIFS(СВЦЭМ!$C$39:$C$782,СВЦЭМ!$A$39:$A$782,$A124,СВЦЭМ!$B$39:$B$782,N$119)+'СЕТ СН'!$I$9+СВЦЭМ!$D$10+'СЕТ СН'!$I$5-'СЕТ СН'!$I$17</f>
        <v>3953.9266620099997</v>
      </c>
      <c r="O124" s="36">
        <f>SUMIFS(СВЦЭМ!$C$39:$C$782,СВЦЭМ!$A$39:$A$782,$A124,СВЦЭМ!$B$39:$B$782,O$119)+'СЕТ СН'!$I$9+СВЦЭМ!$D$10+'СЕТ СН'!$I$5-'СЕТ СН'!$I$17</f>
        <v>3960.2511605499999</v>
      </c>
      <c r="P124" s="36">
        <f>SUMIFS(СВЦЭМ!$C$39:$C$782,СВЦЭМ!$A$39:$A$782,$A124,СВЦЭМ!$B$39:$B$782,P$119)+'СЕТ СН'!$I$9+СВЦЭМ!$D$10+'СЕТ СН'!$I$5-'СЕТ СН'!$I$17</f>
        <v>3965.7046489200002</v>
      </c>
      <c r="Q124" s="36">
        <f>SUMIFS(СВЦЭМ!$C$39:$C$782,СВЦЭМ!$A$39:$A$782,$A124,СВЦЭМ!$B$39:$B$782,Q$119)+'СЕТ СН'!$I$9+СВЦЭМ!$D$10+'СЕТ СН'!$I$5-'СЕТ СН'!$I$17</f>
        <v>3990.9743971099997</v>
      </c>
      <c r="R124" s="36">
        <f>SUMIFS(СВЦЭМ!$C$39:$C$782,СВЦЭМ!$A$39:$A$782,$A124,СВЦЭМ!$B$39:$B$782,R$119)+'СЕТ СН'!$I$9+СВЦЭМ!$D$10+'СЕТ СН'!$I$5-'СЕТ СН'!$I$17</f>
        <v>3967.4962586800002</v>
      </c>
      <c r="S124" s="36">
        <f>SUMIFS(СВЦЭМ!$C$39:$C$782,СВЦЭМ!$A$39:$A$782,$A124,СВЦЭМ!$B$39:$B$782,S$119)+'СЕТ СН'!$I$9+СВЦЭМ!$D$10+'СЕТ СН'!$I$5-'СЕТ СН'!$I$17</f>
        <v>3958.0925367499999</v>
      </c>
      <c r="T124" s="36">
        <f>SUMIFS(СВЦЭМ!$C$39:$C$782,СВЦЭМ!$A$39:$A$782,$A124,СВЦЭМ!$B$39:$B$782,T$119)+'СЕТ СН'!$I$9+СВЦЭМ!$D$10+'СЕТ СН'!$I$5-'СЕТ СН'!$I$17</f>
        <v>3992.7331570799997</v>
      </c>
      <c r="U124" s="36">
        <f>SUMIFS(СВЦЭМ!$C$39:$C$782,СВЦЭМ!$A$39:$A$782,$A124,СВЦЭМ!$B$39:$B$782,U$119)+'СЕТ СН'!$I$9+СВЦЭМ!$D$10+'СЕТ СН'!$I$5-'СЕТ СН'!$I$17</f>
        <v>3968.1193553799999</v>
      </c>
      <c r="V124" s="36">
        <f>SUMIFS(СВЦЭМ!$C$39:$C$782,СВЦЭМ!$A$39:$A$782,$A124,СВЦЭМ!$B$39:$B$782,V$119)+'СЕТ СН'!$I$9+СВЦЭМ!$D$10+'СЕТ СН'!$I$5-'СЕТ СН'!$I$17</f>
        <v>3968.2806056899999</v>
      </c>
      <c r="W124" s="36">
        <f>SUMIFS(СВЦЭМ!$C$39:$C$782,СВЦЭМ!$A$39:$A$782,$A124,СВЦЭМ!$B$39:$B$782,W$119)+'СЕТ СН'!$I$9+СВЦЭМ!$D$10+'СЕТ СН'!$I$5-'СЕТ СН'!$I$17</f>
        <v>3972.3203969799997</v>
      </c>
      <c r="X124" s="36">
        <f>SUMIFS(СВЦЭМ!$C$39:$C$782,СВЦЭМ!$A$39:$A$782,$A124,СВЦЭМ!$B$39:$B$782,X$119)+'СЕТ СН'!$I$9+СВЦЭМ!$D$10+'СЕТ СН'!$I$5-'СЕТ СН'!$I$17</f>
        <v>3983.02379552</v>
      </c>
      <c r="Y124" s="36">
        <f>SUMIFS(СВЦЭМ!$C$39:$C$782,СВЦЭМ!$A$39:$A$782,$A124,СВЦЭМ!$B$39:$B$782,Y$119)+'СЕТ СН'!$I$9+СВЦЭМ!$D$10+'СЕТ СН'!$I$5-'СЕТ СН'!$I$17</f>
        <v>4061.4196577800003</v>
      </c>
    </row>
    <row r="125" spans="1:27" ht="15.75" x14ac:dyDescent="0.2">
      <c r="A125" s="35">
        <f t="shared" si="3"/>
        <v>44475</v>
      </c>
      <c r="B125" s="36">
        <f>SUMIFS(СВЦЭМ!$C$39:$C$782,СВЦЭМ!$A$39:$A$782,$A125,СВЦЭМ!$B$39:$B$782,B$119)+'СЕТ СН'!$I$9+СВЦЭМ!$D$10+'СЕТ СН'!$I$5-'СЕТ СН'!$I$17</f>
        <v>4089.3698520999997</v>
      </c>
      <c r="C125" s="36">
        <f>SUMIFS(СВЦЭМ!$C$39:$C$782,СВЦЭМ!$A$39:$A$782,$A125,СВЦЭМ!$B$39:$B$782,C$119)+'СЕТ СН'!$I$9+СВЦЭМ!$D$10+'СЕТ СН'!$I$5-'СЕТ СН'!$I$17</f>
        <v>4122.1472024200002</v>
      </c>
      <c r="D125" s="36">
        <f>SUMIFS(СВЦЭМ!$C$39:$C$782,СВЦЭМ!$A$39:$A$782,$A125,СВЦЭМ!$B$39:$B$782,D$119)+'СЕТ СН'!$I$9+СВЦЭМ!$D$10+'СЕТ СН'!$I$5-'СЕТ СН'!$I$17</f>
        <v>4033.40743359</v>
      </c>
      <c r="E125" s="36">
        <f>SUMIFS(СВЦЭМ!$C$39:$C$782,СВЦЭМ!$A$39:$A$782,$A125,СВЦЭМ!$B$39:$B$782,E$119)+'СЕТ СН'!$I$9+СВЦЭМ!$D$10+'СЕТ СН'!$I$5-'СЕТ СН'!$I$17</f>
        <v>4022.69658854</v>
      </c>
      <c r="F125" s="36">
        <f>SUMIFS(СВЦЭМ!$C$39:$C$782,СВЦЭМ!$A$39:$A$782,$A125,СВЦЭМ!$B$39:$B$782,F$119)+'СЕТ СН'!$I$9+СВЦЭМ!$D$10+'СЕТ СН'!$I$5-'СЕТ СН'!$I$17</f>
        <v>4016.83157175</v>
      </c>
      <c r="G125" s="36">
        <f>SUMIFS(СВЦЭМ!$C$39:$C$782,СВЦЭМ!$A$39:$A$782,$A125,СВЦЭМ!$B$39:$B$782,G$119)+'СЕТ СН'!$I$9+СВЦЭМ!$D$10+'СЕТ СН'!$I$5-'СЕТ СН'!$I$17</f>
        <v>4020.0968737399999</v>
      </c>
      <c r="H125" s="36">
        <f>SUMIFS(СВЦЭМ!$C$39:$C$782,СВЦЭМ!$A$39:$A$782,$A125,СВЦЭМ!$B$39:$B$782,H$119)+'СЕТ СН'!$I$9+СВЦЭМ!$D$10+'СЕТ СН'!$I$5-'СЕТ СН'!$I$17</f>
        <v>4085.3002228400001</v>
      </c>
      <c r="I125" s="36">
        <f>SUMIFS(СВЦЭМ!$C$39:$C$782,СВЦЭМ!$A$39:$A$782,$A125,СВЦЭМ!$B$39:$B$782,I$119)+'СЕТ СН'!$I$9+СВЦЭМ!$D$10+'СЕТ СН'!$I$5-'СЕТ СН'!$I$17</f>
        <v>4100.9748060100001</v>
      </c>
      <c r="J125" s="36">
        <f>SUMIFS(СВЦЭМ!$C$39:$C$782,СВЦЭМ!$A$39:$A$782,$A125,СВЦЭМ!$B$39:$B$782,J$119)+'СЕТ СН'!$I$9+СВЦЭМ!$D$10+'СЕТ СН'!$I$5-'СЕТ СН'!$I$17</f>
        <v>4039.2908321200002</v>
      </c>
      <c r="K125" s="36">
        <f>SUMIFS(СВЦЭМ!$C$39:$C$782,СВЦЭМ!$A$39:$A$782,$A125,СВЦЭМ!$B$39:$B$782,K$119)+'СЕТ СН'!$I$9+СВЦЭМ!$D$10+'СЕТ СН'!$I$5-'СЕТ СН'!$I$17</f>
        <v>4014.68182123</v>
      </c>
      <c r="L125" s="36">
        <f>SUMIFS(СВЦЭМ!$C$39:$C$782,СВЦЭМ!$A$39:$A$782,$A125,СВЦЭМ!$B$39:$B$782,L$119)+'СЕТ СН'!$I$9+СВЦЭМ!$D$10+'СЕТ СН'!$I$5-'СЕТ СН'!$I$17</f>
        <v>4033.22109464</v>
      </c>
      <c r="M125" s="36">
        <f>SUMIFS(СВЦЭМ!$C$39:$C$782,СВЦЭМ!$A$39:$A$782,$A125,СВЦЭМ!$B$39:$B$782,M$119)+'СЕТ СН'!$I$9+СВЦЭМ!$D$10+'СЕТ СН'!$I$5-'СЕТ СН'!$I$17</f>
        <v>4027.28706319</v>
      </c>
      <c r="N125" s="36">
        <f>SUMIFS(СВЦЭМ!$C$39:$C$782,СВЦЭМ!$A$39:$A$782,$A125,СВЦЭМ!$B$39:$B$782,N$119)+'СЕТ СН'!$I$9+СВЦЭМ!$D$10+'СЕТ СН'!$I$5-'СЕТ СН'!$I$17</f>
        <v>4018.6661437499997</v>
      </c>
      <c r="O125" s="36">
        <f>SUMIFS(СВЦЭМ!$C$39:$C$782,СВЦЭМ!$A$39:$A$782,$A125,СВЦЭМ!$B$39:$B$782,O$119)+'СЕТ СН'!$I$9+СВЦЭМ!$D$10+'СЕТ СН'!$I$5-'СЕТ СН'!$I$17</f>
        <v>4040.1574818899999</v>
      </c>
      <c r="P125" s="36">
        <f>SUMIFS(СВЦЭМ!$C$39:$C$782,СВЦЭМ!$A$39:$A$782,$A125,СВЦЭМ!$B$39:$B$782,P$119)+'СЕТ СН'!$I$9+СВЦЭМ!$D$10+'СЕТ СН'!$I$5-'СЕТ СН'!$I$17</f>
        <v>4033.53510529</v>
      </c>
      <c r="Q125" s="36">
        <f>SUMIFS(СВЦЭМ!$C$39:$C$782,СВЦЭМ!$A$39:$A$782,$A125,СВЦЭМ!$B$39:$B$782,Q$119)+'СЕТ СН'!$I$9+СВЦЭМ!$D$10+'СЕТ СН'!$I$5-'СЕТ СН'!$I$17</f>
        <v>4054.9438337900001</v>
      </c>
      <c r="R125" s="36">
        <f>SUMIFS(СВЦЭМ!$C$39:$C$782,СВЦЭМ!$A$39:$A$782,$A125,СВЦЭМ!$B$39:$B$782,R$119)+'СЕТ СН'!$I$9+СВЦЭМ!$D$10+'СЕТ СН'!$I$5-'СЕТ СН'!$I$17</f>
        <v>4061.1254687400001</v>
      </c>
      <c r="S125" s="36">
        <f>SUMIFS(СВЦЭМ!$C$39:$C$782,СВЦЭМ!$A$39:$A$782,$A125,СВЦЭМ!$B$39:$B$782,S$119)+'СЕТ СН'!$I$9+СВЦЭМ!$D$10+'СЕТ СН'!$I$5-'СЕТ СН'!$I$17</f>
        <v>4058.9330735799999</v>
      </c>
      <c r="T125" s="36">
        <f>SUMIFS(СВЦЭМ!$C$39:$C$782,СВЦЭМ!$A$39:$A$782,$A125,СВЦЭМ!$B$39:$B$782,T$119)+'СЕТ СН'!$I$9+СВЦЭМ!$D$10+'СЕТ СН'!$I$5-'СЕТ СН'!$I$17</f>
        <v>4014.07374278</v>
      </c>
      <c r="U125" s="36">
        <f>SUMIFS(СВЦЭМ!$C$39:$C$782,СВЦЭМ!$A$39:$A$782,$A125,СВЦЭМ!$B$39:$B$782,U$119)+'СЕТ СН'!$I$9+СВЦЭМ!$D$10+'СЕТ СН'!$I$5-'СЕТ СН'!$I$17</f>
        <v>3947.5325774499997</v>
      </c>
      <c r="V125" s="36">
        <f>SUMIFS(СВЦЭМ!$C$39:$C$782,СВЦЭМ!$A$39:$A$782,$A125,СВЦЭМ!$B$39:$B$782,V$119)+'СЕТ СН'!$I$9+СВЦЭМ!$D$10+'СЕТ СН'!$I$5-'СЕТ СН'!$I$17</f>
        <v>3912.5706663599999</v>
      </c>
      <c r="W125" s="36">
        <f>SUMIFS(СВЦЭМ!$C$39:$C$782,СВЦЭМ!$A$39:$A$782,$A125,СВЦЭМ!$B$39:$B$782,W$119)+'СЕТ СН'!$I$9+СВЦЭМ!$D$10+'СЕТ СН'!$I$5-'СЕТ СН'!$I$17</f>
        <v>3946.88099809</v>
      </c>
      <c r="X125" s="36">
        <f>SUMIFS(СВЦЭМ!$C$39:$C$782,СВЦЭМ!$A$39:$A$782,$A125,СВЦЭМ!$B$39:$B$782,X$119)+'СЕТ СН'!$I$9+СВЦЭМ!$D$10+'СЕТ СН'!$I$5-'СЕТ СН'!$I$17</f>
        <v>4032.0271568999997</v>
      </c>
      <c r="Y125" s="36">
        <f>SUMIFS(СВЦЭМ!$C$39:$C$782,СВЦЭМ!$A$39:$A$782,$A125,СВЦЭМ!$B$39:$B$782,Y$119)+'СЕТ СН'!$I$9+СВЦЭМ!$D$10+'СЕТ СН'!$I$5-'СЕТ СН'!$I$17</f>
        <v>4069.7143177400003</v>
      </c>
    </row>
    <row r="126" spans="1:27" ht="15.75" x14ac:dyDescent="0.2">
      <c r="A126" s="35">
        <f t="shared" si="3"/>
        <v>44476</v>
      </c>
      <c r="B126" s="36">
        <f>SUMIFS(СВЦЭМ!$C$39:$C$782,СВЦЭМ!$A$39:$A$782,$A126,СВЦЭМ!$B$39:$B$782,B$119)+'СЕТ СН'!$I$9+СВЦЭМ!$D$10+'СЕТ СН'!$I$5-'СЕТ СН'!$I$17</f>
        <v>4002.3781384399999</v>
      </c>
      <c r="C126" s="36">
        <f>SUMIFS(СВЦЭМ!$C$39:$C$782,СВЦЭМ!$A$39:$A$782,$A126,СВЦЭМ!$B$39:$B$782,C$119)+'СЕТ СН'!$I$9+СВЦЭМ!$D$10+'СЕТ СН'!$I$5-'СЕТ СН'!$I$17</f>
        <v>4021.0146686500002</v>
      </c>
      <c r="D126" s="36">
        <f>SUMIFS(СВЦЭМ!$C$39:$C$782,СВЦЭМ!$A$39:$A$782,$A126,СВЦЭМ!$B$39:$B$782,D$119)+'СЕТ СН'!$I$9+СВЦЭМ!$D$10+'СЕТ СН'!$I$5-'СЕТ СН'!$I$17</f>
        <v>3971.6959124</v>
      </c>
      <c r="E126" s="36">
        <f>SUMIFS(СВЦЭМ!$C$39:$C$782,СВЦЭМ!$A$39:$A$782,$A126,СВЦЭМ!$B$39:$B$782,E$119)+'СЕТ СН'!$I$9+СВЦЭМ!$D$10+'СЕТ СН'!$I$5-'СЕТ СН'!$I$17</f>
        <v>3974.0013634799998</v>
      </c>
      <c r="F126" s="36">
        <f>SUMIFS(СВЦЭМ!$C$39:$C$782,СВЦЭМ!$A$39:$A$782,$A126,СВЦЭМ!$B$39:$B$782,F$119)+'СЕТ СН'!$I$9+СВЦЭМ!$D$10+'СЕТ СН'!$I$5-'СЕТ СН'!$I$17</f>
        <v>3973.0184461399999</v>
      </c>
      <c r="G126" s="36">
        <f>SUMIFS(СВЦЭМ!$C$39:$C$782,СВЦЭМ!$A$39:$A$782,$A126,СВЦЭМ!$B$39:$B$782,G$119)+'СЕТ СН'!$I$9+СВЦЭМ!$D$10+'СЕТ СН'!$I$5-'СЕТ СН'!$I$17</f>
        <v>3973.5704104599999</v>
      </c>
      <c r="H126" s="36">
        <f>SUMIFS(СВЦЭМ!$C$39:$C$782,СВЦЭМ!$A$39:$A$782,$A126,СВЦЭМ!$B$39:$B$782,H$119)+'СЕТ СН'!$I$9+СВЦЭМ!$D$10+'СЕТ СН'!$I$5-'СЕТ СН'!$I$17</f>
        <v>4027.77441714</v>
      </c>
      <c r="I126" s="36">
        <f>SUMIFS(СВЦЭМ!$C$39:$C$782,СВЦЭМ!$A$39:$A$782,$A126,СВЦЭМ!$B$39:$B$782,I$119)+'СЕТ СН'!$I$9+СВЦЭМ!$D$10+'СЕТ СН'!$I$5-'СЕТ СН'!$I$17</f>
        <v>4038.9542753300002</v>
      </c>
      <c r="J126" s="36">
        <f>SUMIFS(СВЦЭМ!$C$39:$C$782,СВЦЭМ!$A$39:$A$782,$A126,СВЦЭМ!$B$39:$B$782,J$119)+'СЕТ СН'!$I$9+СВЦЭМ!$D$10+'СЕТ СН'!$I$5-'СЕТ СН'!$I$17</f>
        <v>3994.9385017100003</v>
      </c>
      <c r="K126" s="36">
        <f>SUMIFS(СВЦЭМ!$C$39:$C$782,СВЦЭМ!$A$39:$A$782,$A126,СВЦЭМ!$B$39:$B$782,K$119)+'СЕТ СН'!$I$9+СВЦЭМ!$D$10+'СЕТ СН'!$I$5-'СЕТ СН'!$I$17</f>
        <v>3963.36763896</v>
      </c>
      <c r="L126" s="36">
        <f>SUMIFS(СВЦЭМ!$C$39:$C$782,СВЦЭМ!$A$39:$A$782,$A126,СВЦЭМ!$B$39:$B$782,L$119)+'СЕТ СН'!$I$9+СВЦЭМ!$D$10+'СЕТ СН'!$I$5-'СЕТ СН'!$I$17</f>
        <v>3950.79551326</v>
      </c>
      <c r="M126" s="36">
        <f>SUMIFS(СВЦЭМ!$C$39:$C$782,СВЦЭМ!$A$39:$A$782,$A126,СВЦЭМ!$B$39:$B$782,M$119)+'СЕТ СН'!$I$9+СВЦЭМ!$D$10+'СЕТ СН'!$I$5-'СЕТ СН'!$I$17</f>
        <v>3973.74387045</v>
      </c>
      <c r="N126" s="36">
        <f>SUMIFS(СВЦЭМ!$C$39:$C$782,СВЦЭМ!$A$39:$A$782,$A126,СВЦЭМ!$B$39:$B$782,N$119)+'СЕТ СН'!$I$9+СВЦЭМ!$D$10+'СЕТ СН'!$I$5-'СЕТ СН'!$I$17</f>
        <v>3983.1285070399999</v>
      </c>
      <c r="O126" s="36">
        <f>SUMIFS(СВЦЭМ!$C$39:$C$782,СВЦЭМ!$A$39:$A$782,$A126,СВЦЭМ!$B$39:$B$782,O$119)+'СЕТ СН'!$I$9+СВЦЭМ!$D$10+'СЕТ СН'!$I$5-'СЕТ СН'!$I$17</f>
        <v>3977.3630899999998</v>
      </c>
      <c r="P126" s="36">
        <f>SUMIFS(СВЦЭМ!$C$39:$C$782,СВЦЭМ!$A$39:$A$782,$A126,СВЦЭМ!$B$39:$B$782,P$119)+'СЕТ СН'!$I$9+СВЦЭМ!$D$10+'СЕТ СН'!$I$5-'СЕТ СН'!$I$17</f>
        <v>3974.9951442700003</v>
      </c>
      <c r="Q126" s="36">
        <f>SUMIFS(СВЦЭМ!$C$39:$C$782,СВЦЭМ!$A$39:$A$782,$A126,СВЦЭМ!$B$39:$B$782,Q$119)+'СЕТ СН'!$I$9+СВЦЭМ!$D$10+'СЕТ СН'!$I$5-'СЕТ СН'!$I$17</f>
        <v>3982.5016435299999</v>
      </c>
      <c r="R126" s="36">
        <f>SUMIFS(СВЦЭМ!$C$39:$C$782,СВЦЭМ!$A$39:$A$782,$A126,СВЦЭМ!$B$39:$B$782,R$119)+'СЕТ СН'!$I$9+СВЦЭМ!$D$10+'СЕТ СН'!$I$5-'СЕТ СН'!$I$17</f>
        <v>3976.0043519999999</v>
      </c>
      <c r="S126" s="36">
        <f>SUMIFS(СВЦЭМ!$C$39:$C$782,СВЦЭМ!$A$39:$A$782,$A126,СВЦЭМ!$B$39:$B$782,S$119)+'СЕТ СН'!$I$9+СВЦЭМ!$D$10+'СЕТ СН'!$I$5-'СЕТ СН'!$I$17</f>
        <v>3974.8445822200001</v>
      </c>
      <c r="T126" s="36">
        <f>SUMIFS(СВЦЭМ!$C$39:$C$782,СВЦЭМ!$A$39:$A$782,$A126,СВЦЭМ!$B$39:$B$782,T$119)+'СЕТ СН'!$I$9+СВЦЭМ!$D$10+'СЕТ СН'!$I$5-'СЕТ СН'!$I$17</f>
        <v>3958.9677843999998</v>
      </c>
      <c r="U126" s="36">
        <f>SUMIFS(СВЦЭМ!$C$39:$C$782,СВЦЭМ!$A$39:$A$782,$A126,СВЦЭМ!$B$39:$B$782,U$119)+'СЕТ СН'!$I$9+СВЦЭМ!$D$10+'СЕТ СН'!$I$5-'СЕТ СН'!$I$17</f>
        <v>3934.4226066800002</v>
      </c>
      <c r="V126" s="36">
        <f>SUMIFS(СВЦЭМ!$C$39:$C$782,СВЦЭМ!$A$39:$A$782,$A126,СВЦЭМ!$B$39:$B$782,V$119)+'СЕТ СН'!$I$9+СВЦЭМ!$D$10+'СЕТ СН'!$I$5-'СЕТ СН'!$I$17</f>
        <v>3950.30941751</v>
      </c>
      <c r="W126" s="36">
        <f>SUMIFS(СВЦЭМ!$C$39:$C$782,СВЦЭМ!$A$39:$A$782,$A126,СВЦЭМ!$B$39:$B$782,W$119)+'СЕТ СН'!$I$9+СВЦЭМ!$D$10+'СЕТ СН'!$I$5-'СЕТ СН'!$I$17</f>
        <v>3985.4193875000001</v>
      </c>
      <c r="X126" s="36">
        <f>SUMIFS(СВЦЭМ!$C$39:$C$782,СВЦЭМ!$A$39:$A$782,$A126,СВЦЭМ!$B$39:$B$782,X$119)+'СЕТ СН'!$I$9+СВЦЭМ!$D$10+'СЕТ СН'!$I$5-'СЕТ СН'!$I$17</f>
        <v>4041.0098564499999</v>
      </c>
      <c r="Y126" s="36">
        <f>SUMIFS(СВЦЭМ!$C$39:$C$782,СВЦЭМ!$A$39:$A$782,$A126,СВЦЭМ!$B$39:$B$782,Y$119)+'СЕТ СН'!$I$9+СВЦЭМ!$D$10+'СЕТ СН'!$I$5-'СЕТ СН'!$I$17</f>
        <v>4052.2836019799997</v>
      </c>
    </row>
    <row r="127" spans="1:27" ht="15.75" x14ac:dyDescent="0.2">
      <c r="A127" s="35">
        <f t="shared" si="3"/>
        <v>44477</v>
      </c>
      <c r="B127" s="36">
        <f>SUMIFS(СВЦЭМ!$C$39:$C$782,СВЦЭМ!$A$39:$A$782,$A127,СВЦЭМ!$B$39:$B$782,B$119)+'СЕТ СН'!$I$9+СВЦЭМ!$D$10+'СЕТ СН'!$I$5-'СЕТ СН'!$I$17</f>
        <v>4022.8714077300001</v>
      </c>
      <c r="C127" s="36">
        <f>SUMIFS(СВЦЭМ!$C$39:$C$782,СВЦЭМ!$A$39:$A$782,$A127,СВЦЭМ!$B$39:$B$782,C$119)+'СЕТ СН'!$I$9+СВЦЭМ!$D$10+'СЕТ СН'!$I$5-'СЕТ СН'!$I$17</f>
        <v>4049.2353114099997</v>
      </c>
      <c r="D127" s="36">
        <f>SUMIFS(СВЦЭМ!$C$39:$C$782,СВЦЭМ!$A$39:$A$782,$A127,СВЦЭМ!$B$39:$B$782,D$119)+'СЕТ СН'!$I$9+СВЦЭМ!$D$10+'СЕТ СН'!$I$5-'СЕТ СН'!$I$17</f>
        <v>4017.2625553600001</v>
      </c>
      <c r="E127" s="36">
        <f>SUMIFS(СВЦЭМ!$C$39:$C$782,СВЦЭМ!$A$39:$A$782,$A127,СВЦЭМ!$B$39:$B$782,E$119)+'СЕТ СН'!$I$9+СВЦЭМ!$D$10+'СЕТ СН'!$I$5-'СЕТ СН'!$I$17</f>
        <v>4043.4567031699999</v>
      </c>
      <c r="F127" s="36">
        <f>SUMIFS(СВЦЭМ!$C$39:$C$782,СВЦЭМ!$A$39:$A$782,$A127,СВЦЭМ!$B$39:$B$782,F$119)+'СЕТ СН'!$I$9+СВЦЭМ!$D$10+'СЕТ СН'!$I$5-'СЕТ СН'!$I$17</f>
        <v>4040.44044773</v>
      </c>
      <c r="G127" s="36">
        <f>SUMIFS(СВЦЭМ!$C$39:$C$782,СВЦЭМ!$A$39:$A$782,$A127,СВЦЭМ!$B$39:$B$782,G$119)+'СЕТ СН'!$I$9+СВЦЭМ!$D$10+'СЕТ СН'!$I$5-'СЕТ СН'!$I$17</f>
        <v>4019.9772691200001</v>
      </c>
      <c r="H127" s="36">
        <f>SUMIFS(СВЦЭМ!$C$39:$C$782,СВЦЭМ!$A$39:$A$782,$A127,СВЦЭМ!$B$39:$B$782,H$119)+'СЕТ СН'!$I$9+СВЦЭМ!$D$10+'СЕТ СН'!$I$5-'СЕТ СН'!$I$17</f>
        <v>4057.9271064499999</v>
      </c>
      <c r="I127" s="36">
        <f>SUMIFS(СВЦЭМ!$C$39:$C$782,СВЦЭМ!$A$39:$A$782,$A127,СВЦЭМ!$B$39:$B$782,I$119)+'СЕТ СН'!$I$9+СВЦЭМ!$D$10+'СЕТ СН'!$I$5-'СЕТ СН'!$I$17</f>
        <v>4097.67439225</v>
      </c>
      <c r="J127" s="36">
        <f>SUMIFS(СВЦЭМ!$C$39:$C$782,СВЦЭМ!$A$39:$A$782,$A127,СВЦЭМ!$B$39:$B$782,J$119)+'СЕТ СН'!$I$9+СВЦЭМ!$D$10+'СЕТ СН'!$I$5-'СЕТ СН'!$I$17</f>
        <v>4041.7050019899998</v>
      </c>
      <c r="K127" s="36">
        <f>SUMIFS(СВЦЭМ!$C$39:$C$782,СВЦЭМ!$A$39:$A$782,$A127,СВЦЭМ!$B$39:$B$782,K$119)+'СЕТ СН'!$I$9+СВЦЭМ!$D$10+'СЕТ СН'!$I$5-'СЕТ СН'!$I$17</f>
        <v>4007.2757058799998</v>
      </c>
      <c r="L127" s="36">
        <f>SUMIFS(СВЦЭМ!$C$39:$C$782,СВЦЭМ!$A$39:$A$782,$A127,СВЦЭМ!$B$39:$B$782,L$119)+'СЕТ СН'!$I$9+СВЦЭМ!$D$10+'СЕТ СН'!$I$5-'СЕТ СН'!$I$17</f>
        <v>3970.00506769</v>
      </c>
      <c r="M127" s="36">
        <f>SUMIFS(СВЦЭМ!$C$39:$C$782,СВЦЭМ!$A$39:$A$782,$A127,СВЦЭМ!$B$39:$B$782,M$119)+'СЕТ СН'!$I$9+СВЦЭМ!$D$10+'СЕТ СН'!$I$5-'СЕТ СН'!$I$17</f>
        <v>3986.7815150500001</v>
      </c>
      <c r="N127" s="36">
        <f>SUMIFS(СВЦЭМ!$C$39:$C$782,СВЦЭМ!$A$39:$A$782,$A127,СВЦЭМ!$B$39:$B$782,N$119)+'СЕТ СН'!$I$9+СВЦЭМ!$D$10+'СЕТ СН'!$I$5-'СЕТ СН'!$I$17</f>
        <v>3994.3581005699998</v>
      </c>
      <c r="O127" s="36">
        <f>SUMIFS(СВЦЭМ!$C$39:$C$782,СВЦЭМ!$A$39:$A$782,$A127,СВЦЭМ!$B$39:$B$782,O$119)+'СЕТ СН'!$I$9+СВЦЭМ!$D$10+'СЕТ СН'!$I$5-'СЕТ СН'!$I$17</f>
        <v>3986.2300882499999</v>
      </c>
      <c r="P127" s="36">
        <f>SUMIFS(СВЦЭМ!$C$39:$C$782,СВЦЭМ!$A$39:$A$782,$A127,СВЦЭМ!$B$39:$B$782,P$119)+'СЕТ СН'!$I$9+СВЦЭМ!$D$10+'СЕТ СН'!$I$5-'СЕТ СН'!$I$17</f>
        <v>3987.55473407</v>
      </c>
      <c r="Q127" s="36">
        <f>SUMIFS(СВЦЭМ!$C$39:$C$782,СВЦЭМ!$A$39:$A$782,$A127,СВЦЭМ!$B$39:$B$782,Q$119)+'СЕТ СН'!$I$9+СВЦЭМ!$D$10+'СЕТ СН'!$I$5-'СЕТ СН'!$I$17</f>
        <v>3981.13012983</v>
      </c>
      <c r="R127" s="36">
        <f>SUMIFS(СВЦЭМ!$C$39:$C$782,СВЦЭМ!$A$39:$A$782,$A127,СВЦЭМ!$B$39:$B$782,R$119)+'СЕТ СН'!$I$9+СВЦЭМ!$D$10+'СЕТ СН'!$I$5-'СЕТ СН'!$I$17</f>
        <v>3974.5864787</v>
      </c>
      <c r="S127" s="36">
        <f>SUMIFS(СВЦЭМ!$C$39:$C$782,СВЦЭМ!$A$39:$A$782,$A127,СВЦЭМ!$B$39:$B$782,S$119)+'СЕТ СН'!$I$9+СВЦЭМ!$D$10+'СЕТ СН'!$I$5-'СЕТ СН'!$I$17</f>
        <v>3975.5385752299999</v>
      </c>
      <c r="T127" s="36">
        <f>SUMIFS(СВЦЭМ!$C$39:$C$782,СВЦЭМ!$A$39:$A$782,$A127,СВЦЭМ!$B$39:$B$782,T$119)+'СЕТ СН'!$I$9+СВЦЭМ!$D$10+'СЕТ СН'!$I$5-'СЕТ СН'!$I$17</f>
        <v>3975.7354689399999</v>
      </c>
      <c r="U127" s="36">
        <f>SUMIFS(СВЦЭМ!$C$39:$C$782,СВЦЭМ!$A$39:$A$782,$A127,СВЦЭМ!$B$39:$B$782,U$119)+'СЕТ СН'!$I$9+СВЦЭМ!$D$10+'СЕТ СН'!$I$5-'СЕТ СН'!$I$17</f>
        <v>3948.7815400099998</v>
      </c>
      <c r="V127" s="36">
        <f>SUMIFS(СВЦЭМ!$C$39:$C$782,СВЦЭМ!$A$39:$A$782,$A127,СВЦЭМ!$B$39:$B$782,V$119)+'СЕТ СН'!$I$9+СВЦЭМ!$D$10+'СЕТ СН'!$I$5-'СЕТ СН'!$I$17</f>
        <v>3949.1045353300001</v>
      </c>
      <c r="W127" s="36">
        <f>SUMIFS(СВЦЭМ!$C$39:$C$782,СВЦЭМ!$A$39:$A$782,$A127,СВЦЭМ!$B$39:$B$782,W$119)+'СЕТ СН'!$I$9+СВЦЭМ!$D$10+'СЕТ СН'!$I$5-'СЕТ СН'!$I$17</f>
        <v>3983.1814036999999</v>
      </c>
      <c r="X127" s="36">
        <f>SUMIFS(СВЦЭМ!$C$39:$C$782,СВЦЭМ!$A$39:$A$782,$A127,СВЦЭМ!$B$39:$B$782,X$119)+'СЕТ СН'!$I$9+СВЦЭМ!$D$10+'СЕТ СН'!$I$5-'СЕТ СН'!$I$17</f>
        <v>4036.5325833400002</v>
      </c>
      <c r="Y127" s="36">
        <f>SUMIFS(СВЦЭМ!$C$39:$C$782,СВЦЭМ!$A$39:$A$782,$A127,СВЦЭМ!$B$39:$B$782,Y$119)+'СЕТ СН'!$I$9+СВЦЭМ!$D$10+'СЕТ СН'!$I$5-'СЕТ СН'!$I$17</f>
        <v>4044.4728104799997</v>
      </c>
    </row>
    <row r="128" spans="1:27" ht="15.75" x14ac:dyDescent="0.2">
      <c r="A128" s="35">
        <f t="shared" si="3"/>
        <v>44478</v>
      </c>
      <c r="B128" s="36">
        <f>SUMIFS(СВЦЭМ!$C$39:$C$782,СВЦЭМ!$A$39:$A$782,$A128,СВЦЭМ!$B$39:$B$782,B$119)+'СЕТ СН'!$I$9+СВЦЭМ!$D$10+'СЕТ СН'!$I$5-'СЕТ СН'!$I$17</f>
        <v>3921.3822374000001</v>
      </c>
      <c r="C128" s="36">
        <f>SUMIFS(СВЦЭМ!$C$39:$C$782,СВЦЭМ!$A$39:$A$782,$A128,СВЦЭМ!$B$39:$B$782,C$119)+'СЕТ СН'!$I$9+СВЦЭМ!$D$10+'СЕТ СН'!$I$5-'СЕТ СН'!$I$17</f>
        <v>3960.8962995800002</v>
      </c>
      <c r="D128" s="36">
        <f>SUMIFS(СВЦЭМ!$C$39:$C$782,СВЦЭМ!$A$39:$A$782,$A128,СВЦЭМ!$B$39:$B$782,D$119)+'СЕТ СН'!$I$9+СВЦЭМ!$D$10+'СЕТ СН'!$I$5-'СЕТ СН'!$I$17</f>
        <v>3957.9079944300001</v>
      </c>
      <c r="E128" s="36">
        <f>SUMIFS(СВЦЭМ!$C$39:$C$782,СВЦЭМ!$A$39:$A$782,$A128,СВЦЭМ!$B$39:$B$782,E$119)+'СЕТ СН'!$I$9+СВЦЭМ!$D$10+'СЕТ СН'!$I$5-'СЕТ СН'!$I$17</f>
        <v>3975.2063960999999</v>
      </c>
      <c r="F128" s="36">
        <f>SUMIFS(СВЦЭМ!$C$39:$C$782,СВЦЭМ!$A$39:$A$782,$A128,СВЦЭМ!$B$39:$B$782,F$119)+'СЕТ СН'!$I$9+СВЦЭМ!$D$10+'СЕТ СН'!$I$5-'СЕТ СН'!$I$17</f>
        <v>3966.4740159000003</v>
      </c>
      <c r="G128" s="36">
        <f>SUMIFS(СВЦЭМ!$C$39:$C$782,СВЦЭМ!$A$39:$A$782,$A128,СВЦЭМ!$B$39:$B$782,G$119)+'СЕТ СН'!$I$9+СВЦЭМ!$D$10+'СЕТ СН'!$I$5-'СЕТ СН'!$I$17</f>
        <v>3957.4905767499999</v>
      </c>
      <c r="H128" s="36">
        <f>SUMIFS(СВЦЭМ!$C$39:$C$782,СВЦЭМ!$A$39:$A$782,$A128,СВЦЭМ!$B$39:$B$782,H$119)+'СЕТ СН'!$I$9+СВЦЭМ!$D$10+'СЕТ СН'!$I$5-'СЕТ СН'!$I$17</f>
        <v>3924.3446299799998</v>
      </c>
      <c r="I128" s="36">
        <f>SUMIFS(СВЦЭМ!$C$39:$C$782,СВЦЭМ!$A$39:$A$782,$A128,СВЦЭМ!$B$39:$B$782,I$119)+'СЕТ СН'!$I$9+СВЦЭМ!$D$10+'СЕТ СН'!$I$5-'СЕТ СН'!$I$17</f>
        <v>4006.7273017699999</v>
      </c>
      <c r="J128" s="36">
        <f>SUMIFS(СВЦЭМ!$C$39:$C$782,СВЦЭМ!$A$39:$A$782,$A128,СВЦЭМ!$B$39:$B$782,J$119)+'СЕТ СН'!$I$9+СВЦЭМ!$D$10+'СЕТ СН'!$I$5-'СЕТ СН'!$I$17</f>
        <v>4040.9061949300003</v>
      </c>
      <c r="K128" s="36">
        <f>SUMIFS(СВЦЭМ!$C$39:$C$782,СВЦЭМ!$A$39:$A$782,$A128,СВЦЭМ!$B$39:$B$782,K$119)+'СЕТ СН'!$I$9+СВЦЭМ!$D$10+'СЕТ СН'!$I$5-'СЕТ СН'!$I$17</f>
        <v>3973.96322323</v>
      </c>
      <c r="L128" s="36">
        <f>SUMIFS(СВЦЭМ!$C$39:$C$782,СВЦЭМ!$A$39:$A$782,$A128,СВЦЭМ!$B$39:$B$782,L$119)+'СЕТ СН'!$I$9+СВЦЭМ!$D$10+'СЕТ СН'!$I$5-'СЕТ СН'!$I$17</f>
        <v>3946.5836360499998</v>
      </c>
      <c r="M128" s="36">
        <f>SUMIFS(СВЦЭМ!$C$39:$C$782,СВЦЭМ!$A$39:$A$782,$A128,СВЦЭМ!$B$39:$B$782,M$119)+'СЕТ СН'!$I$9+СВЦЭМ!$D$10+'СЕТ СН'!$I$5-'СЕТ СН'!$I$17</f>
        <v>3953.9129027700001</v>
      </c>
      <c r="N128" s="36">
        <f>SUMIFS(СВЦЭМ!$C$39:$C$782,СВЦЭМ!$A$39:$A$782,$A128,СВЦЭМ!$B$39:$B$782,N$119)+'СЕТ СН'!$I$9+СВЦЭМ!$D$10+'СЕТ СН'!$I$5-'СЕТ СН'!$I$17</f>
        <v>3972.8450263899999</v>
      </c>
      <c r="O128" s="36">
        <f>SUMIFS(СВЦЭМ!$C$39:$C$782,СВЦЭМ!$A$39:$A$782,$A128,СВЦЭМ!$B$39:$B$782,O$119)+'СЕТ СН'!$I$9+СВЦЭМ!$D$10+'СЕТ СН'!$I$5-'СЕТ СН'!$I$17</f>
        <v>3970.28476447</v>
      </c>
      <c r="P128" s="36">
        <f>SUMIFS(СВЦЭМ!$C$39:$C$782,СВЦЭМ!$A$39:$A$782,$A128,СВЦЭМ!$B$39:$B$782,P$119)+'СЕТ СН'!$I$9+СВЦЭМ!$D$10+'СЕТ СН'!$I$5-'СЕТ СН'!$I$17</f>
        <v>3967.5064786299999</v>
      </c>
      <c r="Q128" s="36">
        <f>SUMIFS(СВЦЭМ!$C$39:$C$782,СВЦЭМ!$A$39:$A$782,$A128,СВЦЭМ!$B$39:$B$782,Q$119)+'СЕТ СН'!$I$9+СВЦЭМ!$D$10+'СЕТ СН'!$I$5-'СЕТ СН'!$I$17</f>
        <v>4044.8270876799997</v>
      </c>
      <c r="R128" s="36">
        <f>SUMIFS(СВЦЭМ!$C$39:$C$782,СВЦЭМ!$A$39:$A$782,$A128,СВЦЭМ!$B$39:$B$782,R$119)+'СЕТ СН'!$I$9+СВЦЭМ!$D$10+'СЕТ СН'!$I$5-'СЕТ СН'!$I$17</f>
        <v>3996.68223584</v>
      </c>
      <c r="S128" s="36">
        <f>SUMIFS(СВЦЭМ!$C$39:$C$782,СВЦЭМ!$A$39:$A$782,$A128,СВЦЭМ!$B$39:$B$782,S$119)+'СЕТ СН'!$I$9+СВЦЭМ!$D$10+'СЕТ СН'!$I$5-'СЕТ СН'!$I$17</f>
        <v>3973.0499139599997</v>
      </c>
      <c r="T128" s="36">
        <f>SUMIFS(СВЦЭМ!$C$39:$C$782,СВЦЭМ!$A$39:$A$782,$A128,СВЦЭМ!$B$39:$B$782,T$119)+'СЕТ СН'!$I$9+СВЦЭМ!$D$10+'СЕТ СН'!$I$5-'СЕТ СН'!$I$17</f>
        <v>3951.0081085800002</v>
      </c>
      <c r="U128" s="36">
        <f>SUMIFS(СВЦЭМ!$C$39:$C$782,СВЦЭМ!$A$39:$A$782,$A128,СВЦЭМ!$B$39:$B$782,U$119)+'СЕТ СН'!$I$9+СВЦЭМ!$D$10+'СЕТ СН'!$I$5-'СЕТ СН'!$I$17</f>
        <v>3920.8642927800001</v>
      </c>
      <c r="V128" s="36">
        <f>SUMIFS(СВЦЭМ!$C$39:$C$782,СВЦЭМ!$A$39:$A$782,$A128,СВЦЭМ!$B$39:$B$782,V$119)+'СЕТ СН'!$I$9+СВЦЭМ!$D$10+'СЕТ СН'!$I$5-'СЕТ СН'!$I$17</f>
        <v>3901.6097188599997</v>
      </c>
      <c r="W128" s="36">
        <f>SUMIFS(СВЦЭМ!$C$39:$C$782,СВЦЭМ!$A$39:$A$782,$A128,СВЦЭМ!$B$39:$B$782,W$119)+'СЕТ СН'!$I$9+СВЦЭМ!$D$10+'СЕТ СН'!$I$5-'СЕТ СН'!$I$17</f>
        <v>3942.55750072</v>
      </c>
      <c r="X128" s="36">
        <f>SUMIFS(СВЦЭМ!$C$39:$C$782,СВЦЭМ!$A$39:$A$782,$A128,СВЦЭМ!$B$39:$B$782,X$119)+'СЕТ СН'!$I$9+СВЦЭМ!$D$10+'СЕТ СН'!$I$5-'СЕТ СН'!$I$17</f>
        <v>3987.1287647199997</v>
      </c>
      <c r="Y128" s="36">
        <f>SUMIFS(СВЦЭМ!$C$39:$C$782,СВЦЭМ!$A$39:$A$782,$A128,СВЦЭМ!$B$39:$B$782,Y$119)+'СЕТ СН'!$I$9+СВЦЭМ!$D$10+'СЕТ СН'!$I$5-'СЕТ СН'!$I$17</f>
        <v>3997.2723257600001</v>
      </c>
    </row>
    <row r="129" spans="1:25" ht="15.75" x14ac:dyDescent="0.2">
      <c r="A129" s="35">
        <f t="shared" si="3"/>
        <v>44479</v>
      </c>
      <c r="B129" s="36">
        <f>SUMIFS(СВЦЭМ!$C$39:$C$782,СВЦЭМ!$A$39:$A$782,$A129,СВЦЭМ!$B$39:$B$782,B$119)+'СЕТ СН'!$I$9+СВЦЭМ!$D$10+'СЕТ СН'!$I$5-'СЕТ СН'!$I$17</f>
        <v>4201.6634314499997</v>
      </c>
      <c r="C129" s="36">
        <f>SUMIFS(СВЦЭМ!$C$39:$C$782,СВЦЭМ!$A$39:$A$782,$A129,СВЦЭМ!$B$39:$B$782,C$119)+'СЕТ СН'!$I$9+СВЦЭМ!$D$10+'СЕТ СН'!$I$5-'СЕТ СН'!$I$17</f>
        <v>4224.3000556300003</v>
      </c>
      <c r="D129" s="36">
        <f>SUMIFS(СВЦЭМ!$C$39:$C$782,СВЦЭМ!$A$39:$A$782,$A129,СВЦЭМ!$B$39:$B$782,D$119)+'СЕТ СН'!$I$9+СВЦЭМ!$D$10+'СЕТ СН'!$I$5-'СЕТ СН'!$I$17</f>
        <v>4206.1967190200003</v>
      </c>
      <c r="E129" s="36">
        <f>SUMIFS(СВЦЭМ!$C$39:$C$782,СВЦЭМ!$A$39:$A$782,$A129,СВЦЭМ!$B$39:$B$782,E$119)+'СЕТ СН'!$I$9+СВЦЭМ!$D$10+'СЕТ СН'!$I$5-'СЕТ СН'!$I$17</f>
        <v>4185.43336198</v>
      </c>
      <c r="F129" s="36">
        <f>SUMIFS(СВЦЭМ!$C$39:$C$782,СВЦЭМ!$A$39:$A$782,$A129,СВЦЭМ!$B$39:$B$782,F$119)+'СЕТ СН'!$I$9+СВЦЭМ!$D$10+'СЕТ СН'!$I$5-'СЕТ СН'!$I$17</f>
        <v>4183.9085004500002</v>
      </c>
      <c r="G129" s="36">
        <f>SUMIFS(СВЦЭМ!$C$39:$C$782,СВЦЭМ!$A$39:$A$782,$A129,СВЦЭМ!$B$39:$B$782,G$119)+'СЕТ СН'!$I$9+СВЦЭМ!$D$10+'СЕТ СН'!$I$5-'СЕТ СН'!$I$17</f>
        <v>4189.8137587500005</v>
      </c>
      <c r="H129" s="36">
        <f>SUMIFS(СВЦЭМ!$C$39:$C$782,СВЦЭМ!$A$39:$A$782,$A129,СВЦЭМ!$B$39:$B$782,H$119)+'СЕТ СН'!$I$9+СВЦЭМ!$D$10+'СЕТ СН'!$I$5-'СЕТ СН'!$I$17</f>
        <v>4219.5104696600001</v>
      </c>
      <c r="I129" s="36">
        <f>SUMIFS(СВЦЭМ!$C$39:$C$782,СВЦЭМ!$A$39:$A$782,$A129,СВЦЭМ!$B$39:$B$782,I$119)+'СЕТ СН'!$I$9+СВЦЭМ!$D$10+'СЕТ СН'!$I$5-'СЕТ СН'!$I$17</f>
        <v>4202.6842168499998</v>
      </c>
      <c r="J129" s="36">
        <f>SUMIFS(СВЦЭМ!$C$39:$C$782,СВЦЭМ!$A$39:$A$782,$A129,СВЦЭМ!$B$39:$B$782,J$119)+'СЕТ СН'!$I$9+СВЦЭМ!$D$10+'СЕТ СН'!$I$5-'СЕТ СН'!$I$17</f>
        <v>4144.1178234700001</v>
      </c>
      <c r="K129" s="36">
        <f>SUMIFS(СВЦЭМ!$C$39:$C$782,СВЦЭМ!$A$39:$A$782,$A129,СВЦЭМ!$B$39:$B$782,K$119)+'СЕТ СН'!$I$9+СВЦЭМ!$D$10+'СЕТ СН'!$I$5-'СЕТ СН'!$I$17</f>
        <v>4103.1206538099996</v>
      </c>
      <c r="L129" s="36">
        <f>SUMIFS(СВЦЭМ!$C$39:$C$782,СВЦЭМ!$A$39:$A$782,$A129,СВЦЭМ!$B$39:$B$782,L$119)+'СЕТ СН'!$I$9+СВЦЭМ!$D$10+'СЕТ СН'!$I$5-'СЕТ СН'!$I$17</f>
        <v>4101.4035436100003</v>
      </c>
      <c r="M129" s="36">
        <f>SUMIFS(СВЦЭМ!$C$39:$C$782,СВЦЭМ!$A$39:$A$782,$A129,СВЦЭМ!$B$39:$B$782,M$119)+'СЕТ СН'!$I$9+СВЦЭМ!$D$10+'СЕТ СН'!$I$5-'СЕТ СН'!$I$17</f>
        <v>4094.5876542999999</v>
      </c>
      <c r="N129" s="36">
        <f>SUMIFS(СВЦЭМ!$C$39:$C$782,СВЦЭМ!$A$39:$A$782,$A129,СВЦЭМ!$B$39:$B$782,N$119)+'СЕТ СН'!$I$9+СВЦЭМ!$D$10+'СЕТ СН'!$I$5-'СЕТ СН'!$I$17</f>
        <v>4095.3711276899999</v>
      </c>
      <c r="O129" s="36">
        <f>SUMIFS(СВЦЭМ!$C$39:$C$782,СВЦЭМ!$A$39:$A$782,$A129,СВЦЭМ!$B$39:$B$782,O$119)+'СЕТ СН'!$I$9+СВЦЭМ!$D$10+'СЕТ СН'!$I$5-'СЕТ СН'!$I$17</f>
        <v>4106.7141427799997</v>
      </c>
      <c r="P129" s="36">
        <f>SUMIFS(СВЦЭМ!$C$39:$C$782,СВЦЭМ!$A$39:$A$782,$A129,СВЦЭМ!$B$39:$B$782,P$119)+'СЕТ СН'!$I$9+СВЦЭМ!$D$10+'СЕТ СН'!$I$5-'СЕТ СН'!$I$17</f>
        <v>4115.83459726</v>
      </c>
      <c r="Q129" s="36">
        <f>SUMIFS(СВЦЭМ!$C$39:$C$782,СВЦЭМ!$A$39:$A$782,$A129,СВЦЭМ!$B$39:$B$782,Q$119)+'СЕТ СН'!$I$9+СВЦЭМ!$D$10+'СЕТ СН'!$I$5-'СЕТ СН'!$I$17</f>
        <v>4122.6314514999995</v>
      </c>
      <c r="R129" s="36">
        <f>SUMIFS(СВЦЭМ!$C$39:$C$782,СВЦЭМ!$A$39:$A$782,$A129,СВЦЭМ!$B$39:$B$782,R$119)+'СЕТ СН'!$I$9+СВЦЭМ!$D$10+'СЕТ СН'!$I$5-'СЕТ СН'!$I$17</f>
        <v>4115.66978466</v>
      </c>
      <c r="S129" s="36">
        <f>SUMIFS(СВЦЭМ!$C$39:$C$782,СВЦЭМ!$A$39:$A$782,$A129,СВЦЭМ!$B$39:$B$782,S$119)+'СЕТ СН'!$I$9+СВЦЭМ!$D$10+'СЕТ СН'!$I$5-'СЕТ СН'!$I$17</f>
        <v>4112.0074727900001</v>
      </c>
      <c r="T129" s="36">
        <f>SUMIFS(СВЦЭМ!$C$39:$C$782,СВЦЭМ!$A$39:$A$782,$A129,СВЦЭМ!$B$39:$B$782,T$119)+'СЕТ СН'!$I$9+СВЦЭМ!$D$10+'СЕТ СН'!$I$5-'СЕТ СН'!$I$17</f>
        <v>4068.16656461</v>
      </c>
      <c r="U129" s="36">
        <f>SUMIFS(СВЦЭМ!$C$39:$C$782,СВЦЭМ!$A$39:$A$782,$A129,СВЦЭМ!$B$39:$B$782,U$119)+'СЕТ СН'!$I$9+СВЦЭМ!$D$10+'СЕТ СН'!$I$5-'СЕТ СН'!$I$17</f>
        <v>4064.8846583100003</v>
      </c>
      <c r="V129" s="36">
        <f>SUMIFS(СВЦЭМ!$C$39:$C$782,СВЦЭМ!$A$39:$A$782,$A129,СВЦЭМ!$B$39:$B$782,V$119)+'СЕТ СН'!$I$9+СВЦЭМ!$D$10+'СЕТ СН'!$I$5-'СЕТ СН'!$I$17</f>
        <v>4046.4453778100001</v>
      </c>
      <c r="W129" s="36">
        <f>SUMIFS(СВЦЭМ!$C$39:$C$782,СВЦЭМ!$A$39:$A$782,$A129,СВЦЭМ!$B$39:$B$782,W$119)+'СЕТ СН'!$I$9+СВЦЭМ!$D$10+'СЕТ СН'!$I$5-'СЕТ СН'!$I$17</f>
        <v>4087.7082461999998</v>
      </c>
      <c r="X129" s="36">
        <f>SUMIFS(СВЦЭМ!$C$39:$C$782,СВЦЭМ!$A$39:$A$782,$A129,СВЦЭМ!$B$39:$B$782,X$119)+'СЕТ СН'!$I$9+СВЦЭМ!$D$10+'СЕТ СН'!$I$5-'СЕТ СН'!$I$17</f>
        <v>4120.8878573599995</v>
      </c>
      <c r="Y129" s="36">
        <f>SUMIFS(СВЦЭМ!$C$39:$C$782,СВЦЭМ!$A$39:$A$782,$A129,СВЦЭМ!$B$39:$B$782,Y$119)+'СЕТ СН'!$I$9+СВЦЭМ!$D$10+'СЕТ СН'!$I$5-'СЕТ СН'!$I$17</f>
        <v>4129.9760713400001</v>
      </c>
    </row>
    <row r="130" spans="1:25" ht="15.75" x14ac:dyDescent="0.2">
      <c r="A130" s="35">
        <f t="shared" si="3"/>
        <v>44480</v>
      </c>
      <c r="B130" s="36">
        <f>SUMIFS(СВЦЭМ!$C$39:$C$782,СВЦЭМ!$A$39:$A$782,$A130,СВЦЭМ!$B$39:$B$782,B$119)+'СЕТ СН'!$I$9+СВЦЭМ!$D$10+'СЕТ СН'!$I$5-'СЕТ СН'!$I$17</f>
        <v>4045.8962032700001</v>
      </c>
      <c r="C130" s="36">
        <f>SUMIFS(СВЦЭМ!$C$39:$C$782,СВЦЭМ!$A$39:$A$782,$A130,СВЦЭМ!$B$39:$B$782,C$119)+'СЕТ СН'!$I$9+СВЦЭМ!$D$10+'СЕТ СН'!$I$5-'СЕТ СН'!$I$17</f>
        <v>4085.2415515600001</v>
      </c>
      <c r="D130" s="36">
        <f>SUMIFS(СВЦЭМ!$C$39:$C$782,СВЦЭМ!$A$39:$A$782,$A130,СВЦЭМ!$B$39:$B$782,D$119)+'СЕТ СН'!$I$9+СВЦЭМ!$D$10+'СЕТ СН'!$I$5-'СЕТ СН'!$I$17</f>
        <v>4055.1067971900002</v>
      </c>
      <c r="E130" s="36">
        <f>SUMIFS(СВЦЭМ!$C$39:$C$782,СВЦЭМ!$A$39:$A$782,$A130,СВЦЭМ!$B$39:$B$782,E$119)+'СЕТ СН'!$I$9+СВЦЭМ!$D$10+'СЕТ СН'!$I$5-'СЕТ СН'!$I$17</f>
        <v>4046.9487190700002</v>
      </c>
      <c r="F130" s="36">
        <f>SUMIFS(СВЦЭМ!$C$39:$C$782,СВЦЭМ!$A$39:$A$782,$A130,СВЦЭМ!$B$39:$B$782,F$119)+'СЕТ СН'!$I$9+СВЦЭМ!$D$10+'СЕТ СН'!$I$5-'СЕТ СН'!$I$17</f>
        <v>4046.3581503599999</v>
      </c>
      <c r="G130" s="36">
        <f>SUMIFS(СВЦЭМ!$C$39:$C$782,СВЦЭМ!$A$39:$A$782,$A130,СВЦЭМ!$B$39:$B$782,G$119)+'СЕТ СН'!$I$9+СВЦЭМ!$D$10+'СЕТ СН'!$I$5-'СЕТ СН'!$I$17</f>
        <v>4061.27742988</v>
      </c>
      <c r="H130" s="36">
        <f>SUMIFS(СВЦЭМ!$C$39:$C$782,СВЦЭМ!$A$39:$A$782,$A130,СВЦЭМ!$B$39:$B$782,H$119)+'СЕТ СН'!$I$9+СВЦЭМ!$D$10+'СЕТ СН'!$I$5-'СЕТ СН'!$I$17</f>
        <v>4133.43832243</v>
      </c>
      <c r="I130" s="36">
        <f>SUMIFS(СВЦЭМ!$C$39:$C$782,СВЦЭМ!$A$39:$A$782,$A130,СВЦЭМ!$B$39:$B$782,I$119)+'СЕТ СН'!$I$9+СВЦЭМ!$D$10+'СЕТ СН'!$I$5-'СЕТ СН'!$I$17</f>
        <v>4103.5160573200001</v>
      </c>
      <c r="J130" s="36">
        <f>SUMIFS(СВЦЭМ!$C$39:$C$782,СВЦЭМ!$A$39:$A$782,$A130,СВЦЭМ!$B$39:$B$782,J$119)+'СЕТ СН'!$I$9+СВЦЭМ!$D$10+'СЕТ СН'!$I$5-'СЕТ СН'!$I$17</f>
        <v>4045.6895422099997</v>
      </c>
      <c r="K130" s="36">
        <f>SUMIFS(СВЦЭМ!$C$39:$C$782,СВЦЭМ!$A$39:$A$782,$A130,СВЦЭМ!$B$39:$B$782,K$119)+'СЕТ СН'!$I$9+СВЦЭМ!$D$10+'СЕТ СН'!$I$5-'СЕТ СН'!$I$17</f>
        <v>4030.1438060800001</v>
      </c>
      <c r="L130" s="36">
        <f>SUMIFS(СВЦЭМ!$C$39:$C$782,СВЦЭМ!$A$39:$A$782,$A130,СВЦЭМ!$B$39:$B$782,L$119)+'СЕТ СН'!$I$9+СВЦЭМ!$D$10+'СЕТ СН'!$I$5-'СЕТ СН'!$I$17</f>
        <v>4034.1932707199999</v>
      </c>
      <c r="M130" s="36">
        <f>SUMIFS(СВЦЭМ!$C$39:$C$782,СВЦЭМ!$A$39:$A$782,$A130,СВЦЭМ!$B$39:$B$782,M$119)+'СЕТ СН'!$I$9+СВЦЭМ!$D$10+'СЕТ СН'!$I$5-'СЕТ СН'!$I$17</f>
        <v>4058.9656496099997</v>
      </c>
      <c r="N130" s="36">
        <f>SUMIFS(СВЦЭМ!$C$39:$C$782,СВЦЭМ!$A$39:$A$782,$A130,СВЦЭМ!$B$39:$B$782,N$119)+'СЕТ СН'!$I$9+СВЦЭМ!$D$10+'СЕТ СН'!$I$5-'СЕТ СН'!$I$17</f>
        <v>4062.0471932099999</v>
      </c>
      <c r="O130" s="36">
        <f>SUMIFS(СВЦЭМ!$C$39:$C$782,СВЦЭМ!$A$39:$A$782,$A130,СВЦЭМ!$B$39:$B$782,O$119)+'СЕТ СН'!$I$9+СВЦЭМ!$D$10+'СЕТ СН'!$I$5-'СЕТ СН'!$I$17</f>
        <v>4062.3078930299998</v>
      </c>
      <c r="P130" s="36">
        <f>SUMIFS(СВЦЭМ!$C$39:$C$782,СВЦЭМ!$A$39:$A$782,$A130,СВЦЭМ!$B$39:$B$782,P$119)+'СЕТ СН'!$I$9+СВЦЭМ!$D$10+'СЕТ СН'!$I$5-'СЕТ СН'!$I$17</f>
        <v>4065.937355</v>
      </c>
      <c r="Q130" s="36">
        <f>SUMIFS(СВЦЭМ!$C$39:$C$782,СВЦЭМ!$A$39:$A$782,$A130,СВЦЭМ!$B$39:$B$782,Q$119)+'СЕТ СН'!$I$9+СВЦЭМ!$D$10+'СЕТ СН'!$I$5-'СЕТ СН'!$I$17</f>
        <v>4069.0639499999997</v>
      </c>
      <c r="R130" s="36">
        <f>SUMIFS(СВЦЭМ!$C$39:$C$782,СВЦЭМ!$A$39:$A$782,$A130,СВЦЭМ!$B$39:$B$782,R$119)+'СЕТ СН'!$I$9+СВЦЭМ!$D$10+'СЕТ СН'!$I$5-'СЕТ СН'!$I$17</f>
        <v>4058.85944165</v>
      </c>
      <c r="S130" s="36">
        <f>SUMIFS(СВЦЭМ!$C$39:$C$782,СВЦЭМ!$A$39:$A$782,$A130,СВЦЭМ!$B$39:$B$782,S$119)+'СЕТ СН'!$I$9+СВЦЭМ!$D$10+'СЕТ СН'!$I$5-'СЕТ СН'!$I$17</f>
        <v>4050.3635497599998</v>
      </c>
      <c r="T130" s="36">
        <f>SUMIFS(СВЦЭМ!$C$39:$C$782,СВЦЭМ!$A$39:$A$782,$A130,СВЦЭМ!$B$39:$B$782,T$119)+'СЕТ СН'!$I$9+СВЦЭМ!$D$10+'СЕТ СН'!$I$5-'СЕТ СН'!$I$17</f>
        <v>4021.5611306800001</v>
      </c>
      <c r="U130" s="36">
        <f>SUMIFS(СВЦЭМ!$C$39:$C$782,СВЦЭМ!$A$39:$A$782,$A130,СВЦЭМ!$B$39:$B$782,U$119)+'СЕТ СН'!$I$9+СВЦЭМ!$D$10+'СЕТ СН'!$I$5-'СЕТ СН'!$I$17</f>
        <v>4011.79194224</v>
      </c>
      <c r="V130" s="36">
        <f>SUMIFS(СВЦЭМ!$C$39:$C$782,СВЦЭМ!$A$39:$A$782,$A130,СВЦЭМ!$B$39:$B$782,V$119)+'СЕТ СН'!$I$9+СВЦЭМ!$D$10+'СЕТ СН'!$I$5-'СЕТ СН'!$I$17</f>
        <v>4011.0417928899997</v>
      </c>
      <c r="W130" s="36">
        <f>SUMIFS(СВЦЭМ!$C$39:$C$782,СВЦЭМ!$A$39:$A$782,$A130,СВЦЭМ!$B$39:$B$782,W$119)+'СЕТ СН'!$I$9+СВЦЭМ!$D$10+'СЕТ СН'!$I$5-'СЕТ СН'!$I$17</f>
        <v>4039.2357516900001</v>
      </c>
      <c r="X130" s="36">
        <f>SUMIFS(СВЦЭМ!$C$39:$C$782,СВЦЭМ!$A$39:$A$782,$A130,СВЦЭМ!$B$39:$B$782,X$119)+'СЕТ СН'!$I$9+СВЦЭМ!$D$10+'СЕТ СН'!$I$5-'СЕТ СН'!$I$17</f>
        <v>4051.2478555500002</v>
      </c>
      <c r="Y130" s="36">
        <f>SUMIFS(СВЦЭМ!$C$39:$C$782,СВЦЭМ!$A$39:$A$782,$A130,СВЦЭМ!$B$39:$B$782,Y$119)+'СЕТ СН'!$I$9+СВЦЭМ!$D$10+'СЕТ СН'!$I$5-'СЕТ СН'!$I$17</f>
        <v>4085.63353409</v>
      </c>
    </row>
    <row r="131" spans="1:25" ht="15.75" x14ac:dyDescent="0.2">
      <c r="A131" s="35">
        <f t="shared" si="3"/>
        <v>44481</v>
      </c>
      <c r="B131" s="36">
        <f>SUMIFS(СВЦЭМ!$C$39:$C$782,СВЦЭМ!$A$39:$A$782,$A131,СВЦЭМ!$B$39:$B$782,B$119)+'СЕТ СН'!$I$9+СВЦЭМ!$D$10+'СЕТ СН'!$I$5-'СЕТ СН'!$I$17</f>
        <v>4112.4505790799994</v>
      </c>
      <c r="C131" s="36">
        <f>SUMIFS(СВЦЭМ!$C$39:$C$782,СВЦЭМ!$A$39:$A$782,$A131,СВЦЭМ!$B$39:$B$782,C$119)+'СЕТ СН'!$I$9+СВЦЭМ!$D$10+'СЕТ СН'!$I$5-'СЕТ СН'!$I$17</f>
        <v>4138.1398128800001</v>
      </c>
      <c r="D131" s="36">
        <f>SUMIFS(СВЦЭМ!$C$39:$C$782,СВЦЭМ!$A$39:$A$782,$A131,СВЦЭМ!$B$39:$B$782,D$119)+'СЕТ СН'!$I$9+СВЦЭМ!$D$10+'СЕТ СН'!$I$5-'СЕТ СН'!$I$17</f>
        <v>4041.1080931400002</v>
      </c>
      <c r="E131" s="36">
        <f>SUMIFS(СВЦЭМ!$C$39:$C$782,СВЦЭМ!$A$39:$A$782,$A131,СВЦЭМ!$B$39:$B$782,E$119)+'СЕТ СН'!$I$9+СВЦЭМ!$D$10+'СЕТ СН'!$I$5-'СЕТ СН'!$I$17</f>
        <v>4043.7656142200003</v>
      </c>
      <c r="F131" s="36">
        <f>SUMIFS(СВЦЭМ!$C$39:$C$782,СВЦЭМ!$A$39:$A$782,$A131,СВЦЭМ!$B$39:$B$782,F$119)+'СЕТ СН'!$I$9+СВЦЭМ!$D$10+'СЕТ СН'!$I$5-'СЕТ СН'!$I$17</f>
        <v>4043.2890730700001</v>
      </c>
      <c r="G131" s="36">
        <f>SUMIFS(СВЦЭМ!$C$39:$C$782,СВЦЭМ!$A$39:$A$782,$A131,СВЦЭМ!$B$39:$B$782,G$119)+'СЕТ СН'!$I$9+СВЦЭМ!$D$10+'СЕТ СН'!$I$5-'СЕТ СН'!$I$17</f>
        <v>4043.8958886600003</v>
      </c>
      <c r="H131" s="36">
        <f>SUMIFS(СВЦЭМ!$C$39:$C$782,СВЦЭМ!$A$39:$A$782,$A131,СВЦЭМ!$B$39:$B$782,H$119)+'СЕТ СН'!$I$9+СВЦЭМ!$D$10+'СЕТ СН'!$I$5-'СЕТ СН'!$I$17</f>
        <v>4122.71595781</v>
      </c>
      <c r="I131" s="36">
        <f>SUMIFS(СВЦЭМ!$C$39:$C$782,СВЦЭМ!$A$39:$A$782,$A131,СВЦЭМ!$B$39:$B$782,I$119)+'СЕТ СН'!$I$9+СВЦЭМ!$D$10+'СЕТ СН'!$I$5-'СЕТ СН'!$I$17</f>
        <v>4063.7554567899997</v>
      </c>
      <c r="J131" s="36">
        <f>SUMIFS(СВЦЭМ!$C$39:$C$782,СВЦЭМ!$A$39:$A$782,$A131,СВЦЭМ!$B$39:$B$782,J$119)+'СЕТ СН'!$I$9+СВЦЭМ!$D$10+'СЕТ СН'!$I$5-'СЕТ СН'!$I$17</f>
        <v>4021.1458664299998</v>
      </c>
      <c r="K131" s="36">
        <f>SUMIFS(СВЦЭМ!$C$39:$C$782,СВЦЭМ!$A$39:$A$782,$A131,СВЦЭМ!$B$39:$B$782,K$119)+'СЕТ СН'!$I$9+СВЦЭМ!$D$10+'СЕТ СН'!$I$5-'СЕТ СН'!$I$17</f>
        <v>4014.9526709199999</v>
      </c>
      <c r="L131" s="36">
        <f>SUMIFS(СВЦЭМ!$C$39:$C$782,СВЦЭМ!$A$39:$A$782,$A131,СВЦЭМ!$B$39:$B$782,L$119)+'СЕТ СН'!$I$9+СВЦЭМ!$D$10+'СЕТ СН'!$I$5-'СЕТ СН'!$I$17</f>
        <v>3999.0900351499999</v>
      </c>
      <c r="M131" s="36">
        <f>SUMIFS(СВЦЭМ!$C$39:$C$782,СВЦЭМ!$A$39:$A$782,$A131,СВЦЭМ!$B$39:$B$782,M$119)+'СЕТ СН'!$I$9+СВЦЭМ!$D$10+'СЕТ СН'!$I$5-'СЕТ СН'!$I$17</f>
        <v>4040.7160266999999</v>
      </c>
      <c r="N131" s="36">
        <f>SUMIFS(СВЦЭМ!$C$39:$C$782,СВЦЭМ!$A$39:$A$782,$A131,СВЦЭМ!$B$39:$B$782,N$119)+'СЕТ СН'!$I$9+СВЦЭМ!$D$10+'СЕТ СН'!$I$5-'СЕТ СН'!$I$17</f>
        <v>4086.8196986799999</v>
      </c>
      <c r="O131" s="36">
        <f>SUMIFS(СВЦЭМ!$C$39:$C$782,СВЦЭМ!$A$39:$A$782,$A131,СВЦЭМ!$B$39:$B$782,O$119)+'СЕТ СН'!$I$9+СВЦЭМ!$D$10+'СЕТ СН'!$I$5-'СЕТ СН'!$I$17</f>
        <v>4076.9514897099998</v>
      </c>
      <c r="P131" s="36">
        <f>SUMIFS(СВЦЭМ!$C$39:$C$782,СВЦЭМ!$A$39:$A$782,$A131,СВЦЭМ!$B$39:$B$782,P$119)+'СЕТ СН'!$I$9+СВЦЭМ!$D$10+'СЕТ СН'!$I$5-'СЕТ СН'!$I$17</f>
        <v>4079.4259416300001</v>
      </c>
      <c r="Q131" s="36">
        <f>SUMIFS(СВЦЭМ!$C$39:$C$782,СВЦЭМ!$A$39:$A$782,$A131,СВЦЭМ!$B$39:$B$782,Q$119)+'СЕТ СН'!$I$9+СВЦЭМ!$D$10+'СЕТ СН'!$I$5-'СЕТ СН'!$I$17</f>
        <v>4084.8412396799999</v>
      </c>
      <c r="R131" s="36">
        <f>SUMIFS(СВЦЭМ!$C$39:$C$782,СВЦЭМ!$A$39:$A$782,$A131,СВЦЭМ!$B$39:$B$782,R$119)+'СЕТ СН'!$I$9+СВЦЭМ!$D$10+'СЕТ СН'!$I$5-'СЕТ СН'!$I$17</f>
        <v>4079.6913266199999</v>
      </c>
      <c r="S131" s="36">
        <f>SUMIFS(СВЦЭМ!$C$39:$C$782,СВЦЭМ!$A$39:$A$782,$A131,СВЦЭМ!$B$39:$B$782,S$119)+'СЕТ СН'!$I$9+СВЦЭМ!$D$10+'СЕТ СН'!$I$5-'СЕТ СН'!$I$17</f>
        <v>4076.1279980500003</v>
      </c>
      <c r="T131" s="36">
        <f>SUMIFS(СВЦЭМ!$C$39:$C$782,СВЦЭМ!$A$39:$A$782,$A131,СВЦЭМ!$B$39:$B$782,T$119)+'СЕТ СН'!$I$9+СВЦЭМ!$D$10+'СЕТ СН'!$I$5-'СЕТ СН'!$I$17</f>
        <v>4010.71768488</v>
      </c>
      <c r="U131" s="36">
        <f>SUMIFS(СВЦЭМ!$C$39:$C$782,СВЦЭМ!$A$39:$A$782,$A131,СВЦЭМ!$B$39:$B$782,U$119)+'СЕТ СН'!$I$9+СВЦЭМ!$D$10+'СЕТ СН'!$I$5-'СЕТ СН'!$I$17</f>
        <v>3962.4832374899997</v>
      </c>
      <c r="V131" s="36">
        <f>SUMIFS(СВЦЭМ!$C$39:$C$782,СВЦЭМ!$A$39:$A$782,$A131,СВЦЭМ!$B$39:$B$782,V$119)+'СЕТ СН'!$I$9+СВЦЭМ!$D$10+'СЕТ СН'!$I$5-'СЕТ СН'!$I$17</f>
        <v>3937.4213124500002</v>
      </c>
      <c r="W131" s="36">
        <f>SUMIFS(СВЦЭМ!$C$39:$C$782,СВЦЭМ!$A$39:$A$782,$A131,СВЦЭМ!$B$39:$B$782,W$119)+'СЕТ СН'!$I$9+СВЦЭМ!$D$10+'СЕТ СН'!$I$5-'СЕТ СН'!$I$17</f>
        <v>3963.9273729799997</v>
      </c>
      <c r="X131" s="36">
        <f>SUMIFS(СВЦЭМ!$C$39:$C$782,СВЦЭМ!$A$39:$A$782,$A131,СВЦЭМ!$B$39:$B$782,X$119)+'СЕТ СН'!$I$9+СВЦЭМ!$D$10+'СЕТ СН'!$I$5-'СЕТ СН'!$I$17</f>
        <v>3976.0802846300003</v>
      </c>
      <c r="Y131" s="36">
        <f>SUMIFS(СВЦЭМ!$C$39:$C$782,СВЦЭМ!$A$39:$A$782,$A131,СВЦЭМ!$B$39:$B$782,Y$119)+'СЕТ СН'!$I$9+СВЦЭМ!$D$10+'СЕТ СН'!$I$5-'СЕТ СН'!$I$17</f>
        <v>3999.6584565100002</v>
      </c>
    </row>
    <row r="132" spans="1:25" ht="15.75" x14ac:dyDescent="0.2">
      <c r="A132" s="35">
        <f t="shared" si="3"/>
        <v>44482</v>
      </c>
      <c r="B132" s="36">
        <f>SUMIFS(СВЦЭМ!$C$39:$C$782,СВЦЭМ!$A$39:$A$782,$A132,СВЦЭМ!$B$39:$B$782,B$119)+'СЕТ СН'!$I$9+СВЦЭМ!$D$10+'СЕТ СН'!$I$5-'СЕТ СН'!$I$17</f>
        <v>3978.1424072899999</v>
      </c>
      <c r="C132" s="36">
        <f>SUMIFS(СВЦЭМ!$C$39:$C$782,СВЦЭМ!$A$39:$A$782,$A132,СВЦЭМ!$B$39:$B$782,C$119)+'СЕТ СН'!$I$9+СВЦЭМ!$D$10+'СЕТ СН'!$I$5-'СЕТ СН'!$I$17</f>
        <v>4105.13679968</v>
      </c>
      <c r="D132" s="36">
        <f>SUMIFS(СВЦЭМ!$C$39:$C$782,СВЦЭМ!$A$39:$A$782,$A132,СВЦЭМ!$B$39:$B$782,D$119)+'СЕТ СН'!$I$9+СВЦЭМ!$D$10+'СЕТ СН'!$I$5-'СЕТ СН'!$I$17</f>
        <v>4036.0332529400002</v>
      </c>
      <c r="E132" s="36">
        <f>SUMIFS(СВЦЭМ!$C$39:$C$782,СВЦЭМ!$A$39:$A$782,$A132,СВЦЭМ!$B$39:$B$782,E$119)+'СЕТ СН'!$I$9+СВЦЭМ!$D$10+'СЕТ СН'!$I$5-'СЕТ СН'!$I$17</f>
        <v>4011.77032646</v>
      </c>
      <c r="F132" s="36">
        <f>SUMIFS(СВЦЭМ!$C$39:$C$782,СВЦЭМ!$A$39:$A$782,$A132,СВЦЭМ!$B$39:$B$782,F$119)+'СЕТ СН'!$I$9+СВЦЭМ!$D$10+'СЕТ СН'!$I$5-'СЕТ СН'!$I$17</f>
        <v>4010.3133183299997</v>
      </c>
      <c r="G132" s="36">
        <f>SUMIFS(СВЦЭМ!$C$39:$C$782,СВЦЭМ!$A$39:$A$782,$A132,СВЦЭМ!$B$39:$B$782,G$119)+'СЕТ СН'!$I$9+СВЦЭМ!$D$10+'СЕТ СН'!$I$5-'СЕТ СН'!$I$17</f>
        <v>4024.4012781199999</v>
      </c>
      <c r="H132" s="36">
        <f>SUMIFS(СВЦЭМ!$C$39:$C$782,СВЦЭМ!$A$39:$A$782,$A132,СВЦЭМ!$B$39:$B$782,H$119)+'СЕТ СН'!$I$9+СВЦЭМ!$D$10+'СЕТ СН'!$I$5-'СЕТ СН'!$I$17</f>
        <v>4094.32628897</v>
      </c>
      <c r="I132" s="36">
        <f>SUMIFS(СВЦЭМ!$C$39:$C$782,СВЦЭМ!$A$39:$A$782,$A132,СВЦЭМ!$B$39:$B$782,I$119)+'СЕТ СН'!$I$9+СВЦЭМ!$D$10+'СЕТ СН'!$I$5-'СЕТ СН'!$I$17</f>
        <v>4054.1383890799998</v>
      </c>
      <c r="J132" s="36">
        <f>SUMIFS(СВЦЭМ!$C$39:$C$782,СВЦЭМ!$A$39:$A$782,$A132,СВЦЭМ!$B$39:$B$782,J$119)+'СЕТ СН'!$I$9+СВЦЭМ!$D$10+'СЕТ СН'!$I$5-'СЕТ СН'!$I$17</f>
        <v>4027.6978545499996</v>
      </c>
      <c r="K132" s="36">
        <f>SUMIFS(СВЦЭМ!$C$39:$C$782,СВЦЭМ!$A$39:$A$782,$A132,СВЦЭМ!$B$39:$B$782,K$119)+'СЕТ СН'!$I$9+СВЦЭМ!$D$10+'СЕТ СН'!$I$5-'СЕТ СН'!$I$17</f>
        <v>3970.3470708300001</v>
      </c>
      <c r="L132" s="36">
        <f>SUMIFS(СВЦЭМ!$C$39:$C$782,СВЦЭМ!$A$39:$A$782,$A132,СВЦЭМ!$B$39:$B$782,L$119)+'СЕТ СН'!$I$9+СВЦЭМ!$D$10+'СЕТ СН'!$I$5-'СЕТ СН'!$I$17</f>
        <v>3956.3804528700002</v>
      </c>
      <c r="M132" s="36">
        <f>SUMIFS(СВЦЭМ!$C$39:$C$782,СВЦЭМ!$A$39:$A$782,$A132,СВЦЭМ!$B$39:$B$782,M$119)+'СЕТ СН'!$I$9+СВЦЭМ!$D$10+'СЕТ СН'!$I$5-'СЕТ СН'!$I$17</f>
        <v>3983.21934212</v>
      </c>
      <c r="N132" s="36">
        <f>SUMIFS(СВЦЭМ!$C$39:$C$782,СВЦЭМ!$A$39:$A$782,$A132,СВЦЭМ!$B$39:$B$782,N$119)+'СЕТ СН'!$I$9+СВЦЭМ!$D$10+'СЕТ СН'!$I$5-'СЕТ СН'!$I$17</f>
        <v>4039.14233866</v>
      </c>
      <c r="O132" s="36">
        <f>SUMIFS(СВЦЭМ!$C$39:$C$782,СВЦЭМ!$A$39:$A$782,$A132,СВЦЭМ!$B$39:$B$782,O$119)+'СЕТ СН'!$I$9+СВЦЭМ!$D$10+'СЕТ СН'!$I$5-'СЕТ СН'!$I$17</f>
        <v>4074.6215933000003</v>
      </c>
      <c r="P132" s="36">
        <f>SUMIFS(СВЦЭМ!$C$39:$C$782,СВЦЭМ!$A$39:$A$782,$A132,СВЦЭМ!$B$39:$B$782,P$119)+'СЕТ СН'!$I$9+СВЦЭМ!$D$10+'СЕТ СН'!$I$5-'СЕТ СН'!$I$17</f>
        <v>4060.94133981</v>
      </c>
      <c r="Q132" s="36">
        <f>SUMIFS(СВЦЭМ!$C$39:$C$782,СВЦЭМ!$A$39:$A$782,$A132,СВЦЭМ!$B$39:$B$782,Q$119)+'СЕТ СН'!$I$9+СВЦЭМ!$D$10+'СЕТ СН'!$I$5-'СЕТ СН'!$I$17</f>
        <v>4060.5518184100001</v>
      </c>
      <c r="R132" s="36">
        <f>SUMIFS(СВЦЭМ!$C$39:$C$782,СВЦЭМ!$A$39:$A$782,$A132,СВЦЭМ!$B$39:$B$782,R$119)+'СЕТ СН'!$I$9+СВЦЭМ!$D$10+'СЕТ СН'!$I$5-'СЕТ СН'!$I$17</f>
        <v>4051.38451175</v>
      </c>
      <c r="S132" s="36">
        <f>SUMIFS(СВЦЭМ!$C$39:$C$782,СВЦЭМ!$A$39:$A$782,$A132,СВЦЭМ!$B$39:$B$782,S$119)+'СЕТ СН'!$I$9+СВЦЭМ!$D$10+'СЕТ СН'!$I$5-'СЕТ СН'!$I$17</f>
        <v>4012.4434194300002</v>
      </c>
      <c r="T132" s="36">
        <f>SUMIFS(СВЦЭМ!$C$39:$C$782,СВЦЭМ!$A$39:$A$782,$A132,СВЦЭМ!$B$39:$B$782,T$119)+'СЕТ СН'!$I$9+СВЦЭМ!$D$10+'СЕТ СН'!$I$5-'СЕТ СН'!$I$17</f>
        <v>3923.1712895599999</v>
      </c>
      <c r="U132" s="36">
        <f>SUMIFS(СВЦЭМ!$C$39:$C$782,СВЦЭМ!$A$39:$A$782,$A132,СВЦЭМ!$B$39:$B$782,U$119)+'СЕТ СН'!$I$9+СВЦЭМ!$D$10+'СЕТ СН'!$I$5-'СЕТ СН'!$I$17</f>
        <v>3880.9793472699998</v>
      </c>
      <c r="V132" s="36">
        <f>SUMIFS(СВЦЭМ!$C$39:$C$782,СВЦЭМ!$A$39:$A$782,$A132,СВЦЭМ!$B$39:$B$782,V$119)+'СЕТ СН'!$I$9+СВЦЭМ!$D$10+'СЕТ СН'!$I$5-'СЕТ СН'!$I$17</f>
        <v>3869.1061905400002</v>
      </c>
      <c r="W132" s="36">
        <f>SUMIFS(СВЦЭМ!$C$39:$C$782,СВЦЭМ!$A$39:$A$782,$A132,СВЦЭМ!$B$39:$B$782,W$119)+'СЕТ СН'!$I$9+СВЦЭМ!$D$10+'СЕТ СН'!$I$5-'СЕТ СН'!$I$17</f>
        <v>3926.8560498500001</v>
      </c>
      <c r="X132" s="36">
        <f>SUMIFS(СВЦЭМ!$C$39:$C$782,СВЦЭМ!$A$39:$A$782,$A132,СВЦЭМ!$B$39:$B$782,X$119)+'СЕТ СН'!$I$9+СВЦЭМ!$D$10+'СЕТ СН'!$I$5-'СЕТ СН'!$I$17</f>
        <v>3961.5151699799999</v>
      </c>
      <c r="Y132" s="36">
        <f>SUMIFS(СВЦЭМ!$C$39:$C$782,СВЦЭМ!$A$39:$A$782,$A132,СВЦЭМ!$B$39:$B$782,Y$119)+'СЕТ СН'!$I$9+СВЦЭМ!$D$10+'СЕТ СН'!$I$5-'СЕТ СН'!$I$17</f>
        <v>4050.4016570799999</v>
      </c>
    </row>
    <row r="133" spans="1:25" ht="15.75" x14ac:dyDescent="0.2">
      <c r="A133" s="35">
        <f t="shared" si="3"/>
        <v>44483</v>
      </c>
      <c r="B133" s="36">
        <f>SUMIFS(СВЦЭМ!$C$39:$C$782,СВЦЭМ!$A$39:$A$782,$A133,СВЦЭМ!$B$39:$B$782,B$119)+'СЕТ СН'!$I$9+СВЦЭМ!$D$10+'СЕТ СН'!$I$5-'СЕТ СН'!$I$17</f>
        <v>4131.2192233400001</v>
      </c>
      <c r="C133" s="36">
        <f>SUMIFS(СВЦЭМ!$C$39:$C$782,СВЦЭМ!$A$39:$A$782,$A133,СВЦЭМ!$B$39:$B$782,C$119)+'СЕТ СН'!$I$9+СВЦЭМ!$D$10+'СЕТ СН'!$I$5-'СЕТ СН'!$I$17</f>
        <v>4102.6795443199999</v>
      </c>
      <c r="D133" s="36">
        <f>SUMIFS(СВЦЭМ!$C$39:$C$782,СВЦЭМ!$A$39:$A$782,$A133,СВЦЭМ!$B$39:$B$782,D$119)+'СЕТ СН'!$I$9+СВЦЭМ!$D$10+'СЕТ СН'!$I$5-'СЕТ СН'!$I$17</f>
        <v>4008.1991734599997</v>
      </c>
      <c r="E133" s="36">
        <f>SUMIFS(СВЦЭМ!$C$39:$C$782,СВЦЭМ!$A$39:$A$782,$A133,СВЦЭМ!$B$39:$B$782,E$119)+'СЕТ СН'!$I$9+СВЦЭМ!$D$10+'СЕТ СН'!$I$5-'СЕТ СН'!$I$17</f>
        <v>3993.2075525099999</v>
      </c>
      <c r="F133" s="36">
        <f>SUMIFS(СВЦЭМ!$C$39:$C$782,СВЦЭМ!$A$39:$A$782,$A133,СВЦЭМ!$B$39:$B$782,F$119)+'СЕТ СН'!$I$9+СВЦЭМ!$D$10+'СЕТ СН'!$I$5-'СЕТ СН'!$I$17</f>
        <v>3987.6508175600002</v>
      </c>
      <c r="G133" s="36">
        <f>SUMIFS(СВЦЭМ!$C$39:$C$782,СВЦЭМ!$A$39:$A$782,$A133,СВЦЭМ!$B$39:$B$782,G$119)+'СЕТ СН'!$I$9+СВЦЭМ!$D$10+'СЕТ СН'!$I$5-'СЕТ СН'!$I$17</f>
        <v>4002.4529882300003</v>
      </c>
      <c r="H133" s="36">
        <f>SUMIFS(СВЦЭМ!$C$39:$C$782,СВЦЭМ!$A$39:$A$782,$A133,СВЦЭМ!$B$39:$B$782,H$119)+'СЕТ СН'!$I$9+СВЦЭМ!$D$10+'СЕТ СН'!$I$5-'СЕТ СН'!$I$17</f>
        <v>4100.6545525900001</v>
      </c>
      <c r="I133" s="36">
        <f>SUMIFS(СВЦЭМ!$C$39:$C$782,СВЦЭМ!$A$39:$A$782,$A133,СВЦЭМ!$B$39:$B$782,I$119)+'СЕТ СН'!$I$9+СВЦЭМ!$D$10+'СЕТ СН'!$I$5-'СЕТ СН'!$I$17</f>
        <v>4087.6134891699999</v>
      </c>
      <c r="J133" s="36">
        <f>SUMIFS(СВЦЭМ!$C$39:$C$782,СВЦЭМ!$A$39:$A$782,$A133,СВЦЭМ!$B$39:$B$782,J$119)+'СЕТ СН'!$I$9+СВЦЭМ!$D$10+'СЕТ СН'!$I$5-'СЕТ СН'!$I$17</f>
        <v>4058.9508381200003</v>
      </c>
      <c r="K133" s="36">
        <f>SUMIFS(СВЦЭМ!$C$39:$C$782,СВЦЭМ!$A$39:$A$782,$A133,СВЦЭМ!$B$39:$B$782,K$119)+'СЕТ СН'!$I$9+СВЦЭМ!$D$10+'СЕТ СН'!$I$5-'СЕТ СН'!$I$17</f>
        <v>3909.1218272400001</v>
      </c>
      <c r="L133" s="36">
        <f>SUMIFS(СВЦЭМ!$C$39:$C$782,СВЦЭМ!$A$39:$A$782,$A133,СВЦЭМ!$B$39:$B$782,L$119)+'СЕТ СН'!$I$9+СВЦЭМ!$D$10+'СЕТ СН'!$I$5-'СЕТ СН'!$I$17</f>
        <v>3982.3198279799999</v>
      </c>
      <c r="M133" s="36">
        <f>SUMIFS(СВЦЭМ!$C$39:$C$782,СВЦЭМ!$A$39:$A$782,$A133,СВЦЭМ!$B$39:$B$782,M$119)+'СЕТ СН'!$I$9+СВЦЭМ!$D$10+'СЕТ СН'!$I$5-'СЕТ СН'!$I$17</f>
        <v>4143.6020963000001</v>
      </c>
      <c r="N133" s="36">
        <f>SUMIFS(СВЦЭМ!$C$39:$C$782,СВЦЭМ!$A$39:$A$782,$A133,СВЦЭМ!$B$39:$B$782,N$119)+'СЕТ СН'!$I$9+СВЦЭМ!$D$10+'СЕТ СН'!$I$5-'СЕТ СН'!$I$17</f>
        <v>4131.5860081800001</v>
      </c>
      <c r="O133" s="36">
        <f>SUMIFS(СВЦЭМ!$C$39:$C$782,СВЦЭМ!$A$39:$A$782,$A133,СВЦЭМ!$B$39:$B$782,O$119)+'СЕТ СН'!$I$9+СВЦЭМ!$D$10+'СЕТ СН'!$I$5-'СЕТ СН'!$I$17</f>
        <v>4126.9296162700002</v>
      </c>
      <c r="P133" s="36">
        <f>SUMIFS(СВЦЭМ!$C$39:$C$782,СВЦЭМ!$A$39:$A$782,$A133,СВЦЭМ!$B$39:$B$782,P$119)+'СЕТ СН'!$I$9+СВЦЭМ!$D$10+'СЕТ СН'!$I$5-'СЕТ СН'!$I$17</f>
        <v>4121.0459607699995</v>
      </c>
      <c r="Q133" s="36">
        <f>SUMIFS(СВЦЭМ!$C$39:$C$782,СВЦЭМ!$A$39:$A$782,$A133,СВЦЭМ!$B$39:$B$782,Q$119)+'СЕТ СН'!$I$9+СВЦЭМ!$D$10+'СЕТ СН'!$I$5-'СЕТ СН'!$I$17</f>
        <v>4147.0082739999998</v>
      </c>
      <c r="R133" s="36">
        <f>SUMIFS(СВЦЭМ!$C$39:$C$782,СВЦЭМ!$A$39:$A$782,$A133,СВЦЭМ!$B$39:$B$782,R$119)+'СЕТ СН'!$I$9+СВЦЭМ!$D$10+'СЕТ СН'!$I$5-'СЕТ СН'!$I$17</f>
        <v>4145.1295415300001</v>
      </c>
      <c r="S133" s="36">
        <f>SUMIFS(СВЦЭМ!$C$39:$C$782,СВЦЭМ!$A$39:$A$782,$A133,СВЦЭМ!$B$39:$B$782,S$119)+'СЕТ СН'!$I$9+СВЦЭМ!$D$10+'СЕТ СН'!$I$5-'СЕТ СН'!$I$17</f>
        <v>4079.6239012300002</v>
      </c>
      <c r="T133" s="36">
        <f>SUMIFS(СВЦЭМ!$C$39:$C$782,СВЦЭМ!$A$39:$A$782,$A133,СВЦЭМ!$B$39:$B$782,T$119)+'СЕТ СН'!$I$9+СВЦЭМ!$D$10+'СЕТ СН'!$I$5-'СЕТ СН'!$I$17</f>
        <v>3963.22810312</v>
      </c>
      <c r="U133" s="36">
        <f>SUMIFS(СВЦЭМ!$C$39:$C$782,СВЦЭМ!$A$39:$A$782,$A133,СВЦЭМ!$B$39:$B$782,U$119)+'СЕТ СН'!$I$9+СВЦЭМ!$D$10+'СЕТ СН'!$I$5-'СЕТ СН'!$I$17</f>
        <v>3877.4773470099999</v>
      </c>
      <c r="V133" s="36">
        <f>SUMIFS(СВЦЭМ!$C$39:$C$782,СВЦЭМ!$A$39:$A$782,$A133,СВЦЭМ!$B$39:$B$782,V$119)+'СЕТ СН'!$I$9+СВЦЭМ!$D$10+'СЕТ СН'!$I$5-'СЕТ СН'!$I$17</f>
        <v>3845.52770745</v>
      </c>
      <c r="W133" s="36">
        <f>SUMIFS(СВЦЭМ!$C$39:$C$782,СВЦЭМ!$A$39:$A$782,$A133,СВЦЭМ!$B$39:$B$782,W$119)+'СЕТ СН'!$I$9+СВЦЭМ!$D$10+'СЕТ СН'!$I$5-'СЕТ СН'!$I$17</f>
        <v>3956.4040099100002</v>
      </c>
      <c r="X133" s="36">
        <f>SUMIFS(СВЦЭМ!$C$39:$C$782,СВЦЭМ!$A$39:$A$782,$A133,СВЦЭМ!$B$39:$B$782,X$119)+'СЕТ СН'!$I$9+СВЦЭМ!$D$10+'СЕТ СН'!$I$5-'СЕТ СН'!$I$17</f>
        <v>4062.11713689</v>
      </c>
      <c r="Y133" s="36">
        <f>SUMIFS(СВЦЭМ!$C$39:$C$782,СВЦЭМ!$A$39:$A$782,$A133,СВЦЭМ!$B$39:$B$782,Y$119)+'СЕТ СН'!$I$9+СВЦЭМ!$D$10+'СЕТ СН'!$I$5-'СЕТ СН'!$I$17</f>
        <v>4121.9602703599994</v>
      </c>
    </row>
    <row r="134" spans="1:25" ht="15.75" x14ac:dyDescent="0.2">
      <c r="A134" s="35">
        <f t="shared" si="3"/>
        <v>44484</v>
      </c>
      <c r="B134" s="36">
        <f>SUMIFS(СВЦЭМ!$C$39:$C$782,СВЦЭМ!$A$39:$A$782,$A134,СВЦЭМ!$B$39:$B$782,B$119)+'СЕТ СН'!$I$9+СВЦЭМ!$D$10+'СЕТ СН'!$I$5-'СЕТ СН'!$I$17</f>
        <v>4053.9092626900001</v>
      </c>
      <c r="C134" s="36">
        <f>SUMIFS(СВЦЭМ!$C$39:$C$782,СВЦЭМ!$A$39:$A$782,$A134,СВЦЭМ!$B$39:$B$782,C$119)+'СЕТ СН'!$I$9+СВЦЭМ!$D$10+'СЕТ СН'!$I$5-'СЕТ СН'!$I$17</f>
        <v>4048.3970881800001</v>
      </c>
      <c r="D134" s="36">
        <f>SUMIFS(СВЦЭМ!$C$39:$C$782,СВЦЭМ!$A$39:$A$782,$A134,СВЦЭМ!$B$39:$B$782,D$119)+'СЕТ СН'!$I$9+СВЦЭМ!$D$10+'СЕТ СН'!$I$5-'СЕТ СН'!$I$17</f>
        <v>4010.5473528499997</v>
      </c>
      <c r="E134" s="36">
        <f>SUMIFS(СВЦЭМ!$C$39:$C$782,СВЦЭМ!$A$39:$A$782,$A134,СВЦЭМ!$B$39:$B$782,E$119)+'СЕТ СН'!$I$9+СВЦЭМ!$D$10+'СЕТ СН'!$I$5-'СЕТ СН'!$I$17</f>
        <v>4029.10201383</v>
      </c>
      <c r="F134" s="36">
        <f>SUMIFS(СВЦЭМ!$C$39:$C$782,СВЦЭМ!$A$39:$A$782,$A134,СВЦЭМ!$B$39:$B$782,F$119)+'СЕТ СН'!$I$9+СВЦЭМ!$D$10+'СЕТ СН'!$I$5-'СЕТ СН'!$I$17</f>
        <v>4016.7356176900003</v>
      </c>
      <c r="G134" s="36">
        <f>SUMIFS(СВЦЭМ!$C$39:$C$782,СВЦЭМ!$A$39:$A$782,$A134,СВЦЭМ!$B$39:$B$782,G$119)+'СЕТ СН'!$I$9+СВЦЭМ!$D$10+'СЕТ СН'!$I$5-'СЕТ СН'!$I$17</f>
        <v>4023.5165905200001</v>
      </c>
      <c r="H134" s="36">
        <f>SUMIFS(СВЦЭМ!$C$39:$C$782,СВЦЭМ!$A$39:$A$782,$A134,СВЦЭМ!$B$39:$B$782,H$119)+'СЕТ СН'!$I$9+СВЦЭМ!$D$10+'СЕТ СН'!$I$5-'СЕТ СН'!$I$17</f>
        <v>4083.7745476</v>
      </c>
      <c r="I134" s="36">
        <f>SUMIFS(СВЦЭМ!$C$39:$C$782,СВЦЭМ!$A$39:$A$782,$A134,СВЦЭМ!$B$39:$B$782,I$119)+'СЕТ СН'!$I$9+СВЦЭМ!$D$10+'СЕТ СН'!$I$5-'СЕТ СН'!$I$17</f>
        <v>4097.0633295099997</v>
      </c>
      <c r="J134" s="36">
        <f>SUMIFS(СВЦЭМ!$C$39:$C$782,СВЦЭМ!$A$39:$A$782,$A134,СВЦЭМ!$B$39:$B$782,J$119)+'СЕТ СН'!$I$9+СВЦЭМ!$D$10+'СЕТ СН'!$I$5-'СЕТ СН'!$I$17</f>
        <v>4058.4091661900002</v>
      </c>
      <c r="K134" s="36">
        <f>SUMIFS(СВЦЭМ!$C$39:$C$782,СВЦЭМ!$A$39:$A$782,$A134,СВЦЭМ!$B$39:$B$782,K$119)+'СЕТ СН'!$I$9+СВЦЭМ!$D$10+'СЕТ СН'!$I$5-'СЕТ СН'!$I$17</f>
        <v>4035.5628485500001</v>
      </c>
      <c r="L134" s="36">
        <f>SUMIFS(СВЦЭМ!$C$39:$C$782,СВЦЭМ!$A$39:$A$782,$A134,СВЦЭМ!$B$39:$B$782,L$119)+'СЕТ СН'!$I$9+СВЦЭМ!$D$10+'СЕТ СН'!$I$5-'СЕТ СН'!$I$17</f>
        <v>4046.8487418599998</v>
      </c>
      <c r="M134" s="36">
        <f>SUMIFS(СВЦЭМ!$C$39:$C$782,СВЦЭМ!$A$39:$A$782,$A134,СВЦЭМ!$B$39:$B$782,M$119)+'СЕТ СН'!$I$9+СВЦЭМ!$D$10+'СЕТ СН'!$I$5-'СЕТ СН'!$I$17</f>
        <v>4056.9662043500002</v>
      </c>
      <c r="N134" s="36">
        <f>SUMIFS(СВЦЭМ!$C$39:$C$782,СВЦЭМ!$A$39:$A$782,$A134,СВЦЭМ!$B$39:$B$782,N$119)+'СЕТ СН'!$I$9+СВЦЭМ!$D$10+'СЕТ СН'!$I$5-'СЕТ СН'!$I$17</f>
        <v>4058.54096979</v>
      </c>
      <c r="O134" s="36">
        <f>SUMIFS(СВЦЭМ!$C$39:$C$782,СВЦЭМ!$A$39:$A$782,$A134,СВЦЭМ!$B$39:$B$782,O$119)+'СЕТ СН'!$I$9+СВЦЭМ!$D$10+'СЕТ СН'!$I$5-'СЕТ СН'!$I$17</f>
        <v>4094.7230530799998</v>
      </c>
      <c r="P134" s="36">
        <f>SUMIFS(СВЦЭМ!$C$39:$C$782,СВЦЭМ!$A$39:$A$782,$A134,СВЦЭМ!$B$39:$B$782,P$119)+'СЕТ СН'!$I$9+СВЦЭМ!$D$10+'СЕТ СН'!$I$5-'СЕТ СН'!$I$17</f>
        <v>4131.1870397399998</v>
      </c>
      <c r="Q134" s="36">
        <f>SUMIFS(СВЦЭМ!$C$39:$C$782,СВЦЭМ!$A$39:$A$782,$A134,СВЦЭМ!$B$39:$B$782,Q$119)+'СЕТ СН'!$I$9+СВЦЭМ!$D$10+'СЕТ СН'!$I$5-'СЕТ СН'!$I$17</f>
        <v>4133.5080163900002</v>
      </c>
      <c r="R134" s="36">
        <f>SUMIFS(СВЦЭМ!$C$39:$C$782,СВЦЭМ!$A$39:$A$782,$A134,СВЦЭМ!$B$39:$B$782,R$119)+'СЕТ СН'!$I$9+СВЦЭМ!$D$10+'СЕТ СН'!$I$5-'СЕТ СН'!$I$17</f>
        <v>4133.4674325300002</v>
      </c>
      <c r="S134" s="36">
        <f>SUMIFS(СВЦЭМ!$C$39:$C$782,СВЦЭМ!$A$39:$A$782,$A134,СВЦЭМ!$B$39:$B$782,S$119)+'СЕТ СН'!$I$9+СВЦЭМ!$D$10+'СЕТ СН'!$I$5-'СЕТ СН'!$I$17</f>
        <v>4136.4309750800003</v>
      </c>
      <c r="T134" s="36">
        <f>SUMIFS(СВЦЭМ!$C$39:$C$782,СВЦЭМ!$A$39:$A$782,$A134,СВЦЭМ!$B$39:$B$782,T$119)+'СЕТ СН'!$I$9+СВЦЭМ!$D$10+'СЕТ СН'!$I$5-'СЕТ СН'!$I$17</f>
        <v>4045.3343564799998</v>
      </c>
      <c r="U134" s="36">
        <f>SUMIFS(СВЦЭМ!$C$39:$C$782,СВЦЭМ!$A$39:$A$782,$A134,СВЦЭМ!$B$39:$B$782,U$119)+'СЕТ СН'!$I$9+СВЦЭМ!$D$10+'СЕТ СН'!$I$5-'СЕТ СН'!$I$17</f>
        <v>4050.7733687999998</v>
      </c>
      <c r="V134" s="36">
        <f>SUMIFS(СВЦЭМ!$C$39:$C$782,СВЦЭМ!$A$39:$A$782,$A134,СВЦЭМ!$B$39:$B$782,V$119)+'СЕТ СН'!$I$9+СВЦЭМ!$D$10+'СЕТ СН'!$I$5-'СЕТ СН'!$I$17</f>
        <v>4051.3377471900003</v>
      </c>
      <c r="W134" s="36">
        <f>SUMIFS(СВЦЭМ!$C$39:$C$782,СВЦЭМ!$A$39:$A$782,$A134,СВЦЭМ!$B$39:$B$782,W$119)+'СЕТ СН'!$I$9+СВЦЭМ!$D$10+'СЕТ СН'!$I$5-'СЕТ СН'!$I$17</f>
        <v>4039.6820559500002</v>
      </c>
      <c r="X134" s="36">
        <f>SUMIFS(СВЦЭМ!$C$39:$C$782,СВЦЭМ!$A$39:$A$782,$A134,СВЦЭМ!$B$39:$B$782,X$119)+'СЕТ СН'!$I$9+СВЦЭМ!$D$10+'СЕТ СН'!$I$5-'СЕТ СН'!$I$17</f>
        <v>4047.60501359</v>
      </c>
      <c r="Y134" s="36">
        <f>SUMIFS(СВЦЭМ!$C$39:$C$782,СВЦЭМ!$A$39:$A$782,$A134,СВЦЭМ!$B$39:$B$782,Y$119)+'СЕТ СН'!$I$9+СВЦЭМ!$D$10+'СЕТ СН'!$I$5-'СЕТ СН'!$I$17</f>
        <v>4100.9215174299998</v>
      </c>
    </row>
    <row r="135" spans="1:25" ht="15.75" x14ac:dyDescent="0.2">
      <c r="A135" s="35">
        <f t="shared" si="3"/>
        <v>44485</v>
      </c>
      <c r="B135" s="36">
        <f>SUMIFS(СВЦЭМ!$C$39:$C$782,СВЦЭМ!$A$39:$A$782,$A135,СВЦЭМ!$B$39:$B$782,B$119)+'СЕТ СН'!$I$9+СВЦЭМ!$D$10+'СЕТ СН'!$I$5-'СЕТ СН'!$I$17</f>
        <v>4060.1677381199997</v>
      </c>
      <c r="C135" s="36">
        <f>SUMIFS(СВЦЭМ!$C$39:$C$782,СВЦЭМ!$A$39:$A$782,$A135,СВЦЭМ!$B$39:$B$782,C$119)+'СЕТ СН'!$I$9+СВЦЭМ!$D$10+'СЕТ СН'!$I$5-'СЕТ СН'!$I$17</f>
        <v>4108.1877825299998</v>
      </c>
      <c r="D135" s="36">
        <f>SUMIFS(СВЦЭМ!$C$39:$C$782,СВЦЭМ!$A$39:$A$782,$A135,СВЦЭМ!$B$39:$B$782,D$119)+'СЕТ СН'!$I$9+СВЦЭМ!$D$10+'СЕТ СН'!$I$5-'СЕТ СН'!$I$17</f>
        <v>4021.5720434200002</v>
      </c>
      <c r="E135" s="36">
        <f>SUMIFS(СВЦЭМ!$C$39:$C$782,СВЦЭМ!$A$39:$A$782,$A135,СВЦЭМ!$B$39:$B$782,E$119)+'СЕТ СН'!$I$9+СВЦЭМ!$D$10+'СЕТ СН'!$I$5-'СЕТ СН'!$I$17</f>
        <v>4014.1548646700003</v>
      </c>
      <c r="F135" s="36">
        <f>SUMIFS(СВЦЭМ!$C$39:$C$782,СВЦЭМ!$A$39:$A$782,$A135,СВЦЭМ!$B$39:$B$782,F$119)+'СЕТ СН'!$I$9+СВЦЭМ!$D$10+'СЕТ СН'!$I$5-'СЕТ СН'!$I$17</f>
        <v>4012.7031408299999</v>
      </c>
      <c r="G135" s="36">
        <f>SUMIFS(СВЦЭМ!$C$39:$C$782,СВЦЭМ!$A$39:$A$782,$A135,СВЦЭМ!$B$39:$B$782,G$119)+'СЕТ СН'!$I$9+СВЦЭМ!$D$10+'СЕТ СН'!$I$5-'СЕТ СН'!$I$17</f>
        <v>4014.4100802499997</v>
      </c>
      <c r="H135" s="36">
        <f>SUMIFS(СВЦЭМ!$C$39:$C$782,СВЦЭМ!$A$39:$A$782,$A135,СВЦЭМ!$B$39:$B$782,H$119)+'СЕТ СН'!$I$9+СВЦЭМ!$D$10+'СЕТ СН'!$I$5-'СЕТ СН'!$I$17</f>
        <v>4058.3332250799999</v>
      </c>
      <c r="I135" s="36">
        <f>SUMIFS(СВЦЭМ!$C$39:$C$782,СВЦЭМ!$A$39:$A$782,$A135,СВЦЭМ!$B$39:$B$782,I$119)+'СЕТ СН'!$I$9+СВЦЭМ!$D$10+'СЕТ СН'!$I$5-'СЕТ СН'!$I$17</f>
        <v>4089.8536351000002</v>
      </c>
      <c r="J135" s="36">
        <f>SUMIFS(СВЦЭМ!$C$39:$C$782,СВЦЭМ!$A$39:$A$782,$A135,СВЦЭМ!$B$39:$B$782,J$119)+'СЕТ СН'!$I$9+СВЦЭМ!$D$10+'СЕТ СН'!$I$5-'СЕТ СН'!$I$17</f>
        <v>4111.2124118000002</v>
      </c>
      <c r="K135" s="36">
        <f>SUMIFS(СВЦЭМ!$C$39:$C$782,СВЦЭМ!$A$39:$A$782,$A135,СВЦЭМ!$B$39:$B$782,K$119)+'СЕТ СН'!$I$9+СВЦЭМ!$D$10+'СЕТ СН'!$I$5-'СЕТ СН'!$I$17</f>
        <v>4019.9611201600001</v>
      </c>
      <c r="L135" s="36">
        <f>SUMIFS(СВЦЭМ!$C$39:$C$782,СВЦЭМ!$A$39:$A$782,$A135,СВЦЭМ!$B$39:$B$782,L$119)+'СЕТ СН'!$I$9+СВЦЭМ!$D$10+'СЕТ СН'!$I$5-'СЕТ СН'!$I$17</f>
        <v>4030.8647680300001</v>
      </c>
      <c r="M135" s="36">
        <f>SUMIFS(СВЦЭМ!$C$39:$C$782,СВЦЭМ!$A$39:$A$782,$A135,СВЦЭМ!$B$39:$B$782,M$119)+'СЕТ СН'!$I$9+СВЦЭМ!$D$10+'СЕТ СН'!$I$5-'СЕТ СН'!$I$17</f>
        <v>4024.4428188100001</v>
      </c>
      <c r="N135" s="36">
        <f>SUMIFS(СВЦЭМ!$C$39:$C$782,СВЦЭМ!$A$39:$A$782,$A135,СВЦЭМ!$B$39:$B$782,N$119)+'СЕТ СН'!$I$9+СВЦЭМ!$D$10+'СЕТ СН'!$I$5-'СЕТ СН'!$I$17</f>
        <v>4023.6163233400002</v>
      </c>
      <c r="O135" s="36">
        <f>SUMIFS(СВЦЭМ!$C$39:$C$782,СВЦЭМ!$A$39:$A$782,$A135,СВЦЭМ!$B$39:$B$782,O$119)+'СЕТ СН'!$I$9+СВЦЭМ!$D$10+'СЕТ СН'!$I$5-'СЕТ СН'!$I$17</f>
        <v>4016.5796009200003</v>
      </c>
      <c r="P135" s="36">
        <f>SUMIFS(СВЦЭМ!$C$39:$C$782,СВЦЭМ!$A$39:$A$782,$A135,СВЦЭМ!$B$39:$B$782,P$119)+'СЕТ СН'!$I$9+СВЦЭМ!$D$10+'СЕТ СН'!$I$5-'СЕТ СН'!$I$17</f>
        <v>4003.6429791199998</v>
      </c>
      <c r="Q135" s="36">
        <f>SUMIFS(СВЦЭМ!$C$39:$C$782,СВЦЭМ!$A$39:$A$782,$A135,СВЦЭМ!$B$39:$B$782,Q$119)+'СЕТ СН'!$I$9+СВЦЭМ!$D$10+'СЕТ СН'!$I$5-'СЕТ СН'!$I$17</f>
        <v>3993.6848198999996</v>
      </c>
      <c r="R135" s="36">
        <f>SUMIFS(СВЦЭМ!$C$39:$C$782,СВЦЭМ!$A$39:$A$782,$A135,СВЦЭМ!$B$39:$B$782,R$119)+'СЕТ СН'!$I$9+СВЦЭМ!$D$10+'СЕТ СН'!$I$5-'СЕТ СН'!$I$17</f>
        <v>3988.0488774200003</v>
      </c>
      <c r="S135" s="36">
        <f>SUMIFS(СВЦЭМ!$C$39:$C$782,СВЦЭМ!$A$39:$A$782,$A135,СВЦЭМ!$B$39:$B$782,S$119)+'СЕТ СН'!$I$9+СВЦЭМ!$D$10+'СЕТ СН'!$I$5-'СЕТ СН'!$I$17</f>
        <v>3979.5720480999998</v>
      </c>
      <c r="T135" s="36">
        <f>SUMIFS(СВЦЭМ!$C$39:$C$782,СВЦЭМ!$A$39:$A$782,$A135,СВЦЭМ!$B$39:$B$782,T$119)+'СЕТ СН'!$I$9+СВЦЭМ!$D$10+'СЕТ СН'!$I$5-'СЕТ СН'!$I$17</f>
        <v>3969.5056071600002</v>
      </c>
      <c r="U135" s="36">
        <f>SUMIFS(СВЦЭМ!$C$39:$C$782,СВЦЭМ!$A$39:$A$782,$A135,СВЦЭМ!$B$39:$B$782,U$119)+'СЕТ СН'!$I$9+СВЦЭМ!$D$10+'СЕТ СН'!$I$5-'СЕТ СН'!$I$17</f>
        <v>3994.1638365099998</v>
      </c>
      <c r="V135" s="36">
        <f>SUMIFS(СВЦЭМ!$C$39:$C$782,СВЦЭМ!$A$39:$A$782,$A135,СВЦЭМ!$B$39:$B$782,V$119)+'СЕТ СН'!$I$9+СВЦЭМ!$D$10+'СЕТ СН'!$I$5-'СЕТ СН'!$I$17</f>
        <v>3978.4027818100003</v>
      </c>
      <c r="W135" s="36">
        <f>SUMIFS(СВЦЭМ!$C$39:$C$782,СВЦЭМ!$A$39:$A$782,$A135,СВЦЭМ!$B$39:$B$782,W$119)+'СЕТ СН'!$I$9+СВЦЭМ!$D$10+'СЕТ СН'!$I$5-'СЕТ СН'!$I$17</f>
        <v>3985.5320052699999</v>
      </c>
      <c r="X135" s="36">
        <f>SUMIFS(СВЦЭМ!$C$39:$C$782,СВЦЭМ!$A$39:$A$782,$A135,СВЦЭМ!$B$39:$B$782,X$119)+'СЕТ СН'!$I$9+СВЦЭМ!$D$10+'СЕТ СН'!$I$5-'СЕТ СН'!$I$17</f>
        <v>4059.4386885100002</v>
      </c>
      <c r="Y135" s="36">
        <f>SUMIFS(СВЦЭМ!$C$39:$C$782,СВЦЭМ!$A$39:$A$782,$A135,СВЦЭМ!$B$39:$B$782,Y$119)+'СЕТ СН'!$I$9+СВЦЭМ!$D$10+'СЕТ СН'!$I$5-'СЕТ СН'!$I$17</f>
        <v>4128.2908691699995</v>
      </c>
    </row>
    <row r="136" spans="1:25" ht="15.75" x14ac:dyDescent="0.2">
      <c r="A136" s="35">
        <f t="shared" si="3"/>
        <v>44486</v>
      </c>
      <c r="B136" s="36">
        <f>SUMIFS(СВЦЭМ!$C$39:$C$782,СВЦЭМ!$A$39:$A$782,$A136,СВЦЭМ!$B$39:$B$782,B$119)+'СЕТ СН'!$I$9+СВЦЭМ!$D$10+'СЕТ СН'!$I$5-'СЕТ СН'!$I$17</f>
        <v>4050.6171958099999</v>
      </c>
      <c r="C136" s="36">
        <f>SUMIFS(СВЦЭМ!$C$39:$C$782,СВЦЭМ!$A$39:$A$782,$A136,СВЦЭМ!$B$39:$B$782,C$119)+'СЕТ СН'!$I$9+СВЦЭМ!$D$10+'СЕТ СН'!$I$5-'СЕТ СН'!$I$17</f>
        <v>4095.7822576600001</v>
      </c>
      <c r="D136" s="36">
        <f>SUMIFS(СВЦЭМ!$C$39:$C$782,СВЦЭМ!$A$39:$A$782,$A136,СВЦЭМ!$B$39:$B$782,D$119)+'СЕТ СН'!$I$9+СВЦЭМ!$D$10+'СЕТ СН'!$I$5-'СЕТ СН'!$I$17</f>
        <v>4030.0049558700002</v>
      </c>
      <c r="E136" s="36">
        <f>SUMIFS(СВЦЭМ!$C$39:$C$782,СВЦЭМ!$A$39:$A$782,$A136,СВЦЭМ!$B$39:$B$782,E$119)+'СЕТ СН'!$I$9+СВЦЭМ!$D$10+'СЕТ СН'!$I$5-'СЕТ СН'!$I$17</f>
        <v>4019.8231336999997</v>
      </c>
      <c r="F136" s="36">
        <f>SUMIFS(СВЦЭМ!$C$39:$C$782,СВЦЭМ!$A$39:$A$782,$A136,СВЦЭМ!$B$39:$B$782,F$119)+'СЕТ СН'!$I$9+СВЦЭМ!$D$10+'СЕТ СН'!$I$5-'СЕТ СН'!$I$17</f>
        <v>4025.3067437099999</v>
      </c>
      <c r="G136" s="36">
        <f>SUMIFS(СВЦЭМ!$C$39:$C$782,СВЦЭМ!$A$39:$A$782,$A136,СВЦЭМ!$B$39:$B$782,G$119)+'СЕТ СН'!$I$9+СВЦЭМ!$D$10+'СЕТ СН'!$I$5-'СЕТ СН'!$I$17</f>
        <v>4016.7571786099998</v>
      </c>
      <c r="H136" s="36">
        <f>SUMIFS(СВЦЭМ!$C$39:$C$782,СВЦЭМ!$A$39:$A$782,$A136,СВЦЭМ!$B$39:$B$782,H$119)+'СЕТ СН'!$I$9+СВЦЭМ!$D$10+'СЕТ СН'!$I$5-'СЕТ СН'!$I$17</f>
        <v>4046.37735359</v>
      </c>
      <c r="I136" s="36">
        <f>SUMIFS(СВЦЭМ!$C$39:$C$782,СВЦЭМ!$A$39:$A$782,$A136,СВЦЭМ!$B$39:$B$782,I$119)+'СЕТ СН'!$I$9+СВЦЭМ!$D$10+'СЕТ СН'!$I$5-'СЕТ СН'!$I$17</f>
        <v>4060.45639695</v>
      </c>
      <c r="J136" s="36">
        <f>SUMIFS(СВЦЭМ!$C$39:$C$782,СВЦЭМ!$A$39:$A$782,$A136,СВЦЭМ!$B$39:$B$782,J$119)+'СЕТ СН'!$I$9+СВЦЭМ!$D$10+'СЕТ СН'!$I$5-'СЕТ СН'!$I$17</f>
        <v>4002.2164107099998</v>
      </c>
      <c r="K136" s="36">
        <f>SUMIFS(СВЦЭМ!$C$39:$C$782,СВЦЭМ!$A$39:$A$782,$A136,СВЦЭМ!$B$39:$B$782,K$119)+'СЕТ СН'!$I$9+СВЦЭМ!$D$10+'СЕТ СН'!$I$5-'СЕТ СН'!$I$17</f>
        <v>3987.6726832899999</v>
      </c>
      <c r="L136" s="36">
        <f>SUMIFS(СВЦЭМ!$C$39:$C$782,СВЦЭМ!$A$39:$A$782,$A136,СВЦЭМ!$B$39:$B$782,L$119)+'СЕТ СН'!$I$9+СВЦЭМ!$D$10+'СЕТ СН'!$I$5-'СЕТ СН'!$I$17</f>
        <v>3999.11543274</v>
      </c>
      <c r="M136" s="36">
        <f>SUMIFS(СВЦЭМ!$C$39:$C$782,СВЦЭМ!$A$39:$A$782,$A136,СВЦЭМ!$B$39:$B$782,M$119)+'СЕТ СН'!$I$9+СВЦЭМ!$D$10+'СЕТ СН'!$I$5-'СЕТ СН'!$I$17</f>
        <v>4015.3396951599998</v>
      </c>
      <c r="N136" s="36">
        <f>SUMIFS(СВЦЭМ!$C$39:$C$782,СВЦЭМ!$A$39:$A$782,$A136,СВЦЭМ!$B$39:$B$782,N$119)+'СЕТ СН'!$I$9+СВЦЭМ!$D$10+'СЕТ СН'!$I$5-'СЕТ СН'!$I$17</f>
        <v>4029.7997281099997</v>
      </c>
      <c r="O136" s="36">
        <f>SUMIFS(СВЦЭМ!$C$39:$C$782,СВЦЭМ!$A$39:$A$782,$A136,СВЦЭМ!$B$39:$B$782,O$119)+'СЕТ СН'!$I$9+СВЦЭМ!$D$10+'СЕТ СН'!$I$5-'СЕТ СН'!$I$17</f>
        <v>4027.2226991299999</v>
      </c>
      <c r="P136" s="36">
        <f>SUMIFS(СВЦЭМ!$C$39:$C$782,СВЦЭМ!$A$39:$A$782,$A136,СВЦЭМ!$B$39:$B$782,P$119)+'СЕТ СН'!$I$9+СВЦЭМ!$D$10+'СЕТ СН'!$I$5-'СЕТ СН'!$I$17</f>
        <v>4075.9695249599999</v>
      </c>
      <c r="Q136" s="36">
        <f>SUMIFS(СВЦЭМ!$C$39:$C$782,СВЦЭМ!$A$39:$A$782,$A136,СВЦЭМ!$B$39:$B$782,Q$119)+'СЕТ СН'!$I$9+СВЦЭМ!$D$10+'СЕТ СН'!$I$5-'СЕТ СН'!$I$17</f>
        <v>4130.8348048200005</v>
      </c>
      <c r="R136" s="36">
        <f>SUMIFS(СВЦЭМ!$C$39:$C$782,СВЦЭМ!$A$39:$A$782,$A136,СВЦЭМ!$B$39:$B$782,R$119)+'СЕТ СН'!$I$9+СВЦЭМ!$D$10+'СЕТ СН'!$I$5-'СЕТ СН'!$I$17</f>
        <v>4070.04483123</v>
      </c>
      <c r="S136" s="36">
        <f>SUMIFS(СВЦЭМ!$C$39:$C$782,СВЦЭМ!$A$39:$A$782,$A136,СВЦЭМ!$B$39:$B$782,S$119)+'СЕТ СН'!$I$9+СВЦЭМ!$D$10+'СЕТ СН'!$I$5-'СЕТ СН'!$I$17</f>
        <v>4006.9528670999998</v>
      </c>
      <c r="T136" s="36">
        <f>SUMIFS(СВЦЭМ!$C$39:$C$782,СВЦЭМ!$A$39:$A$782,$A136,СВЦЭМ!$B$39:$B$782,T$119)+'СЕТ СН'!$I$9+СВЦЭМ!$D$10+'СЕТ СН'!$I$5-'СЕТ СН'!$I$17</f>
        <v>4014.81219289</v>
      </c>
      <c r="U136" s="36">
        <f>SUMIFS(СВЦЭМ!$C$39:$C$782,СВЦЭМ!$A$39:$A$782,$A136,СВЦЭМ!$B$39:$B$782,U$119)+'СЕТ СН'!$I$9+СВЦЭМ!$D$10+'СЕТ СН'!$I$5-'СЕТ СН'!$I$17</f>
        <v>4035.9327956899997</v>
      </c>
      <c r="V136" s="36">
        <f>SUMIFS(СВЦЭМ!$C$39:$C$782,СВЦЭМ!$A$39:$A$782,$A136,СВЦЭМ!$B$39:$B$782,V$119)+'СЕТ СН'!$I$9+СВЦЭМ!$D$10+'СЕТ СН'!$I$5-'СЕТ СН'!$I$17</f>
        <v>4020.1865403900001</v>
      </c>
      <c r="W136" s="36">
        <f>SUMIFS(СВЦЭМ!$C$39:$C$782,СВЦЭМ!$A$39:$A$782,$A136,СВЦЭМ!$B$39:$B$782,W$119)+'СЕТ СН'!$I$9+СВЦЭМ!$D$10+'СЕТ СН'!$I$5-'СЕТ СН'!$I$17</f>
        <v>4027.1172234000001</v>
      </c>
      <c r="X136" s="36">
        <f>SUMIFS(СВЦЭМ!$C$39:$C$782,СВЦЭМ!$A$39:$A$782,$A136,СВЦЭМ!$B$39:$B$782,X$119)+'СЕТ СН'!$I$9+СВЦЭМ!$D$10+'СЕТ СН'!$I$5-'СЕТ СН'!$I$17</f>
        <v>4019.56289629</v>
      </c>
      <c r="Y136" s="36">
        <f>SUMIFS(СВЦЭМ!$C$39:$C$782,СВЦЭМ!$A$39:$A$782,$A136,СВЦЭМ!$B$39:$B$782,Y$119)+'СЕТ СН'!$I$9+СВЦЭМ!$D$10+'СЕТ СН'!$I$5-'СЕТ СН'!$I$17</f>
        <v>4090.7734885700002</v>
      </c>
    </row>
    <row r="137" spans="1:25" ht="15.75" x14ac:dyDescent="0.2">
      <c r="A137" s="35">
        <f t="shared" si="3"/>
        <v>44487</v>
      </c>
      <c r="B137" s="36">
        <f>SUMIFS(СВЦЭМ!$C$39:$C$782,СВЦЭМ!$A$39:$A$782,$A137,СВЦЭМ!$B$39:$B$782,B$119)+'СЕТ СН'!$I$9+СВЦЭМ!$D$10+'СЕТ СН'!$I$5-'СЕТ СН'!$I$17</f>
        <v>4121.8261549600002</v>
      </c>
      <c r="C137" s="36">
        <f>SUMIFS(СВЦЭМ!$C$39:$C$782,СВЦЭМ!$A$39:$A$782,$A137,СВЦЭМ!$B$39:$B$782,C$119)+'СЕТ СН'!$I$9+СВЦЭМ!$D$10+'СЕТ СН'!$I$5-'СЕТ СН'!$I$17</f>
        <v>4093.24395964</v>
      </c>
      <c r="D137" s="36">
        <f>SUMIFS(СВЦЭМ!$C$39:$C$782,СВЦЭМ!$A$39:$A$782,$A137,СВЦЭМ!$B$39:$B$782,D$119)+'СЕТ СН'!$I$9+СВЦЭМ!$D$10+'СЕТ СН'!$I$5-'СЕТ СН'!$I$17</f>
        <v>4045.63133509</v>
      </c>
      <c r="E137" s="36">
        <f>SUMIFS(СВЦЭМ!$C$39:$C$782,СВЦЭМ!$A$39:$A$782,$A137,СВЦЭМ!$B$39:$B$782,E$119)+'СЕТ СН'!$I$9+СВЦЭМ!$D$10+'СЕТ СН'!$I$5-'СЕТ СН'!$I$17</f>
        <v>4045.1303313399999</v>
      </c>
      <c r="F137" s="36">
        <f>SUMIFS(СВЦЭМ!$C$39:$C$782,СВЦЭМ!$A$39:$A$782,$A137,СВЦЭМ!$B$39:$B$782,F$119)+'СЕТ СН'!$I$9+СВЦЭМ!$D$10+'СЕТ СН'!$I$5-'СЕТ СН'!$I$17</f>
        <v>4042.5818013799999</v>
      </c>
      <c r="G137" s="36">
        <f>SUMIFS(СВЦЭМ!$C$39:$C$782,СВЦЭМ!$A$39:$A$782,$A137,СВЦЭМ!$B$39:$B$782,G$119)+'СЕТ СН'!$I$9+СВЦЭМ!$D$10+'СЕТ СН'!$I$5-'СЕТ СН'!$I$17</f>
        <v>4038.2874260199997</v>
      </c>
      <c r="H137" s="36">
        <f>SUMIFS(СВЦЭМ!$C$39:$C$782,СВЦЭМ!$A$39:$A$782,$A137,СВЦЭМ!$B$39:$B$782,H$119)+'СЕТ СН'!$I$9+СВЦЭМ!$D$10+'СЕТ СН'!$I$5-'СЕТ СН'!$I$17</f>
        <v>4101.3924483999999</v>
      </c>
      <c r="I137" s="36">
        <f>SUMIFS(СВЦЭМ!$C$39:$C$782,СВЦЭМ!$A$39:$A$782,$A137,СВЦЭМ!$B$39:$B$782,I$119)+'СЕТ СН'!$I$9+СВЦЭМ!$D$10+'СЕТ СН'!$I$5-'СЕТ СН'!$I$17</f>
        <v>4140.3420463700004</v>
      </c>
      <c r="J137" s="36">
        <f>SUMIFS(СВЦЭМ!$C$39:$C$782,СВЦЭМ!$A$39:$A$782,$A137,СВЦЭМ!$B$39:$B$782,J$119)+'СЕТ СН'!$I$9+СВЦЭМ!$D$10+'СЕТ СН'!$I$5-'СЕТ СН'!$I$17</f>
        <v>4089.7639810599999</v>
      </c>
      <c r="K137" s="36">
        <f>SUMIFS(СВЦЭМ!$C$39:$C$782,СВЦЭМ!$A$39:$A$782,$A137,СВЦЭМ!$B$39:$B$782,K$119)+'СЕТ СН'!$I$9+СВЦЭМ!$D$10+'СЕТ СН'!$I$5-'СЕТ СН'!$I$17</f>
        <v>4059.98202786</v>
      </c>
      <c r="L137" s="36">
        <f>SUMIFS(СВЦЭМ!$C$39:$C$782,СВЦЭМ!$A$39:$A$782,$A137,СВЦЭМ!$B$39:$B$782,L$119)+'СЕТ СН'!$I$9+СВЦЭМ!$D$10+'СЕТ СН'!$I$5-'СЕТ СН'!$I$17</f>
        <v>4061.3592869499998</v>
      </c>
      <c r="M137" s="36">
        <f>SUMIFS(СВЦЭМ!$C$39:$C$782,СВЦЭМ!$A$39:$A$782,$A137,СВЦЭМ!$B$39:$B$782,M$119)+'СЕТ СН'!$I$9+СВЦЭМ!$D$10+'СЕТ СН'!$I$5-'СЕТ СН'!$I$17</f>
        <v>4058.6791670100001</v>
      </c>
      <c r="N137" s="36">
        <f>SUMIFS(СВЦЭМ!$C$39:$C$782,СВЦЭМ!$A$39:$A$782,$A137,СВЦЭМ!$B$39:$B$782,N$119)+'СЕТ СН'!$I$9+СВЦЭМ!$D$10+'СЕТ СН'!$I$5-'СЕТ СН'!$I$17</f>
        <v>4049.0358274199998</v>
      </c>
      <c r="O137" s="36">
        <f>SUMIFS(СВЦЭМ!$C$39:$C$782,СВЦЭМ!$A$39:$A$782,$A137,СВЦЭМ!$B$39:$B$782,O$119)+'СЕТ СН'!$I$9+СВЦЭМ!$D$10+'СЕТ СН'!$I$5-'СЕТ СН'!$I$17</f>
        <v>4045.2611718099997</v>
      </c>
      <c r="P137" s="36">
        <f>SUMIFS(СВЦЭМ!$C$39:$C$782,СВЦЭМ!$A$39:$A$782,$A137,СВЦЭМ!$B$39:$B$782,P$119)+'СЕТ СН'!$I$9+СВЦЭМ!$D$10+'СЕТ СН'!$I$5-'СЕТ СН'!$I$17</f>
        <v>4028.21106091</v>
      </c>
      <c r="Q137" s="36">
        <f>SUMIFS(СВЦЭМ!$C$39:$C$782,СВЦЭМ!$A$39:$A$782,$A137,СВЦЭМ!$B$39:$B$782,Q$119)+'СЕТ СН'!$I$9+СВЦЭМ!$D$10+'СЕТ СН'!$I$5-'СЕТ СН'!$I$17</f>
        <v>4025.7401602499999</v>
      </c>
      <c r="R137" s="36">
        <f>SUMIFS(СВЦЭМ!$C$39:$C$782,СВЦЭМ!$A$39:$A$782,$A137,СВЦЭМ!$B$39:$B$782,R$119)+'СЕТ СН'!$I$9+СВЦЭМ!$D$10+'СЕТ СН'!$I$5-'СЕТ СН'!$I$17</f>
        <v>4027.1541038300002</v>
      </c>
      <c r="S137" s="36">
        <f>SUMIFS(СВЦЭМ!$C$39:$C$782,СВЦЭМ!$A$39:$A$782,$A137,СВЦЭМ!$B$39:$B$782,S$119)+'СЕТ СН'!$I$9+СВЦЭМ!$D$10+'СЕТ СН'!$I$5-'СЕТ СН'!$I$17</f>
        <v>4044.1655002099997</v>
      </c>
      <c r="T137" s="36">
        <f>SUMIFS(СВЦЭМ!$C$39:$C$782,СВЦЭМ!$A$39:$A$782,$A137,СВЦЭМ!$B$39:$B$782,T$119)+'СЕТ СН'!$I$9+СВЦЭМ!$D$10+'СЕТ СН'!$I$5-'СЕТ СН'!$I$17</f>
        <v>4046.7764710900001</v>
      </c>
      <c r="U137" s="36">
        <f>SUMIFS(СВЦЭМ!$C$39:$C$782,СВЦЭМ!$A$39:$A$782,$A137,СВЦЭМ!$B$39:$B$782,U$119)+'СЕТ СН'!$I$9+СВЦЭМ!$D$10+'СЕТ СН'!$I$5-'СЕТ СН'!$I$17</f>
        <v>4060.0727604599997</v>
      </c>
      <c r="V137" s="36">
        <f>SUMIFS(СВЦЭМ!$C$39:$C$782,СВЦЭМ!$A$39:$A$782,$A137,СВЦЭМ!$B$39:$B$782,V$119)+'СЕТ СН'!$I$9+СВЦЭМ!$D$10+'СЕТ СН'!$I$5-'СЕТ СН'!$I$17</f>
        <v>4053.7320622799998</v>
      </c>
      <c r="W137" s="36">
        <f>SUMIFS(СВЦЭМ!$C$39:$C$782,СВЦЭМ!$A$39:$A$782,$A137,СВЦЭМ!$B$39:$B$782,W$119)+'СЕТ СН'!$I$9+СВЦЭМ!$D$10+'СЕТ СН'!$I$5-'СЕТ СН'!$I$17</f>
        <v>4070.7345680199996</v>
      </c>
      <c r="X137" s="36">
        <f>SUMIFS(СВЦЭМ!$C$39:$C$782,СВЦЭМ!$A$39:$A$782,$A137,СВЦЭМ!$B$39:$B$782,X$119)+'СЕТ СН'!$I$9+СВЦЭМ!$D$10+'СЕТ СН'!$I$5-'СЕТ СН'!$I$17</f>
        <v>4111.18246525</v>
      </c>
      <c r="Y137" s="36">
        <f>SUMIFS(СВЦЭМ!$C$39:$C$782,СВЦЭМ!$A$39:$A$782,$A137,СВЦЭМ!$B$39:$B$782,Y$119)+'СЕТ СН'!$I$9+СВЦЭМ!$D$10+'СЕТ СН'!$I$5-'СЕТ СН'!$I$17</f>
        <v>4156.5883789399995</v>
      </c>
    </row>
    <row r="138" spans="1:25" ht="15.75" x14ac:dyDescent="0.2">
      <c r="A138" s="35">
        <f t="shared" si="3"/>
        <v>44488</v>
      </c>
      <c r="B138" s="36">
        <f>SUMIFS(СВЦЭМ!$C$39:$C$782,СВЦЭМ!$A$39:$A$782,$A138,СВЦЭМ!$B$39:$B$782,B$119)+'СЕТ СН'!$I$9+СВЦЭМ!$D$10+'СЕТ СН'!$I$5-'СЕТ СН'!$I$17</f>
        <v>4192.46955497</v>
      </c>
      <c r="C138" s="36">
        <f>SUMIFS(СВЦЭМ!$C$39:$C$782,СВЦЭМ!$A$39:$A$782,$A138,СВЦЭМ!$B$39:$B$782,C$119)+'СЕТ СН'!$I$9+СВЦЭМ!$D$10+'СЕТ СН'!$I$5-'СЕТ СН'!$I$17</f>
        <v>4192.5736287399995</v>
      </c>
      <c r="D138" s="36">
        <f>SUMIFS(СВЦЭМ!$C$39:$C$782,СВЦЭМ!$A$39:$A$782,$A138,СВЦЭМ!$B$39:$B$782,D$119)+'СЕТ СН'!$I$9+СВЦЭМ!$D$10+'СЕТ СН'!$I$5-'СЕТ СН'!$I$17</f>
        <v>4114.2805678799996</v>
      </c>
      <c r="E138" s="36">
        <f>SUMIFS(СВЦЭМ!$C$39:$C$782,СВЦЭМ!$A$39:$A$782,$A138,СВЦЭМ!$B$39:$B$782,E$119)+'СЕТ СН'!$I$9+СВЦЭМ!$D$10+'СЕТ СН'!$I$5-'СЕТ СН'!$I$17</f>
        <v>4105.0657753699998</v>
      </c>
      <c r="F138" s="36">
        <f>SUMIFS(СВЦЭМ!$C$39:$C$782,СВЦЭМ!$A$39:$A$782,$A138,СВЦЭМ!$B$39:$B$782,F$119)+'СЕТ СН'!$I$9+СВЦЭМ!$D$10+'СЕТ СН'!$I$5-'СЕТ СН'!$I$17</f>
        <v>4105.5015803599999</v>
      </c>
      <c r="G138" s="36">
        <f>SUMIFS(СВЦЭМ!$C$39:$C$782,СВЦЭМ!$A$39:$A$782,$A138,СВЦЭМ!$B$39:$B$782,G$119)+'СЕТ СН'!$I$9+СВЦЭМ!$D$10+'СЕТ СН'!$I$5-'СЕТ СН'!$I$17</f>
        <v>4094.08245812</v>
      </c>
      <c r="H138" s="36">
        <f>SUMIFS(СВЦЭМ!$C$39:$C$782,СВЦЭМ!$A$39:$A$782,$A138,СВЦЭМ!$B$39:$B$782,H$119)+'СЕТ СН'!$I$9+СВЦЭМ!$D$10+'СЕТ СН'!$I$5-'СЕТ СН'!$I$17</f>
        <v>4077.1241246600002</v>
      </c>
      <c r="I138" s="36">
        <f>SUMIFS(СВЦЭМ!$C$39:$C$782,СВЦЭМ!$A$39:$A$782,$A138,СВЦЭМ!$B$39:$B$782,I$119)+'СЕТ СН'!$I$9+СВЦЭМ!$D$10+'СЕТ СН'!$I$5-'СЕТ СН'!$I$17</f>
        <v>4121.35635877</v>
      </c>
      <c r="J138" s="36">
        <f>SUMIFS(СВЦЭМ!$C$39:$C$782,СВЦЭМ!$A$39:$A$782,$A138,СВЦЭМ!$B$39:$B$782,J$119)+'СЕТ СН'!$I$9+СВЦЭМ!$D$10+'СЕТ СН'!$I$5-'СЕТ СН'!$I$17</f>
        <v>4153.8109771600002</v>
      </c>
      <c r="K138" s="36">
        <f>SUMIFS(СВЦЭМ!$C$39:$C$782,СВЦЭМ!$A$39:$A$782,$A138,СВЦЭМ!$B$39:$B$782,K$119)+'СЕТ СН'!$I$9+СВЦЭМ!$D$10+'СЕТ СН'!$I$5-'СЕТ СН'!$I$17</f>
        <v>4102.7166557800001</v>
      </c>
      <c r="L138" s="36">
        <f>SUMIFS(СВЦЭМ!$C$39:$C$782,СВЦЭМ!$A$39:$A$782,$A138,СВЦЭМ!$B$39:$B$782,L$119)+'СЕТ СН'!$I$9+СВЦЭМ!$D$10+'СЕТ СН'!$I$5-'СЕТ СН'!$I$17</f>
        <v>4104.4908107800002</v>
      </c>
      <c r="M138" s="36">
        <f>SUMIFS(СВЦЭМ!$C$39:$C$782,СВЦЭМ!$A$39:$A$782,$A138,СВЦЭМ!$B$39:$B$782,M$119)+'СЕТ СН'!$I$9+СВЦЭМ!$D$10+'СЕТ СН'!$I$5-'СЕТ СН'!$I$17</f>
        <v>4105.4259272199997</v>
      </c>
      <c r="N138" s="36">
        <f>SUMIFS(СВЦЭМ!$C$39:$C$782,СВЦЭМ!$A$39:$A$782,$A138,СВЦЭМ!$B$39:$B$782,N$119)+'СЕТ СН'!$I$9+СВЦЭМ!$D$10+'СЕТ СН'!$I$5-'СЕТ СН'!$I$17</f>
        <v>4180.5921540500003</v>
      </c>
      <c r="O138" s="36">
        <f>SUMIFS(СВЦЭМ!$C$39:$C$782,СВЦЭМ!$A$39:$A$782,$A138,СВЦЭМ!$B$39:$B$782,O$119)+'СЕТ СН'!$I$9+СВЦЭМ!$D$10+'СЕТ СН'!$I$5-'СЕТ СН'!$I$17</f>
        <v>4207.52784436</v>
      </c>
      <c r="P138" s="36">
        <f>SUMIFS(СВЦЭМ!$C$39:$C$782,СВЦЭМ!$A$39:$A$782,$A138,СВЦЭМ!$B$39:$B$782,P$119)+'СЕТ СН'!$I$9+СВЦЭМ!$D$10+'СЕТ СН'!$I$5-'СЕТ СН'!$I$17</f>
        <v>4203.6342600799999</v>
      </c>
      <c r="Q138" s="36">
        <f>SUMIFS(СВЦЭМ!$C$39:$C$782,СВЦЭМ!$A$39:$A$782,$A138,СВЦЭМ!$B$39:$B$782,Q$119)+'СЕТ СН'!$I$9+СВЦЭМ!$D$10+'СЕТ СН'!$I$5-'СЕТ СН'!$I$17</f>
        <v>4205.0370106600003</v>
      </c>
      <c r="R138" s="36">
        <f>SUMIFS(СВЦЭМ!$C$39:$C$782,СВЦЭМ!$A$39:$A$782,$A138,СВЦЭМ!$B$39:$B$782,R$119)+'СЕТ СН'!$I$9+СВЦЭМ!$D$10+'СЕТ СН'!$I$5-'СЕТ СН'!$I$17</f>
        <v>4201.1105143000004</v>
      </c>
      <c r="S138" s="36">
        <f>SUMIFS(СВЦЭМ!$C$39:$C$782,СВЦЭМ!$A$39:$A$782,$A138,СВЦЭМ!$B$39:$B$782,S$119)+'СЕТ СН'!$I$9+СВЦЭМ!$D$10+'СЕТ СН'!$I$5-'СЕТ СН'!$I$17</f>
        <v>4105.3307095500004</v>
      </c>
      <c r="T138" s="36">
        <f>SUMIFS(СВЦЭМ!$C$39:$C$782,СВЦЭМ!$A$39:$A$782,$A138,СВЦЭМ!$B$39:$B$782,T$119)+'СЕТ СН'!$I$9+СВЦЭМ!$D$10+'СЕТ СН'!$I$5-'СЕТ СН'!$I$17</f>
        <v>4056.1220783700001</v>
      </c>
      <c r="U138" s="36">
        <f>SUMIFS(СВЦЭМ!$C$39:$C$782,СВЦЭМ!$A$39:$A$782,$A138,СВЦЭМ!$B$39:$B$782,U$119)+'СЕТ СН'!$I$9+СВЦЭМ!$D$10+'СЕТ СН'!$I$5-'СЕТ СН'!$I$17</f>
        <v>4021.3163959599997</v>
      </c>
      <c r="V138" s="36">
        <f>SUMIFS(СВЦЭМ!$C$39:$C$782,СВЦЭМ!$A$39:$A$782,$A138,СВЦЭМ!$B$39:$B$782,V$119)+'СЕТ СН'!$I$9+СВЦЭМ!$D$10+'СЕТ СН'!$I$5-'СЕТ СН'!$I$17</f>
        <v>4020.48734255</v>
      </c>
      <c r="W138" s="36">
        <f>SUMIFS(СВЦЭМ!$C$39:$C$782,СВЦЭМ!$A$39:$A$782,$A138,СВЦЭМ!$B$39:$B$782,W$119)+'СЕТ СН'!$I$9+СВЦЭМ!$D$10+'СЕТ СН'!$I$5-'СЕТ СН'!$I$17</f>
        <v>4064.3884907399997</v>
      </c>
      <c r="X138" s="36">
        <f>SUMIFS(СВЦЭМ!$C$39:$C$782,СВЦЭМ!$A$39:$A$782,$A138,СВЦЭМ!$B$39:$B$782,X$119)+'СЕТ СН'!$I$9+СВЦЭМ!$D$10+'СЕТ СН'!$I$5-'СЕТ СН'!$I$17</f>
        <v>4152.6411993000002</v>
      </c>
      <c r="Y138" s="36">
        <f>SUMIFS(СВЦЭМ!$C$39:$C$782,СВЦЭМ!$A$39:$A$782,$A138,СВЦЭМ!$B$39:$B$782,Y$119)+'СЕТ СН'!$I$9+СВЦЭМ!$D$10+'СЕТ СН'!$I$5-'СЕТ СН'!$I$17</f>
        <v>4186.3573380500002</v>
      </c>
    </row>
    <row r="139" spans="1:25" ht="15.75" x14ac:dyDescent="0.2">
      <c r="A139" s="35">
        <f t="shared" si="3"/>
        <v>44489</v>
      </c>
      <c r="B139" s="36">
        <f>SUMIFS(СВЦЭМ!$C$39:$C$782,СВЦЭМ!$A$39:$A$782,$A139,СВЦЭМ!$B$39:$B$782,B$119)+'СЕТ СН'!$I$9+СВЦЭМ!$D$10+'СЕТ СН'!$I$5-'СЕТ СН'!$I$17</f>
        <v>4264.5034237500004</v>
      </c>
      <c r="C139" s="36">
        <f>SUMIFS(СВЦЭМ!$C$39:$C$782,СВЦЭМ!$A$39:$A$782,$A139,СВЦЭМ!$B$39:$B$782,C$119)+'СЕТ СН'!$I$9+СВЦЭМ!$D$10+'СЕТ СН'!$I$5-'СЕТ СН'!$I$17</f>
        <v>4221.5621433599999</v>
      </c>
      <c r="D139" s="36">
        <f>SUMIFS(СВЦЭМ!$C$39:$C$782,СВЦЭМ!$A$39:$A$782,$A139,СВЦЭМ!$B$39:$B$782,D$119)+'СЕТ СН'!$I$9+СВЦЭМ!$D$10+'СЕТ СН'!$I$5-'СЕТ СН'!$I$17</f>
        <v>4141.4584682200002</v>
      </c>
      <c r="E139" s="36">
        <f>SUMIFS(СВЦЭМ!$C$39:$C$782,СВЦЭМ!$A$39:$A$782,$A139,СВЦЭМ!$B$39:$B$782,E$119)+'СЕТ СН'!$I$9+СВЦЭМ!$D$10+'СЕТ СН'!$I$5-'СЕТ СН'!$I$17</f>
        <v>4123.7584031200004</v>
      </c>
      <c r="F139" s="36">
        <f>SUMIFS(СВЦЭМ!$C$39:$C$782,СВЦЭМ!$A$39:$A$782,$A139,СВЦЭМ!$B$39:$B$782,F$119)+'СЕТ СН'!$I$9+СВЦЭМ!$D$10+'СЕТ СН'!$I$5-'СЕТ СН'!$I$17</f>
        <v>4115.5193281399997</v>
      </c>
      <c r="G139" s="36">
        <f>SUMIFS(СВЦЭМ!$C$39:$C$782,СВЦЭМ!$A$39:$A$782,$A139,СВЦЭМ!$B$39:$B$782,G$119)+'СЕТ СН'!$I$9+СВЦЭМ!$D$10+'СЕТ СН'!$I$5-'СЕТ СН'!$I$17</f>
        <v>4120.1719945099994</v>
      </c>
      <c r="H139" s="36">
        <f>SUMIFS(СВЦЭМ!$C$39:$C$782,СВЦЭМ!$A$39:$A$782,$A139,СВЦЭМ!$B$39:$B$782,H$119)+'СЕТ СН'!$I$9+СВЦЭМ!$D$10+'СЕТ СН'!$I$5-'СЕТ СН'!$I$17</f>
        <v>4185.15713658</v>
      </c>
      <c r="I139" s="36">
        <f>SUMIFS(СВЦЭМ!$C$39:$C$782,СВЦЭМ!$A$39:$A$782,$A139,СВЦЭМ!$B$39:$B$782,I$119)+'СЕТ СН'!$I$9+СВЦЭМ!$D$10+'СЕТ СН'!$I$5-'СЕТ СН'!$I$17</f>
        <v>4177.5918191299997</v>
      </c>
      <c r="J139" s="36">
        <f>SUMIFS(СВЦЭМ!$C$39:$C$782,СВЦЭМ!$A$39:$A$782,$A139,СВЦЭМ!$B$39:$B$782,J$119)+'СЕТ СН'!$I$9+СВЦЭМ!$D$10+'СЕТ СН'!$I$5-'СЕТ СН'!$I$17</f>
        <v>4082.8476995199999</v>
      </c>
      <c r="K139" s="36">
        <f>SUMIFS(СВЦЭМ!$C$39:$C$782,СВЦЭМ!$A$39:$A$782,$A139,СВЦЭМ!$B$39:$B$782,K$119)+'СЕТ СН'!$I$9+СВЦЭМ!$D$10+'СЕТ СН'!$I$5-'СЕТ СН'!$I$17</f>
        <v>4092.39880963</v>
      </c>
      <c r="L139" s="36">
        <f>SUMIFS(СВЦЭМ!$C$39:$C$782,СВЦЭМ!$A$39:$A$782,$A139,СВЦЭМ!$B$39:$B$782,L$119)+'СЕТ СН'!$I$9+СВЦЭМ!$D$10+'СЕТ СН'!$I$5-'СЕТ СН'!$I$17</f>
        <v>4089.6922918</v>
      </c>
      <c r="M139" s="36">
        <f>SUMIFS(СВЦЭМ!$C$39:$C$782,СВЦЭМ!$A$39:$A$782,$A139,СВЦЭМ!$B$39:$B$782,M$119)+'СЕТ СН'!$I$9+СВЦЭМ!$D$10+'СЕТ СН'!$I$5-'СЕТ СН'!$I$17</f>
        <v>4103.05136115</v>
      </c>
      <c r="N139" s="36">
        <f>SUMIFS(СВЦЭМ!$C$39:$C$782,СВЦЭМ!$A$39:$A$782,$A139,СВЦЭМ!$B$39:$B$782,N$119)+'СЕТ СН'!$I$9+СВЦЭМ!$D$10+'СЕТ СН'!$I$5-'СЕТ СН'!$I$17</f>
        <v>4126.0277997599997</v>
      </c>
      <c r="O139" s="36">
        <f>SUMIFS(СВЦЭМ!$C$39:$C$782,СВЦЭМ!$A$39:$A$782,$A139,СВЦЭМ!$B$39:$B$782,O$119)+'СЕТ СН'!$I$9+СВЦЭМ!$D$10+'СЕТ СН'!$I$5-'СЕТ СН'!$I$17</f>
        <v>4140.8226111900003</v>
      </c>
      <c r="P139" s="36">
        <f>SUMIFS(СВЦЭМ!$C$39:$C$782,СВЦЭМ!$A$39:$A$782,$A139,СВЦЭМ!$B$39:$B$782,P$119)+'СЕТ СН'!$I$9+СВЦЭМ!$D$10+'СЕТ СН'!$I$5-'СЕТ СН'!$I$17</f>
        <v>4133.9134320699995</v>
      </c>
      <c r="Q139" s="36">
        <f>SUMIFS(СВЦЭМ!$C$39:$C$782,СВЦЭМ!$A$39:$A$782,$A139,СВЦЭМ!$B$39:$B$782,Q$119)+'СЕТ СН'!$I$9+СВЦЭМ!$D$10+'СЕТ СН'!$I$5-'СЕТ СН'!$I$17</f>
        <v>4144.8040065200003</v>
      </c>
      <c r="R139" s="36">
        <f>SUMIFS(СВЦЭМ!$C$39:$C$782,СВЦЭМ!$A$39:$A$782,$A139,СВЦЭМ!$B$39:$B$782,R$119)+'СЕТ СН'!$I$9+СВЦЭМ!$D$10+'СЕТ СН'!$I$5-'СЕТ СН'!$I$17</f>
        <v>4133.9895743100005</v>
      </c>
      <c r="S139" s="36">
        <f>SUMIFS(СВЦЭМ!$C$39:$C$782,СВЦЭМ!$A$39:$A$782,$A139,СВЦЭМ!$B$39:$B$782,S$119)+'СЕТ СН'!$I$9+СВЦЭМ!$D$10+'СЕТ СН'!$I$5-'СЕТ СН'!$I$17</f>
        <v>4118.7156595100005</v>
      </c>
      <c r="T139" s="36">
        <f>SUMIFS(СВЦЭМ!$C$39:$C$782,СВЦЭМ!$A$39:$A$782,$A139,СВЦЭМ!$B$39:$B$782,T$119)+'СЕТ СН'!$I$9+СВЦЭМ!$D$10+'СЕТ СН'!$I$5-'СЕТ СН'!$I$17</f>
        <v>4075.9981402499998</v>
      </c>
      <c r="U139" s="36">
        <f>SUMIFS(СВЦЭМ!$C$39:$C$782,СВЦЭМ!$A$39:$A$782,$A139,СВЦЭМ!$B$39:$B$782,U$119)+'СЕТ СН'!$I$9+СВЦЭМ!$D$10+'СЕТ СН'!$I$5-'СЕТ СН'!$I$17</f>
        <v>4082.1993836800002</v>
      </c>
      <c r="V139" s="36">
        <f>SUMIFS(СВЦЭМ!$C$39:$C$782,СВЦЭМ!$A$39:$A$782,$A139,СВЦЭМ!$B$39:$B$782,V$119)+'СЕТ СН'!$I$9+СВЦЭМ!$D$10+'СЕТ СН'!$I$5-'СЕТ СН'!$I$17</f>
        <v>4090.12547425</v>
      </c>
      <c r="W139" s="36">
        <f>SUMIFS(СВЦЭМ!$C$39:$C$782,СВЦЭМ!$A$39:$A$782,$A139,СВЦЭМ!$B$39:$B$782,W$119)+'СЕТ СН'!$I$9+СВЦЭМ!$D$10+'СЕТ СН'!$I$5-'СЕТ СН'!$I$17</f>
        <v>4105.9136837099995</v>
      </c>
      <c r="X139" s="36">
        <f>SUMIFS(СВЦЭМ!$C$39:$C$782,СВЦЭМ!$A$39:$A$782,$A139,СВЦЭМ!$B$39:$B$782,X$119)+'СЕТ СН'!$I$9+СВЦЭМ!$D$10+'СЕТ СН'!$I$5-'СЕТ СН'!$I$17</f>
        <v>4166.1305875099997</v>
      </c>
      <c r="Y139" s="36">
        <f>SUMIFS(СВЦЭМ!$C$39:$C$782,СВЦЭМ!$A$39:$A$782,$A139,СВЦЭМ!$B$39:$B$782,Y$119)+'СЕТ СН'!$I$9+СВЦЭМ!$D$10+'СЕТ СН'!$I$5-'СЕТ СН'!$I$17</f>
        <v>4167.4275489499996</v>
      </c>
    </row>
    <row r="140" spans="1:25" ht="15.75" x14ac:dyDescent="0.2">
      <c r="A140" s="35">
        <f t="shared" si="3"/>
        <v>44490</v>
      </c>
      <c r="B140" s="36">
        <f>SUMIFS(СВЦЭМ!$C$39:$C$782,СВЦЭМ!$A$39:$A$782,$A140,СВЦЭМ!$B$39:$B$782,B$119)+'СЕТ СН'!$I$9+СВЦЭМ!$D$10+'СЕТ СН'!$I$5-'СЕТ СН'!$I$17</f>
        <v>4226.29685359</v>
      </c>
      <c r="C140" s="36">
        <f>SUMIFS(СВЦЭМ!$C$39:$C$782,СВЦЭМ!$A$39:$A$782,$A140,СВЦЭМ!$B$39:$B$782,C$119)+'СЕТ СН'!$I$9+СВЦЭМ!$D$10+'СЕТ СН'!$I$5-'СЕТ СН'!$I$17</f>
        <v>4200.9473947400002</v>
      </c>
      <c r="D140" s="36">
        <f>SUMIFS(СВЦЭМ!$C$39:$C$782,СВЦЭМ!$A$39:$A$782,$A140,СВЦЭМ!$B$39:$B$782,D$119)+'СЕТ СН'!$I$9+СВЦЭМ!$D$10+'СЕТ СН'!$I$5-'СЕТ СН'!$I$17</f>
        <v>4127.0375641700002</v>
      </c>
      <c r="E140" s="36">
        <f>SUMIFS(СВЦЭМ!$C$39:$C$782,СВЦЭМ!$A$39:$A$782,$A140,СВЦЭМ!$B$39:$B$782,E$119)+'СЕТ СН'!$I$9+СВЦЭМ!$D$10+'СЕТ СН'!$I$5-'СЕТ СН'!$I$17</f>
        <v>4119.5509025600004</v>
      </c>
      <c r="F140" s="36">
        <f>SUMIFS(СВЦЭМ!$C$39:$C$782,СВЦЭМ!$A$39:$A$782,$A140,СВЦЭМ!$B$39:$B$782,F$119)+'СЕТ СН'!$I$9+СВЦЭМ!$D$10+'СЕТ СН'!$I$5-'СЕТ СН'!$I$17</f>
        <v>4119.4822621700005</v>
      </c>
      <c r="G140" s="36">
        <f>SUMIFS(СВЦЭМ!$C$39:$C$782,СВЦЭМ!$A$39:$A$782,$A140,СВЦЭМ!$B$39:$B$782,G$119)+'СЕТ СН'!$I$9+СВЦЭМ!$D$10+'СЕТ СН'!$I$5-'СЕТ СН'!$I$17</f>
        <v>4114.45764762</v>
      </c>
      <c r="H140" s="36">
        <f>SUMIFS(СВЦЭМ!$C$39:$C$782,СВЦЭМ!$A$39:$A$782,$A140,СВЦЭМ!$B$39:$B$782,H$119)+'СЕТ СН'!$I$9+СВЦЭМ!$D$10+'СЕТ СН'!$I$5-'СЕТ СН'!$I$17</f>
        <v>4177.6624713900001</v>
      </c>
      <c r="I140" s="36">
        <f>SUMIFS(СВЦЭМ!$C$39:$C$782,СВЦЭМ!$A$39:$A$782,$A140,СВЦЭМ!$B$39:$B$782,I$119)+'СЕТ СН'!$I$9+СВЦЭМ!$D$10+'СЕТ СН'!$I$5-'СЕТ СН'!$I$17</f>
        <v>4132.5313972000004</v>
      </c>
      <c r="J140" s="36">
        <f>SUMIFS(СВЦЭМ!$C$39:$C$782,СВЦЭМ!$A$39:$A$782,$A140,СВЦЭМ!$B$39:$B$782,J$119)+'СЕТ СН'!$I$9+СВЦЭМ!$D$10+'СЕТ СН'!$I$5-'СЕТ СН'!$I$17</f>
        <v>4126.2836666900002</v>
      </c>
      <c r="K140" s="36">
        <f>SUMIFS(СВЦЭМ!$C$39:$C$782,СВЦЭМ!$A$39:$A$782,$A140,СВЦЭМ!$B$39:$B$782,K$119)+'СЕТ СН'!$I$9+СВЦЭМ!$D$10+'СЕТ СН'!$I$5-'СЕТ СН'!$I$17</f>
        <v>4103.4745655200004</v>
      </c>
      <c r="L140" s="36">
        <f>SUMIFS(СВЦЭМ!$C$39:$C$782,СВЦЭМ!$A$39:$A$782,$A140,СВЦЭМ!$B$39:$B$782,L$119)+'СЕТ СН'!$I$9+СВЦЭМ!$D$10+'СЕТ СН'!$I$5-'СЕТ СН'!$I$17</f>
        <v>4105.8570968000004</v>
      </c>
      <c r="M140" s="36">
        <f>SUMIFS(СВЦЭМ!$C$39:$C$782,СВЦЭМ!$A$39:$A$782,$A140,СВЦЭМ!$B$39:$B$782,M$119)+'СЕТ СН'!$I$9+СВЦЭМ!$D$10+'СЕТ СН'!$I$5-'СЕТ СН'!$I$17</f>
        <v>4123.8981173600005</v>
      </c>
      <c r="N140" s="36">
        <f>SUMIFS(СВЦЭМ!$C$39:$C$782,СВЦЭМ!$A$39:$A$782,$A140,СВЦЭМ!$B$39:$B$782,N$119)+'СЕТ СН'!$I$9+СВЦЭМ!$D$10+'СЕТ СН'!$I$5-'СЕТ СН'!$I$17</f>
        <v>4165.5815963099994</v>
      </c>
      <c r="O140" s="36">
        <f>SUMIFS(СВЦЭМ!$C$39:$C$782,СВЦЭМ!$A$39:$A$782,$A140,СВЦЭМ!$B$39:$B$782,O$119)+'СЕТ СН'!$I$9+СВЦЭМ!$D$10+'СЕТ СН'!$I$5-'СЕТ СН'!$I$17</f>
        <v>4211.6714701299998</v>
      </c>
      <c r="P140" s="36">
        <f>SUMIFS(СВЦЭМ!$C$39:$C$782,СВЦЭМ!$A$39:$A$782,$A140,СВЦЭМ!$B$39:$B$782,P$119)+'СЕТ СН'!$I$9+СВЦЭМ!$D$10+'СЕТ СН'!$I$5-'СЕТ СН'!$I$17</f>
        <v>4204.7655199000001</v>
      </c>
      <c r="Q140" s="36">
        <f>SUMIFS(СВЦЭМ!$C$39:$C$782,СВЦЭМ!$A$39:$A$782,$A140,СВЦЭМ!$B$39:$B$782,Q$119)+'СЕТ СН'!$I$9+СВЦЭМ!$D$10+'СЕТ СН'!$I$5-'СЕТ СН'!$I$17</f>
        <v>4208.24464154</v>
      </c>
      <c r="R140" s="36">
        <f>SUMIFS(СВЦЭМ!$C$39:$C$782,СВЦЭМ!$A$39:$A$782,$A140,СВЦЭМ!$B$39:$B$782,R$119)+'СЕТ СН'!$I$9+СВЦЭМ!$D$10+'СЕТ СН'!$I$5-'СЕТ СН'!$I$17</f>
        <v>4208.3275952700005</v>
      </c>
      <c r="S140" s="36">
        <f>SUMIFS(СВЦЭМ!$C$39:$C$782,СВЦЭМ!$A$39:$A$782,$A140,СВЦЭМ!$B$39:$B$782,S$119)+'СЕТ СН'!$I$9+СВЦЭМ!$D$10+'СЕТ СН'!$I$5-'СЕТ СН'!$I$17</f>
        <v>4168.1938910899999</v>
      </c>
      <c r="T140" s="36">
        <f>SUMIFS(СВЦЭМ!$C$39:$C$782,СВЦЭМ!$A$39:$A$782,$A140,СВЦЭМ!$B$39:$B$782,T$119)+'СЕТ СН'!$I$9+СВЦЭМ!$D$10+'СЕТ СН'!$I$5-'СЕТ СН'!$I$17</f>
        <v>4133.1600227600002</v>
      </c>
      <c r="U140" s="36">
        <f>SUMIFS(СВЦЭМ!$C$39:$C$782,СВЦЭМ!$A$39:$A$782,$A140,СВЦЭМ!$B$39:$B$782,U$119)+'СЕТ СН'!$I$9+СВЦЭМ!$D$10+'СЕТ СН'!$I$5-'СЕТ СН'!$I$17</f>
        <v>4117.2511465500002</v>
      </c>
      <c r="V140" s="36">
        <f>SUMIFS(СВЦЭМ!$C$39:$C$782,СВЦЭМ!$A$39:$A$782,$A140,СВЦЭМ!$B$39:$B$782,V$119)+'СЕТ СН'!$I$9+СВЦЭМ!$D$10+'СЕТ СН'!$I$5-'СЕТ СН'!$I$17</f>
        <v>4104.9763251900004</v>
      </c>
      <c r="W140" s="36">
        <f>SUMIFS(СВЦЭМ!$C$39:$C$782,СВЦЭМ!$A$39:$A$782,$A140,СВЦЭМ!$B$39:$B$782,W$119)+'СЕТ СН'!$I$9+СВЦЭМ!$D$10+'СЕТ СН'!$I$5-'СЕТ СН'!$I$17</f>
        <v>4109.3465346100002</v>
      </c>
      <c r="X140" s="36">
        <f>SUMIFS(СВЦЭМ!$C$39:$C$782,СВЦЭМ!$A$39:$A$782,$A140,СВЦЭМ!$B$39:$B$782,X$119)+'СЕТ СН'!$I$9+СВЦЭМ!$D$10+'СЕТ СН'!$I$5-'СЕТ СН'!$I$17</f>
        <v>4083.9999253799997</v>
      </c>
      <c r="Y140" s="36">
        <f>SUMIFS(СВЦЭМ!$C$39:$C$782,СВЦЭМ!$A$39:$A$782,$A140,СВЦЭМ!$B$39:$B$782,Y$119)+'СЕТ СН'!$I$9+СВЦЭМ!$D$10+'СЕТ СН'!$I$5-'СЕТ СН'!$I$17</f>
        <v>4127.85946848</v>
      </c>
    </row>
    <row r="141" spans="1:25" ht="15.75" x14ac:dyDescent="0.2">
      <c r="A141" s="35">
        <f t="shared" si="3"/>
        <v>44491</v>
      </c>
      <c r="B141" s="36">
        <f>SUMIFS(СВЦЭМ!$C$39:$C$782,СВЦЭМ!$A$39:$A$782,$A141,СВЦЭМ!$B$39:$B$782,B$119)+'СЕТ СН'!$I$9+СВЦЭМ!$D$10+'СЕТ СН'!$I$5-'СЕТ СН'!$I$17</f>
        <v>4146.40849265</v>
      </c>
      <c r="C141" s="36">
        <f>SUMIFS(СВЦЭМ!$C$39:$C$782,СВЦЭМ!$A$39:$A$782,$A141,СВЦЭМ!$B$39:$B$782,C$119)+'СЕТ СН'!$I$9+СВЦЭМ!$D$10+'СЕТ СН'!$I$5-'СЕТ СН'!$I$17</f>
        <v>4209.8240912599995</v>
      </c>
      <c r="D141" s="36">
        <f>SUMIFS(СВЦЭМ!$C$39:$C$782,СВЦЭМ!$A$39:$A$782,$A141,СВЦЭМ!$B$39:$B$782,D$119)+'СЕТ СН'!$I$9+СВЦЭМ!$D$10+'СЕТ СН'!$I$5-'СЕТ СН'!$I$17</f>
        <v>4173.0992338400001</v>
      </c>
      <c r="E141" s="36">
        <f>SUMIFS(СВЦЭМ!$C$39:$C$782,СВЦЭМ!$A$39:$A$782,$A141,СВЦЭМ!$B$39:$B$782,E$119)+'СЕТ СН'!$I$9+СВЦЭМ!$D$10+'СЕТ СН'!$I$5-'СЕТ СН'!$I$17</f>
        <v>4180.7733726099996</v>
      </c>
      <c r="F141" s="36">
        <f>SUMIFS(СВЦЭМ!$C$39:$C$782,СВЦЭМ!$A$39:$A$782,$A141,СВЦЭМ!$B$39:$B$782,F$119)+'СЕТ СН'!$I$9+СВЦЭМ!$D$10+'СЕТ СН'!$I$5-'СЕТ СН'!$I$17</f>
        <v>4167.4275512599997</v>
      </c>
      <c r="G141" s="36">
        <f>SUMIFS(СВЦЭМ!$C$39:$C$782,СВЦЭМ!$A$39:$A$782,$A141,СВЦЭМ!$B$39:$B$782,G$119)+'СЕТ СН'!$I$9+СВЦЭМ!$D$10+'СЕТ СН'!$I$5-'СЕТ СН'!$I$17</f>
        <v>4163.2171056500001</v>
      </c>
      <c r="H141" s="36">
        <f>SUMIFS(СВЦЭМ!$C$39:$C$782,СВЦЭМ!$A$39:$A$782,$A141,СВЦЭМ!$B$39:$B$782,H$119)+'СЕТ СН'!$I$9+СВЦЭМ!$D$10+'СЕТ СН'!$I$5-'СЕТ СН'!$I$17</f>
        <v>4202.9089663599998</v>
      </c>
      <c r="I141" s="36">
        <f>SUMIFS(СВЦЭМ!$C$39:$C$782,СВЦЭМ!$A$39:$A$782,$A141,СВЦЭМ!$B$39:$B$782,I$119)+'СЕТ СН'!$I$9+СВЦЭМ!$D$10+'СЕТ СН'!$I$5-'СЕТ СН'!$I$17</f>
        <v>4195.9793184600003</v>
      </c>
      <c r="J141" s="36">
        <f>SUMIFS(СВЦЭМ!$C$39:$C$782,СВЦЭМ!$A$39:$A$782,$A141,СВЦЭМ!$B$39:$B$782,J$119)+'СЕТ СН'!$I$9+СВЦЭМ!$D$10+'СЕТ СН'!$I$5-'СЕТ СН'!$I$17</f>
        <v>4189.2235183000003</v>
      </c>
      <c r="K141" s="36">
        <f>SUMIFS(СВЦЭМ!$C$39:$C$782,СВЦЭМ!$A$39:$A$782,$A141,СВЦЭМ!$B$39:$B$782,K$119)+'СЕТ СН'!$I$9+СВЦЭМ!$D$10+'СЕТ СН'!$I$5-'СЕТ СН'!$I$17</f>
        <v>4157.1088086199998</v>
      </c>
      <c r="L141" s="36">
        <f>SUMIFS(СВЦЭМ!$C$39:$C$782,СВЦЭМ!$A$39:$A$782,$A141,СВЦЭМ!$B$39:$B$782,L$119)+'СЕТ СН'!$I$9+СВЦЭМ!$D$10+'СЕТ СН'!$I$5-'СЕТ СН'!$I$17</f>
        <v>4162.1578203199997</v>
      </c>
      <c r="M141" s="36">
        <f>SUMIFS(СВЦЭМ!$C$39:$C$782,СВЦЭМ!$A$39:$A$782,$A141,СВЦЭМ!$B$39:$B$782,M$119)+'СЕТ СН'!$I$9+СВЦЭМ!$D$10+'СЕТ СН'!$I$5-'СЕТ СН'!$I$17</f>
        <v>4173.5222252900003</v>
      </c>
      <c r="N141" s="36">
        <f>SUMIFS(СВЦЭМ!$C$39:$C$782,СВЦЭМ!$A$39:$A$782,$A141,СВЦЭМ!$B$39:$B$782,N$119)+'СЕТ СН'!$I$9+СВЦЭМ!$D$10+'СЕТ СН'!$I$5-'СЕТ СН'!$I$17</f>
        <v>4171.8180030599997</v>
      </c>
      <c r="O141" s="36">
        <f>SUMIFS(СВЦЭМ!$C$39:$C$782,СВЦЭМ!$A$39:$A$782,$A141,СВЦЭМ!$B$39:$B$782,O$119)+'СЕТ СН'!$I$9+СВЦЭМ!$D$10+'СЕТ СН'!$I$5-'СЕТ СН'!$I$17</f>
        <v>4169.4941331999999</v>
      </c>
      <c r="P141" s="36">
        <f>SUMIFS(СВЦЭМ!$C$39:$C$782,СВЦЭМ!$A$39:$A$782,$A141,СВЦЭМ!$B$39:$B$782,P$119)+'СЕТ СН'!$I$9+СВЦЭМ!$D$10+'СЕТ СН'!$I$5-'СЕТ СН'!$I$17</f>
        <v>4168.6829816400004</v>
      </c>
      <c r="Q141" s="36">
        <f>SUMIFS(СВЦЭМ!$C$39:$C$782,СВЦЭМ!$A$39:$A$782,$A141,СВЦЭМ!$B$39:$B$782,Q$119)+'СЕТ СН'!$I$9+СВЦЭМ!$D$10+'СЕТ СН'!$I$5-'СЕТ СН'!$I$17</f>
        <v>4254.0717822999995</v>
      </c>
      <c r="R141" s="36">
        <f>SUMIFS(СВЦЭМ!$C$39:$C$782,СВЦЭМ!$A$39:$A$782,$A141,СВЦЭМ!$B$39:$B$782,R$119)+'СЕТ СН'!$I$9+СВЦЭМ!$D$10+'СЕТ СН'!$I$5-'СЕТ СН'!$I$17</f>
        <v>4253.48203216</v>
      </c>
      <c r="S141" s="36">
        <f>SUMIFS(СВЦЭМ!$C$39:$C$782,СВЦЭМ!$A$39:$A$782,$A141,СВЦЭМ!$B$39:$B$782,S$119)+'СЕТ СН'!$I$9+СВЦЭМ!$D$10+'СЕТ СН'!$I$5-'СЕТ СН'!$I$17</f>
        <v>4210.5807998999999</v>
      </c>
      <c r="T141" s="36">
        <f>SUMIFS(СВЦЭМ!$C$39:$C$782,СВЦЭМ!$A$39:$A$782,$A141,СВЦЭМ!$B$39:$B$782,T$119)+'СЕТ СН'!$I$9+СВЦЭМ!$D$10+'СЕТ СН'!$I$5-'СЕТ СН'!$I$17</f>
        <v>4142.0367697599995</v>
      </c>
      <c r="U141" s="36">
        <f>SUMIFS(СВЦЭМ!$C$39:$C$782,СВЦЭМ!$A$39:$A$782,$A141,СВЦЭМ!$B$39:$B$782,U$119)+'СЕТ СН'!$I$9+СВЦЭМ!$D$10+'СЕТ СН'!$I$5-'СЕТ СН'!$I$17</f>
        <v>4137.7046712399997</v>
      </c>
      <c r="V141" s="36">
        <f>SUMIFS(СВЦЭМ!$C$39:$C$782,СВЦЭМ!$A$39:$A$782,$A141,СВЦЭМ!$B$39:$B$782,V$119)+'СЕТ СН'!$I$9+СВЦЭМ!$D$10+'СЕТ СН'!$I$5-'СЕТ СН'!$I$17</f>
        <v>4162.1185496300004</v>
      </c>
      <c r="W141" s="36">
        <f>SUMIFS(СВЦЭМ!$C$39:$C$782,СВЦЭМ!$A$39:$A$782,$A141,СВЦЭМ!$B$39:$B$782,W$119)+'СЕТ СН'!$I$9+СВЦЭМ!$D$10+'СЕТ СН'!$I$5-'СЕТ СН'!$I$17</f>
        <v>4182.6712947899996</v>
      </c>
      <c r="X141" s="36">
        <f>SUMIFS(СВЦЭМ!$C$39:$C$782,СВЦЭМ!$A$39:$A$782,$A141,СВЦЭМ!$B$39:$B$782,X$119)+'СЕТ СН'!$I$9+СВЦЭМ!$D$10+'СЕТ СН'!$I$5-'СЕТ СН'!$I$17</f>
        <v>4215.6597592500002</v>
      </c>
      <c r="Y141" s="36">
        <f>SUMIFS(СВЦЭМ!$C$39:$C$782,СВЦЭМ!$A$39:$A$782,$A141,СВЦЭМ!$B$39:$B$782,Y$119)+'СЕТ СН'!$I$9+СВЦЭМ!$D$10+'СЕТ СН'!$I$5-'СЕТ СН'!$I$17</f>
        <v>4196.32218861</v>
      </c>
    </row>
    <row r="142" spans="1:25" ht="15.75" x14ac:dyDescent="0.2">
      <c r="A142" s="35">
        <f t="shared" si="3"/>
        <v>44492</v>
      </c>
      <c r="B142" s="36">
        <f>SUMIFS(СВЦЭМ!$C$39:$C$782,СВЦЭМ!$A$39:$A$782,$A142,СВЦЭМ!$B$39:$B$782,B$119)+'СЕТ СН'!$I$9+СВЦЭМ!$D$10+'СЕТ СН'!$I$5-'СЕТ СН'!$I$17</f>
        <v>4177.0824257300001</v>
      </c>
      <c r="C142" s="36">
        <f>SUMIFS(СВЦЭМ!$C$39:$C$782,СВЦЭМ!$A$39:$A$782,$A142,СВЦЭМ!$B$39:$B$782,C$119)+'СЕТ СН'!$I$9+СВЦЭМ!$D$10+'СЕТ СН'!$I$5-'СЕТ СН'!$I$17</f>
        <v>4139.6257789399997</v>
      </c>
      <c r="D142" s="36">
        <f>SUMIFS(СВЦЭМ!$C$39:$C$782,СВЦЭМ!$A$39:$A$782,$A142,СВЦЭМ!$B$39:$B$782,D$119)+'СЕТ СН'!$I$9+СВЦЭМ!$D$10+'СЕТ СН'!$I$5-'СЕТ СН'!$I$17</f>
        <v>4162.44585474</v>
      </c>
      <c r="E142" s="36">
        <f>SUMIFS(СВЦЭМ!$C$39:$C$782,СВЦЭМ!$A$39:$A$782,$A142,СВЦЭМ!$B$39:$B$782,E$119)+'СЕТ СН'!$I$9+СВЦЭМ!$D$10+'СЕТ СН'!$I$5-'СЕТ СН'!$I$17</f>
        <v>4180.91612575</v>
      </c>
      <c r="F142" s="36">
        <f>SUMIFS(СВЦЭМ!$C$39:$C$782,СВЦЭМ!$A$39:$A$782,$A142,СВЦЭМ!$B$39:$B$782,F$119)+'СЕТ СН'!$I$9+СВЦЭМ!$D$10+'СЕТ СН'!$I$5-'СЕТ СН'!$I$17</f>
        <v>4175.2564279099997</v>
      </c>
      <c r="G142" s="36">
        <f>SUMIFS(СВЦЭМ!$C$39:$C$782,СВЦЭМ!$A$39:$A$782,$A142,СВЦЭМ!$B$39:$B$782,G$119)+'СЕТ СН'!$I$9+СВЦЭМ!$D$10+'СЕТ СН'!$I$5-'СЕТ СН'!$I$17</f>
        <v>4182.7802472000003</v>
      </c>
      <c r="H142" s="36">
        <f>SUMIFS(СВЦЭМ!$C$39:$C$782,СВЦЭМ!$A$39:$A$782,$A142,СВЦЭМ!$B$39:$B$782,H$119)+'СЕТ СН'!$I$9+СВЦЭМ!$D$10+'СЕТ СН'!$I$5-'СЕТ СН'!$I$17</f>
        <v>4139.98214087</v>
      </c>
      <c r="I142" s="36">
        <f>SUMIFS(СВЦЭМ!$C$39:$C$782,СВЦЭМ!$A$39:$A$782,$A142,СВЦЭМ!$B$39:$B$782,I$119)+'СЕТ СН'!$I$9+СВЦЭМ!$D$10+'СЕТ СН'!$I$5-'СЕТ СН'!$I$17</f>
        <v>4137.9572164900001</v>
      </c>
      <c r="J142" s="36">
        <f>SUMIFS(СВЦЭМ!$C$39:$C$782,СВЦЭМ!$A$39:$A$782,$A142,СВЦЭМ!$B$39:$B$782,J$119)+'СЕТ СН'!$I$9+СВЦЭМ!$D$10+'СЕТ СН'!$I$5-'СЕТ СН'!$I$17</f>
        <v>4085.9521327100001</v>
      </c>
      <c r="K142" s="36">
        <f>SUMIFS(СВЦЭМ!$C$39:$C$782,СВЦЭМ!$A$39:$A$782,$A142,СВЦЭМ!$B$39:$B$782,K$119)+'СЕТ СН'!$I$9+СВЦЭМ!$D$10+'СЕТ СН'!$I$5-'СЕТ СН'!$I$17</f>
        <v>4068.35325014</v>
      </c>
      <c r="L142" s="36">
        <f>SUMIFS(СВЦЭМ!$C$39:$C$782,СВЦЭМ!$A$39:$A$782,$A142,СВЦЭМ!$B$39:$B$782,L$119)+'СЕТ СН'!$I$9+СВЦЭМ!$D$10+'СЕТ СН'!$I$5-'СЕТ СН'!$I$17</f>
        <v>4049.1326632199998</v>
      </c>
      <c r="M142" s="36">
        <f>SUMIFS(СВЦЭМ!$C$39:$C$782,СВЦЭМ!$A$39:$A$782,$A142,СВЦЭМ!$B$39:$B$782,M$119)+'СЕТ СН'!$I$9+СВЦЭМ!$D$10+'СЕТ СН'!$I$5-'СЕТ СН'!$I$17</f>
        <v>4045.1925466100001</v>
      </c>
      <c r="N142" s="36">
        <f>SUMIFS(СВЦЭМ!$C$39:$C$782,СВЦЭМ!$A$39:$A$782,$A142,СВЦЭМ!$B$39:$B$782,N$119)+'СЕТ СН'!$I$9+СВЦЭМ!$D$10+'СЕТ СН'!$I$5-'СЕТ СН'!$I$17</f>
        <v>4036.38806011</v>
      </c>
      <c r="O142" s="36">
        <f>SUMIFS(СВЦЭМ!$C$39:$C$782,СВЦЭМ!$A$39:$A$782,$A142,СВЦЭМ!$B$39:$B$782,O$119)+'СЕТ СН'!$I$9+СВЦЭМ!$D$10+'СЕТ СН'!$I$5-'СЕТ СН'!$I$17</f>
        <v>4027.3943078800003</v>
      </c>
      <c r="P142" s="36">
        <f>SUMIFS(СВЦЭМ!$C$39:$C$782,СВЦЭМ!$A$39:$A$782,$A142,СВЦЭМ!$B$39:$B$782,P$119)+'СЕТ СН'!$I$9+СВЦЭМ!$D$10+'СЕТ СН'!$I$5-'СЕТ СН'!$I$17</f>
        <v>4020.72244108</v>
      </c>
      <c r="Q142" s="36">
        <f>SUMIFS(СВЦЭМ!$C$39:$C$782,СВЦЭМ!$A$39:$A$782,$A142,СВЦЭМ!$B$39:$B$782,Q$119)+'СЕТ СН'!$I$9+СВЦЭМ!$D$10+'СЕТ СН'!$I$5-'СЕТ СН'!$I$17</f>
        <v>4013.6117630199997</v>
      </c>
      <c r="R142" s="36">
        <f>SUMIFS(СВЦЭМ!$C$39:$C$782,СВЦЭМ!$A$39:$A$782,$A142,СВЦЭМ!$B$39:$B$782,R$119)+'СЕТ СН'!$I$9+СВЦЭМ!$D$10+'СЕТ СН'!$I$5-'СЕТ СН'!$I$17</f>
        <v>4009.9817764700001</v>
      </c>
      <c r="S142" s="36">
        <f>SUMIFS(СВЦЭМ!$C$39:$C$782,СВЦЭМ!$A$39:$A$782,$A142,СВЦЭМ!$B$39:$B$782,S$119)+'СЕТ СН'!$I$9+СВЦЭМ!$D$10+'СЕТ СН'!$I$5-'СЕТ СН'!$I$17</f>
        <v>4010.1755797200003</v>
      </c>
      <c r="T142" s="36">
        <f>SUMIFS(СВЦЭМ!$C$39:$C$782,СВЦЭМ!$A$39:$A$782,$A142,СВЦЭМ!$B$39:$B$782,T$119)+'СЕТ СН'!$I$9+СВЦЭМ!$D$10+'СЕТ СН'!$I$5-'СЕТ СН'!$I$17</f>
        <v>4014.7982983900001</v>
      </c>
      <c r="U142" s="36">
        <f>SUMIFS(СВЦЭМ!$C$39:$C$782,СВЦЭМ!$A$39:$A$782,$A142,СВЦЭМ!$B$39:$B$782,U$119)+'СЕТ СН'!$I$9+СВЦЭМ!$D$10+'СЕТ СН'!$I$5-'СЕТ СН'!$I$17</f>
        <v>4008.1235746000002</v>
      </c>
      <c r="V142" s="36">
        <f>SUMIFS(СВЦЭМ!$C$39:$C$782,СВЦЭМ!$A$39:$A$782,$A142,СВЦЭМ!$B$39:$B$782,V$119)+'СЕТ СН'!$I$9+СВЦЭМ!$D$10+'СЕТ СН'!$I$5-'СЕТ СН'!$I$17</f>
        <v>3996.9582324100002</v>
      </c>
      <c r="W142" s="36">
        <f>SUMIFS(СВЦЭМ!$C$39:$C$782,СВЦЭМ!$A$39:$A$782,$A142,СВЦЭМ!$B$39:$B$782,W$119)+'СЕТ СН'!$I$9+СВЦЭМ!$D$10+'СЕТ СН'!$I$5-'СЕТ СН'!$I$17</f>
        <v>4017.2144043799999</v>
      </c>
      <c r="X142" s="36">
        <f>SUMIFS(СВЦЭМ!$C$39:$C$782,СВЦЭМ!$A$39:$A$782,$A142,СВЦЭМ!$B$39:$B$782,X$119)+'СЕТ СН'!$I$9+СВЦЭМ!$D$10+'СЕТ СН'!$I$5-'СЕТ СН'!$I$17</f>
        <v>4044.2903931599999</v>
      </c>
      <c r="Y142" s="36">
        <f>SUMIFS(СВЦЭМ!$C$39:$C$782,СВЦЭМ!$A$39:$A$782,$A142,СВЦЭМ!$B$39:$B$782,Y$119)+'СЕТ СН'!$I$9+СВЦЭМ!$D$10+'СЕТ СН'!$I$5-'СЕТ СН'!$I$17</f>
        <v>4099.8587367399996</v>
      </c>
    </row>
    <row r="143" spans="1:25" ht="15.75" x14ac:dyDescent="0.2">
      <c r="A143" s="35">
        <f t="shared" si="3"/>
        <v>44493</v>
      </c>
      <c r="B143" s="36">
        <f>SUMIFS(СВЦЭМ!$C$39:$C$782,СВЦЭМ!$A$39:$A$782,$A143,СВЦЭМ!$B$39:$B$782,B$119)+'СЕТ СН'!$I$9+СВЦЭМ!$D$10+'СЕТ СН'!$I$5-'СЕТ СН'!$I$17</f>
        <v>4143.8069573499997</v>
      </c>
      <c r="C143" s="36">
        <f>SUMIFS(СВЦЭМ!$C$39:$C$782,СВЦЭМ!$A$39:$A$782,$A143,СВЦЭМ!$B$39:$B$782,C$119)+'СЕТ СН'!$I$9+СВЦЭМ!$D$10+'СЕТ СН'!$I$5-'СЕТ СН'!$I$17</f>
        <v>4182.4125096299995</v>
      </c>
      <c r="D143" s="36">
        <f>SUMIFS(СВЦЭМ!$C$39:$C$782,СВЦЭМ!$A$39:$A$782,$A143,СВЦЭМ!$B$39:$B$782,D$119)+'СЕТ СН'!$I$9+СВЦЭМ!$D$10+'СЕТ СН'!$I$5-'СЕТ СН'!$I$17</f>
        <v>4236.2097303</v>
      </c>
      <c r="E143" s="36">
        <f>SUMIFS(СВЦЭМ!$C$39:$C$782,СВЦЭМ!$A$39:$A$782,$A143,СВЦЭМ!$B$39:$B$782,E$119)+'СЕТ СН'!$I$9+СВЦЭМ!$D$10+'СЕТ СН'!$I$5-'СЕТ СН'!$I$17</f>
        <v>4250.91020054</v>
      </c>
      <c r="F143" s="36">
        <f>SUMIFS(СВЦЭМ!$C$39:$C$782,СВЦЭМ!$A$39:$A$782,$A143,СВЦЭМ!$B$39:$B$782,F$119)+'СЕТ СН'!$I$9+СВЦЭМ!$D$10+'СЕТ СН'!$I$5-'СЕТ СН'!$I$17</f>
        <v>4247.6366106699998</v>
      </c>
      <c r="G143" s="36">
        <f>SUMIFS(СВЦЭМ!$C$39:$C$782,СВЦЭМ!$A$39:$A$782,$A143,СВЦЭМ!$B$39:$B$782,G$119)+'СЕТ СН'!$I$9+СВЦЭМ!$D$10+'СЕТ СН'!$I$5-'СЕТ СН'!$I$17</f>
        <v>4249.3618464800002</v>
      </c>
      <c r="H143" s="36">
        <f>SUMIFS(СВЦЭМ!$C$39:$C$782,СВЦЭМ!$A$39:$A$782,$A143,СВЦЭМ!$B$39:$B$782,H$119)+'СЕТ СН'!$I$9+СВЦЭМ!$D$10+'СЕТ СН'!$I$5-'СЕТ СН'!$I$17</f>
        <v>4211.2455804000001</v>
      </c>
      <c r="I143" s="36">
        <f>SUMIFS(СВЦЭМ!$C$39:$C$782,СВЦЭМ!$A$39:$A$782,$A143,СВЦЭМ!$B$39:$B$782,I$119)+'СЕТ СН'!$I$9+СВЦЭМ!$D$10+'СЕТ СН'!$I$5-'СЕТ СН'!$I$17</f>
        <v>4151.3634967600001</v>
      </c>
      <c r="J143" s="36">
        <f>SUMIFS(СВЦЭМ!$C$39:$C$782,СВЦЭМ!$A$39:$A$782,$A143,СВЦЭМ!$B$39:$B$782,J$119)+'СЕТ СН'!$I$9+СВЦЭМ!$D$10+'СЕТ СН'!$I$5-'СЕТ СН'!$I$17</f>
        <v>4096.4722075600002</v>
      </c>
      <c r="K143" s="36">
        <f>SUMIFS(СВЦЭМ!$C$39:$C$782,СВЦЭМ!$A$39:$A$782,$A143,СВЦЭМ!$B$39:$B$782,K$119)+'СЕТ СН'!$I$9+СВЦЭМ!$D$10+'СЕТ СН'!$I$5-'СЕТ СН'!$I$17</f>
        <v>4061.36952922</v>
      </c>
      <c r="L143" s="36">
        <f>SUMIFS(СВЦЭМ!$C$39:$C$782,СВЦЭМ!$A$39:$A$782,$A143,СВЦЭМ!$B$39:$B$782,L$119)+'СЕТ СН'!$I$9+СВЦЭМ!$D$10+'СЕТ СН'!$I$5-'СЕТ СН'!$I$17</f>
        <v>4035.3032457199997</v>
      </c>
      <c r="M143" s="36">
        <f>SUMIFS(СВЦЭМ!$C$39:$C$782,СВЦЭМ!$A$39:$A$782,$A143,СВЦЭМ!$B$39:$B$782,M$119)+'СЕТ СН'!$I$9+СВЦЭМ!$D$10+'СЕТ СН'!$I$5-'СЕТ СН'!$I$17</f>
        <v>4029.77726295</v>
      </c>
      <c r="N143" s="36">
        <f>SUMIFS(СВЦЭМ!$C$39:$C$782,СВЦЭМ!$A$39:$A$782,$A143,СВЦЭМ!$B$39:$B$782,N$119)+'СЕТ СН'!$I$9+СВЦЭМ!$D$10+'СЕТ СН'!$I$5-'СЕТ СН'!$I$17</f>
        <v>4029.3774103200003</v>
      </c>
      <c r="O143" s="36">
        <f>SUMIFS(СВЦЭМ!$C$39:$C$782,СВЦЭМ!$A$39:$A$782,$A143,СВЦЭМ!$B$39:$B$782,O$119)+'СЕТ СН'!$I$9+СВЦЭМ!$D$10+'СЕТ СН'!$I$5-'СЕТ СН'!$I$17</f>
        <v>4019.5798518000001</v>
      </c>
      <c r="P143" s="36">
        <f>SUMIFS(СВЦЭМ!$C$39:$C$782,СВЦЭМ!$A$39:$A$782,$A143,СВЦЭМ!$B$39:$B$782,P$119)+'СЕТ СН'!$I$9+СВЦЭМ!$D$10+'СЕТ СН'!$I$5-'СЕТ СН'!$I$17</f>
        <v>4016.61701335</v>
      </c>
      <c r="Q143" s="36">
        <f>SUMIFS(СВЦЭМ!$C$39:$C$782,СВЦЭМ!$A$39:$A$782,$A143,СВЦЭМ!$B$39:$B$782,Q$119)+'СЕТ СН'!$I$9+СВЦЭМ!$D$10+'СЕТ СН'!$I$5-'СЕТ СН'!$I$17</f>
        <v>4008.9567588899999</v>
      </c>
      <c r="R143" s="36">
        <f>SUMIFS(СВЦЭМ!$C$39:$C$782,СВЦЭМ!$A$39:$A$782,$A143,СВЦЭМ!$B$39:$B$782,R$119)+'СЕТ СН'!$I$9+СВЦЭМ!$D$10+'СЕТ СН'!$I$5-'СЕТ СН'!$I$17</f>
        <v>4007.0792134900003</v>
      </c>
      <c r="S143" s="36">
        <f>SUMIFS(СВЦЭМ!$C$39:$C$782,СВЦЭМ!$A$39:$A$782,$A143,СВЦЭМ!$B$39:$B$782,S$119)+'СЕТ СН'!$I$9+СВЦЭМ!$D$10+'СЕТ СН'!$I$5-'СЕТ СН'!$I$17</f>
        <v>4015.9511846599999</v>
      </c>
      <c r="T143" s="36">
        <f>SUMIFS(СВЦЭМ!$C$39:$C$782,СВЦЭМ!$A$39:$A$782,$A143,СВЦЭМ!$B$39:$B$782,T$119)+'СЕТ СН'!$I$9+СВЦЭМ!$D$10+'СЕТ СН'!$I$5-'СЕТ СН'!$I$17</f>
        <v>3991.0425709299998</v>
      </c>
      <c r="U143" s="36">
        <f>SUMIFS(СВЦЭМ!$C$39:$C$782,СВЦЭМ!$A$39:$A$782,$A143,СВЦЭМ!$B$39:$B$782,U$119)+'СЕТ СН'!$I$9+СВЦЭМ!$D$10+'СЕТ СН'!$I$5-'СЕТ СН'!$I$17</f>
        <v>4001.5698759699999</v>
      </c>
      <c r="V143" s="36">
        <f>SUMIFS(СВЦЭМ!$C$39:$C$782,СВЦЭМ!$A$39:$A$782,$A143,СВЦЭМ!$B$39:$B$782,V$119)+'СЕТ СН'!$I$9+СВЦЭМ!$D$10+'СЕТ СН'!$I$5-'СЕТ СН'!$I$17</f>
        <v>4015.49134551</v>
      </c>
      <c r="W143" s="36">
        <f>SUMIFS(СВЦЭМ!$C$39:$C$782,СВЦЭМ!$A$39:$A$782,$A143,СВЦЭМ!$B$39:$B$782,W$119)+'СЕТ СН'!$I$9+СВЦЭМ!$D$10+'СЕТ СН'!$I$5-'СЕТ СН'!$I$17</f>
        <v>4031.4337783000001</v>
      </c>
      <c r="X143" s="36">
        <f>SUMIFS(СВЦЭМ!$C$39:$C$782,СВЦЭМ!$A$39:$A$782,$A143,СВЦЭМ!$B$39:$B$782,X$119)+'СЕТ СН'!$I$9+СВЦЭМ!$D$10+'СЕТ СН'!$I$5-'СЕТ СН'!$I$17</f>
        <v>4058.1920121399999</v>
      </c>
      <c r="Y143" s="36">
        <f>SUMIFS(СВЦЭМ!$C$39:$C$782,СВЦЭМ!$A$39:$A$782,$A143,СВЦЭМ!$B$39:$B$782,Y$119)+'СЕТ СН'!$I$9+СВЦЭМ!$D$10+'СЕТ СН'!$I$5-'СЕТ СН'!$I$17</f>
        <v>4099.7077508499997</v>
      </c>
    </row>
    <row r="144" spans="1:25" ht="15.75" x14ac:dyDescent="0.2">
      <c r="A144" s="35">
        <f t="shared" si="3"/>
        <v>44494</v>
      </c>
      <c r="B144" s="36">
        <f>SUMIFS(СВЦЭМ!$C$39:$C$782,СВЦЭМ!$A$39:$A$782,$A144,СВЦЭМ!$B$39:$B$782,B$119)+'СЕТ СН'!$I$9+СВЦЭМ!$D$10+'СЕТ СН'!$I$5-'СЕТ СН'!$I$17</f>
        <v>4167.1093802200003</v>
      </c>
      <c r="C144" s="36">
        <f>SUMIFS(СВЦЭМ!$C$39:$C$782,СВЦЭМ!$A$39:$A$782,$A144,СВЦЭМ!$B$39:$B$782,C$119)+'СЕТ СН'!$I$9+СВЦЭМ!$D$10+'СЕТ СН'!$I$5-'СЕТ СН'!$I$17</f>
        <v>4262.7447688100001</v>
      </c>
      <c r="D144" s="36">
        <f>SUMIFS(СВЦЭМ!$C$39:$C$782,СВЦЭМ!$A$39:$A$782,$A144,СВЦЭМ!$B$39:$B$782,D$119)+'СЕТ СН'!$I$9+СВЦЭМ!$D$10+'СЕТ СН'!$I$5-'СЕТ СН'!$I$17</f>
        <v>4259.11102269</v>
      </c>
      <c r="E144" s="36">
        <f>SUMIFS(СВЦЭМ!$C$39:$C$782,СВЦЭМ!$A$39:$A$782,$A144,СВЦЭМ!$B$39:$B$782,E$119)+'СЕТ СН'!$I$9+СВЦЭМ!$D$10+'СЕТ СН'!$I$5-'СЕТ СН'!$I$17</f>
        <v>4148.4586477600005</v>
      </c>
      <c r="F144" s="36">
        <f>SUMIFS(СВЦЭМ!$C$39:$C$782,СВЦЭМ!$A$39:$A$782,$A144,СВЦЭМ!$B$39:$B$782,F$119)+'СЕТ СН'!$I$9+СВЦЭМ!$D$10+'СЕТ СН'!$I$5-'СЕТ СН'!$I$17</f>
        <v>4143.4752472500004</v>
      </c>
      <c r="G144" s="36">
        <f>SUMIFS(СВЦЭМ!$C$39:$C$782,СВЦЭМ!$A$39:$A$782,$A144,СВЦЭМ!$B$39:$B$782,G$119)+'СЕТ СН'!$I$9+СВЦЭМ!$D$10+'СЕТ СН'!$I$5-'СЕТ СН'!$I$17</f>
        <v>4154.27120629</v>
      </c>
      <c r="H144" s="36">
        <f>SUMIFS(СВЦЭМ!$C$39:$C$782,СВЦЭМ!$A$39:$A$782,$A144,СВЦЭМ!$B$39:$B$782,H$119)+'СЕТ СН'!$I$9+СВЦЭМ!$D$10+'СЕТ СН'!$I$5-'СЕТ СН'!$I$17</f>
        <v>4222.5121839799995</v>
      </c>
      <c r="I144" s="36">
        <f>SUMIFS(СВЦЭМ!$C$39:$C$782,СВЦЭМ!$A$39:$A$782,$A144,СВЦЭМ!$B$39:$B$782,I$119)+'СЕТ СН'!$I$9+СВЦЭМ!$D$10+'СЕТ СН'!$I$5-'СЕТ СН'!$I$17</f>
        <v>4200.6935248099999</v>
      </c>
      <c r="J144" s="36">
        <f>SUMIFS(СВЦЭМ!$C$39:$C$782,СВЦЭМ!$A$39:$A$782,$A144,СВЦЭМ!$B$39:$B$782,J$119)+'СЕТ СН'!$I$9+СВЦЭМ!$D$10+'СЕТ СН'!$I$5-'СЕТ СН'!$I$17</f>
        <v>4129.8801474299999</v>
      </c>
      <c r="K144" s="36">
        <f>SUMIFS(СВЦЭМ!$C$39:$C$782,СВЦЭМ!$A$39:$A$782,$A144,СВЦЭМ!$B$39:$B$782,K$119)+'СЕТ СН'!$I$9+СВЦЭМ!$D$10+'СЕТ СН'!$I$5-'СЕТ СН'!$I$17</f>
        <v>4089.6758276099999</v>
      </c>
      <c r="L144" s="36">
        <f>SUMIFS(СВЦЭМ!$C$39:$C$782,СВЦЭМ!$A$39:$A$782,$A144,СВЦЭМ!$B$39:$B$782,L$119)+'СЕТ СН'!$I$9+СВЦЭМ!$D$10+'СЕТ СН'!$I$5-'СЕТ СН'!$I$17</f>
        <v>4092.40382305</v>
      </c>
      <c r="M144" s="36">
        <f>SUMIFS(СВЦЭМ!$C$39:$C$782,СВЦЭМ!$A$39:$A$782,$A144,СВЦЭМ!$B$39:$B$782,M$119)+'СЕТ СН'!$I$9+СВЦЭМ!$D$10+'СЕТ СН'!$I$5-'СЕТ СН'!$I$17</f>
        <v>4112.6484695500003</v>
      </c>
      <c r="N144" s="36">
        <f>SUMIFS(СВЦЭМ!$C$39:$C$782,СВЦЭМ!$A$39:$A$782,$A144,СВЦЭМ!$B$39:$B$782,N$119)+'СЕТ СН'!$I$9+СВЦЭМ!$D$10+'СЕТ СН'!$I$5-'СЕТ СН'!$I$17</f>
        <v>4125.2302743500004</v>
      </c>
      <c r="O144" s="36">
        <f>SUMIFS(СВЦЭМ!$C$39:$C$782,СВЦЭМ!$A$39:$A$782,$A144,СВЦЭМ!$B$39:$B$782,O$119)+'СЕТ СН'!$I$9+СВЦЭМ!$D$10+'СЕТ СН'!$I$5-'СЕТ СН'!$I$17</f>
        <v>4125.2387179699999</v>
      </c>
      <c r="P144" s="36">
        <f>SUMIFS(СВЦЭМ!$C$39:$C$782,СВЦЭМ!$A$39:$A$782,$A144,СВЦЭМ!$B$39:$B$782,P$119)+'СЕТ СН'!$I$9+СВЦЭМ!$D$10+'СЕТ СН'!$I$5-'СЕТ СН'!$I$17</f>
        <v>4121.3097470299999</v>
      </c>
      <c r="Q144" s="36">
        <f>SUMIFS(СВЦЭМ!$C$39:$C$782,СВЦЭМ!$A$39:$A$782,$A144,СВЦЭМ!$B$39:$B$782,Q$119)+'СЕТ СН'!$I$9+СВЦЭМ!$D$10+'СЕТ СН'!$I$5-'СЕТ СН'!$I$17</f>
        <v>4131.03071172</v>
      </c>
      <c r="R144" s="36">
        <f>SUMIFS(СВЦЭМ!$C$39:$C$782,СВЦЭМ!$A$39:$A$782,$A144,СВЦЭМ!$B$39:$B$782,R$119)+'СЕТ СН'!$I$9+СВЦЭМ!$D$10+'СЕТ СН'!$I$5-'СЕТ СН'!$I$17</f>
        <v>4115.3473101999998</v>
      </c>
      <c r="S144" s="36">
        <f>SUMIFS(СВЦЭМ!$C$39:$C$782,СВЦЭМ!$A$39:$A$782,$A144,СВЦЭМ!$B$39:$B$782,S$119)+'СЕТ СН'!$I$9+СВЦЭМ!$D$10+'СЕТ СН'!$I$5-'СЕТ СН'!$I$17</f>
        <v>4094.17148542</v>
      </c>
      <c r="T144" s="36">
        <f>SUMIFS(СВЦЭМ!$C$39:$C$782,СВЦЭМ!$A$39:$A$782,$A144,СВЦЭМ!$B$39:$B$782,T$119)+'СЕТ СН'!$I$9+СВЦЭМ!$D$10+'СЕТ СН'!$I$5-'СЕТ СН'!$I$17</f>
        <v>4096.1138892099998</v>
      </c>
      <c r="U144" s="36">
        <f>SUMIFS(СВЦЭМ!$C$39:$C$782,СВЦЭМ!$A$39:$A$782,$A144,СВЦЭМ!$B$39:$B$782,U$119)+'СЕТ СН'!$I$9+СВЦЭМ!$D$10+'СЕТ СН'!$I$5-'СЕТ СН'!$I$17</f>
        <v>4116.7319493499999</v>
      </c>
      <c r="V144" s="36">
        <f>SUMIFS(СВЦЭМ!$C$39:$C$782,СВЦЭМ!$A$39:$A$782,$A144,СВЦЭМ!$B$39:$B$782,V$119)+'СЕТ СН'!$I$9+СВЦЭМ!$D$10+'СЕТ СН'!$I$5-'СЕТ СН'!$I$17</f>
        <v>4081.10712311</v>
      </c>
      <c r="W144" s="36">
        <f>SUMIFS(СВЦЭМ!$C$39:$C$782,СВЦЭМ!$A$39:$A$782,$A144,СВЦЭМ!$B$39:$B$782,W$119)+'СЕТ СН'!$I$9+СВЦЭМ!$D$10+'СЕТ СН'!$I$5-'СЕТ СН'!$I$17</f>
        <v>4103.06690979</v>
      </c>
      <c r="X144" s="36">
        <f>SUMIFS(СВЦЭМ!$C$39:$C$782,СВЦЭМ!$A$39:$A$782,$A144,СВЦЭМ!$B$39:$B$782,X$119)+'СЕТ СН'!$I$9+СВЦЭМ!$D$10+'СЕТ СН'!$I$5-'СЕТ СН'!$I$17</f>
        <v>4129.1523240200004</v>
      </c>
      <c r="Y144" s="36">
        <f>SUMIFS(СВЦЭМ!$C$39:$C$782,СВЦЭМ!$A$39:$A$782,$A144,СВЦЭМ!$B$39:$B$782,Y$119)+'СЕТ СН'!$I$9+СВЦЭМ!$D$10+'СЕТ СН'!$I$5-'СЕТ СН'!$I$17</f>
        <v>4175.3249740700003</v>
      </c>
    </row>
    <row r="145" spans="1:26" ht="15.75" x14ac:dyDescent="0.2">
      <c r="A145" s="35">
        <f t="shared" si="3"/>
        <v>44495</v>
      </c>
      <c r="B145" s="36">
        <f>SUMIFS(СВЦЭМ!$C$39:$C$782,СВЦЭМ!$A$39:$A$782,$A145,СВЦЭМ!$B$39:$B$782,B$119)+'СЕТ СН'!$I$9+СВЦЭМ!$D$10+'СЕТ СН'!$I$5-'СЕТ СН'!$I$17</f>
        <v>4144.4183188300003</v>
      </c>
      <c r="C145" s="36">
        <f>SUMIFS(СВЦЭМ!$C$39:$C$782,СВЦЭМ!$A$39:$A$782,$A145,СВЦЭМ!$B$39:$B$782,C$119)+'СЕТ СН'!$I$9+СВЦЭМ!$D$10+'СЕТ СН'!$I$5-'СЕТ СН'!$I$17</f>
        <v>4152.9108202699999</v>
      </c>
      <c r="D145" s="36">
        <f>SUMIFS(СВЦЭМ!$C$39:$C$782,СВЦЭМ!$A$39:$A$782,$A145,СВЦЭМ!$B$39:$B$782,D$119)+'СЕТ СН'!$I$9+СВЦЭМ!$D$10+'СЕТ СН'!$I$5-'СЕТ СН'!$I$17</f>
        <v>4166.3046123599997</v>
      </c>
      <c r="E145" s="36">
        <f>SUMIFS(СВЦЭМ!$C$39:$C$782,СВЦЭМ!$A$39:$A$782,$A145,СВЦЭМ!$B$39:$B$782,E$119)+'СЕТ СН'!$I$9+СВЦЭМ!$D$10+'СЕТ СН'!$I$5-'СЕТ СН'!$I$17</f>
        <v>4178.5266155400004</v>
      </c>
      <c r="F145" s="36">
        <f>SUMIFS(СВЦЭМ!$C$39:$C$782,СВЦЭМ!$A$39:$A$782,$A145,СВЦЭМ!$B$39:$B$782,F$119)+'СЕТ СН'!$I$9+СВЦЭМ!$D$10+'СЕТ СН'!$I$5-'СЕТ СН'!$I$17</f>
        <v>4176.0791677199995</v>
      </c>
      <c r="G145" s="36">
        <f>SUMIFS(СВЦЭМ!$C$39:$C$782,СВЦЭМ!$A$39:$A$782,$A145,СВЦЭМ!$B$39:$B$782,G$119)+'СЕТ СН'!$I$9+СВЦЭМ!$D$10+'СЕТ СН'!$I$5-'СЕТ СН'!$I$17</f>
        <v>4163.1123310700004</v>
      </c>
      <c r="H145" s="36">
        <f>SUMIFS(СВЦЭМ!$C$39:$C$782,СВЦЭМ!$A$39:$A$782,$A145,СВЦЭМ!$B$39:$B$782,H$119)+'СЕТ СН'!$I$9+СВЦЭМ!$D$10+'СЕТ СН'!$I$5-'СЕТ СН'!$I$17</f>
        <v>4173.8530036299999</v>
      </c>
      <c r="I145" s="36">
        <f>SUMIFS(СВЦЭМ!$C$39:$C$782,СВЦЭМ!$A$39:$A$782,$A145,СВЦЭМ!$B$39:$B$782,I$119)+'СЕТ СН'!$I$9+СВЦЭМ!$D$10+'СЕТ СН'!$I$5-'СЕТ СН'!$I$17</f>
        <v>4119.6813111399997</v>
      </c>
      <c r="J145" s="36">
        <f>SUMIFS(СВЦЭМ!$C$39:$C$782,СВЦЭМ!$A$39:$A$782,$A145,СВЦЭМ!$B$39:$B$782,J$119)+'СЕТ СН'!$I$9+СВЦЭМ!$D$10+'СЕТ СН'!$I$5-'СЕТ СН'!$I$17</f>
        <v>4072.30178729</v>
      </c>
      <c r="K145" s="36">
        <f>SUMIFS(СВЦЭМ!$C$39:$C$782,СВЦЭМ!$A$39:$A$782,$A145,СВЦЭМ!$B$39:$B$782,K$119)+'СЕТ СН'!$I$9+СВЦЭМ!$D$10+'СЕТ СН'!$I$5-'СЕТ СН'!$I$17</f>
        <v>4079.85171528</v>
      </c>
      <c r="L145" s="36">
        <f>SUMIFS(СВЦЭМ!$C$39:$C$782,СВЦЭМ!$A$39:$A$782,$A145,СВЦЭМ!$B$39:$B$782,L$119)+'СЕТ СН'!$I$9+СВЦЭМ!$D$10+'СЕТ СН'!$I$5-'СЕТ СН'!$I$17</f>
        <v>4086.0970991899999</v>
      </c>
      <c r="M145" s="36">
        <f>SUMIFS(СВЦЭМ!$C$39:$C$782,СВЦЭМ!$A$39:$A$782,$A145,СВЦЭМ!$B$39:$B$782,M$119)+'СЕТ СН'!$I$9+СВЦЭМ!$D$10+'СЕТ СН'!$I$5-'СЕТ СН'!$I$17</f>
        <v>4080.5698114500001</v>
      </c>
      <c r="N145" s="36">
        <f>SUMIFS(СВЦЭМ!$C$39:$C$782,СВЦЭМ!$A$39:$A$782,$A145,СВЦЭМ!$B$39:$B$782,N$119)+'СЕТ СН'!$I$9+СВЦЭМ!$D$10+'СЕТ СН'!$I$5-'СЕТ СН'!$I$17</f>
        <v>4085.3785097199998</v>
      </c>
      <c r="O145" s="36">
        <f>SUMIFS(СВЦЭМ!$C$39:$C$782,СВЦЭМ!$A$39:$A$782,$A145,СВЦЭМ!$B$39:$B$782,O$119)+'СЕТ СН'!$I$9+СВЦЭМ!$D$10+'СЕТ СН'!$I$5-'СЕТ СН'!$I$17</f>
        <v>4089.8412416900001</v>
      </c>
      <c r="P145" s="36">
        <f>SUMIFS(СВЦЭМ!$C$39:$C$782,СВЦЭМ!$A$39:$A$782,$A145,СВЦЭМ!$B$39:$B$782,P$119)+'СЕТ СН'!$I$9+СВЦЭМ!$D$10+'СЕТ СН'!$I$5-'СЕТ СН'!$I$17</f>
        <v>4108.9041691399998</v>
      </c>
      <c r="Q145" s="36">
        <f>SUMIFS(СВЦЭМ!$C$39:$C$782,СВЦЭМ!$A$39:$A$782,$A145,СВЦЭМ!$B$39:$B$782,Q$119)+'СЕТ СН'!$I$9+СВЦЭМ!$D$10+'СЕТ СН'!$I$5-'СЕТ СН'!$I$17</f>
        <v>4111.472624</v>
      </c>
      <c r="R145" s="36">
        <f>SUMIFS(СВЦЭМ!$C$39:$C$782,СВЦЭМ!$A$39:$A$782,$A145,СВЦЭМ!$B$39:$B$782,R$119)+'СЕТ СН'!$I$9+СВЦЭМ!$D$10+'СЕТ СН'!$I$5-'СЕТ СН'!$I$17</f>
        <v>4090.9277009699999</v>
      </c>
      <c r="S145" s="36">
        <f>SUMIFS(СВЦЭМ!$C$39:$C$782,СВЦЭМ!$A$39:$A$782,$A145,СВЦЭМ!$B$39:$B$782,S$119)+'СЕТ СН'!$I$9+СВЦЭМ!$D$10+'СЕТ СН'!$I$5-'СЕТ СН'!$I$17</f>
        <v>4059.9251804699998</v>
      </c>
      <c r="T145" s="36">
        <f>SUMIFS(СВЦЭМ!$C$39:$C$782,СВЦЭМ!$A$39:$A$782,$A145,СВЦЭМ!$B$39:$B$782,T$119)+'СЕТ СН'!$I$9+СВЦЭМ!$D$10+'СЕТ СН'!$I$5-'СЕТ СН'!$I$17</f>
        <v>4071.13372789</v>
      </c>
      <c r="U145" s="36">
        <f>SUMIFS(СВЦЭМ!$C$39:$C$782,СВЦЭМ!$A$39:$A$782,$A145,СВЦЭМ!$B$39:$B$782,U$119)+'СЕТ СН'!$I$9+СВЦЭМ!$D$10+'СЕТ СН'!$I$5-'СЕТ СН'!$I$17</f>
        <v>4079.3552472599999</v>
      </c>
      <c r="V145" s="36">
        <f>SUMIFS(СВЦЭМ!$C$39:$C$782,СВЦЭМ!$A$39:$A$782,$A145,СВЦЭМ!$B$39:$B$782,V$119)+'СЕТ СН'!$I$9+СВЦЭМ!$D$10+'СЕТ СН'!$I$5-'СЕТ СН'!$I$17</f>
        <v>4068.2815297400002</v>
      </c>
      <c r="W145" s="36">
        <f>SUMIFS(СВЦЭМ!$C$39:$C$782,СВЦЭМ!$A$39:$A$782,$A145,СВЦЭМ!$B$39:$B$782,W$119)+'СЕТ СН'!$I$9+СВЦЭМ!$D$10+'СЕТ СН'!$I$5-'СЕТ СН'!$I$17</f>
        <v>4060.3918725100002</v>
      </c>
      <c r="X145" s="36">
        <f>SUMIFS(СВЦЭМ!$C$39:$C$782,СВЦЭМ!$A$39:$A$782,$A145,СВЦЭМ!$B$39:$B$782,X$119)+'СЕТ СН'!$I$9+СВЦЭМ!$D$10+'СЕТ СН'!$I$5-'СЕТ СН'!$I$17</f>
        <v>4046.29337936</v>
      </c>
      <c r="Y145" s="36">
        <f>SUMIFS(СВЦЭМ!$C$39:$C$782,СВЦЭМ!$A$39:$A$782,$A145,СВЦЭМ!$B$39:$B$782,Y$119)+'СЕТ СН'!$I$9+СВЦЭМ!$D$10+'СЕТ СН'!$I$5-'СЕТ СН'!$I$17</f>
        <v>4048.2735336699998</v>
      </c>
    </row>
    <row r="146" spans="1:26" ht="15.75" x14ac:dyDescent="0.2">
      <c r="A146" s="35">
        <f t="shared" si="3"/>
        <v>44496</v>
      </c>
      <c r="B146" s="36">
        <f>SUMIFS(СВЦЭМ!$C$39:$C$782,СВЦЭМ!$A$39:$A$782,$A146,СВЦЭМ!$B$39:$B$782,B$119)+'СЕТ СН'!$I$9+СВЦЭМ!$D$10+'СЕТ СН'!$I$5-'СЕТ СН'!$I$17</f>
        <v>4073.6798931799999</v>
      </c>
      <c r="C146" s="36">
        <f>SUMIFS(СВЦЭМ!$C$39:$C$782,СВЦЭМ!$A$39:$A$782,$A146,СВЦЭМ!$B$39:$B$782,C$119)+'СЕТ СН'!$I$9+СВЦЭМ!$D$10+'СЕТ СН'!$I$5-'СЕТ СН'!$I$17</f>
        <v>4130.9666856599997</v>
      </c>
      <c r="D146" s="36">
        <f>SUMIFS(СВЦЭМ!$C$39:$C$782,СВЦЭМ!$A$39:$A$782,$A146,СВЦЭМ!$B$39:$B$782,D$119)+'СЕТ СН'!$I$9+СВЦЭМ!$D$10+'СЕТ СН'!$I$5-'СЕТ СН'!$I$17</f>
        <v>4111.6826075299996</v>
      </c>
      <c r="E146" s="36">
        <f>SUMIFS(СВЦЭМ!$C$39:$C$782,СВЦЭМ!$A$39:$A$782,$A146,СВЦЭМ!$B$39:$B$782,E$119)+'СЕТ СН'!$I$9+СВЦЭМ!$D$10+'СЕТ СН'!$I$5-'СЕТ СН'!$I$17</f>
        <v>4122.1668252399995</v>
      </c>
      <c r="F146" s="36">
        <f>SUMIFS(СВЦЭМ!$C$39:$C$782,СВЦЭМ!$A$39:$A$782,$A146,СВЦЭМ!$B$39:$B$782,F$119)+'СЕТ СН'!$I$9+СВЦЭМ!$D$10+'СЕТ СН'!$I$5-'СЕТ СН'!$I$17</f>
        <v>4119.8147402100003</v>
      </c>
      <c r="G146" s="36">
        <f>SUMIFS(СВЦЭМ!$C$39:$C$782,СВЦЭМ!$A$39:$A$782,$A146,СВЦЭМ!$B$39:$B$782,G$119)+'СЕТ СН'!$I$9+СВЦЭМ!$D$10+'СЕТ СН'!$I$5-'СЕТ СН'!$I$17</f>
        <v>4081.3994051999998</v>
      </c>
      <c r="H146" s="36">
        <f>SUMIFS(СВЦЭМ!$C$39:$C$782,СВЦЭМ!$A$39:$A$782,$A146,СВЦЭМ!$B$39:$B$782,H$119)+'СЕТ СН'!$I$9+СВЦЭМ!$D$10+'СЕТ СН'!$I$5-'СЕТ СН'!$I$17</f>
        <v>4107.5604912300005</v>
      </c>
      <c r="I146" s="36">
        <f>SUMIFS(СВЦЭМ!$C$39:$C$782,СВЦЭМ!$A$39:$A$782,$A146,СВЦЭМ!$B$39:$B$782,I$119)+'СЕТ СН'!$I$9+СВЦЭМ!$D$10+'СЕТ СН'!$I$5-'СЕТ СН'!$I$17</f>
        <v>4117.9929102400001</v>
      </c>
      <c r="J146" s="36">
        <f>SUMIFS(СВЦЭМ!$C$39:$C$782,СВЦЭМ!$A$39:$A$782,$A146,СВЦЭМ!$B$39:$B$782,J$119)+'СЕТ СН'!$I$9+СВЦЭМ!$D$10+'СЕТ СН'!$I$5-'СЕТ СН'!$I$17</f>
        <v>4094.12626847</v>
      </c>
      <c r="K146" s="36">
        <f>SUMIFS(СВЦЭМ!$C$39:$C$782,СВЦЭМ!$A$39:$A$782,$A146,СВЦЭМ!$B$39:$B$782,K$119)+'СЕТ СН'!$I$9+СВЦЭМ!$D$10+'СЕТ СН'!$I$5-'СЕТ СН'!$I$17</f>
        <v>4113.2184464700003</v>
      </c>
      <c r="L146" s="36">
        <f>SUMIFS(СВЦЭМ!$C$39:$C$782,СВЦЭМ!$A$39:$A$782,$A146,СВЦЭМ!$B$39:$B$782,L$119)+'СЕТ СН'!$I$9+СВЦЭМ!$D$10+'СЕТ СН'!$I$5-'СЕТ СН'!$I$17</f>
        <v>4112.3535856399994</v>
      </c>
      <c r="M146" s="36">
        <f>SUMIFS(СВЦЭМ!$C$39:$C$782,СВЦЭМ!$A$39:$A$782,$A146,СВЦЭМ!$B$39:$B$782,M$119)+'СЕТ СН'!$I$9+СВЦЭМ!$D$10+'СЕТ СН'!$I$5-'СЕТ СН'!$I$17</f>
        <v>4117.4324486200003</v>
      </c>
      <c r="N146" s="36">
        <f>SUMIFS(СВЦЭМ!$C$39:$C$782,СВЦЭМ!$A$39:$A$782,$A146,СВЦЭМ!$B$39:$B$782,N$119)+'СЕТ СН'!$I$9+СВЦЭМ!$D$10+'СЕТ СН'!$I$5-'СЕТ СН'!$I$17</f>
        <v>4102.3064437399998</v>
      </c>
      <c r="O146" s="36">
        <f>SUMIFS(СВЦЭМ!$C$39:$C$782,СВЦЭМ!$A$39:$A$782,$A146,СВЦЭМ!$B$39:$B$782,O$119)+'СЕТ СН'!$I$9+СВЦЭМ!$D$10+'СЕТ СН'!$I$5-'СЕТ СН'!$I$17</f>
        <v>4101.2695404699998</v>
      </c>
      <c r="P146" s="36">
        <f>SUMIFS(СВЦЭМ!$C$39:$C$782,СВЦЭМ!$A$39:$A$782,$A146,СВЦЭМ!$B$39:$B$782,P$119)+'СЕТ СН'!$I$9+СВЦЭМ!$D$10+'СЕТ СН'!$I$5-'СЕТ СН'!$I$17</f>
        <v>4093.8744322699999</v>
      </c>
      <c r="Q146" s="36">
        <f>SUMIFS(СВЦЭМ!$C$39:$C$782,СВЦЭМ!$A$39:$A$782,$A146,СВЦЭМ!$B$39:$B$782,Q$119)+'СЕТ СН'!$I$9+СВЦЭМ!$D$10+'СЕТ СН'!$I$5-'СЕТ СН'!$I$17</f>
        <v>4087.1208879200003</v>
      </c>
      <c r="R146" s="36">
        <f>SUMIFS(СВЦЭМ!$C$39:$C$782,СВЦЭМ!$A$39:$A$782,$A146,СВЦЭМ!$B$39:$B$782,R$119)+'СЕТ СН'!$I$9+СВЦЭМ!$D$10+'СЕТ СН'!$I$5-'СЕТ СН'!$I$17</f>
        <v>4079.31931859</v>
      </c>
      <c r="S146" s="36">
        <f>SUMIFS(СВЦЭМ!$C$39:$C$782,СВЦЭМ!$A$39:$A$782,$A146,СВЦЭМ!$B$39:$B$782,S$119)+'СЕТ СН'!$I$9+СВЦЭМ!$D$10+'СЕТ СН'!$I$5-'СЕТ СН'!$I$17</f>
        <v>4097.2343487899998</v>
      </c>
      <c r="T146" s="36">
        <f>SUMIFS(СВЦЭМ!$C$39:$C$782,СВЦЭМ!$A$39:$A$782,$A146,СВЦЭМ!$B$39:$B$782,T$119)+'СЕТ СН'!$I$9+СВЦЭМ!$D$10+'СЕТ СН'!$I$5-'СЕТ СН'!$I$17</f>
        <v>4103.9503190799996</v>
      </c>
      <c r="U146" s="36">
        <f>SUMIFS(СВЦЭМ!$C$39:$C$782,СВЦЭМ!$A$39:$A$782,$A146,СВЦЭМ!$B$39:$B$782,U$119)+'СЕТ СН'!$I$9+СВЦЭМ!$D$10+'СЕТ СН'!$I$5-'СЕТ СН'!$I$17</f>
        <v>4110.80860226</v>
      </c>
      <c r="V146" s="36">
        <f>SUMIFS(СВЦЭМ!$C$39:$C$782,СВЦЭМ!$A$39:$A$782,$A146,СВЦЭМ!$B$39:$B$782,V$119)+'СЕТ СН'!$I$9+СВЦЭМ!$D$10+'СЕТ СН'!$I$5-'СЕТ СН'!$I$17</f>
        <v>4111.4535450399999</v>
      </c>
      <c r="W146" s="36">
        <f>SUMIFS(СВЦЭМ!$C$39:$C$782,СВЦЭМ!$A$39:$A$782,$A146,СВЦЭМ!$B$39:$B$782,W$119)+'СЕТ СН'!$I$9+СВЦЭМ!$D$10+'СЕТ СН'!$I$5-'СЕТ СН'!$I$17</f>
        <v>4116.8233332099999</v>
      </c>
      <c r="X146" s="36">
        <f>SUMIFS(СВЦЭМ!$C$39:$C$782,СВЦЭМ!$A$39:$A$782,$A146,СВЦЭМ!$B$39:$B$782,X$119)+'СЕТ СН'!$I$9+СВЦЭМ!$D$10+'СЕТ СН'!$I$5-'СЕТ СН'!$I$17</f>
        <v>4094.6983602999999</v>
      </c>
      <c r="Y146" s="36">
        <f>SUMIFS(СВЦЭМ!$C$39:$C$782,СВЦЭМ!$A$39:$A$782,$A146,СВЦЭМ!$B$39:$B$782,Y$119)+'СЕТ СН'!$I$9+СВЦЭМ!$D$10+'СЕТ СН'!$I$5-'СЕТ СН'!$I$17</f>
        <v>4089.7427916300003</v>
      </c>
    </row>
    <row r="147" spans="1:26" ht="15.75" x14ac:dyDescent="0.2">
      <c r="A147" s="35">
        <f t="shared" si="3"/>
        <v>44497</v>
      </c>
      <c r="B147" s="36">
        <f>SUMIFS(СВЦЭМ!$C$39:$C$782,СВЦЭМ!$A$39:$A$782,$A147,СВЦЭМ!$B$39:$B$782,B$119)+'СЕТ СН'!$I$9+СВЦЭМ!$D$10+'СЕТ СН'!$I$5-'СЕТ СН'!$I$17</f>
        <v>4107.4940409700002</v>
      </c>
      <c r="C147" s="36">
        <f>SUMIFS(СВЦЭМ!$C$39:$C$782,СВЦЭМ!$A$39:$A$782,$A147,СВЦЭМ!$B$39:$B$782,C$119)+'СЕТ СН'!$I$9+СВЦЭМ!$D$10+'СЕТ СН'!$I$5-'СЕТ СН'!$I$17</f>
        <v>4174.5489459399996</v>
      </c>
      <c r="D147" s="36">
        <f>SUMIFS(СВЦЭМ!$C$39:$C$782,СВЦЭМ!$A$39:$A$782,$A147,СВЦЭМ!$B$39:$B$782,D$119)+'СЕТ СН'!$I$9+СВЦЭМ!$D$10+'СЕТ СН'!$I$5-'СЕТ СН'!$I$17</f>
        <v>4118.5281009499995</v>
      </c>
      <c r="E147" s="36">
        <f>SUMIFS(СВЦЭМ!$C$39:$C$782,СВЦЭМ!$A$39:$A$782,$A147,СВЦЭМ!$B$39:$B$782,E$119)+'СЕТ СН'!$I$9+СВЦЭМ!$D$10+'СЕТ СН'!$I$5-'СЕТ СН'!$I$17</f>
        <v>4098.1023612700001</v>
      </c>
      <c r="F147" s="36">
        <f>SUMIFS(СВЦЭМ!$C$39:$C$782,СВЦЭМ!$A$39:$A$782,$A147,СВЦЭМ!$B$39:$B$782,F$119)+'СЕТ СН'!$I$9+СВЦЭМ!$D$10+'СЕТ СН'!$I$5-'СЕТ СН'!$I$17</f>
        <v>4095.7005540299997</v>
      </c>
      <c r="G147" s="36">
        <f>SUMIFS(СВЦЭМ!$C$39:$C$782,СВЦЭМ!$A$39:$A$782,$A147,СВЦЭМ!$B$39:$B$782,G$119)+'СЕТ СН'!$I$9+СВЦЭМ!$D$10+'СЕТ СН'!$I$5-'СЕТ СН'!$I$17</f>
        <v>4109.26396553</v>
      </c>
      <c r="H147" s="36">
        <f>SUMIFS(СВЦЭМ!$C$39:$C$782,СВЦЭМ!$A$39:$A$782,$A147,СВЦЭМ!$B$39:$B$782,H$119)+'СЕТ СН'!$I$9+СВЦЭМ!$D$10+'СЕТ СН'!$I$5-'СЕТ СН'!$I$17</f>
        <v>4128.2543482800002</v>
      </c>
      <c r="I147" s="36">
        <f>SUMIFS(СВЦЭМ!$C$39:$C$782,СВЦЭМ!$A$39:$A$782,$A147,СВЦЭМ!$B$39:$B$782,I$119)+'СЕТ СН'!$I$9+СВЦЭМ!$D$10+'СЕТ СН'!$I$5-'СЕТ СН'!$I$17</f>
        <v>4079.22946697</v>
      </c>
      <c r="J147" s="36">
        <f>SUMIFS(СВЦЭМ!$C$39:$C$782,СВЦЭМ!$A$39:$A$782,$A147,СВЦЭМ!$B$39:$B$782,J$119)+'СЕТ СН'!$I$9+СВЦЭМ!$D$10+'СЕТ СН'!$I$5-'СЕТ СН'!$I$17</f>
        <v>4028.3745946099998</v>
      </c>
      <c r="K147" s="36">
        <f>SUMIFS(СВЦЭМ!$C$39:$C$782,СВЦЭМ!$A$39:$A$782,$A147,СВЦЭМ!$B$39:$B$782,K$119)+'СЕТ СН'!$I$9+СВЦЭМ!$D$10+'СЕТ СН'!$I$5-'СЕТ СН'!$I$17</f>
        <v>4040.5853054899999</v>
      </c>
      <c r="L147" s="36">
        <f>SUMIFS(СВЦЭМ!$C$39:$C$782,СВЦЭМ!$A$39:$A$782,$A147,СВЦЭМ!$B$39:$B$782,L$119)+'СЕТ СН'!$I$9+СВЦЭМ!$D$10+'СЕТ СН'!$I$5-'СЕТ СН'!$I$17</f>
        <v>4051.1902279699998</v>
      </c>
      <c r="M147" s="36">
        <f>SUMIFS(СВЦЭМ!$C$39:$C$782,СВЦЭМ!$A$39:$A$782,$A147,СВЦЭМ!$B$39:$B$782,M$119)+'СЕТ СН'!$I$9+СВЦЭМ!$D$10+'СЕТ СН'!$I$5-'СЕТ СН'!$I$17</f>
        <v>4079.1312860500002</v>
      </c>
      <c r="N147" s="36">
        <f>SUMIFS(СВЦЭМ!$C$39:$C$782,СВЦЭМ!$A$39:$A$782,$A147,СВЦЭМ!$B$39:$B$782,N$119)+'СЕТ СН'!$I$9+СВЦЭМ!$D$10+'СЕТ СН'!$I$5-'СЕТ СН'!$I$17</f>
        <v>4087.2922994</v>
      </c>
      <c r="O147" s="36">
        <f>SUMIFS(СВЦЭМ!$C$39:$C$782,СВЦЭМ!$A$39:$A$782,$A147,СВЦЭМ!$B$39:$B$782,O$119)+'СЕТ СН'!$I$9+СВЦЭМ!$D$10+'СЕТ СН'!$I$5-'СЕТ СН'!$I$17</f>
        <v>4098.5717213899998</v>
      </c>
      <c r="P147" s="36">
        <f>SUMIFS(СВЦЭМ!$C$39:$C$782,СВЦЭМ!$A$39:$A$782,$A147,СВЦЭМ!$B$39:$B$782,P$119)+'СЕТ СН'!$I$9+СВЦЭМ!$D$10+'СЕТ СН'!$I$5-'СЕТ СН'!$I$17</f>
        <v>4097.2193356099997</v>
      </c>
      <c r="Q147" s="36">
        <f>SUMIFS(СВЦЭМ!$C$39:$C$782,СВЦЭМ!$A$39:$A$782,$A147,СВЦЭМ!$B$39:$B$782,Q$119)+'СЕТ СН'!$I$9+СВЦЭМ!$D$10+'СЕТ СН'!$I$5-'СЕТ СН'!$I$17</f>
        <v>4087.5624990699998</v>
      </c>
      <c r="R147" s="36">
        <f>SUMIFS(СВЦЭМ!$C$39:$C$782,СВЦЭМ!$A$39:$A$782,$A147,СВЦЭМ!$B$39:$B$782,R$119)+'СЕТ СН'!$I$9+СВЦЭМ!$D$10+'СЕТ СН'!$I$5-'СЕТ СН'!$I$17</f>
        <v>4087.8733318499999</v>
      </c>
      <c r="S147" s="36">
        <f>SUMIFS(СВЦЭМ!$C$39:$C$782,СВЦЭМ!$A$39:$A$782,$A147,СВЦЭМ!$B$39:$B$782,S$119)+'СЕТ СН'!$I$9+СВЦЭМ!$D$10+'СЕТ СН'!$I$5-'СЕТ СН'!$I$17</f>
        <v>4090.59405161</v>
      </c>
      <c r="T147" s="36">
        <f>SUMIFS(СВЦЭМ!$C$39:$C$782,СВЦЭМ!$A$39:$A$782,$A147,СВЦЭМ!$B$39:$B$782,T$119)+'СЕТ СН'!$I$9+СВЦЭМ!$D$10+'СЕТ СН'!$I$5-'СЕТ СН'!$I$17</f>
        <v>4057.6180798799996</v>
      </c>
      <c r="U147" s="36">
        <f>SUMIFS(СВЦЭМ!$C$39:$C$782,СВЦЭМ!$A$39:$A$782,$A147,СВЦЭМ!$B$39:$B$782,U$119)+'СЕТ СН'!$I$9+СВЦЭМ!$D$10+'СЕТ СН'!$I$5-'СЕТ СН'!$I$17</f>
        <v>4070.4255282399999</v>
      </c>
      <c r="V147" s="36">
        <f>SUMIFS(СВЦЭМ!$C$39:$C$782,СВЦЭМ!$A$39:$A$782,$A147,СВЦЭМ!$B$39:$B$782,V$119)+'СЕТ СН'!$I$9+СВЦЭМ!$D$10+'СЕТ СН'!$I$5-'СЕТ СН'!$I$17</f>
        <v>4063.5257264699999</v>
      </c>
      <c r="W147" s="36">
        <f>SUMIFS(СВЦЭМ!$C$39:$C$782,СВЦЭМ!$A$39:$A$782,$A147,СВЦЭМ!$B$39:$B$782,W$119)+'СЕТ СН'!$I$9+СВЦЭМ!$D$10+'СЕТ СН'!$I$5-'СЕТ СН'!$I$17</f>
        <v>4068.3532674899998</v>
      </c>
      <c r="X147" s="36">
        <f>SUMIFS(СВЦЭМ!$C$39:$C$782,СВЦЭМ!$A$39:$A$782,$A147,СВЦЭМ!$B$39:$B$782,X$119)+'СЕТ СН'!$I$9+СВЦЭМ!$D$10+'СЕТ СН'!$I$5-'СЕТ СН'!$I$17</f>
        <v>4072.1232816000002</v>
      </c>
      <c r="Y147" s="36">
        <f>SUMIFS(СВЦЭМ!$C$39:$C$782,СВЦЭМ!$A$39:$A$782,$A147,СВЦЭМ!$B$39:$B$782,Y$119)+'СЕТ СН'!$I$9+СВЦЭМ!$D$10+'СЕТ СН'!$I$5-'СЕТ СН'!$I$17</f>
        <v>4031.8897613199997</v>
      </c>
    </row>
    <row r="148" spans="1:26" ht="15.75" x14ac:dyDescent="0.2">
      <c r="A148" s="35">
        <f t="shared" si="3"/>
        <v>44498</v>
      </c>
      <c r="B148" s="36">
        <f>SUMIFS(СВЦЭМ!$C$39:$C$782,СВЦЭМ!$A$39:$A$782,$A148,СВЦЭМ!$B$39:$B$782,B$119)+'СЕТ СН'!$I$9+СВЦЭМ!$D$10+'СЕТ СН'!$I$5-'СЕТ СН'!$I$17</f>
        <v>4304.8568162499996</v>
      </c>
      <c r="C148" s="36">
        <f>SUMIFS(СВЦЭМ!$C$39:$C$782,СВЦЭМ!$A$39:$A$782,$A148,СВЦЭМ!$B$39:$B$782,C$119)+'СЕТ СН'!$I$9+СВЦЭМ!$D$10+'СЕТ СН'!$I$5-'СЕТ СН'!$I$17</f>
        <v>4322.6780019300004</v>
      </c>
      <c r="D148" s="36">
        <f>SUMIFS(СВЦЭМ!$C$39:$C$782,СВЦЭМ!$A$39:$A$782,$A148,СВЦЭМ!$B$39:$B$782,D$119)+'СЕТ СН'!$I$9+СВЦЭМ!$D$10+'СЕТ СН'!$I$5-'СЕТ СН'!$I$17</f>
        <v>4275.8542100300001</v>
      </c>
      <c r="E148" s="36">
        <f>SUMIFS(СВЦЭМ!$C$39:$C$782,СВЦЭМ!$A$39:$A$782,$A148,СВЦЭМ!$B$39:$B$782,E$119)+'СЕТ СН'!$I$9+СВЦЭМ!$D$10+'СЕТ СН'!$I$5-'СЕТ СН'!$I$17</f>
        <v>4251.6620397899997</v>
      </c>
      <c r="F148" s="36">
        <f>SUMIFS(СВЦЭМ!$C$39:$C$782,СВЦЭМ!$A$39:$A$782,$A148,СВЦЭМ!$B$39:$B$782,F$119)+'СЕТ СН'!$I$9+СВЦЭМ!$D$10+'СЕТ СН'!$I$5-'СЕТ СН'!$I$17</f>
        <v>4251.4779814399999</v>
      </c>
      <c r="G148" s="36">
        <f>SUMIFS(СВЦЭМ!$C$39:$C$782,СВЦЭМ!$A$39:$A$782,$A148,СВЦЭМ!$B$39:$B$782,G$119)+'СЕТ СН'!$I$9+СВЦЭМ!$D$10+'СЕТ СН'!$I$5-'СЕТ СН'!$I$17</f>
        <v>4262.6722087199996</v>
      </c>
      <c r="H148" s="36">
        <f>SUMIFS(СВЦЭМ!$C$39:$C$782,СВЦЭМ!$A$39:$A$782,$A148,СВЦЭМ!$B$39:$B$782,H$119)+'СЕТ СН'!$I$9+СВЦЭМ!$D$10+'СЕТ СН'!$I$5-'СЕТ СН'!$I$17</f>
        <v>4313.6954174100001</v>
      </c>
      <c r="I148" s="36">
        <f>SUMIFS(СВЦЭМ!$C$39:$C$782,СВЦЭМ!$A$39:$A$782,$A148,СВЦЭМ!$B$39:$B$782,I$119)+'СЕТ СН'!$I$9+СВЦЭМ!$D$10+'СЕТ СН'!$I$5-'СЕТ СН'!$I$17</f>
        <v>4307.5453061500002</v>
      </c>
      <c r="J148" s="36">
        <f>SUMIFS(СВЦЭМ!$C$39:$C$782,СВЦЭМ!$A$39:$A$782,$A148,СВЦЭМ!$B$39:$B$782,J$119)+'СЕТ СН'!$I$9+СВЦЭМ!$D$10+'СЕТ СН'!$I$5-'СЕТ СН'!$I$17</f>
        <v>4190.5939955499998</v>
      </c>
      <c r="K148" s="36">
        <f>SUMIFS(СВЦЭМ!$C$39:$C$782,СВЦЭМ!$A$39:$A$782,$A148,СВЦЭМ!$B$39:$B$782,K$119)+'СЕТ СН'!$I$9+СВЦЭМ!$D$10+'СЕТ СН'!$I$5-'СЕТ СН'!$I$17</f>
        <v>4033.0993145100001</v>
      </c>
      <c r="L148" s="36">
        <f>SUMIFS(СВЦЭМ!$C$39:$C$782,СВЦЭМ!$A$39:$A$782,$A148,СВЦЭМ!$B$39:$B$782,L$119)+'СЕТ СН'!$I$9+СВЦЭМ!$D$10+'СЕТ СН'!$I$5-'СЕТ СН'!$I$17</f>
        <v>3964.8584581</v>
      </c>
      <c r="M148" s="36">
        <f>SUMIFS(СВЦЭМ!$C$39:$C$782,СВЦЭМ!$A$39:$A$782,$A148,СВЦЭМ!$B$39:$B$782,M$119)+'СЕТ СН'!$I$9+СВЦЭМ!$D$10+'СЕТ СН'!$I$5-'СЕТ СН'!$I$17</f>
        <v>3996.6416104</v>
      </c>
      <c r="N148" s="36">
        <f>SUMIFS(СВЦЭМ!$C$39:$C$782,СВЦЭМ!$A$39:$A$782,$A148,СВЦЭМ!$B$39:$B$782,N$119)+'СЕТ СН'!$I$9+СВЦЭМ!$D$10+'СЕТ СН'!$I$5-'СЕТ СН'!$I$17</f>
        <v>4003.1941938600003</v>
      </c>
      <c r="O148" s="36">
        <f>SUMIFS(СВЦЭМ!$C$39:$C$782,СВЦЭМ!$A$39:$A$782,$A148,СВЦЭМ!$B$39:$B$782,O$119)+'СЕТ СН'!$I$9+СВЦЭМ!$D$10+'СЕТ СН'!$I$5-'СЕТ СН'!$I$17</f>
        <v>4010.3301564599997</v>
      </c>
      <c r="P148" s="36">
        <f>SUMIFS(СВЦЭМ!$C$39:$C$782,СВЦЭМ!$A$39:$A$782,$A148,СВЦЭМ!$B$39:$B$782,P$119)+'СЕТ СН'!$I$9+СВЦЭМ!$D$10+'СЕТ СН'!$I$5-'СЕТ СН'!$I$17</f>
        <v>4010.2271321799999</v>
      </c>
      <c r="Q148" s="36">
        <f>SUMIFS(СВЦЭМ!$C$39:$C$782,СВЦЭМ!$A$39:$A$782,$A148,СВЦЭМ!$B$39:$B$782,Q$119)+'СЕТ СН'!$I$9+СВЦЭМ!$D$10+'СЕТ СН'!$I$5-'СЕТ СН'!$I$17</f>
        <v>4001.7705640599997</v>
      </c>
      <c r="R148" s="36">
        <f>SUMIFS(СВЦЭМ!$C$39:$C$782,СВЦЭМ!$A$39:$A$782,$A148,СВЦЭМ!$B$39:$B$782,R$119)+'СЕТ СН'!$I$9+СВЦЭМ!$D$10+'СЕТ СН'!$I$5-'СЕТ СН'!$I$17</f>
        <v>3980.57900346</v>
      </c>
      <c r="S148" s="36">
        <f>SUMIFS(СВЦЭМ!$C$39:$C$782,СВЦЭМ!$A$39:$A$782,$A148,СВЦЭМ!$B$39:$B$782,S$119)+'СЕТ СН'!$I$9+СВЦЭМ!$D$10+'СЕТ СН'!$I$5-'СЕТ СН'!$I$17</f>
        <v>3963.5487277800003</v>
      </c>
      <c r="T148" s="36">
        <f>SUMIFS(СВЦЭМ!$C$39:$C$782,СВЦЭМ!$A$39:$A$782,$A148,СВЦЭМ!$B$39:$B$782,T$119)+'СЕТ СН'!$I$9+СВЦЭМ!$D$10+'СЕТ СН'!$I$5-'СЕТ СН'!$I$17</f>
        <v>3919.81123002</v>
      </c>
      <c r="U148" s="36">
        <f>SUMIFS(СВЦЭМ!$C$39:$C$782,СВЦЭМ!$A$39:$A$782,$A148,СВЦЭМ!$B$39:$B$782,U$119)+'СЕТ СН'!$I$9+СВЦЭМ!$D$10+'СЕТ СН'!$I$5-'СЕТ СН'!$I$17</f>
        <v>3880.8911581000002</v>
      </c>
      <c r="V148" s="36">
        <f>SUMIFS(СВЦЭМ!$C$39:$C$782,СВЦЭМ!$A$39:$A$782,$A148,СВЦЭМ!$B$39:$B$782,V$119)+'СЕТ СН'!$I$9+СВЦЭМ!$D$10+'СЕТ СН'!$I$5-'СЕТ СН'!$I$17</f>
        <v>3873.2014555400001</v>
      </c>
      <c r="W148" s="36">
        <f>SUMIFS(СВЦЭМ!$C$39:$C$782,СВЦЭМ!$A$39:$A$782,$A148,СВЦЭМ!$B$39:$B$782,W$119)+'СЕТ СН'!$I$9+СВЦЭМ!$D$10+'СЕТ СН'!$I$5-'СЕТ СН'!$I$17</f>
        <v>3856.2707986800001</v>
      </c>
      <c r="X148" s="36">
        <f>SUMIFS(СВЦЭМ!$C$39:$C$782,СВЦЭМ!$A$39:$A$782,$A148,СВЦЭМ!$B$39:$B$782,X$119)+'СЕТ СН'!$I$9+СВЦЭМ!$D$10+'СЕТ СН'!$I$5-'СЕТ СН'!$I$17</f>
        <v>3924.17340513</v>
      </c>
      <c r="Y148" s="36">
        <f>SUMIFS(СВЦЭМ!$C$39:$C$782,СВЦЭМ!$A$39:$A$782,$A148,СВЦЭМ!$B$39:$B$782,Y$119)+'СЕТ СН'!$I$9+СВЦЭМ!$D$10+'СЕТ СН'!$I$5-'СЕТ СН'!$I$17</f>
        <v>3949.0680786299999</v>
      </c>
    </row>
    <row r="149" spans="1:26" ht="15.75" x14ac:dyDescent="0.2">
      <c r="A149" s="35">
        <f t="shared" si="3"/>
        <v>44499</v>
      </c>
      <c r="B149" s="36">
        <f>SUMIFS(СВЦЭМ!$C$39:$C$782,СВЦЭМ!$A$39:$A$782,$A149,СВЦЭМ!$B$39:$B$782,B$119)+'СЕТ СН'!$I$9+СВЦЭМ!$D$10+'СЕТ СН'!$I$5-'СЕТ СН'!$I$17</f>
        <v>3984.52571885</v>
      </c>
      <c r="C149" s="36">
        <f>SUMIFS(СВЦЭМ!$C$39:$C$782,СВЦЭМ!$A$39:$A$782,$A149,СВЦЭМ!$B$39:$B$782,C$119)+'СЕТ СН'!$I$9+СВЦЭМ!$D$10+'СЕТ СН'!$I$5-'СЕТ СН'!$I$17</f>
        <v>4074.0429448200002</v>
      </c>
      <c r="D149" s="36">
        <f>SUMIFS(СВЦЭМ!$C$39:$C$782,СВЦЭМ!$A$39:$A$782,$A149,СВЦЭМ!$B$39:$B$782,D$119)+'СЕТ СН'!$I$9+СВЦЭМ!$D$10+'СЕТ СН'!$I$5-'СЕТ СН'!$I$17</f>
        <v>4062.12317682</v>
      </c>
      <c r="E149" s="36">
        <f>SUMIFS(СВЦЭМ!$C$39:$C$782,СВЦЭМ!$A$39:$A$782,$A149,СВЦЭМ!$B$39:$B$782,E$119)+'СЕТ СН'!$I$9+СВЦЭМ!$D$10+'СЕТ СН'!$I$5-'СЕТ СН'!$I$17</f>
        <v>4062.6871798299999</v>
      </c>
      <c r="F149" s="36">
        <f>SUMIFS(СВЦЭМ!$C$39:$C$782,СВЦЭМ!$A$39:$A$782,$A149,СВЦЭМ!$B$39:$B$782,F$119)+'СЕТ СН'!$I$9+СВЦЭМ!$D$10+'СЕТ СН'!$I$5-'СЕТ СН'!$I$17</f>
        <v>4061.4374723999999</v>
      </c>
      <c r="G149" s="36">
        <f>SUMIFS(СВЦЭМ!$C$39:$C$782,СВЦЭМ!$A$39:$A$782,$A149,СВЦЭМ!$B$39:$B$782,G$119)+'СЕТ СН'!$I$9+СВЦЭМ!$D$10+'СЕТ СН'!$I$5-'СЕТ СН'!$I$17</f>
        <v>4061.3174678300002</v>
      </c>
      <c r="H149" s="36">
        <f>SUMIFS(СВЦЭМ!$C$39:$C$782,СВЦЭМ!$A$39:$A$782,$A149,СВЦЭМ!$B$39:$B$782,H$119)+'СЕТ СН'!$I$9+СВЦЭМ!$D$10+'СЕТ СН'!$I$5-'СЕТ СН'!$I$17</f>
        <v>4057.3455474399998</v>
      </c>
      <c r="I149" s="36">
        <f>SUMIFS(СВЦЭМ!$C$39:$C$782,СВЦЭМ!$A$39:$A$782,$A149,СВЦЭМ!$B$39:$B$782,I$119)+'СЕТ СН'!$I$9+СВЦЭМ!$D$10+'СЕТ СН'!$I$5-'СЕТ СН'!$I$17</f>
        <v>3994.5091107799999</v>
      </c>
      <c r="J149" s="36">
        <f>SUMIFS(СВЦЭМ!$C$39:$C$782,СВЦЭМ!$A$39:$A$782,$A149,СВЦЭМ!$B$39:$B$782,J$119)+'СЕТ СН'!$I$9+СВЦЭМ!$D$10+'СЕТ СН'!$I$5-'СЕТ СН'!$I$17</f>
        <v>3980.7263458299999</v>
      </c>
      <c r="K149" s="36">
        <f>SUMIFS(СВЦЭМ!$C$39:$C$782,СВЦЭМ!$A$39:$A$782,$A149,СВЦЭМ!$B$39:$B$782,K$119)+'СЕТ СН'!$I$9+СВЦЭМ!$D$10+'СЕТ СН'!$I$5-'СЕТ СН'!$I$17</f>
        <v>4022.7365612900003</v>
      </c>
      <c r="L149" s="36">
        <f>SUMIFS(СВЦЭМ!$C$39:$C$782,СВЦЭМ!$A$39:$A$782,$A149,СВЦЭМ!$B$39:$B$782,L$119)+'СЕТ СН'!$I$9+СВЦЭМ!$D$10+'СЕТ СН'!$I$5-'СЕТ СН'!$I$17</f>
        <v>4036.7151341399999</v>
      </c>
      <c r="M149" s="36">
        <f>SUMIFS(СВЦЭМ!$C$39:$C$782,СВЦЭМ!$A$39:$A$782,$A149,СВЦЭМ!$B$39:$B$782,M$119)+'СЕТ СН'!$I$9+СВЦЭМ!$D$10+'СЕТ СН'!$I$5-'СЕТ СН'!$I$17</f>
        <v>4029.3591756799997</v>
      </c>
      <c r="N149" s="36">
        <f>SUMIFS(СВЦЭМ!$C$39:$C$782,СВЦЭМ!$A$39:$A$782,$A149,СВЦЭМ!$B$39:$B$782,N$119)+'СЕТ СН'!$I$9+СВЦЭМ!$D$10+'СЕТ СН'!$I$5-'СЕТ СН'!$I$17</f>
        <v>4023.1101482399999</v>
      </c>
      <c r="O149" s="36">
        <f>SUMIFS(СВЦЭМ!$C$39:$C$782,СВЦЭМ!$A$39:$A$782,$A149,СВЦЭМ!$B$39:$B$782,O$119)+'СЕТ СН'!$I$9+СВЦЭМ!$D$10+'СЕТ СН'!$I$5-'СЕТ СН'!$I$17</f>
        <v>3990.3831018299998</v>
      </c>
      <c r="P149" s="36">
        <f>SUMIFS(СВЦЭМ!$C$39:$C$782,СВЦЭМ!$A$39:$A$782,$A149,СВЦЭМ!$B$39:$B$782,P$119)+'СЕТ СН'!$I$9+СВЦЭМ!$D$10+'СЕТ СН'!$I$5-'СЕТ СН'!$I$17</f>
        <v>3974.3685782900002</v>
      </c>
      <c r="Q149" s="36">
        <f>SUMIFS(СВЦЭМ!$C$39:$C$782,СВЦЭМ!$A$39:$A$782,$A149,СВЦЭМ!$B$39:$B$782,Q$119)+'СЕТ СН'!$I$9+СВЦЭМ!$D$10+'СЕТ СН'!$I$5-'СЕТ СН'!$I$17</f>
        <v>3979.6414293899998</v>
      </c>
      <c r="R149" s="36">
        <f>SUMIFS(СВЦЭМ!$C$39:$C$782,СВЦЭМ!$A$39:$A$782,$A149,СВЦЭМ!$B$39:$B$782,R$119)+'СЕТ СН'!$I$9+СВЦЭМ!$D$10+'СЕТ СН'!$I$5-'СЕТ СН'!$I$17</f>
        <v>3965.5613232999999</v>
      </c>
      <c r="S149" s="36">
        <f>SUMIFS(СВЦЭМ!$C$39:$C$782,СВЦЭМ!$A$39:$A$782,$A149,СВЦЭМ!$B$39:$B$782,S$119)+'СЕТ СН'!$I$9+СВЦЭМ!$D$10+'СЕТ СН'!$I$5-'СЕТ СН'!$I$17</f>
        <v>3968.9459972300001</v>
      </c>
      <c r="T149" s="36">
        <f>SUMIFS(СВЦЭМ!$C$39:$C$782,СВЦЭМ!$A$39:$A$782,$A149,СВЦЭМ!$B$39:$B$782,T$119)+'СЕТ СН'!$I$9+СВЦЭМ!$D$10+'СЕТ СН'!$I$5-'СЕТ СН'!$I$17</f>
        <v>4006.06222596</v>
      </c>
      <c r="U149" s="36">
        <f>SUMIFS(СВЦЭМ!$C$39:$C$782,СВЦЭМ!$A$39:$A$782,$A149,СВЦЭМ!$B$39:$B$782,U$119)+'СЕТ СН'!$I$9+СВЦЭМ!$D$10+'СЕТ СН'!$I$5-'СЕТ СН'!$I$17</f>
        <v>4028.1448665999997</v>
      </c>
      <c r="V149" s="36">
        <f>SUMIFS(СВЦЭМ!$C$39:$C$782,СВЦЭМ!$A$39:$A$782,$A149,СВЦЭМ!$B$39:$B$782,V$119)+'СЕТ СН'!$I$9+СВЦЭМ!$D$10+'СЕТ СН'!$I$5-'СЕТ СН'!$I$17</f>
        <v>4012.8014363100001</v>
      </c>
      <c r="W149" s="36">
        <f>SUMIFS(СВЦЭМ!$C$39:$C$782,СВЦЭМ!$A$39:$A$782,$A149,СВЦЭМ!$B$39:$B$782,W$119)+'СЕТ СН'!$I$9+СВЦЭМ!$D$10+'СЕТ СН'!$I$5-'СЕТ СН'!$I$17</f>
        <v>4000.9252753199999</v>
      </c>
      <c r="X149" s="36">
        <f>SUMIFS(СВЦЭМ!$C$39:$C$782,СВЦЭМ!$A$39:$A$782,$A149,СВЦЭМ!$B$39:$B$782,X$119)+'СЕТ СН'!$I$9+СВЦЭМ!$D$10+'СЕТ СН'!$I$5-'СЕТ СН'!$I$17</f>
        <v>3973.6271337999997</v>
      </c>
      <c r="Y149" s="36">
        <f>SUMIFS(СВЦЭМ!$C$39:$C$782,СВЦЭМ!$A$39:$A$782,$A149,СВЦЭМ!$B$39:$B$782,Y$119)+'СЕТ СН'!$I$9+СВЦЭМ!$D$10+'СЕТ СН'!$I$5-'СЕТ СН'!$I$17</f>
        <v>3984.4142496699997</v>
      </c>
    </row>
    <row r="150" spans="1:26" ht="15.75" x14ac:dyDescent="0.2">
      <c r="A150" s="35">
        <f t="shared" si="3"/>
        <v>44500</v>
      </c>
      <c r="B150" s="36">
        <f>SUMIFS(СВЦЭМ!$C$39:$C$782,СВЦЭМ!$A$39:$A$782,$A150,СВЦЭМ!$B$39:$B$782,B$119)+'СЕТ СН'!$I$9+СВЦЭМ!$D$10+'СЕТ СН'!$I$5-'СЕТ СН'!$I$17</f>
        <v>3974.5058876200001</v>
      </c>
      <c r="C150" s="36">
        <f>SUMIFS(СВЦЭМ!$C$39:$C$782,СВЦЭМ!$A$39:$A$782,$A150,СВЦЭМ!$B$39:$B$782,C$119)+'СЕТ СН'!$I$9+СВЦЭМ!$D$10+'СЕТ СН'!$I$5-'СЕТ СН'!$I$17</f>
        <v>4055.0806072599999</v>
      </c>
      <c r="D150" s="36">
        <f>SUMIFS(СВЦЭМ!$C$39:$C$782,СВЦЭМ!$A$39:$A$782,$A150,СВЦЭМ!$B$39:$B$782,D$119)+'СЕТ СН'!$I$9+СВЦЭМ!$D$10+'СЕТ СН'!$I$5-'СЕТ СН'!$I$17</f>
        <v>4056.8633894300001</v>
      </c>
      <c r="E150" s="36">
        <f>SUMIFS(СВЦЭМ!$C$39:$C$782,СВЦЭМ!$A$39:$A$782,$A150,СВЦЭМ!$B$39:$B$782,E$119)+'СЕТ СН'!$I$9+СВЦЭМ!$D$10+'СЕТ СН'!$I$5-'СЕТ СН'!$I$17</f>
        <v>4049.2810680800003</v>
      </c>
      <c r="F150" s="36">
        <f>SUMIFS(СВЦЭМ!$C$39:$C$782,СВЦЭМ!$A$39:$A$782,$A150,СВЦЭМ!$B$39:$B$782,F$119)+'СЕТ СН'!$I$9+СВЦЭМ!$D$10+'СЕТ СН'!$I$5-'СЕТ СН'!$I$17</f>
        <v>4045.8486491399999</v>
      </c>
      <c r="G150" s="36">
        <f>SUMIFS(СВЦЭМ!$C$39:$C$782,СВЦЭМ!$A$39:$A$782,$A150,СВЦЭМ!$B$39:$B$782,G$119)+'СЕТ СН'!$I$9+СВЦЭМ!$D$10+'СЕТ СН'!$I$5-'СЕТ СН'!$I$17</f>
        <v>4042.9978329300002</v>
      </c>
      <c r="H150" s="36">
        <f>SUMIFS(СВЦЭМ!$C$39:$C$782,СВЦЭМ!$A$39:$A$782,$A150,СВЦЭМ!$B$39:$B$782,H$119)+'СЕТ СН'!$I$9+СВЦЭМ!$D$10+'СЕТ СН'!$I$5-'СЕТ СН'!$I$17</f>
        <v>4065.39655816</v>
      </c>
      <c r="I150" s="36">
        <f>SUMIFS(СВЦЭМ!$C$39:$C$782,СВЦЭМ!$A$39:$A$782,$A150,СВЦЭМ!$B$39:$B$782,I$119)+'СЕТ СН'!$I$9+СВЦЭМ!$D$10+'СЕТ СН'!$I$5-'СЕТ СН'!$I$17</f>
        <v>4018.4861277499999</v>
      </c>
      <c r="J150" s="36">
        <f>SUMIFS(СВЦЭМ!$C$39:$C$782,СВЦЭМ!$A$39:$A$782,$A150,СВЦЭМ!$B$39:$B$782,J$119)+'СЕТ СН'!$I$9+СВЦЭМ!$D$10+'СЕТ СН'!$I$5-'СЕТ СН'!$I$17</f>
        <v>3991.64463733</v>
      </c>
      <c r="K150" s="36">
        <f>SUMIFS(СВЦЭМ!$C$39:$C$782,СВЦЭМ!$A$39:$A$782,$A150,СВЦЭМ!$B$39:$B$782,K$119)+'СЕТ СН'!$I$9+СВЦЭМ!$D$10+'СЕТ СН'!$I$5-'СЕТ СН'!$I$17</f>
        <v>3984.8493384000003</v>
      </c>
      <c r="L150" s="36">
        <f>SUMIFS(СВЦЭМ!$C$39:$C$782,СВЦЭМ!$A$39:$A$782,$A150,СВЦЭМ!$B$39:$B$782,L$119)+'СЕТ СН'!$I$9+СВЦЭМ!$D$10+'СЕТ СН'!$I$5-'СЕТ СН'!$I$17</f>
        <v>4001.6779237800001</v>
      </c>
      <c r="M150" s="36">
        <f>SUMIFS(СВЦЭМ!$C$39:$C$782,СВЦЭМ!$A$39:$A$782,$A150,СВЦЭМ!$B$39:$B$782,M$119)+'СЕТ СН'!$I$9+СВЦЭМ!$D$10+'СЕТ СН'!$I$5-'СЕТ СН'!$I$17</f>
        <v>3996.5769140800003</v>
      </c>
      <c r="N150" s="36">
        <f>SUMIFS(СВЦЭМ!$C$39:$C$782,СВЦЭМ!$A$39:$A$782,$A150,СВЦЭМ!$B$39:$B$782,N$119)+'СЕТ СН'!$I$9+СВЦЭМ!$D$10+'СЕТ СН'!$I$5-'СЕТ СН'!$I$17</f>
        <v>4006.2390906599999</v>
      </c>
      <c r="O150" s="36">
        <f>SUMIFS(СВЦЭМ!$C$39:$C$782,СВЦЭМ!$A$39:$A$782,$A150,СВЦЭМ!$B$39:$B$782,O$119)+'СЕТ СН'!$I$9+СВЦЭМ!$D$10+'СЕТ СН'!$I$5-'СЕТ СН'!$I$17</f>
        <v>4026.72152456</v>
      </c>
      <c r="P150" s="36">
        <f>SUMIFS(СВЦЭМ!$C$39:$C$782,СВЦЭМ!$A$39:$A$782,$A150,СВЦЭМ!$B$39:$B$782,P$119)+'СЕТ СН'!$I$9+СВЦЭМ!$D$10+'СЕТ СН'!$I$5-'СЕТ СН'!$I$17</f>
        <v>4026.0514812199999</v>
      </c>
      <c r="Q150" s="36">
        <f>SUMIFS(СВЦЭМ!$C$39:$C$782,СВЦЭМ!$A$39:$A$782,$A150,СВЦЭМ!$B$39:$B$782,Q$119)+'СЕТ СН'!$I$9+СВЦЭМ!$D$10+'СЕТ СН'!$I$5-'СЕТ СН'!$I$17</f>
        <v>4020.0505058099998</v>
      </c>
      <c r="R150" s="36">
        <f>SUMIFS(СВЦЭМ!$C$39:$C$782,СВЦЭМ!$A$39:$A$782,$A150,СВЦЭМ!$B$39:$B$782,R$119)+'СЕТ СН'!$I$9+СВЦЭМ!$D$10+'СЕТ СН'!$I$5-'СЕТ СН'!$I$17</f>
        <v>4014.0937096099997</v>
      </c>
      <c r="S150" s="36">
        <f>SUMIFS(СВЦЭМ!$C$39:$C$782,СВЦЭМ!$A$39:$A$782,$A150,СВЦЭМ!$B$39:$B$782,S$119)+'СЕТ СН'!$I$9+СВЦЭМ!$D$10+'СЕТ СН'!$I$5-'СЕТ СН'!$I$17</f>
        <v>4001.6084206400001</v>
      </c>
      <c r="T150" s="36">
        <f>SUMIFS(СВЦЭМ!$C$39:$C$782,СВЦЭМ!$A$39:$A$782,$A150,СВЦЭМ!$B$39:$B$782,T$119)+'СЕТ СН'!$I$9+СВЦЭМ!$D$10+'СЕТ СН'!$I$5-'СЕТ СН'!$I$17</f>
        <v>4037.0131265</v>
      </c>
      <c r="U150" s="36">
        <f>SUMIFS(СВЦЭМ!$C$39:$C$782,СВЦЭМ!$A$39:$A$782,$A150,СВЦЭМ!$B$39:$B$782,U$119)+'СЕТ СН'!$I$9+СВЦЭМ!$D$10+'СЕТ СН'!$I$5-'СЕТ СН'!$I$17</f>
        <v>4041.31480792</v>
      </c>
      <c r="V150" s="36">
        <f>SUMIFS(СВЦЭМ!$C$39:$C$782,СВЦЭМ!$A$39:$A$782,$A150,СВЦЭМ!$B$39:$B$782,V$119)+'СЕТ СН'!$I$9+СВЦЭМ!$D$10+'СЕТ СН'!$I$5-'СЕТ СН'!$I$17</f>
        <v>4031.7283930900003</v>
      </c>
      <c r="W150" s="36">
        <f>SUMIFS(СВЦЭМ!$C$39:$C$782,СВЦЭМ!$A$39:$A$782,$A150,СВЦЭМ!$B$39:$B$782,W$119)+'СЕТ СН'!$I$9+СВЦЭМ!$D$10+'СЕТ СН'!$I$5-'СЕТ СН'!$I$17</f>
        <v>4011.0491375399997</v>
      </c>
      <c r="X150" s="36">
        <f>SUMIFS(СВЦЭМ!$C$39:$C$782,СВЦЭМ!$A$39:$A$782,$A150,СВЦЭМ!$B$39:$B$782,X$119)+'СЕТ СН'!$I$9+СВЦЭМ!$D$10+'СЕТ СН'!$I$5-'СЕТ СН'!$I$17</f>
        <v>3979.4240776300003</v>
      </c>
      <c r="Y150" s="36">
        <f>SUMIFS(СВЦЭМ!$C$39:$C$782,СВЦЭМ!$A$39:$A$782,$A150,СВЦЭМ!$B$39:$B$782,Y$119)+'СЕТ СН'!$I$9+СВЦЭМ!$D$10+'СЕТ СН'!$I$5-'СЕТ СН'!$I$17</f>
        <v>3995.7682387099999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3" t="s">
        <v>77</v>
      </c>
      <c r="B153" s="133"/>
      <c r="C153" s="133"/>
      <c r="D153" s="133"/>
      <c r="E153" s="133"/>
      <c r="F153" s="133"/>
      <c r="G153" s="133"/>
      <c r="H153" s="133"/>
      <c r="I153" s="133"/>
      <c r="J153" s="133"/>
      <c r="K153" s="133"/>
      <c r="L153" s="133"/>
      <c r="M153" s="133"/>
      <c r="N153" s="134" t="s">
        <v>29</v>
      </c>
      <c r="O153" s="134"/>
      <c r="P153" s="134"/>
      <c r="Q153" s="134"/>
      <c r="R153" s="134"/>
      <c r="S153" s="134"/>
      <c r="T153" s="134"/>
      <c r="U153" s="134"/>
      <c r="V153" s="39"/>
      <c r="W153" s="39"/>
      <c r="X153" s="39"/>
      <c r="Y153" s="39"/>
      <c r="Z153" s="39"/>
    </row>
    <row r="154" spans="1:26" ht="15.75" x14ac:dyDescent="0.2">
      <c r="A154" s="133"/>
      <c r="B154" s="133"/>
      <c r="C154" s="133"/>
      <c r="D154" s="133"/>
      <c r="E154" s="133"/>
      <c r="F154" s="133"/>
      <c r="G154" s="133"/>
      <c r="H154" s="133"/>
      <c r="I154" s="133"/>
      <c r="J154" s="133"/>
      <c r="K154" s="133"/>
      <c r="L154" s="133"/>
      <c r="M154" s="133"/>
      <c r="N154" s="135" t="s">
        <v>0</v>
      </c>
      <c r="O154" s="135"/>
      <c r="P154" s="135" t="s">
        <v>1</v>
      </c>
      <c r="Q154" s="135"/>
      <c r="R154" s="135" t="s">
        <v>2</v>
      </c>
      <c r="S154" s="135"/>
      <c r="T154" s="135" t="s">
        <v>3</v>
      </c>
      <c r="U154" s="135"/>
      <c r="V154" s="39"/>
      <c r="W154" s="39"/>
      <c r="X154" s="39"/>
      <c r="Y154" s="39"/>
      <c r="Z154" s="39"/>
    </row>
    <row r="155" spans="1:26" ht="15.75" customHeight="1" x14ac:dyDescent="0.2">
      <c r="A155" s="133"/>
      <c r="B155" s="133"/>
      <c r="C155" s="133"/>
      <c r="D155" s="133"/>
      <c r="E155" s="133"/>
      <c r="F155" s="133"/>
      <c r="G155" s="133"/>
      <c r="H155" s="133"/>
      <c r="I155" s="133"/>
      <c r="J155" s="133"/>
      <c r="K155" s="133"/>
      <c r="L155" s="133"/>
      <c r="M155" s="133"/>
      <c r="N155" s="136">
        <f>СВЦЭМ!$D$12+'СЕТ СН'!$F$10-'СЕТ СН'!$F$18</f>
        <v>436226.1540982413</v>
      </c>
      <c r="O155" s="137"/>
      <c r="P155" s="136">
        <f>СВЦЭМ!$D$12+'СЕТ СН'!$F$10-'СЕТ СН'!$G$18</f>
        <v>436226.1540982413</v>
      </c>
      <c r="Q155" s="137"/>
      <c r="R155" s="136">
        <f>СВЦЭМ!$D$12+'СЕТ СН'!$F$10-'СЕТ СН'!$H$18</f>
        <v>436226.1540982413</v>
      </c>
      <c r="S155" s="137"/>
      <c r="T155" s="136">
        <f>СВЦЭМ!$D$12+'СЕТ СН'!$F$10-'СЕТ СН'!$I$18</f>
        <v>436226.1540982413</v>
      </c>
      <c r="U155" s="137"/>
      <c r="V155" s="40"/>
      <c r="W155" s="40"/>
      <c r="X155" s="40"/>
      <c r="Y155" s="30"/>
    </row>
    <row r="156" spans="1:26" x14ac:dyDescent="0.25">
      <c r="A156" s="131"/>
      <c r="B156" s="131"/>
      <c r="C156" s="131"/>
      <c r="D156" s="131"/>
      <c r="E156" s="131"/>
      <c r="F156" s="132"/>
      <c r="G156" s="132"/>
      <c r="H156" s="132"/>
      <c r="I156" s="132"/>
      <c r="J156" s="132"/>
      <c r="K156" s="132"/>
      <c r="L156" s="132"/>
      <c r="M156" s="132"/>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2021г.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1" t="s">
        <v>39</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3" customHeight="1" x14ac:dyDescent="0.2">
      <c r="A4" s="138" t="s">
        <v>9</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01.10.2021</v>
      </c>
      <c r="B12" s="36">
        <f>SUMIFS(СВЦЭМ!$C$39:$C$782,СВЦЭМ!$A$39:$A$782,$A12,СВЦЭМ!$B$39:$B$782,B$11)+'СЕТ СН'!$F$9+СВЦЭМ!$D$10+'СЕТ СН'!$F$6-'СЕТ СН'!$F$19</f>
        <v>1099.7532135399999</v>
      </c>
      <c r="C12" s="36">
        <f>SUMIFS(СВЦЭМ!$C$39:$C$782,СВЦЭМ!$A$39:$A$782,$A12,СВЦЭМ!$B$39:$B$782,C$11)+'СЕТ СН'!$F$9+СВЦЭМ!$D$10+'СЕТ СН'!$F$6-'СЕТ СН'!$F$19</f>
        <v>1133.3840507699999</v>
      </c>
      <c r="D12" s="36">
        <f>SUMIFS(СВЦЭМ!$C$39:$C$782,СВЦЭМ!$A$39:$A$782,$A12,СВЦЭМ!$B$39:$B$782,D$11)+'СЕТ СН'!$F$9+СВЦЭМ!$D$10+'СЕТ СН'!$F$6-'СЕТ СН'!$F$19</f>
        <v>1206.4377807899998</v>
      </c>
      <c r="E12" s="36">
        <f>SUMIFS(СВЦЭМ!$C$39:$C$782,СВЦЭМ!$A$39:$A$782,$A12,СВЦЭМ!$B$39:$B$782,E$11)+'СЕТ СН'!$F$9+СВЦЭМ!$D$10+'СЕТ СН'!$F$6-'СЕТ СН'!$F$19</f>
        <v>1228.6798752299999</v>
      </c>
      <c r="F12" s="36">
        <f>SUMIFS(СВЦЭМ!$C$39:$C$782,СВЦЭМ!$A$39:$A$782,$A12,СВЦЭМ!$B$39:$B$782,F$11)+'СЕТ СН'!$F$9+СВЦЭМ!$D$10+'СЕТ СН'!$F$6-'СЕТ СН'!$F$19</f>
        <v>1238.29937438</v>
      </c>
      <c r="G12" s="36">
        <f>SUMIFS(СВЦЭМ!$C$39:$C$782,СВЦЭМ!$A$39:$A$782,$A12,СВЦЭМ!$B$39:$B$782,G$11)+'СЕТ СН'!$F$9+СВЦЭМ!$D$10+'СЕТ СН'!$F$6-'СЕТ СН'!$F$19</f>
        <v>1227.76339766</v>
      </c>
      <c r="H12" s="36">
        <f>SUMIFS(СВЦЭМ!$C$39:$C$782,СВЦЭМ!$A$39:$A$782,$A12,СВЦЭМ!$B$39:$B$782,H$11)+'СЕТ СН'!$F$9+СВЦЭМ!$D$10+'СЕТ СН'!$F$6-'СЕТ СН'!$F$19</f>
        <v>1201.5601954899998</v>
      </c>
      <c r="I12" s="36">
        <f>SUMIFS(СВЦЭМ!$C$39:$C$782,СВЦЭМ!$A$39:$A$782,$A12,СВЦЭМ!$B$39:$B$782,I$11)+'СЕТ СН'!$F$9+СВЦЭМ!$D$10+'СЕТ СН'!$F$6-'СЕТ СН'!$F$19</f>
        <v>1191.7484227399998</v>
      </c>
      <c r="J12" s="36">
        <f>SUMIFS(СВЦЭМ!$C$39:$C$782,СВЦЭМ!$A$39:$A$782,$A12,СВЦЭМ!$B$39:$B$782,J$11)+'СЕТ СН'!$F$9+СВЦЭМ!$D$10+'СЕТ СН'!$F$6-'СЕТ СН'!$F$19</f>
        <v>1110.5537094900001</v>
      </c>
      <c r="K12" s="36">
        <f>SUMIFS(СВЦЭМ!$C$39:$C$782,СВЦЭМ!$A$39:$A$782,$A12,СВЦЭМ!$B$39:$B$782,K$11)+'СЕТ СН'!$F$9+СВЦЭМ!$D$10+'СЕТ СН'!$F$6-'СЕТ СН'!$F$19</f>
        <v>1140.49475768</v>
      </c>
      <c r="L12" s="36">
        <f>SUMIFS(СВЦЭМ!$C$39:$C$782,СВЦЭМ!$A$39:$A$782,$A12,СВЦЭМ!$B$39:$B$782,L$11)+'СЕТ СН'!$F$9+СВЦЭМ!$D$10+'СЕТ СН'!$F$6-'СЕТ СН'!$F$19</f>
        <v>1144.11077138</v>
      </c>
      <c r="M12" s="36">
        <f>SUMIFS(СВЦЭМ!$C$39:$C$782,СВЦЭМ!$A$39:$A$782,$A12,СВЦЭМ!$B$39:$B$782,M$11)+'СЕТ СН'!$F$9+СВЦЭМ!$D$10+'СЕТ СН'!$F$6-'СЕТ СН'!$F$19</f>
        <v>1124.5107416000001</v>
      </c>
      <c r="N12" s="36">
        <f>SUMIFS(СВЦЭМ!$C$39:$C$782,СВЦЭМ!$A$39:$A$782,$A12,СВЦЭМ!$B$39:$B$782,N$11)+'СЕТ СН'!$F$9+СВЦЭМ!$D$10+'СЕТ СН'!$F$6-'СЕТ СН'!$F$19</f>
        <v>1115.4323212099998</v>
      </c>
      <c r="O12" s="36">
        <f>SUMIFS(СВЦЭМ!$C$39:$C$782,СВЦЭМ!$A$39:$A$782,$A12,СВЦЭМ!$B$39:$B$782,O$11)+'СЕТ СН'!$F$9+СВЦЭМ!$D$10+'СЕТ СН'!$F$6-'СЕТ СН'!$F$19</f>
        <v>1104.91494459</v>
      </c>
      <c r="P12" s="36">
        <f>SUMIFS(СВЦЭМ!$C$39:$C$782,СВЦЭМ!$A$39:$A$782,$A12,СВЦЭМ!$B$39:$B$782,P$11)+'СЕТ СН'!$F$9+СВЦЭМ!$D$10+'СЕТ СН'!$F$6-'СЕТ СН'!$F$19</f>
        <v>1112.7662916899999</v>
      </c>
      <c r="Q12" s="36">
        <f>SUMIFS(СВЦЭМ!$C$39:$C$782,СВЦЭМ!$A$39:$A$782,$A12,СВЦЭМ!$B$39:$B$782,Q$11)+'СЕТ СН'!$F$9+СВЦЭМ!$D$10+'СЕТ СН'!$F$6-'СЕТ СН'!$F$19</f>
        <v>1107.6143591</v>
      </c>
      <c r="R12" s="36">
        <f>SUMIFS(СВЦЭМ!$C$39:$C$782,СВЦЭМ!$A$39:$A$782,$A12,СВЦЭМ!$B$39:$B$782,R$11)+'СЕТ СН'!$F$9+СВЦЭМ!$D$10+'СЕТ СН'!$F$6-'СЕТ СН'!$F$19</f>
        <v>1103.96045897</v>
      </c>
      <c r="S12" s="36">
        <f>SUMIFS(СВЦЭМ!$C$39:$C$782,СВЦЭМ!$A$39:$A$782,$A12,СВЦЭМ!$B$39:$B$782,S$11)+'СЕТ СН'!$F$9+СВЦЭМ!$D$10+'СЕТ СН'!$F$6-'СЕТ СН'!$F$19</f>
        <v>1100.94735825</v>
      </c>
      <c r="T12" s="36">
        <f>SUMIFS(СВЦЭМ!$C$39:$C$782,СВЦЭМ!$A$39:$A$782,$A12,СВЦЭМ!$B$39:$B$782,T$11)+'СЕТ СН'!$F$9+СВЦЭМ!$D$10+'СЕТ СН'!$F$6-'СЕТ СН'!$F$19</f>
        <v>1089.1615243399999</v>
      </c>
      <c r="U12" s="36">
        <f>SUMIFS(СВЦЭМ!$C$39:$C$782,СВЦЭМ!$A$39:$A$782,$A12,СВЦЭМ!$B$39:$B$782,U$11)+'СЕТ СН'!$F$9+СВЦЭМ!$D$10+'СЕТ СН'!$F$6-'СЕТ СН'!$F$19</f>
        <v>1055.6313256199999</v>
      </c>
      <c r="V12" s="36">
        <f>SUMIFS(СВЦЭМ!$C$39:$C$782,СВЦЭМ!$A$39:$A$782,$A12,СВЦЭМ!$B$39:$B$782,V$11)+'СЕТ СН'!$F$9+СВЦЭМ!$D$10+'СЕТ СН'!$F$6-'СЕТ СН'!$F$19</f>
        <v>1014.15734405</v>
      </c>
      <c r="W12" s="36">
        <f>SUMIFS(СВЦЭМ!$C$39:$C$782,СВЦЭМ!$A$39:$A$782,$A12,СВЦЭМ!$B$39:$B$782,W$11)+'СЕТ СН'!$F$9+СВЦЭМ!$D$10+'СЕТ СН'!$F$6-'СЕТ СН'!$F$19</f>
        <v>1026.3817604199999</v>
      </c>
      <c r="X12" s="36">
        <f>SUMIFS(СВЦЭМ!$C$39:$C$782,СВЦЭМ!$A$39:$A$782,$A12,СВЦЭМ!$B$39:$B$782,X$11)+'СЕТ СН'!$F$9+СВЦЭМ!$D$10+'СЕТ СН'!$F$6-'СЕТ СН'!$F$19</f>
        <v>1061.7497386699999</v>
      </c>
      <c r="Y12" s="36">
        <f>SUMIFS(СВЦЭМ!$C$39:$C$782,СВЦЭМ!$A$39:$A$782,$A12,СВЦЭМ!$B$39:$B$782,Y$11)+'СЕТ СН'!$F$9+СВЦЭМ!$D$10+'СЕТ СН'!$F$6-'СЕТ СН'!$F$19</f>
        <v>1094.5755037700001</v>
      </c>
      <c r="AA12" s="37"/>
    </row>
    <row r="13" spans="1:27" ht="15.75" x14ac:dyDescent="0.2">
      <c r="A13" s="35">
        <f>A12+1</f>
        <v>44471</v>
      </c>
      <c r="B13" s="36">
        <f>SUMIFS(СВЦЭМ!$C$39:$C$782,СВЦЭМ!$A$39:$A$782,$A13,СВЦЭМ!$B$39:$B$782,B$11)+'СЕТ СН'!$F$9+СВЦЭМ!$D$10+'СЕТ СН'!$F$6-'СЕТ СН'!$F$19</f>
        <v>1173.9350224599998</v>
      </c>
      <c r="C13" s="36">
        <f>SUMIFS(СВЦЭМ!$C$39:$C$782,СВЦЭМ!$A$39:$A$782,$A13,СВЦЭМ!$B$39:$B$782,C$11)+'СЕТ СН'!$F$9+СВЦЭМ!$D$10+'СЕТ СН'!$F$6-'СЕТ СН'!$F$19</f>
        <v>1214.0453607099998</v>
      </c>
      <c r="D13" s="36">
        <f>SUMIFS(СВЦЭМ!$C$39:$C$782,СВЦЭМ!$A$39:$A$782,$A13,СВЦЭМ!$B$39:$B$782,D$11)+'СЕТ СН'!$F$9+СВЦЭМ!$D$10+'СЕТ СН'!$F$6-'СЕТ СН'!$F$19</f>
        <v>1253.8607343799999</v>
      </c>
      <c r="E13" s="36">
        <f>SUMIFS(СВЦЭМ!$C$39:$C$782,СВЦЭМ!$A$39:$A$782,$A13,СВЦЭМ!$B$39:$B$782,E$11)+'СЕТ СН'!$F$9+СВЦЭМ!$D$10+'СЕТ СН'!$F$6-'СЕТ СН'!$F$19</f>
        <v>1273.4497748699998</v>
      </c>
      <c r="F13" s="36">
        <f>SUMIFS(СВЦЭМ!$C$39:$C$782,СВЦЭМ!$A$39:$A$782,$A13,СВЦЭМ!$B$39:$B$782,F$11)+'СЕТ СН'!$F$9+СВЦЭМ!$D$10+'СЕТ СН'!$F$6-'СЕТ СН'!$F$19</f>
        <v>1271.83002741</v>
      </c>
      <c r="G13" s="36">
        <f>SUMIFS(СВЦЭМ!$C$39:$C$782,СВЦЭМ!$A$39:$A$782,$A13,СВЦЭМ!$B$39:$B$782,G$11)+'СЕТ СН'!$F$9+СВЦЭМ!$D$10+'СЕТ СН'!$F$6-'СЕТ СН'!$F$19</f>
        <v>1260.9222078399998</v>
      </c>
      <c r="H13" s="36">
        <f>SUMIFS(СВЦЭМ!$C$39:$C$782,СВЦЭМ!$A$39:$A$782,$A13,СВЦЭМ!$B$39:$B$782,H$11)+'СЕТ СН'!$F$9+СВЦЭМ!$D$10+'СЕТ СН'!$F$6-'СЕТ СН'!$F$19</f>
        <v>1195.2923655299999</v>
      </c>
      <c r="I13" s="36">
        <f>SUMIFS(СВЦЭМ!$C$39:$C$782,СВЦЭМ!$A$39:$A$782,$A13,СВЦЭМ!$B$39:$B$782,I$11)+'СЕТ СН'!$F$9+СВЦЭМ!$D$10+'СЕТ СН'!$F$6-'СЕТ СН'!$F$19</f>
        <v>1139.5929061899999</v>
      </c>
      <c r="J13" s="36">
        <f>SUMIFS(СВЦЭМ!$C$39:$C$782,СВЦЭМ!$A$39:$A$782,$A13,СВЦЭМ!$B$39:$B$782,J$11)+'СЕТ СН'!$F$9+СВЦЭМ!$D$10+'СЕТ СН'!$F$6-'СЕТ СН'!$F$19</f>
        <v>1053.8830422999999</v>
      </c>
      <c r="K13" s="36">
        <f>SUMIFS(СВЦЭМ!$C$39:$C$782,СВЦЭМ!$A$39:$A$782,$A13,СВЦЭМ!$B$39:$B$782,K$11)+'СЕТ СН'!$F$9+СВЦЭМ!$D$10+'СЕТ СН'!$F$6-'СЕТ СН'!$F$19</f>
        <v>1041.7928740699999</v>
      </c>
      <c r="L13" s="36">
        <f>SUMIFS(СВЦЭМ!$C$39:$C$782,СВЦЭМ!$A$39:$A$782,$A13,СВЦЭМ!$B$39:$B$782,L$11)+'СЕТ СН'!$F$9+СВЦЭМ!$D$10+'СЕТ СН'!$F$6-'СЕТ СН'!$F$19</f>
        <v>1053.6755804100001</v>
      </c>
      <c r="M13" s="36">
        <f>SUMIFS(СВЦЭМ!$C$39:$C$782,СВЦЭМ!$A$39:$A$782,$A13,СВЦЭМ!$B$39:$B$782,M$11)+'СЕТ СН'!$F$9+СВЦЭМ!$D$10+'СЕТ СН'!$F$6-'СЕТ СН'!$F$19</f>
        <v>1043.74582085</v>
      </c>
      <c r="N13" s="36">
        <f>SUMIFS(СВЦЭМ!$C$39:$C$782,СВЦЭМ!$A$39:$A$782,$A13,СВЦЭМ!$B$39:$B$782,N$11)+'СЕТ СН'!$F$9+СВЦЭМ!$D$10+'СЕТ СН'!$F$6-'СЕТ СН'!$F$19</f>
        <v>1035.97656097</v>
      </c>
      <c r="O13" s="36">
        <f>SUMIFS(СВЦЭМ!$C$39:$C$782,СВЦЭМ!$A$39:$A$782,$A13,СВЦЭМ!$B$39:$B$782,O$11)+'СЕТ СН'!$F$9+СВЦЭМ!$D$10+'СЕТ СН'!$F$6-'СЕТ СН'!$F$19</f>
        <v>1041.71868647</v>
      </c>
      <c r="P13" s="36">
        <f>SUMIFS(СВЦЭМ!$C$39:$C$782,СВЦЭМ!$A$39:$A$782,$A13,СВЦЭМ!$B$39:$B$782,P$11)+'СЕТ СН'!$F$9+СВЦЭМ!$D$10+'СЕТ СН'!$F$6-'СЕТ СН'!$F$19</f>
        <v>1054.48303526</v>
      </c>
      <c r="Q13" s="36">
        <f>SUMIFS(СВЦЭМ!$C$39:$C$782,СВЦЭМ!$A$39:$A$782,$A13,СВЦЭМ!$B$39:$B$782,Q$11)+'СЕТ СН'!$F$9+СВЦЭМ!$D$10+'СЕТ СН'!$F$6-'СЕТ СН'!$F$19</f>
        <v>1064.3243359000001</v>
      </c>
      <c r="R13" s="36">
        <f>SUMIFS(СВЦЭМ!$C$39:$C$782,СВЦЭМ!$A$39:$A$782,$A13,СВЦЭМ!$B$39:$B$782,R$11)+'СЕТ СН'!$F$9+СВЦЭМ!$D$10+'СЕТ СН'!$F$6-'СЕТ СН'!$F$19</f>
        <v>1063.1168127199999</v>
      </c>
      <c r="S13" s="36">
        <f>SUMIFS(СВЦЭМ!$C$39:$C$782,СВЦЭМ!$A$39:$A$782,$A13,СВЦЭМ!$B$39:$B$782,S$11)+'СЕТ СН'!$F$9+СВЦЭМ!$D$10+'СЕТ СН'!$F$6-'СЕТ СН'!$F$19</f>
        <v>1076.1299935699999</v>
      </c>
      <c r="T13" s="36">
        <f>SUMIFS(СВЦЭМ!$C$39:$C$782,СВЦЭМ!$A$39:$A$782,$A13,СВЦЭМ!$B$39:$B$782,T$11)+'СЕТ СН'!$F$9+СВЦЭМ!$D$10+'СЕТ СН'!$F$6-'СЕТ СН'!$F$19</f>
        <v>1051.6069880299999</v>
      </c>
      <c r="U13" s="36">
        <f>SUMIFS(СВЦЭМ!$C$39:$C$782,СВЦЭМ!$A$39:$A$782,$A13,СВЦЭМ!$B$39:$B$782,U$11)+'СЕТ СН'!$F$9+СВЦЭМ!$D$10+'СЕТ СН'!$F$6-'СЕТ СН'!$F$19</f>
        <v>1035.0753508099999</v>
      </c>
      <c r="V13" s="36">
        <f>SUMIFS(СВЦЭМ!$C$39:$C$782,СВЦЭМ!$A$39:$A$782,$A13,СВЦЭМ!$B$39:$B$782,V$11)+'СЕТ СН'!$F$9+СВЦЭМ!$D$10+'СЕТ СН'!$F$6-'СЕТ СН'!$F$19</f>
        <v>1042.20701945</v>
      </c>
      <c r="W13" s="36">
        <f>SUMIFS(СВЦЭМ!$C$39:$C$782,СВЦЭМ!$A$39:$A$782,$A13,СВЦЭМ!$B$39:$B$782,W$11)+'СЕТ СН'!$F$9+СВЦЭМ!$D$10+'СЕТ СН'!$F$6-'СЕТ СН'!$F$19</f>
        <v>1030.2359745599999</v>
      </c>
      <c r="X13" s="36">
        <f>SUMIFS(СВЦЭМ!$C$39:$C$782,СВЦЭМ!$A$39:$A$782,$A13,СВЦЭМ!$B$39:$B$782,X$11)+'СЕТ СН'!$F$9+СВЦЭМ!$D$10+'СЕТ СН'!$F$6-'СЕТ СН'!$F$19</f>
        <v>1146.6143584500001</v>
      </c>
      <c r="Y13" s="36">
        <f>SUMIFS(СВЦЭМ!$C$39:$C$782,СВЦЭМ!$A$39:$A$782,$A13,СВЦЭМ!$B$39:$B$782,Y$11)+'СЕТ СН'!$F$9+СВЦЭМ!$D$10+'СЕТ СН'!$F$6-'СЕТ СН'!$F$19</f>
        <v>1117.7476933200001</v>
      </c>
    </row>
    <row r="14" spans="1:27" ht="15.75" x14ac:dyDescent="0.2">
      <c r="A14" s="35">
        <f t="shared" ref="A14:A42" si="0">A13+1</f>
        <v>44472</v>
      </c>
      <c r="B14" s="36">
        <f>SUMIFS(СВЦЭМ!$C$39:$C$782,СВЦЭМ!$A$39:$A$782,$A14,СВЦЭМ!$B$39:$B$782,B$11)+'СЕТ СН'!$F$9+СВЦЭМ!$D$10+'СЕТ СН'!$F$6-'СЕТ СН'!$F$19</f>
        <v>1131.06938218</v>
      </c>
      <c r="C14" s="36">
        <f>SUMIFS(СВЦЭМ!$C$39:$C$782,СВЦЭМ!$A$39:$A$782,$A14,СВЦЭМ!$B$39:$B$782,C$11)+'СЕТ СН'!$F$9+СВЦЭМ!$D$10+'СЕТ СН'!$F$6-'СЕТ СН'!$F$19</f>
        <v>1186.78759509</v>
      </c>
      <c r="D14" s="36">
        <f>SUMIFS(СВЦЭМ!$C$39:$C$782,СВЦЭМ!$A$39:$A$782,$A14,СВЦЭМ!$B$39:$B$782,D$11)+'СЕТ СН'!$F$9+СВЦЭМ!$D$10+'СЕТ СН'!$F$6-'СЕТ СН'!$F$19</f>
        <v>1246.8915728099998</v>
      </c>
      <c r="E14" s="36">
        <f>SUMIFS(СВЦЭМ!$C$39:$C$782,СВЦЭМ!$A$39:$A$782,$A14,СВЦЭМ!$B$39:$B$782,E$11)+'СЕТ СН'!$F$9+СВЦЭМ!$D$10+'СЕТ СН'!$F$6-'СЕТ СН'!$F$19</f>
        <v>1267.24743431</v>
      </c>
      <c r="F14" s="36">
        <f>SUMIFS(СВЦЭМ!$C$39:$C$782,СВЦЭМ!$A$39:$A$782,$A14,СВЦЭМ!$B$39:$B$782,F$11)+'СЕТ СН'!$F$9+СВЦЭМ!$D$10+'СЕТ СН'!$F$6-'СЕТ СН'!$F$19</f>
        <v>1277.63142995</v>
      </c>
      <c r="G14" s="36">
        <f>SUMIFS(СВЦЭМ!$C$39:$C$782,СВЦЭМ!$A$39:$A$782,$A14,СВЦЭМ!$B$39:$B$782,G$11)+'СЕТ СН'!$F$9+СВЦЭМ!$D$10+'СЕТ СН'!$F$6-'СЕТ СН'!$F$19</f>
        <v>1273.1504865499999</v>
      </c>
      <c r="H14" s="36">
        <f>SUMIFS(СВЦЭМ!$C$39:$C$782,СВЦЭМ!$A$39:$A$782,$A14,СВЦЭМ!$B$39:$B$782,H$11)+'СЕТ СН'!$F$9+СВЦЭМ!$D$10+'СЕТ СН'!$F$6-'СЕТ СН'!$F$19</f>
        <v>1218.5406571999999</v>
      </c>
      <c r="I14" s="36">
        <f>SUMIFS(СВЦЭМ!$C$39:$C$782,СВЦЭМ!$A$39:$A$782,$A14,СВЦЭМ!$B$39:$B$782,I$11)+'СЕТ СН'!$F$9+СВЦЭМ!$D$10+'СЕТ СН'!$F$6-'СЕТ СН'!$F$19</f>
        <v>1145.8160851799998</v>
      </c>
      <c r="J14" s="36">
        <f>SUMIFS(СВЦЭМ!$C$39:$C$782,СВЦЭМ!$A$39:$A$782,$A14,СВЦЭМ!$B$39:$B$782,J$11)+'СЕТ СН'!$F$9+СВЦЭМ!$D$10+'СЕТ СН'!$F$6-'СЕТ СН'!$F$19</f>
        <v>1100.4860478399999</v>
      </c>
      <c r="K14" s="36">
        <f>SUMIFS(СВЦЭМ!$C$39:$C$782,СВЦЭМ!$A$39:$A$782,$A14,СВЦЭМ!$B$39:$B$782,K$11)+'СЕТ СН'!$F$9+СВЦЭМ!$D$10+'СЕТ СН'!$F$6-'СЕТ СН'!$F$19</f>
        <v>1059.3041154800001</v>
      </c>
      <c r="L14" s="36">
        <f>SUMIFS(СВЦЭМ!$C$39:$C$782,СВЦЭМ!$A$39:$A$782,$A14,СВЦЭМ!$B$39:$B$782,L$11)+'СЕТ СН'!$F$9+СВЦЭМ!$D$10+'СЕТ СН'!$F$6-'СЕТ СН'!$F$19</f>
        <v>1054.3796133999999</v>
      </c>
      <c r="M14" s="36">
        <f>SUMIFS(СВЦЭМ!$C$39:$C$782,СВЦЭМ!$A$39:$A$782,$A14,СВЦЭМ!$B$39:$B$782,M$11)+'СЕТ СН'!$F$9+СВЦЭМ!$D$10+'СЕТ СН'!$F$6-'СЕТ СН'!$F$19</f>
        <v>1056.4338821399999</v>
      </c>
      <c r="N14" s="36">
        <f>SUMIFS(СВЦЭМ!$C$39:$C$782,СВЦЭМ!$A$39:$A$782,$A14,СВЦЭМ!$B$39:$B$782,N$11)+'СЕТ СН'!$F$9+СВЦЭМ!$D$10+'СЕТ СН'!$F$6-'СЕТ СН'!$F$19</f>
        <v>1075.8616878600001</v>
      </c>
      <c r="O14" s="36">
        <f>SUMIFS(СВЦЭМ!$C$39:$C$782,СВЦЭМ!$A$39:$A$782,$A14,СВЦЭМ!$B$39:$B$782,O$11)+'СЕТ СН'!$F$9+СВЦЭМ!$D$10+'СЕТ СН'!$F$6-'СЕТ СН'!$F$19</f>
        <v>1081.1885135999999</v>
      </c>
      <c r="P14" s="36">
        <f>SUMIFS(СВЦЭМ!$C$39:$C$782,СВЦЭМ!$A$39:$A$782,$A14,СВЦЭМ!$B$39:$B$782,P$11)+'СЕТ СН'!$F$9+СВЦЭМ!$D$10+'СЕТ СН'!$F$6-'СЕТ СН'!$F$19</f>
        <v>1083.4802563399999</v>
      </c>
      <c r="Q14" s="36">
        <f>SUMIFS(СВЦЭМ!$C$39:$C$782,СВЦЭМ!$A$39:$A$782,$A14,СВЦЭМ!$B$39:$B$782,Q$11)+'СЕТ СН'!$F$9+СВЦЭМ!$D$10+'СЕТ СН'!$F$6-'СЕТ СН'!$F$19</f>
        <v>1082.5588878599999</v>
      </c>
      <c r="R14" s="36">
        <f>SUMIFS(СВЦЭМ!$C$39:$C$782,СВЦЭМ!$A$39:$A$782,$A14,СВЦЭМ!$B$39:$B$782,R$11)+'СЕТ СН'!$F$9+СВЦЭМ!$D$10+'СЕТ СН'!$F$6-'СЕТ СН'!$F$19</f>
        <v>1071.31345846</v>
      </c>
      <c r="S14" s="36">
        <f>SUMIFS(СВЦЭМ!$C$39:$C$782,СВЦЭМ!$A$39:$A$782,$A14,СВЦЭМ!$B$39:$B$782,S$11)+'СЕТ СН'!$F$9+СВЦЭМ!$D$10+'СЕТ СН'!$F$6-'СЕТ СН'!$F$19</f>
        <v>1077.34901556</v>
      </c>
      <c r="T14" s="36">
        <f>SUMIFS(СВЦЭМ!$C$39:$C$782,СВЦЭМ!$A$39:$A$782,$A14,СВЦЭМ!$B$39:$B$782,T$11)+'СЕТ СН'!$F$9+СВЦЭМ!$D$10+'СЕТ СН'!$F$6-'СЕТ СН'!$F$19</f>
        <v>1060.5609704199999</v>
      </c>
      <c r="U14" s="36">
        <f>SUMIFS(СВЦЭМ!$C$39:$C$782,СВЦЭМ!$A$39:$A$782,$A14,СВЦЭМ!$B$39:$B$782,U$11)+'СЕТ СН'!$F$9+СВЦЭМ!$D$10+'СЕТ СН'!$F$6-'СЕТ СН'!$F$19</f>
        <v>1056.6395632399999</v>
      </c>
      <c r="V14" s="36">
        <f>SUMIFS(СВЦЭМ!$C$39:$C$782,СВЦЭМ!$A$39:$A$782,$A14,СВЦЭМ!$B$39:$B$782,V$11)+'СЕТ СН'!$F$9+СВЦЭМ!$D$10+'СЕТ СН'!$F$6-'СЕТ СН'!$F$19</f>
        <v>1039.3637661600001</v>
      </c>
      <c r="W14" s="36">
        <f>SUMIFS(СВЦЭМ!$C$39:$C$782,СВЦЭМ!$A$39:$A$782,$A14,СВЦЭМ!$B$39:$B$782,W$11)+'СЕТ СН'!$F$9+СВЦЭМ!$D$10+'СЕТ СН'!$F$6-'СЕТ СН'!$F$19</f>
        <v>1021.59327594</v>
      </c>
      <c r="X14" s="36">
        <f>SUMIFS(СВЦЭМ!$C$39:$C$782,СВЦЭМ!$A$39:$A$782,$A14,СВЦЭМ!$B$39:$B$782,X$11)+'СЕТ СН'!$F$9+СВЦЭМ!$D$10+'СЕТ СН'!$F$6-'СЕТ СН'!$F$19</f>
        <v>1023.61697859</v>
      </c>
      <c r="Y14" s="36">
        <f>SUMIFS(СВЦЭМ!$C$39:$C$782,СВЦЭМ!$A$39:$A$782,$A14,СВЦЭМ!$B$39:$B$782,Y$11)+'СЕТ СН'!$F$9+СВЦЭМ!$D$10+'СЕТ СН'!$F$6-'СЕТ СН'!$F$19</f>
        <v>1042.16542519</v>
      </c>
    </row>
    <row r="15" spans="1:27" ht="15.75" x14ac:dyDescent="0.2">
      <c r="A15" s="35">
        <f t="shared" si="0"/>
        <v>44473</v>
      </c>
      <c r="B15" s="36">
        <f>SUMIFS(СВЦЭМ!$C$39:$C$782,СВЦЭМ!$A$39:$A$782,$A15,СВЦЭМ!$B$39:$B$782,B$11)+'СЕТ СН'!$F$9+СВЦЭМ!$D$10+'СЕТ СН'!$F$6-'СЕТ СН'!$F$19</f>
        <v>1111.71112692</v>
      </c>
      <c r="C15" s="36">
        <f>SUMIFS(СВЦЭМ!$C$39:$C$782,СВЦЭМ!$A$39:$A$782,$A15,СВЦЭМ!$B$39:$B$782,C$11)+'СЕТ СН'!$F$9+СВЦЭМ!$D$10+'СЕТ СН'!$F$6-'СЕТ СН'!$F$19</f>
        <v>1138.6776642599998</v>
      </c>
      <c r="D15" s="36">
        <f>SUMIFS(СВЦЭМ!$C$39:$C$782,СВЦЭМ!$A$39:$A$782,$A15,СВЦЭМ!$B$39:$B$782,D$11)+'СЕТ СН'!$F$9+СВЦЭМ!$D$10+'СЕТ СН'!$F$6-'СЕТ СН'!$F$19</f>
        <v>1131.8157505099998</v>
      </c>
      <c r="E15" s="36">
        <f>SUMIFS(СВЦЭМ!$C$39:$C$782,СВЦЭМ!$A$39:$A$782,$A15,СВЦЭМ!$B$39:$B$782,E$11)+'СЕТ СН'!$F$9+СВЦЭМ!$D$10+'СЕТ СН'!$F$6-'СЕТ СН'!$F$19</f>
        <v>1150.4680090100001</v>
      </c>
      <c r="F15" s="36">
        <f>SUMIFS(СВЦЭМ!$C$39:$C$782,СВЦЭМ!$A$39:$A$782,$A15,СВЦЭМ!$B$39:$B$782,F$11)+'СЕТ СН'!$F$9+СВЦЭМ!$D$10+'СЕТ СН'!$F$6-'СЕТ СН'!$F$19</f>
        <v>1153.3428552400001</v>
      </c>
      <c r="G15" s="36">
        <f>SUMIFS(СВЦЭМ!$C$39:$C$782,СВЦЭМ!$A$39:$A$782,$A15,СВЦЭМ!$B$39:$B$782,G$11)+'СЕТ СН'!$F$9+СВЦЭМ!$D$10+'СЕТ СН'!$F$6-'СЕТ СН'!$F$19</f>
        <v>1165.2217363899999</v>
      </c>
      <c r="H15" s="36">
        <f>SUMIFS(СВЦЭМ!$C$39:$C$782,СВЦЭМ!$A$39:$A$782,$A15,СВЦЭМ!$B$39:$B$782,H$11)+'СЕТ СН'!$F$9+СВЦЭМ!$D$10+'СЕТ СН'!$F$6-'СЕТ СН'!$F$19</f>
        <v>1203.10490611</v>
      </c>
      <c r="I15" s="36">
        <f>SUMIFS(СВЦЭМ!$C$39:$C$782,СВЦЭМ!$A$39:$A$782,$A15,СВЦЭМ!$B$39:$B$782,I$11)+'СЕТ СН'!$F$9+СВЦЭМ!$D$10+'СЕТ СН'!$F$6-'СЕТ СН'!$F$19</f>
        <v>1150.2953595199999</v>
      </c>
      <c r="J15" s="36">
        <f>SUMIFS(СВЦЭМ!$C$39:$C$782,СВЦЭМ!$A$39:$A$782,$A15,СВЦЭМ!$B$39:$B$782,J$11)+'СЕТ СН'!$F$9+СВЦЭМ!$D$10+'СЕТ СН'!$F$6-'СЕТ СН'!$F$19</f>
        <v>1115.2368164599998</v>
      </c>
      <c r="K15" s="36">
        <f>SUMIFS(СВЦЭМ!$C$39:$C$782,СВЦЭМ!$A$39:$A$782,$A15,СВЦЭМ!$B$39:$B$782,K$11)+'СЕТ СН'!$F$9+СВЦЭМ!$D$10+'СЕТ СН'!$F$6-'СЕТ СН'!$F$19</f>
        <v>1136.0958593400001</v>
      </c>
      <c r="L15" s="36">
        <f>SUMIFS(СВЦЭМ!$C$39:$C$782,СВЦЭМ!$A$39:$A$782,$A15,СВЦЭМ!$B$39:$B$782,L$11)+'СЕТ СН'!$F$9+СВЦЭМ!$D$10+'СЕТ СН'!$F$6-'СЕТ СН'!$F$19</f>
        <v>1120.8413464400001</v>
      </c>
      <c r="M15" s="36">
        <f>SUMIFS(СВЦЭМ!$C$39:$C$782,СВЦЭМ!$A$39:$A$782,$A15,СВЦЭМ!$B$39:$B$782,M$11)+'СЕТ СН'!$F$9+СВЦЭМ!$D$10+'СЕТ СН'!$F$6-'СЕТ СН'!$F$19</f>
        <v>1120.3958374599999</v>
      </c>
      <c r="N15" s="36">
        <f>SUMIFS(СВЦЭМ!$C$39:$C$782,СВЦЭМ!$A$39:$A$782,$A15,СВЦЭМ!$B$39:$B$782,N$11)+'СЕТ СН'!$F$9+СВЦЭМ!$D$10+'СЕТ СН'!$F$6-'СЕТ СН'!$F$19</f>
        <v>1097.4335721899999</v>
      </c>
      <c r="O15" s="36">
        <f>SUMIFS(СВЦЭМ!$C$39:$C$782,СВЦЭМ!$A$39:$A$782,$A15,СВЦЭМ!$B$39:$B$782,O$11)+'СЕТ СН'!$F$9+СВЦЭМ!$D$10+'СЕТ СН'!$F$6-'СЕТ СН'!$F$19</f>
        <v>1096.7666088399999</v>
      </c>
      <c r="P15" s="36">
        <f>SUMIFS(СВЦЭМ!$C$39:$C$782,СВЦЭМ!$A$39:$A$782,$A15,СВЦЭМ!$B$39:$B$782,P$11)+'СЕТ СН'!$F$9+СВЦЭМ!$D$10+'СЕТ СН'!$F$6-'СЕТ СН'!$F$19</f>
        <v>1104.01497853</v>
      </c>
      <c r="Q15" s="36">
        <f>SUMIFS(СВЦЭМ!$C$39:$C$782,СВЦЭМ!$A$39:$A$782,$A15,СВЦЭМ!$B$39:$B$782,Q$11)+'СЕТ СН'!$F$9+СВЦЭМ!$D$10+'СЕТ СН'!$F$6-'СЕТ СН'!$F$19</f>
        <v>1143.5491360999999</v>
      </c>
      <c r="R15" s="36">
        <f>SUMIFS(СВЦЭМ!$C$39:$C$782,СВЦЭМ!$A$39:$A$782,$A15,СВЦЭМ!$B$39:$B$782,R$11)+'СЕТ СН'!$F$9+СВЦЭМ!$D$10+'СЕТ СН'!$F$6-'СЕТ СН'!$F$19</f>
        <v>1132.6495925999998</v>
      </c>
      <c r="S15" s="36">
        <f>SUMIFS(СВЦЭМ!$C$39:$C$782,СВЦЭМ!$A$39:$A$782,$A15,СВЦЭМ!$B$39:$B$782,S$11)+'СЕТ СН'!$F$9+СВЦЭМ!$D$10+'СЕТ СН'!$F$6-'СЕТ СН'!$F$19</f>
        <v>1136.9010549</v>
      </c>
      <c r="T15" s="36">
        <f>SUMIFS(СВЦЭМ!$C$39:$C$782,СВЦЭМ!$A$39:$A$782,$A15,СВЦЭМ!$B$39:$B$782,T$11)+'СЕТ СН'!$F$9+СВЦЭМ!$D$10+'СЕТ СН'!$F$6-'СЕТ СН'!$F$19</f>
        <v>1156.64970954</v>
      </c>
      <c r="U15" s="36">
        <f>SUMIFS(СВЦЭМ!$C$39:$C$782,СВЦЭМ!$A$39:$A$782,$A15,СВЦЭМ!$B$39:$B$782,U$11)+'СЕТ СН'!$F$9+СВЦЭМ!$D$10+'СЕТ СН'!$F$6-'СЕТ СН'!$F$19</f>
        <v>1153.4143653299998</v>
      </c>
      <c r="V15" s="36">
        <f>SUMIFS(СВЦЭМ!$C$39:$C$782,СВЦЭМ!$A$39:$A$782,$A15,СВЦЭМ!$B$39:$B$782,V$11)+'СЕТ СН'!$F$9+СВЦЭМ!$D$10+'СЕТ СН'!$F$6-'СЕТ СН'!$F$19</f>
        <v>1151.0624959299998</v>
      </c>
      <c r="W15" s="36">
        <f>SUMIFS(СВЦЭМ!$C$39:$C$782,СВЦЭМ!$A$39:$A$782,$A15,СВЦЭМ!$B$39:$B$782,W$11)+'СЕТ СН'!$F$9+СВЦЭМ!$D$10+'СЕТ СН'!$F$6-'СЕТ СН'!$F$19</f>
        <v>1140.0984567599999</v>
      </c>
      <c r="X15" s="36">
        <f>SUMIFS(СВЦЭМ!$C$39:$C$782,СВЦЭМ!$A$39:$A$782,$A15,СВЦЭМ!$B$39:$B$782,X$11)+'СЕТ СН'!$F$9+СВЦЭМ!$D$10+'СЕТ СН'!$F$6-'СЕТ СН'!$F$19</f>
        <v>1152.9690668799999</v>
      </c>
      <c r="Y15" s="36">
        <f>SUMIFS(СВЦЭМ!$C$39:$C$782,СВЦЭМ!$A$39:$A$782,$A15,СВЦЭМ!$B$39:$B$782,Y$11)+'СЕТ СН'!$F$9+СВЦЭМ!$D$10+'СЕТ СН'!$F$6-'СЕТ СН'!$F$19</f>
        <v>1212.7394466199999</v>
      </c>
    </row>
    <row r="16" spans="1:27" ht="15.75" x14ac:dyDescent="0.2">
      <c r="A16" s="35">
        <f t="shared" si="0"/>
        <v>44474</v>
      </c>
      <c r="B16" s="36">
        <f>SUMIFS(СВЦЭМ!$C$39:$C$782,СВЦЭМ!$A$39:$A$782,$A16,СВЦЭМ!$B$39:$B$782,B$11)+'СЕТ СН'!$F$9+СВЦЭМ!$D$10+'СЕТ СН'!$F$6-'СЕТ СН'!$F$19</f>
        <v>1276.1966043</v>
      </c>
      <c r="C16" s="36">
        <f>SUMIFS(СВЦЭМ!$C$39:$C$782,СВЦЭМ!$A$39:$A$782,$A16,СВЦЭМ!$B$39:$B$782,C$11)+'СЕТ СН'!$F$9+СВЦЭМ!$D$10+'СЕТ СН'!$F$6-'СЕТ СН'!$F$19</f>
        <v>1279.1946990199999</v>
      </c>
      <c r="D16" s="36">
        <f>SUMIFS(СВЦЭМ!$C$39:$C$782,СВЦЭМ!$A$39:$A$782,$A16,СВЦЭМ!$B$39:$B$782,D$11)+'СЕТ СН'!$F$9+СВЦЭМ!$D$10+'СЕТ СН'!$F$6-'СЕТ СН'!$F$19</f>
        <v>1207.5151233099998</v>
      </c>
      <c r="E16" s="36">
        <f>SUMIFS(СВЦЭМ!$C$39:$C$782,СВЦЭМ!$A$39:$A$782,$A16,СВЦЭМ!$B$39:$B$782,E$11)+'СЕТ СН'!$F$9+СВЦЭМ!$D$10+'СЕТ СН'!$F$6-'СЕТ СН'!$F$19</f>
        <v>1189.7569903499998</v>
      </c>
      <c r="F16" s="36">
        <f>SUMIFS(СВЦЭМ!$C$39:$C$782,СВЦЭМ!$A$39:$A$782,$A16,СВЦЭМ!$B$39:$B$782,F$11)+'СЕТ СН'!$F$9+СВЦЭМ!$D$10+'СЕТ СН'!$F$6-'СЕТ СН'!$F$19</f>
        <v>1189.2809807599999</v>
      </c>
      <c r="G16" s="36">
        <f>SUMIFS(СВЦЭМ!$C$39:$C$782,СВЦЭМ!$A$39:$A$782,$A16,СВЦЭМ!$B$39:$B$782,G$11)+'СЕТ СН'!$F$9+СВЦЭМ!$D$10+'СЕТ СН'!$F$6-'СЕТ СН'!$F$19</f>
        <v>1199.13030901</v>
      </c>
      <c r="H16" s="36">
        <f>SUMIFS(СВЦЭМ!$C$39:$C$782,СВЦЭМ!$A$39:$A$782,$A16,СВЦЭМ!$B$39:$B$782,H$11)+'СЕТ СН'!$F$9+СВЦЭМ!$D$10+'СЕТ СН'!$F$6-'СЕТ СН'!$F$19</f>
        <v>1258.8379080899999</v>
      </c>
      <c r="I16" s="36">
        <f>SUMIFS(СВЦЭМ!$C$39:$C$782,СВЦЭМ!$A$39:$A$782,$A16,СВЦЭМ!$B$39:$B$782,I$11)+'СЕТ СН'!$F$9+СВЦЭМ!$D$10+'СЕТ СН'!$F$6-'СЕТ СН'!$F$19</f>
        <v>1242.0014108999999</v>
      </c>
      <c r="J16" s="36">
        <f>SUMIFS(СВЦЭМ!$C$39:$C$782,СВЦЭМ!$A$39:$A$782,$A16,СВЦЭМ!$B$39:$B$782,J$11)+'СЕТ СН'!$F$9+СВЦЭМ!$D$10+'СЕТ СН'!$F$6-'СЕТ СН'!$F$19</f>
        <v>1134.0025843499998</v>
      </c>
      <c r="K16" s="36">
        <f>SUMIFS(СВЦЭМ!$C$39:$C$782,СВЦЭМ!$A$39:$A$782,$A16,СВЦЭМ!$B$39:$B$782,K$11)+'СЕТ СН'!$F$9+СВЦЭМ!$D$10+'СЕТ СН'!$F$6-'СЕТ СН'!$F$19</f>
        <v>1157.15840381</v>
      </c>
      <c r="L16" s="36">
        <f>SUMIFS(СВЦЭМ!$C$39:$C$782,СВЦЭМ!$A$39:$A$782,$A16,СВЦЭМ!$B$39:$B$782,L$11)+'СЕТ СН'!$F$9+СВЦЭМ!$D$10+'СЕТ СН'!$F$6-'СЕТ СН'!$F$19</f>
        <v>1164.0425600899998</v>
      </c>
      <c r="M16" s="36">
        <f>SUMIFS(СВЦЭМ!$C$39:$C$782,СВЦЭМ!$A$39:$A$782,$A16,СВЦЭМ!$B$39:$B$782,M$11)+'СЕТ СН'!$F$9+СВЦЭМ!$D$10+'СЕТ СН'!$F$6-'СЕТ СН'!$F$19</f>
        <v>1187.7740655199998</v>
      </c>
      <c r="N16" s="36">
        <f>SUMIFS(СВЦЭМ!$C$39:$C$782,СВЦЭМ!$A$39:$A$782,$A16,СВЦЭМ!$B$39:$B$782,N$11)+'СЕТ СН'!$F$9+СВЦЭМ!$D$10+'СЕТ СН'!$F$6-'СЕТ СН'!$F$19</f>
        <v>1164.7566620099999</v>
      </c>
      <c r="O16" s="36">
        <f>SUMIFS(СВЦЭМ!$C$39:$C$782,СВЦЭМ!$A$39:$A$782,$A16,СВЦЭМ!$B$39:$B$782,O$11)+'СЕТ СН'!$F$9+СВЦЭМ!$D$10+'СЕТ СН'!$F$6-'СЕТ СН'!$F$19</f>
        <v>1171.0811605499998</v>
      </c>
      <c r="P16" s="36">
        <f>SUMIFS(СВЦЭМ!$C$39:$C$782,СВЦЭМ!$A$39:$A$782,$A16,СВЦЭМ!$B$39:$B$782,P$11)+'СЕТ СН'!$F$9+СВЦЭМ!$D$10+'СЕТ СН'!$F$6-'СЕТ СН'!$F$19</f>
        <v>1176.5346489199999</v>
      </c>
      <c r="Q16" s="36">
        <f>SUMIFS(СВЦЭМ!$C$39:$C$782,СВЦЭМ!$A$39:$A$782,$A16,СВЦЭМ!$B$39:$B$782,Q$11)+'СЕТ СН'!$F$9+СВЦЭМ!$D$10+'СЕТ СН'!$F$6-'СЕТ СН'!$F$19</f>
        <v>1201.8043971099999</v>
      </c>
      <c r="R16" s="36">
        <f>SUMIFS(СВЦЭМ!$C$39:$C$782,СВЦЭМ!$A$39:$A$782,$A16,СВЦЭМ!$B$39:$B$782,R$11)+'СЕТ СН'!$F$9+СВЦЭМ!$D$10+'СЕТ СН'!$F$6-'СЕТ СН'!$F$19</f>
        <v>1178.3262586799999</v>
      </c>
      <c r="S16" s="36">
        <f>SUMIFS(СВЦЭМ!$C$39:$C$782,СВЦЭМ!$A$39:$A$782,$A16,СВЦЭМ!$B$39:$B$782,S$11)+'СЕТ СН'!$F$9+СВЦЭМ!$D$10+'СЕТ СН'!$F$6-'СЕТ СН'!$F$19</f>
        <v>1168.9225367499998</v>
      </c>
      <c r="T16" s="36">
        <f>SUMIFS(СВЦЭМ!$C$39:$C$782,СВЦЭМ!$A$39:$A$782,$A16,СВЦЭМ!$B$39:$B$782,T$11)+'СЕТ СН'!$F$9+СВЦЭМ!$D$10+'СЕТ СН'!$F$6-'СЕТ СН'!$F$19</f>
        <v>1203.5631570799999</v>
      </c>
      <c r="U16" s="36">
        <f>SUMIFS(СВЦЭМ!$C$39:$C$782,СВЦЭМ!$A$39:$A$782,$A16,СВЦЭМ!$B$39:$B$782,U$11)+'СЕТ СН'!$F$9+СВЦЭМ!$D$10+'СЕТ СН'!$F$6-'СЕТ СН'!$F$19</f>
        <v>1178.9493553799998</v>
      </c>
      <c r="V16" s="36">
        <f>SUMIFS(СВЦЭМ!$C$39:$C$782,СВЦЭМ!$A$39:$A$782,$A16,СВЦЭМ!$B$39:$B$782,V$11)+'СЕТ СН'!$F$9+СВЦЭМ!$D$10+'СЕТ СН'!$F$6-'СЕТ СН'!$F$19</f>
        <v>1179.1106056899998</v>
      </c>
      <c r="W16" s="36">
        <f>SUMIFS(СВЦЭМ!$C$39:$C$782,СВЦЭМ!$A$39:$A$782,$A16,СВЦЭМ!$B$39:$B$782,W$11)+'СЕТ СН'!$F$9+СВЦЭМ!$D$10+'СЕТ СН'!$F$6-'СЕТ СН'!$F$19</f>
        <v>1183.1503969799999</v>
      </c>
      <c r="X16" s="36">
        <f>SUMIFS(СВЦЭМ!$C$39:$C$782,СВЦЭМ!$A$39:$A$782,$A16,СВЦЭМ!$B$39:$B$782,X$11)+'СЕТ СН'!$F$9+СВЦЭМ!$D$10+'СЕТ СН'!$F$6-'СЕТ СН'!$F$19</f>
        <v>1193.8537955199999</v>
      </c>
      <c r="Y16" s="36">
        <f>SUMIFS(СВЦЭМ!$C$39:$C$782,СВЦЭМ!$A$39:$A$782,$A16,СВЦЭМ!$B$39:$B$782,Y$11)+'СЕТ СН'!$F$9+СВЦЭМ!$D$10+'СЕТ СН'!$F$6-'СЕТ СН'!$F$19</f>
        <v>1272.24965778</v>
      </c>
    </row>
    <row r="17" spans="1:25" ht="15.75" x14ac:dyDescent="0.2">
      <c r="A17" s="35">
        <f t="shared" si="0"/>
        <v>44475</v>
      </c>
      <c r="B17" s="36">
        <f>SUMIFS(СВЦЭМ!$C$39:$C$782,СВЦЭМ!$A$39:$A$782,$A17,СВЦЭМ!$B$39:$B$782,B$11)+'СЕТ СН'!$F$9+СВЦЭМ!$D$10+'СЕТ СН'!$F$6-'СЕТ СН'!$F$19</f>
        <v>1300.1998520999998</v>
      </c>
      <c r="C17" s="36">
        <f>SUMIFS(СВЦЭМ!$C$39:$C$782,СВЦЭМ!$A$39:$A$782,$A17,СВЦЭМ!$B$39:$B$782,C$11)+'СЕТ СН'!$F$9+СВЦЭМ!$D$10+'СЕТ СН'!$F$6-'СЕТ СН'!$F$19</f>
        <v>1332.9772024199999</v>
      </c>
      <c r="D17" s="36">
        <f>SUMIFS(СВЦЭМ!$C$39:$C$782,СВЦЭМ!$A$39:$A$782,$A17,СВЦЭМ!$B$39:$B$782,D$11)+'СЕТ СН'!$F$9+СВЦЭМ!$D$10+'СЕТ СН'!$F$6-'СЕТ СН'!$F$19</f>
        <v>1244.2374335899999</v>
      </c>
      <c r="E17" s="36">
        <f>SUMIFS(СВЦЭМ!$C$39:$C$782,СВЦЭМ!$A$39:$A$782,$A17,СВЦЭМ!$B$39:$B$782,E$11)+'СЕТ СН'!$F$9+СВЦЭМ!$D$10+'СЕТ СН'!$F$6-'СЕТ СН'!$F$19</f>
        <v>1233.5265885399999</v>
      </c>
      <c r="F17" s="36">
        <f>SUMIFS(СВЦЭМ!$C$39:$C$782,СВЦЭМ!$A$39:$A$782,$A17,СВЦЭМ!$B$39:$B$782,F$11)+'СЕТ СН'!$F$9+СВЦЭМ!$D$10+'СЕТ СН'!$F$6-'СЕТ СН'!$F$19</f>
        <v>1227.6615717499999</v>
      </c>
      <c r="G17" s="36">
        <f>SUMIFS(СВЦЭМ!$C$39:$C$782,СВЦЭМ!$A$39:$A$782,$A17,СВЦЭМ!$B$39:$B$782,G$11)+'СЕТ СН'!$F$9+СВЦЭМ!$D$10+'СЕТ СН'!$F$6-'СЕТ СН'!$F$19</f>
        <v>1230.92687374</v>
      </c>
      <c r="H17" s="36">
        <f>SUMIFS(СВЦЭМ!$C$39:$C$782,СВЦЭМ!$A$39:$A$782,$A17,СВЦЭМ!$B$39:$B$782,H$11)+'СЕТ СН'!$F$9+СВЦЭМ!$D$10+'СЕТ СН'!$F$6-'СЕТ СН'!$F$19</f>
        <v>1296.13022284</v>
      </c>
      <c r="I17" s="36">
        <f>SUMIFS(СВЦЭМ!$C$39:$C$782,СВЦЭМ!$A$39:$A$782,$A17,СВЦЭМ!$B$39:$B$782,I$11)+'СЕТ СН'!$F$9+СВЦЭМ!$D$10+'СЕТ СН'!$F$6-'СЕТ СН'!$F$19</f>
        <v>1311.80480601</v>
      </c>
      <c r="J17" s="36">
        <f>SUMIFS(СВЦЭМ!$C$39:$C$782,СВЦЭМ!$A$39:$A$782,$A17,СВЦЭМ!$B$39:$B$782,J$11)+'СЕТ СН'!$F$9+СВЦЭМ!$D$10+'СЕТ СН'!$F$6-'СЕТ СН'!$F$19</f>
        <v>1250.1208321199999</v>
      </c>
      <c r="K17" s="36">
        <f>SUMIFS(СВЦЭМ!$C$39:$C$782,СВЦЭМ!$A$39:$A$782,$A17,СВЦЭМ!$B$39:$B$782,K$11)+'СЕТ СН'!$F$9+СВЦЭМ!$D$10+'СЕТ СН'!$F$6-'СЕТ СН'!$F$19</f>
        <v>1225.5118212299999</v>
      </c>
      <c r="L17" s="36">
        <f>SUMIFS(СВЦЭМ!$C$39:$C$782,СВЦЭМ!$A$39:$A$782,$A17,СВЦЭМ!$B$39:$B$782,L$11)+'СЕТ СН'!$F$9+СВЦЭМ!$D$10+'СЕТ СН'!$F$6-'СЕТ СН'!$F$19</f>
        <v>1244.05109464</v>
      </c>
      <c r="M17" s="36">
        <f>SUMIFS(СВЦЭМ!$C$39:$C$782,СВЦЭМ!$A$39:$A$782,$A17,СВЦЭМ!$B$39:$B$782,M$11)+'СЕТ СН'!$F$9+СВЦЭМ!$D$10+'СЕТ СН'!$F$6-'СЕТ СН'!$F$19</f>
        <v>1238.11706319</v>
      </c>
      <c r="N17" s="36">
        <f>SUMIFS(СВЦЭМ!$C$39:$C$782,СВЦЭМ!$A$39:$A$782,$A17,СВЦЭМ!$B$39:$B$782,N$11)+'СЕТ СН'!$F$9+СВЦЭМ!$D$10+'СЕТ СН'!$F$6-'СЕТ СН'!$F$19</f>
        <v>1229.4961437499999</v>
      </c>
      <c r="O17" s="36">
        <f>SUMIFS(СВЦЭМ!$C$39:$C$782,СВЦЭМ!$A$39:$A$782,$A17,СВЦЭМ!$B$39:$B$782,O$11)+'СЕТ СН'!$F$9+СВЦЭМ!$D$10+'СЕТ СН'!$F$6-'СЕТ СН'!$F$19</f>
        <v>1250.9874818899998</v>
      </c>
      <c r="P17" s="36">
        <f>SUMIFS(СВЦЭМ!$C$39:$C$782,СВЦЭМ!$A$39:$A$782,$A17,СВЦЭМ!$B$39:$B$782,P$11)+'СЕТ СН'!$F$9+СВЦЭМ!$D$10+'СЕТ СН'!$F$6-'СЕТ СН'!$F$19</f>
        <v>1244.36510529</v>
      </c>
      <c r="Q17" s="36">
        <f>SUMIFS(СВЦЭМ!$C$39:$C$782,СВЦЭМ!$A$39:$A$782,$A17,СВЦЭМ!$B$39:$B$782,Q$11)+'СЕТ СН'!$F$9+СВЦЭМ!$D$10+'СЕТ СН'!$F$6-'СЕТ СН'!$F$19</f>
        <v>1265.7738337899998</v>
      </c>
      <c r="R17" s="36">
        <f>SUMIFS(СВЦЭМ!$C$39:$C$782,СВЦЭМ!$A$39:$A$782,$A17,СВЦЭМ!$B$39:$B$782,R$11)+'СЕТ СН'!$F$9+СВЦЭМ!$D$10+'СЕТ СН'!$F$6-'СЕТ СН'!$F$19</f>
        <v>1271.95546874</v>
      </c>
      <c r="S17" s="36">
        <f>SUMIFS(СВЦЭМ!$C$39:$C$782,СВЦЭМ!$A$39:$A$782,$A17,СВЦЭМ!$B$39:$B$782,S$11)+'СЕТ СН'!$F$9+СВЦЭМ!$D$10+'СЕТ СН'!$F$6-'СЕТ СН'!$F$19</f>
        <v>1269.7630735799999</v>
      </c>
      <c r="T17" s="36">
        <f>SUMIFS(СВЦЭМ!$C$39:$C$782,СВЦЭМ!$A$39:$A$782,$A17,СВЦЭМ!$B$39:$B$782,T$11)+'СЕТ СН'!$F$9+СВЦЭМ!$D$10+'СЕТ СН'!$F$6-'СЕТ СН'!$F$19</f>
        <v>1224.9037427799999</v>
      </c>
      <c r="U17" s="36">
        <f>SUMIFS(СВЦЭМ!$C$39:$C$782,СВЦЭМ!$A$39:$A$782,$A17,СВЦЭМ!$B$39:$B$782,U$11)+'СЕТ СН'!$F$9+СВЦЭМ!$D$10+'СЕТ СН'!$F$6-'СЕТ СН'!$F$19</f>
        <v>1158.3625774499999</v>
      </c>
      <c r="V17" s="36">
        <f>SUMIFS(СВЦЭМ!$C$39:$C$782,СВЦЭМ!$A$39:$A$782,$A17,СВЦЭМ!$B$39:$B$782,V$11)+'СЕТ СН'!$F$9+СВЦЭМ!$D$10+'СЕТ СН'!$F$6-'СЕТ СН'!$F$19</f>
        <v>1123.4006663599998</v>
      </c>
      <c r="W17" s="36">
        <f>SUMIFS(СВЦЭМ!$C$39:$C$782,СВЦЭМ!$A$39:$A$782,$A17,СВЦЭМ!$B$39:$B$782,W$11)+'СЕТ СН'!$F$9+СВЦЭМ!$D$10+'СЕТ СН'!$F$6-'СЕТ СН'!$F$19</f>
        <v>1157.71099809</v>
      </c>
      <c r="X17" s="36">
        <f>SUMIFS(СВЦЭМ!$C$39:$C$782,СВЦЭМ!$A$39:$A$782,$A17,СВЦЭМ!$B$39:$B$782,X$11)+'СЕТ СН'!$F$9+СВЦЭМ!$D$10+'СЕТ СН'!$F$6-'СЕТ СН'!$F$19</f>
        <v>1242.8571568999998</v>
      </c>
      <c r="Y17" s="36">
        <f>SUMIFS(СВЦЭМ!$C$39:$C$782,СВЦЭМ!$A$39:$A$782,$A17,СВЦЭМ!$B$39:$B$782,Y$11)+'СЕТ СН'!$F$9+СВЦЭМ!$D$10+'СЕТ СН'!$F$6-'СЕТ СН'!$F$19</f>
        <v>1280.54431774</v>
      </c>
    </row>
    <row r="18" spans="1:25" ht="15.75" x14ac:dyDescent="0.2">
      <c r="A18" s="35">
        <f t="shared" si="0"/>
        <v>44476</v>
      </c>
      <c r="B18" s="36">
        <f>SUMIFS(СВЦЭМ!$C$39:$C$782,СВЦЭМ!$A$39:$A$782,$A18,СВЦЭМ!$B$39:$B$782,B$11)+'СЕТ СН'!$F$9+СВЦЭМ!$D$10+'СЕТ СН'!$F$6-'СЕТ СН'!$F$19</f>
        <v>1213.2081384399999</v>
      </c>
      <c r="C18" s="36">
        <f>SUMIFS(СВЦЭМ!$C$39:$C$782,СВЦЭМ!$A$39:$A$782,$A18,СВЦЭМ!$B$39:$B$782,C$11)+'СЕТ СН'!$F$9+СВЦЭМ!$D$10+'СЕТ СН'!$F$6-'СЕТ СН'!$F$19</f>
        <v>1231.8446686499999</v>
      </c>
      <c r="D18" s="36">
        <f>SUMIFS(СВЦЭМ!$C$39:$C$782,СВЦЭМ!$A$39:$A$782,$A18,СВЦЭМ!$B$39:$B$782,D$11)+'СЕТ СН'!$F$9+СВЦЭМ!$D$10+'СЕТ СН'!$F$6-'СЕТ СН'!$F$19</f>
        <v>1182.5259123999999</v>
      </c>
      <c r="E18" s="36">
        <f>SUMIFS(СВЦЭМ!$C$39:$C$782,СВЦЭМ!$A$39:$A$782,$A18,СВЦЭМ!$B$39:$B$782,E$11)+'СЕТ СН'!$F$9+СВЦЭМ!$D$10+'СЕТ СН'!$F$6-'СЕТ СН'!$F$19</f>
        <v>1184.8313634799999</v>
      </c>
      <c r="F18" s="36">
        <f>SUMIFS(СВЦЭМ!$C$39:$C$782,СВЦЭМ!$A$39:$A$782,$A18,СВЦЭМ!$B$39:$B$782,F$11)+'СЕТ СН'!$F$9+СВЦЭМ!$D$10+'СЕТ СН'!$F$6-'СЕТ СН'!$F$19</f>
        <v>1183.8484461399999</v>
      </c>
      <c r="G18" s="36">
        <f>SUMIFS(СВЦЭМ!$C$39:$C$782,СВЦЭМ!$A$39:$A$782,$A18,СВЦЭМ!$B$39:$B$782,G$11)+'СЕТ СН'!$F$9+СВЦЭМ!$D$10+'СЕТ СН'!$F$6-'СЕТ СН'!$F$19</f>
        <v>1184.4004104599999</v>
      </c>
      <c r="H18" s="36">
        <f>SUMIFS(СВЦЭМ!$C$39:$C$782,СВЦЭМ!$A$39:$A$782,$A18,СВЦЭМ!$B$39:$B$782,H$11)+'СЕТ СН'!$F$9+СВЦЭМ!$D$10+'СЕТ СН'!$F$6-'СЕТ СН'!$F$19</f>
        <v>1238.6044171399999</v>
      </c>
      <c r="I18" s="36">
        <f>SUMIFS(СВЦЭМ!$C$39:$C$782,СВЦЭМ!$A$39:$A$782,$A18,СВЦЭМ!$B$39:$B$782,I$11)+'СЕТ СН'!$F$9+СВЦЭМ!$D$10+'СЕТ СН'!$F$6-'СЕТ СН'!$F$19</f>
        <v>1249.7842753299999</v>
      </c>
      <c r="J18" s="36">
        <f>SUMIFS(СВЦЭМ!$C$39:$C$782,СВЦЭМ!$A$39:$A$782,$A18,СВЦЭМ!$B$39:$B$782,J$11)+'СЕТ СН'!$F$9+СВЦЭМ!$D$10+'СЕТ СН'!$F$6-'СЕТ СН'!$F$19</f>
        <v>1205.76850171</v>
      </c>
      <c r="K18" s="36">
        <f>SUMIFS(СВЦЭМ!$C$39:$C$782,СВЦЭМ!$A$39:$A$782,$A18,СВЦЭМ!$B$39:$B$782,K$11)+'СЕТ СН'!$F$9+СВЦЭМ!$D$10+'СЕТ СН'!$F$6-'СЕТ СН'!$F$19</f>
        <v>1174.1976389599999</v>
      </c>
      <c r="L18" s="36">
        <f>SUMIFS(СВЦЭМ!$C$39:$C$782,СВЦЭМ!$A$39:$A$782,$A18,СВЦЭМ!$B$39:$B$782,L$11)+'СЕТ СН'!$F$9+СВЦЭМ!$D$10+'СЕТ СН'!$F$6-'СЕТ СН'!$F$19</f>
        <v>1161.6255132599999</v>
      </c>
      <c r="M18" s="36">
        <f>SUMIFS(СВЦЭМ!$C$39:$C$782,СВЦЭМ!$A$39:$A$782,$A18,СВЦЭМ!$B$39:$B$782,M$11)+'СЕТ СН'!$F$9+СВЦЭМ!$D$10+'СЕТ СН'!$F$6-'СЕТ СН'!$F$19</f>
        <v>1184.57387045</v>
      </c>
      <c r="N18" s="36">
        <f>SUMIFS(СВЦЭМ!$C$39:$C$782,СВЦЭМ!$A$39:$A$782,$A18,СВЦЭМ!$B$39:$B$782,N$11)+'СЕТ СН'!$F$9+СВЦЭМ!$D$10+'СЕТ СН'!$F$6-'СЕТ СН'!$F$19</f>
        <v>1193.9585070399999</v>
      </c>
      <c r="O18" s="36">
        <f>SUMIFS(СВЦЭМ!$C$39:$C$782,СВЦЭМ!$A$39:$A$782,$A18,СВЦЭМ!$B$39:$B$782,O$11)+'СЕТ СН'!$F$9+СВЦЭМ!$D$10+'СЕТ СН'!$F$6-'СЕТ СН'!$F$19</f>
        <v>1188.19309</v>
      </c>
      <c r="P18" s="36">
        <f>SUMIFS(СВЦЭМ!$C$39:$C$782,СВЦЭМ!$A$39:$A$782,$A18,СВЦЭМ!$B$39:$B$782,P$11)+'СЕТ СН'!$F$9+СВЦЭМ!$D$10+'СЕТ СН'!$F$6-'СЕТ СН'!$F$19</f>
        <v>1185.82514427</v>
      </c>
      <c r="Q18" s="36">
        <f>SUMIFS(СВЦЭМ!$C$39:$C$782,СВЦЭМ!$A$39:$A$782,$A18,СВЦЭМ!$B$39:$B$782,Q$11)+'СЕТ СН'!$F$9+СВЦЭМ!$D$10+'СЕТ СН'!$F$6-'СЕТ СН'!$F$19</f>
        <v>1193.3316435299998</v>
      </c>
      <c r="R18" s="36">
        <f>SUMIFS(СВЦЭМ!$C$39:$C$782,СВЦЭМ!$A$39:$A$782,$A18,СВЦЭМ!$B$39:$B$782,R$11)+'СЕТ СН'!$F$9+СВЦЭМ!$D$10+'СЕТ СН'!$F$6-'СЕТ СН'!$F$19</f>
        <v>1186.8343519999999</v>
      </c>
      <c r="S18" s="36">
        <f>SUMIFS(СВЦЭМ!$C$39:$C$782,СВЦЭМ!$A$39:$A$782,$A18,СВЦЭМ!$B$39:$B$782,S$11)+'СЕТ СН'!$F$9+СВЦЭМ!$D$10+'СЕТ СН'!$F$6-'СЕТ СН'!$F$19</f>
        <v>1185.6745822199998</v>
      </c>
      <c r="T18" s="36">
        <f>SUMIFS(СВЦЭМ!$C$39:$C$782,СВЦЭМ!$A$39:$A$782,$A18,СВЦЭМ!$B$39:$B$782,T$11)+'СЕТ СН'!$F$9+СВЦЭМ!$D$10+'СЕТ СН'!$F$6-'СЕТ СН'!$F$19</f>
        <v>1169.7977844</v>
      </c>
      <c r="U18" s="36">
        <f>SUMIFS(СВЦЭМ!$C$39:$C$782,СВЦЭМ!$A$39:$A$782,$A18,СВЦЭМ!$B$39:$B$782,U$11)+'СЕТ СН'!$F$9+СВЦЭМ!$D$10+'СЕТ СН'!$F$6-'СЕТ СН'!$F$19</f>
        <v>1145.2526066799999</v>
      </c>
      <c r="V18" s="36">
        <f>SUMIFS(СВЦЭМ!$C$39:$C$782,СВЦЭМ!$A$39:$A$782,$A18,СВЦЭМ!$B$39:$B$782,V$11)+'СЕТ СН'!$F$9+СВЦЭМ!$D$10+'СЕТ СН'!$F$6-'СЕТ СН'!$F$19</f>
        <v>1161.1394175099999</v>
      </c>
      <c r="W18" s="36">
        <f>SUMIFS(СВЦЭМ!$C$39:$C$782,СВЦЭМ!$A$39:$A$782,$A18,СВЦЭМ!$B$39:$B$782,W$11)+'СЕТ СН'!$F$9+СВЦЭМ!$D$10+'СЕТ СН'!$F$6-'СЕТ СН'!$F$19</f>
        <v>1196.2493875</v>
      </c>
      <c r="X18" s="36">
        <f>SUMIFS(СВЦЭМ!$C$39:$C$782,СВЦЭМ!$A$39:$A$782,$A18,СВЦЭМ!$B$39:$B$782,X$11)+'СЕТ СН'!$F$9+СВЦЭМ!$D$10+'СЕТ СН'!$F$6-'СЕТ СН'!$F$19</f>
        <v>1251.8398564499998</v>
      </c>
      <c r="Y18" s="36">
        <f>SUMIFS(СВЦЭМ!$C$39:$C$782,СВЦЭМ!$A$39:$A$782,$A18,СВЦЭМ!$B$39:$B$782,Y$11)+'СЕТ СН'!$F$9+СВЦЭМ!$D$10+'СЕТ СН'!$F$6-'СЕТ СН'!$F$19</f>
        <v>1263.1136019799999</v>
      </c>
    </row>
    <row r="19" spans="1:25" ht="15.75" x14ac:dyDescent="0.2">
      <c r="A19" s="35">
        <f t="shared" si="0"/>
        <v>44477</v>
      </c>
      <c r="B19" s="36">
        <f>SUMIFS(СВЦЭМ!$C$39:$C$782,СВЦЭМ!$A$39:$A$782,$A19,СВЦЭМ!$B$39:$B$782,B$11)+'СЕТ СН'!$F$9+СВЦЭМ!$D$10+'СЕТ СН'!$F$6-'СЕТ СН'!$F$19</f>
        <v>1233.7014077299998</v>
      </c>
      <c r="C19" s="36">
        <f>SUMIFS(СВЦЭМ!$C$39:$C$782,СВЦЭМ!$A$39:$A$782,$A19,СВЦЭМ!$B$39:$B$782,C$11)+'СЕТ СН'!$F$9+СВЦЭМ!$D$10+'СЕТ СН'!$F$6-'СЕТ СН'!$F$19</f>
        <v>1260.0653114099998</v>
      </c>
      <c r="D19" s="36">
        <f>SUMIFS(СВЦЭМ!$C$39:$C$782,СВЦЭМ!$A$39:$A$782,$A19,СВЦЭМ!$B$39:$B$782,D$11)+'СЕТ СН'!$F$9+СВЦЭМ!$D$10+'СЕТ СН'!$F$6-'СЕТ СН'!$F$19</f>
        <v>1228.09255536</v>
      </c>
      <c r="E19" s="36">
        <f>SUMIFS(СВЦЭМ!$C$39:$C$782,СВЦЭМ!$A$39:$A$782,$A19,СВЦЭМ!$B$39:$B$782,E$11)+'СЕТ СН'!$F$9+СВЦЭМ!$D$10+'СЕТ СН'!$F$6-'СЕТ СН'!$F$19</f>
        <v>1254.28670317</v>
      </c>
      <c r="F19" s="36">
        <f>SUMIFS(СВЦЭМ!$C$39:$C$782,СВЦЭМ!$A$39:$A$782,$A19,СВЦЭМ!$B$39:$B$782,F$11)+'СЕТ СН'!$F$9+СВЦЭМ!$D$10+'СЕТ СН'!$F$6-'СЕТ СН'!$F$19</f>
        <v>1251.2704477299999</v>
      </c>
      <c r="G19" s="36">
        <f>SUMIFS(СВЦЭМ!$C$39:$C$782,СВЦЭМ!$A$39:$A$782,$A19,СВЦЭМ!$B$39:$B$782,G$11)+'СЕТ СН'!$F$9+СВЦЭМ!$D$10+'СЕТ СН'!$F$6-'СЕТ СН'!$F$19</f>
        <v>1230.80726912</v>
      </c>
      <c r="H19" s="36">
        <f>SUMIFS(СВЦЭМ!$C$39:$C$782,СВЦЭМ!$A$39:$A$782,$A19,СВЦЭМ!$B$39:$B$782,H$11)+'СЕТ СН'!$F$9+СВЦЭМ!$D$10+'СЕТ СН'!$F$6-'СЕТ СН'!$F$19</f>
        <v>1268.7571064499998</v>
      </c>
      <c r="I19" s="36">
        <f>SUMIFS(СВЦЭМ!$C$39:$C$782,СВЦЭМ!$A$39:$A$782,$A19,СВЦЭМ!$B$39:$B$782,I$11)+'СЕТ СН'!$F$9+СВЦЭМ!$D$10+'СЕТ СН'!$F$6-'СЕТ СН'!$F$19</f>
        <v>1308.5043922499999</v>
      </c>
      <c r="J19" s="36">
        <f>SUMIFS(СВЦЭМ!$C$39:$C$782,СВЦЭМ!$A$39:$A$782,$A19,СВЦЭМ!$B$39:$B$782,J$11)+'СЕТ СН'!$F$9+СВЦЭМ!$D$10+'СЕТ СН'!$F$6-'СЕТ СН'!$F$19</f>
        <v>1252.53500199</v>
      </c>
      <c r="K19" s="36">
        <f>SUMIFS(СВЦЭМ!$C$39:$C$782,СВЦЭМ!$A$39:$A$782,$A19,СВЦЭМ!$B$39:$B$782,K$11)+'СЕТ СН'!$F$9+СВЦЭМ!$D$10+'СЕТ СН'!$F$6-'СЕТ СН'!$F$19</f>
        <v>1218.10570588</v>
      </c>
      <c r="L19" s="36">
        <f>SUMIFS(СВЦЭМ!$C$39:$C$782,СВЦЭМ!$A$39:$A$782,$A19,СВЦЭМ!$B$39:$B$782,L$11)+'СЕТ СН'!$F$9+СВЦЭМ!$D$10+'СЕТ СН'!$F$6-'СЕТ СН'!$F$19</f>
        <v>1180.83506769</v>
      </c>
      <c r="M19" s="36">
        <f>SUMIFS(СВЦЭМ!$C$39:$C$782,СВЦЭМ!$A$39:$A$782,$A19,СВЦЭМ!$B$39:$B$782,M$11)+'СЕТ СН'!$F$9+СВЦЭМ!$D$10+'СЕТ СН'!$F$6-'СЕТ СН'!$F$19</f>
        <v>1197.61151505</v>
      </c>
      <c r="N19" s="36">
        <f>SUMIFS(СВЦЭМ!$C$39:$C$782,СВЦЭМ!$A$39:$A$782,$A19,СВЦЭМ!$B$39:$B$782,N$11)+'СЕТ СН'!$F$9+СВЦЭМ!$D$10+'СЕТ СН'!$F$6-'СЕТ СН'!$F$19</f>
        <v>1205.18810057</v>
      </c>
      <c r="O19" s="36">
        <f>SUMIFS(СВЦЭМ!$C$39:$C$782,СВЦЭМ!$A$39:$A$782,$A19,СВЦЭМ!$B$39:$B$782,O$11)+'СЕТ СН'!$F$9+СВЦЭМ!$D$10+'СЕТ СН'!$F$6-'СЕТ СН'!$F$19</f>
        <v>1197.0600882499998</v>
      </c>
      <c r="P19" s="36">
        <f>SUMIFS(СВЦЭМ!$C$39:$C$782,СВЦЭМ!$A$39:$A$782,$A19,СВЦЭМ!$B$39:$B$782,P$11)+'СЕТ СН'!$F$9+СВЦЭМ!$D$10+'СЕТ СН'!$F$6-'СЕТ СН'!$F$19</f>
        <v>1198.3847340699999</v>
      </c>
      <c r="Q19" s="36">
        <f>SUMIFS(СВЦЭМ!$C$39:$C$782,СВЦЭМ!$A$39:$A$782,$A19,СВЦЭМ!$B$39:$B$782,Q$11)+'СЕТ СН'!$F$9+СВЦЭМ!$D$10+'СЕТ СН'!$F$6-'СЕТ СН'!$F$19</f>
        <v>1191.9601298299999</v>
      </c>
      <c r="R19" s="36">
        <f>SUMIFS(СВЦЭМ!$C$39:$C$782,СВЦЭМ!$A$39:$A$782,$A19,СВЦЭМ!$B$39:$B$782,R$11)+'СЕТ СН'!$F$9+СВЦЭМ!$D$10+'СЕТ СН'!$F$6-'СЕТ СН'!$F$19</f>
        <v>1185.4164787</v>
      </c>
      <c r="S19" s="36">
        <f>SUMIFS(СВЦЭМ!$C$39:$C$782,СВЦЭМ!$A$39:$A$782,$A19,СВЦЭМ!$B$39:$B$782,S$11)+'СЕТ СН'!$F$9+СВЦЭМ!$D$10+'СЕТ СН'!$F$6-'СЕТ СН'!$F$19</f>
        <v>1186.3685752299998</v>
      </c>
      <c r="T19" s="36">
        <f>SUMIFS(СВЦЭМ!$C$39:$C$782,СВЦЭМ!$A$39:$A$782,$A19,СВЦЭМ!$B$39:$B$782,T$11)+'СЕТ СН'!$F$9+СВЦЭМ!$D$10+'СЕТ СН'!$F$6-'СЕТ СН'!$F$19</f>
        <v>1186.5654689399998</v>
      </c>
      <c r="U19" s="36">
        <f>SUMIFS(СВЦЭМ!$C$39:$C$782,СВЦЭМ!$A$39:$A$782,$A19,СВЦЭМ!$B$39:$B$782,U$11)+'СЕТ СН'!$F$9+СВЦЭМ!$D$10+'СЕТ СН'!$F$6-'СЕТ СН'!$F$19</f>
        <v>1159.61154001</v>
      </c>
      <c r="V19" s="36">
        <f>SUMIFS(СВЦЭМ!$C$39:$C$782,СВЦЭМ!$A$39:$A$782,$A19,СВЦЭМ!$B$39:$B$782,V$11)+'СЕТ СН'!$F$9+СВЦЭМ!$D$10+'СЕТ СН'!$F$6-'СЕТ СН'!$F$19</f>
        <v>1159.93453533</v>
      </c>
      <c r="W19" s="36">
        <f>SUMIFS(СВЦЭМ!$C$39:$C$782,СВЦЭМ!$A$39:$A$782,$A19,СВЦЭМ!$B$39:$B$782,W$11)+'СЕТ СН'!$F$9+СВЦЭМ!$D$10+'СЕТ СН'!$F$6-'СЕТ СН'!$F$19</f>
        <v>1194.0114036999998</v>
      </c>
      <c r="X19" s="36">
        <f>SUMIFS(СВЦЭМ!$C$39:$C$782,СВЦЭМ!$A$39:$A$782,$A19,СВЦЭМ!$B$39:$B$782,X$11)+'СЕТ СН'!$F$9+СВЦЭМ!$D$10+'СЕТ СН'!$F$6-'СЕТ СН'!$F$19</f>
        <v>1247.3625833399999</v>
      </c>
      <c r="Y19" s="36">
        <f>SUMIFS(СВЦЭМ!$C$39:$C$782,СВЦЭМ!$A$39:$A$782,$A19,СВЦЭМ!$B$39:$B$782,Y$11)+'СЕТ СН'!$F$9+СВЦЭМ!$D$10+'СЕТ СН'!$F$6-'СЕТ СН'!$F$19</f>
        <v>1255.3028104799998</v>
      </c>
    </row>
    <row r="20" spans="1:25" ht="15.75" x14ac:dyDescent="0.2">
      <c r="A20" s="35">
        <f t="shared" si="0"/>
        <v>44478</v>
      </c>
      <c r="B20" s="36">
        <f>SUMIFS(СВЦЭМ!$C$39:$C$782,СВЦЭМ!$A$39:$A$782,$A20,СВЦЭМ!$B$39:$B$782,B$11)+'СЕТ СН'!$F$9+СВЦЭМ!$D$10+'СЕТ СН'!$F$6-'СЕТ СН'!$F$19</f>
        <v>1132.2122374</v>
      </c>
      <c r="C20" s="36">
        <f>SUMIFS(СВЦЭМ!$C$39:$C$782,СВЦЭМ!$A$39:$A$782,$A20,СВЦЭМ!$B$39:$B$782,C$11)+'СЕТ СН'!$F$9+СВЦЭМ!$D$10+'СЕТ СН'!$F$6-'СЕТ СН'!$F$19</f>
        <v>1171.7262995799999</v>
      </c>
      <c r="D20" s="36">
        <f>SUMIFS(СВЦЭМ!$C$39:$C$782,СВЦЭМ!$A$39:$A$782,$A20,СВЦЭМ!$B$39:$B$782,D$11)+'СЕТ СН'!$F$9+СВЦЭМ!$D$10+'СЕТ СН'!$F$6-'СЕТ СН'!$F$19</f>
        <v>1168.7379944299998</v>
      </c>
      <c r="E20" s="36">
        <f>SUMIFS(СВЦЭМ!$C$39:$C$782,СВЦЭМ!$A$39:$A$782,$A20,СВЦЭМ!$B$39:$B$782,E$11)+'СЕТ СН'!$F$9+СВЦЭМ!$D$10+'СЕТ СН'!$F$6-'СЕТ СН'!$F$19</f>
        <v>1186.0363960999998</v>
      </c>
      <c r="F20" s="36">
        <f>SUMIFS(СВЦЭМ!$C$39:$C$782,СВЦЭМ!$A$39:$A$782,$A20,СВЦЭМ!$B$39:$B$782,F$11)+'СЕТ СН'!$F$9+СВЦЭМ!$D$10+'СЕТ СН'!$F$6-'СЕТ СН'!$F$19</f>
        <v>1177.3040159</v>
      </c>
      <c r="G20" s="36">
        <f>SUMIFS(СВЦЭМ!$C$39:$C$782,СВЦЭМ!$A$39:$A$782,$A20,СВЦЭМ!$B$39:$B$782,G$11)+'СЕТ СН'!$F$9+СВЦЭМ!$D$10+'СЕТ СН'!$F$6-'СЕТ СН'!$F$19</f>
        <v>1168.3205767499999</v>
      </c>
      <c r="H20" s="36">
        <f>SUMIFS(СВЦЭМ!$C$39:$C$782,СВЦЭМ!$A$39:$A$782,$A20,СВЦЭМ!$B$39:$B$782,H$11)+'СЕТ СН'!$F$9+СВЦЭМ!$D$10+'СЕТ СН'!$F$6-'СЕТ СН'!$F$19</f>
        <v>1135.1746299799997</v>
      </c>
      <c r="I20" s="36">
        <f>SUMIFS(СВЦЭМ!$C$39:$C$782,СВЦЭМ!$A$39:$A$782,$A20,СВЦЭМ!$B$39:$B$782,I$11)+'СЕТ СН'!$F$9+СВЦЭМ!$D$10+'СЕТ СН'!$F$6-'СЕТ СН'!$F$19</f>
        <v>1217.5573017699999</v>
      </c>
      <c r="J20" s="36">
        <f>SUMIFS(СВЦЭМ!$C$39:$C$782,СВЦЭМ!$A$39:$A$782,$A20,СВЦЭМ!$B$39:$B$782,J$11)+'СЕТ СН'!$F$9+СВЦЭМ!$D$10+'СЕТ СН'!$F$6-'СЕТ СН'!$F$19</f>
        <v>1251.73619493</v>
      </c>
      <c r="K20" s="36">
        <f>SUMIFS(СВЦЭМ!$C$39:$C$782,СВЦЭМ!$A$39:$A$782,$A20,СВЦЭМ!$B$39:$B$782,K$11)+'СЕТ СН'!$F$9+СВЦЭМ!$D$10+'СЕТ СН'!$F$6-'СЕТ СН'!$F$19</f>
        <v>1184.79322323</v>
      </c>
      <c r="L20" s="36">
        <f>SUMIFS(СВЦЭМ!$C$39:$C$782,СВЦЭМ!$A$39:$A$782,$A20,СВЦЭМ!$B$39:$B$782,L$11)+'СЕТ СН'!$F$9+СВЦЭМ!$D$10+'СЕТ СН'!$F$6-'СЕТ СН'!$F$19</f>
        <v>1157.4136360499999</v>
      </c>
      <c r="M20" s="36">
        <f>SUMIFS(СВЦЭМ!$C$39:$C$782,СВЦЭМ!$A$39:$A$782,$A20,СВЦЭМ!$B$39:$B$782,M$11)+'СЕТ СН'!$F$9+СВЦЭМ!$D$10+'СЕТ СН'!$F$6-'СЕТ СН'!$F$19</f>
        <v>1164.74290277</v>
      </c>
      <c r="N20" s="36">
        <f>SUMIFS(СВЦЭМ!$C$39:$C$782,СВЦЭМ!$A$39:$A$782,$A20,СВЦЭМ!$B$39:$B$782,N$11)+'СЕТ СН'!$F$9+СВЦЭМ!$D$10+'СЕТ СН'!$F$6-'СЕТ СН'!$F$19</f>
        <v>1183.6750263899999</v>
      </c>
      <c r="O20" s="36">
        <f>SUMIFS(СВЦЭМ!$C$39:$C$782,СВЦЭМ!$A$39:$A$782,$A20,СВЦЭМ!$B$39:$B$782,O$11)+'СЕТ СН'!$F$9+СВЦЭМ!$D$10+'СЕТ СН'!$F$6-'СЕТ СН'!$F$19</f>
        <v>1181.11476447</v>
      </c>
      <c r="P20" s="36">
        <f>SUMIFS(СВЦЭМ!$C$39:$C$782,СВЦЭМ!$A$39:$A$782,$A20,СВЦЭМ!$B$39:$B$782,P$11)+'СЕТ СН'!$F$9+СВЦЭМ!$D$10+'СЕТ СН'!$F$6-'СЕТ СН'!$F$19</f>
        <v>1178.3364786299999</v>
      </c>
      <c r="Q20" s="36">
        <f>SUMIFS(СВЦЭМ!$C$39:$C$782,СВЦЭМ!$A$39:$A$782,$A20,СВЦЭМ!$B$39:$B$782,Q$11)+'СЕТ СН'!$F$9+СВЦЭМ!$D$10+'СЕТ СН'!$F$6-'СЕТ СН'!$F$19</f>
        <v>1255.6570876799999</v>
      </c>
      <c r="R20" s="36">
        <f>SUMIFS(СВЦЭМ!$C$39:$C$782,СВЦЭМ!$A$39:$A$782,$A20,СВЦЭМ!$B$39:$B$782,R$11)+'СЕТ СН'!$F$9+СВЦЭМ!$D$10+'СЕТ СН'!$F$6-'СЕТ СН'!$F$19</f>
        <v>1207.5122358399999</v>
      </c>
      <c r="S20" s="36">
        <f>SUMIFS(СВЦЭМ!$C$39:$C$782,СВЦЭМ!$A$39:$A$782,$A20,СВЦЭМ!$B$39:$B$782,S$11)+'СЕТ СН'!$F$9+СВЦЭМ!$D$10+'СЕТ СН'!$F$6-'СЕТ СН'!$F$19</f>
        <v>1183.8799139599998</v>
      </c>
      <c r="T20" s="36">
        <f>SUMIFS(СВЦЭМ!$C$39:$C$782,СВЦЭМ!$A$39:$A$782,$A20,СВЦЭМ!$B$39:$B$782,T$11)+'СЕТ СН'!$F$9+СВЦЭМ!$D$10+'СЕТ СН'!$F$6-'СЕТ СН'!$F$19</f>
        <v>1161.8381085799999</v>
      </c>
      <c r="U20" s="36">
        <f>SUMIFS(СВЦЭМ!$C$39:$C$782,СВЦЭМ!$A$39:$A$782,$A20,СВЦЭМ!$B$39:$B$782,U$11)+'СЕТ СН'!$F$9+СВЦЭМ!$D$10+'СЕТ СН'!$F$6-'СЕТ СН'!$F$19</f>
        <v>1131.6942927800001</v>
      </c>
      <c r="V20" s="36">
        <f>SUMIFS(СВЦЭМ!$C$39:$C$782,СВЦЭМ!$A$39:$A$782,$A20,СВЦЭМ!$B$39:$B$782,V$11)+'СЕТ СН'!$F$9+СВЦЭМ!$D$10+'СЕТ СН'!$F$6-'СЕТ СН'!$F$19</f>
        <v>1112.4397188599999</v>
      </c>
      <c r="W20" s="36">
        <f>SUMIFS(СВЦЭМ!$C$39:$C$782,СВЦЭМ!$A$39:$A$782,$A20,СВЦЭМ!$B$39:$B$782,W$11)+'СЕТ СН'!$F$9+СВЦЭМ!$D$10+'СЕТ СН'!$F$6-'СЕТ СН'!$F$19</f>
        <v>1153.3875007199999</v>
      </c>
      <c r="X20" s="36">
        <f>SUMIFS(СВЦЭМ!$C$39:$C$782,СВЦЭМ!$A$39:$A$782,$A20,СВЦЭМ!$B$39:$B$782,X$11)+'СЕТ СН'!$F$9+СВЦЭМ!$D$10+'СЕТ СН'!$F$6-'СЕТ СН'!$F$19</f>
        <v>1197.9587647199999</v>
      </c>
      <c r="Y20" s="36">
        <f>SUMIFS(СВЦЭМ!$C$39:$C$782,СВЦЭМ!$A$39:$A$782,$A20,СВЦЭМ!$B$39:$B$782,Y$11)+'СЕТ СН'!$F$9+СВЦЭМ!$D$10+'СЕТ СН'!$F$6-'СЕТ СН'!$F$19</f>
        <v>1208.10232576</v>
      </c>
    </row>
    <row r="21" spans="1:25" ht="15.75" x14ac:dyDescent="0.2">
      <c r="A21" s="35">
        <f t="shared" si="0"/>
        <v>44479</v>
      </c>
      <c r="B21" s="36">
        <f>SUMIFS(СВЦЭМ!$C$39:$C$782,СВЦЭМ!$A$39:$A$782,$A21,СВЦЭМ!$B$39:$B$782,B$11)+'СЕТ СН'!$F$9+СВЦЭМ!$D$10+'СЕТ СН'!$F$6-'СЕТ СН'!$F$19</f>
        <v>1412.4934314499999</v>
      </c>
      <c r="C21" s="36">
        <f>SUMIFS(СВЦЭМ!$C$39:$C$782,СВЦЭМ!$A$39:$A$782,$A21,СВЦЭМ!$B$39:$B$782,C$11)+'СЕТ СН'!$F$9+СВЦЭМ!$D$10+'СЕТ СН'!$F$6-'СЕТ СН'!$F$19</f>
        <v>1435.13005563</v>
      </c>
      <c r="D21" s="36">
        <f>SUMIFS(СВЦЭМ!$C$39:$C$782,СВЦЭМ!$A$39:$A$782,$A21,СВЦЭМ!$B$39:$B$782,D$11)+'СЕТ СН'!$F$9+СВЦЭМ!$D$10+'СЕТ СН'!$F$6-'СЕТ СН'!$F$19</f>
        <v>1417.02671902</v>
      </c>
      <c r="E21" s="36">
        <f>SUMIFS(СВЦЭМ!$C$39:$C$782,СВЦЭМ!$A$39:$A$782,$A21,СВЦЭМ!$B$39:$B$782,E$11)+'СЕТ СН'!$F$9+СВЦЭМ!$D$10+'СЕТ СН'!$F$6-'СЕТ СН'!$F$19</f>
        <v>1396.2633619799999</v>
      </c>
      <c r="F21" s="36">
        <f>SUMIFS(СВЦЭМ!$C$39:$C$782,СВЦЭМ!$A$39:$A$782,$A21,СВЦЭМ!$B$39:$B$782,F$11)+'СЕТ СН'!$F$9+СВЦЭМ!$D$10+'СЕТ СН'!$F$6-'СЕТ СН'!$F$19</f>
        <v>1394.7385004499999</v>
      </c>
      <c r="G21" s="36">
        <f>SUMIFS(СВЦЭМ!$C$39:$C$782,СВЦЭМ!$A$39:$A$782,$A21,СВЦЭМ!$B$39:$B$782,G$11)+'СЕТ СН'!$F$9+СВЦЭМ!$D$10+'СЕТ СН'!$F$6-'СЕТ СН'!$F$19</f>
        <v>1400.64375875</v>
      </c>
      <c r="H21" s="36">
        <f>SUMIFS(СВЦЭМ!$C$39:$C$782,СВЦЭМ!$A$39:$A$782,$A21,СВЦЭМ!$B$39:$B$782,H$11)+'СЕТ СН'!$F$9+СВЦЭМ!$D$10+'СЕТ СН'!$F$6-'СЕТ СН'!$F$19</f>
        <v>1430.3404696599998</v>
      </c>
      <c r="I21" s="36">
        <f>SUMIFS(СВЦЭМ!$C$39:$C$782,СВЦЭМ!$A$39:$A$782,$A21,СВЦЭМ!$B$39:$B$782,I$11)+'СЕТ СН'!$F$9+СВЦЭМ!$D$10+'СЕТ СН'!$F$6-'СЕТ СН'!$F$19</f>
        <v>1413.5142168499999</v>
      </c>
      <c r="J21" s="36">
        <f>SUMIFS(СВЦЭМ!$C$39:$C$782,СВЦЭМ!$A$39:$A$782,$A21,СВЦЭМ!$B$39:$B$782,J$11)+'СЕТ СН'!$F$9+СВЦЭМ!$D$10+'СЕТ СН'!$F$6-'СЕТ СН'!$F$19</f>
        <v>1354.94782347</v>
      </c>
      <c r="K21" s="36">
        <f>SUMIFS(СВЦЭМ!$C$39:$C$782,СВЦЭМ!$A$39:$A$782,$A21,СВЦЭМ!$B$39:$B$782,K$11)+'СЕТ СН'!$F$9+СВЦЭМ!$D$10+'СЕТ СН'!$F$6-'СЕТ СН'!$F$19</f>
        <v>1313.9506538099999</v>
      </c>
      <c r="L21" s="36">
        <f>SUMIFS(СВЦЭМ!$C$39:$C$782,СВЦЭМ!$A$39:$A$782,$A21,СВЦЭМ!$B$39:$B$782,L$11)+'СЕТ СН'!$F$9+СВЦЭМ!$D$10+'СЕТ СН'!$F$6-'СЕТ СН'!$F$19</f>
        <v>1312.23354361</v>
      </c>
      <c r="M21" s="36">
        <f>SUMIFS(СВЦЭМ!$C$39:$C$782,СВЦЭМ!$A$39:$A$782,$A21,СВЦЭМ!$B$39:$B$782,M$11)+'СЕТ СН'!$F$9+СВЦЭМ!$D$10+'СЕТ СН'!$F$6-'СЕТ СН'!$F$19</f>
        <v>1305.4176542999999</v>
      </c>
      <c r="N21" s="36">
        <f>SUMIFS(СВЦЭМ!$C$39:$C$782,СВЦЭМ!$A$39:$A$782,$A21,СВЦЭМ!$B$39:$B$782,N$11)+'СЕТ СН'!$F$9+СВЦЭМ!$D$10+'СЕТ СН'!$F$6-'СЕТ СН'!$F$19</f>
        <v>1306.2011276899998</v>
      </c>
      <c r="O21" s="36">
        <f>SUMIFS(СВЦЭМ!$C$39:$C$782,СВЦЭМ!$A$39:$A$782,$A21,СВЦЭМ!$B$39:$B$782,O$11)+'СЕТ СН'!$F$9+СВЦЭМ!$D$10+'СЕТ СН'!$F$6-'СЕТ СН'!$F$19</f>
        <v>1317.5441427799999</v>
      </c>
      <c r="P21" s="36">
        <f>SUMIFS(СВЦЭМ!$C$39:$C$782,СВЦЭМ!$A$39:$A$782,$A21,СВЦЭМ!$B$39:$B$782,P$11)+'СЕТ СН'!$F$9+СВЦЭМ!$D$10+'СЕТ СН'!$F$6-'СЕТ СН'!$F$19</f>
        <v>1326.6645972599999</v>
      </c>
      <c r="Q21" s="36">
        <f>SUMIFS(СВЦЭМ!$C$39:$C$782,СВЦЭМ!$A$39:$A$782,$A21,СВЦЭМ!$B$39:$B$782,Q$11)+'СЕТ СН'!$F$9+СВЦЭМ!$D$10+'СЕТ СН'!$F$6-'СЕТ СН'!$F$19</f>
        <v>1333.4614514999998</v>
      </c>
      <c r="R21" s="36">
        <f>SUMIFS(СВЦЭМ!$C$39:$C$782,СВЦЭМ!$A$39:$A$782,$A21,СВЦЭМ!$B$39:$B$782,R$11)+'СЕТ СН'!$F$9+СВЦЭМ!$D$10+'СЕТ СН'!$F$6-'СЕТ СН'!$F$19</f>
        <v>1326.4997846599999</v>
      </c>
      <c r="S21" s="36">
        <f>SUMIFS(СВЦЭМ!$C$39:$C$782,СВЦЭМ!$A$39:$A$782,$A21,СВЦЭМ!$B$39:$B$782,S$11)+'СЕТ СН'!$F$9+СВЦЭМ!$D$10+'СЕТ СН'!$F$6-'СЕТ СН'!$F$19</f>
        <v>1322.83747279</v>
      </c>
      <c r="T21" s="36">
        <f>SUMIFS(СВЦЭМ!$C$39:$C$782,СВЦЭМ!$A$39:$A$782,$A21,СВЦЭМ!$B$39:$B$782,T$11)+'СЕТ СН'!$F$9+СВЦЭМ!$D$10+'СЕТ СН'!$F$6-'СЕТ СН'!$F$19</f>
        <v>1278.99656461</v>
      </c>
      <c r="U21" s="36">
        <f>SUMIFS(СВЦЭМ!$C$39:$C$782,СВЦЭМ!$A$39:$A$782,$A21,СВЦЭМ!$B$39:$B$782,U$11)+'СЕТ СН'!$F$9+СВЦЭМ!$D$10+'СЕТ СН'!$F$6-'СЕТ СН'!$F$19</f>
        <v>1275.71465831</v>
      </c>
      <c r="V21" s="36">
        <f>SUMIFS(СВЦЭМ!$C$39:$C$782,СВЦЭМ!$A$39:$A$782,$A21,СВЦЭМ!$B$39:$B$782,V$11)+'СЕТ СН'!$F$9+СВЦЭМ!$D$10+'СЕТ СН'!$F$6-'СЕТ СН'!$F$19</f>
        <v>1257.27537781</v>
      </c>
      <c r="W21" s="36">
        <f>SUMIFS(СВЦЭМ!$C$39:$C$782,СВЦЭМ!$A$39:$A$782,$A21,СВЦЭМ!$B$39:$B$782,W$11)+'СЕТ СН'!$F$9+СВЦЭМ!$D$10+'СЕТ СН'!$F$6-'СЕТ СН'!$F$19</f>
        <v>1298.5382462</v>
      </c>
      <c r="X21" s="36">
        <f>SUMIFS(СВЦЭМ!$C$39:$C$782,СВЦЭМ!$A$39:$A$782,$A21,СВЦЭМ!$B$39:$B$782,X$11)+'СЕТ СН'!$F$9+СВЦЭМ!$D$10+'СЕТ СН'!$F$6-'СЕТ СН'!$F$19</f>
        <v>1331.7178573599999</v>
      </c>
      <c r="Y21" s="36">
        <f>SUMIFS(СВЦЭМ!$C$39:$C$782,СВЦЭМ!$A$39:$A$782,$A21,СВЦЭМ!$B$39:$B$782,Y$11)+'СЕТ СН'!$F$9+СВЦЭМ!$D$10+'СЕТ СН'!$F$6-'СЕТ СН'!$F$19</f>
        <v>1340.80607134</v>
      </c>
    </row>
    <row r="22" spans="1:25" ht="15.75" x14ac:dyDescent="0.2">
      <c r="A22" s="35">
        <f t="shared" si="0"/>
        <v>44480</v>
      </c>
      <c r="B22" s="36">
        <f>SUMIFS(СВЦЭМ!$C$39:$C$782,СВЦЭМ!$A$39:$A$782,$A22,СВЦЭМ!$B$39:$B$782,B$11)+'СЕТ СН'!$F$9+СВЦЭМ!$D$10+'СЕТ СН'!$F$6-'СЕТ СН'!$F$19</f>
        <v>1256.7262032699998</v>
      </c>
      <c r="C22" s="36">
        <f>SUMIFS(СВЦЭМ!$C$39:$C$782,СВЦЭМ!$A$39:$A$782,$A22,СВЦЭМ!$B$39:$B$782,C$11)+'СЕТ СН'!$F$9+СВЦЭМ!$D$10+'СЕТ СН'!$F$6-'СЕТ СН'!$F$19</f>
        <v>1296.07155156</v>
      </c>
      <c r="D22" s="36">
        <f>SUMIFS(СВЦЭМ!$C$39:$C$782,СВЦЭМ!$A$39:$A$782,$A22,СВЦЭМ!$B$39:$B$782,D$11)+'СЕТ СН'!$F$9+СВЦЭМ!$D$10+'СЕТ СН'!$F$6-'СЕТ СН'!$F$19</f>
        <v>1265.9367971899999</v>
      </c>
      <c r="E22" s="36">
        <f>SUMIFS(СВЦЭМ!$C$39:$C$782,СВЦЭМ!$A$39:$A$782,$A22,СВЦЭМ!$B$39:$B$782,E$11)+'СЕТ СН'!$F$9+СВЦЭМ!$D$10+'СЕТ СН'!$F$6-'СЕТ СН'!$F$19</f>
        <v>1257.7787190699999</v>
      </c>
      <c r="F22" s="36">
        <f>SUMIFS(СВЦЭМ!$C$39:$C$782,СВЦЭМ!$A$39:$A$782,$A22,СВЦЭМ!$B$39:$B$782,F$11)+'СЕТ СН'!$F$9+СВЦЭМ!$D$10+'СЕТ СН'!$F$6-'СЕТ СН'!$F$19</f>
        <v>1257.18815036</v>
      </c>
      <c r="G22" s="36">
        <f>SUMIFS(СВЦЭМ!$C$39:$C$782,СВЦЭМ!$A$39:$A$782,$A22,СВЦЭМ!$B$39:$B$782,G$11)+'СЕТ СН'!$F$9+СВЦЭМ!$D$10+'СЕТ СН'!$F$6-'СЕТ СН'!$F$19</f>
        <v>1272.1074298799999</v>
      </c>
      <c r="H22" s="36">
        <f>SUMIFS(СВЦЭМ!$C$39:$C$782,СВЦЭМ!$A$39:$A$782,$A22,СВЦЭМ!$B$39:$B$782,H$11)+'СЕТ СН'!$F$9+СВЦЭМ!$D$10+'СЕТ СН'!$F$6-'СЕТ СН'!$F$19</f>
        <v>1344.2683224299999</v>
      </c>
      <c r="I22" s="36">
        <f>SUMIFS(СВЦЭМ!$C$39:$C$782,СВЦЭМ!$A$39:$A$782,$A22,СВЦЭМ!$B$39:$B$782,I$11)+'СЕТ СН'!$F$9+СВЦЭМ!$D$10+'СЕТ СН'!$F$6-'СЕТ СН'!$F$19</f>
        <v>1314.34605732</v>
      </c>
      <c r="J22" s="36">
        <f>SUMIFS(СВЦЭМ!$C$39:$C$782,СВЦЭМ!$A$39:$A$782,$A22,СВЦЭМ!$B$39:$B$782,J$11)+'СЕТ СН'!$F$9+СВЦЭМ!$D$10+'СЕТ СН'!$F$6-'СЕТ СН'!$F$19</f>
        <v>1256.5195422099998</v>
      </c>
      <c r="K22" s="36">
        <f>SUMIFS(СВЦЭМ!$C$39:$C$782,СВЦЭМ!$A$39:$A$782,$A22,СВЦЭМ!$B$39:$B$782,K$11)+'СЕТ СН'!$F$9+СВЦЭМ!$D$10+'СЕТ СН'!$F$6-'СЕТ СН'!$F$19</f>
        <v>1240.9738060799998</v>
      </c>
      <c r="L22" s="36">
        <f>SUMIFS(СВЦЭМ!$C$39:$C$782,СВЦЭМ!$A$39:$A$782,$A22,СВЦЭМ!$B$39:$B$782,L$11)+'СЕТ СН'!$F$9+СВЦЭМ!$D$10+'СЕТ СН'!$F$6-'СЕТ СН'!$F$19</f>
        <v>1245.0232707199998</v>
      </c>
      <c r="M22" s="36">
        <f>SUMIFS(СВЦЭМ!$C$39:$C$782,СВЦЭМ!$A$39:$A$782,$A22,СВЦЭМ!$B$39:$B$782,M$11)+'СЕТ СН'!$F$9+СВЦЭМ!$D$10+'СЕТ СН'!$F$6-'СЕТ СН'!$F$19</f>
        <v>1269.7956496099998</v>
      </c>
      <c r="N22" s="36">
        <f>SUMIFS(СВЦЭМ!$C$39:$C$782,СВЦЭМ!$A$39:$A$782,$A22,СВЦЭМ!$B$39:$B$782,N$11)+'СЕТ СН'!$F$9+СВЦЭМ!$D$10+'СЕТ СН'!$F$6-'СЕТ СН'!$F$19</f>
        <v>1272.8771932099999</v>
      </c>
      <c r="O22" s="36">
        <f>SUMIFS(СВЦЭМ!$C$39:$C$782,СВЦЭМ!$A$39:$A$782,$A22,СВЦЭМ!$B$39:$B$782,O$11)+'СЕТ СН'!$F$9+СВЦЭМ!$D$10+'СЕТ СН'!$F$6-'СЕТ СН'!$F$19</f>
        <v>1273.13789303</v>
      </c>
      <c r="P22" s="36">
        <f>SUMIFS(СВЦЭМ!$C$39:$C$782,СВЦЭМ!$A$39:$A$782,$A22,СВЦЭМ!$B$39:$B$782,P$11)+'СЕТ СН'!$F$9+СВЦЭМ!$D$10+'СЕТ СН'!$F$6-'СЕТ СН'!$F$19</f>
        <v>1276.767355</v>
      </c>
      <c r="Q22" s="36">
        <f>SUMIFS(СВЦЭМ!$C$39:$C$782,СВЦЭМ!$A$39:$A$782,$A22,СВЦЭМ!$B$39:$B$782,Q$11)+'СЕТ СН'!$F$9+СВЦЭМ!$D$10+'СЕТ СН'!$F$6-'СЕТ СН'!$F$19</f>
        <v>1279.8939499999999</v>
      </c>
      <c r="R22" s="36">
        <f>SUMIFS(СВЦЭМ!$C$39:$C$782,СВЦЭМ!$A$39:$A$782,$A22,СВЦЭМ!$B$39:$B$782,R$11)+'СЕТ СН'!$F$9+СВЦЭМ!$D$10+'СЕТ СН'!$F$6-'СЕТ СН'!$F$19</f>
        <v>1269.6894416499999</v>
      </c>
      <c r="S22" s="36">
        <f>SUMIFS(СВЦЭМ!$C$39:$C$782,СВЦЭМ!$A$39:$A$782,$A22,СВЦЭМ!$B$39:$B$782,S$11)+'СЕТ СН'!$F$9+СВЦЭМ!$D$10+'СЕТ СН'!$F$6-'СЕТ СН'!$F$19</f>
        <v>1261.19354976</v>
      </c>
      <c r="T22" s="36">
        <f>SUMIFS(СВЦЭМ!$C$39:$C$782,СВЦЭМ!$A$39:$A$782,$A22,СВЦЭМ!$B$39:$B$782,T$11)+'СЕТ СН'!$F$9+СВЦЭМ!$D$10+'СЕТ СН'!$F$6-'СЕТ СН'!$F$19</f>
        <v>1232.3911306799998</v>
      </c>
      <c r="U22" s="36">
        <f>SUMIFS(СВЦЭМ!$C$39:$C$782,СВЦЭМ!$A$39:$A$782,$A22,СВЦЭМ!$B$39:$B$782,U$11)+'СЕТ СН'!$F$9+СВЦЭМ!$D$10+'СЕТ СН'!$F$6-'СЕТ СН'!$F$19</f>
        <v>1222.62194224</v>
      </c>
      <c r="V22" s="36">
        <f>SUMIFS(СВЦЭМ!$C$39:$C$782,СВЦЭМ!$A$39:$A$782,$A22,СВЦЭМ!$B$39:$B$782,V$11)+'СЕТ СН'!$F$9+СВЦЭМ!$D$10+'СЕТ СН'!$F$6-'СЕТ СН'!$F$19</f>
        <v>1221.8717928899998</v>
      </c>
      <c r="W22" s="36">
        <f>SUMIFS(СВЦЭМ!$C$39:$C$782,СВЦЭМ!$A$39:$A$782,$A22,СВЦЭМ!$B$39:$B$782,W$11)+'СЕТ СН'!$F$9+СВЦЭМ!$D$10+'СЕТ СН'!$F$6-'СЕТ СН'!$F$19</f>
        <v>1250.0657516899998</v>
      </c>
      <c r="X22" s="36">
        <f>SUMIFS(СВЦЭМ!$C$39:$C$782,СВЦЭМ!$A$39:$A$782,$A22,СВЦЭМ!$B$39:$B$782,X$11)+'СЕТ СН'!$F$9+СВЦЭМ!$D$10+'СЕТ СН'!$F$6-'СЕТ СН'!$F$19</f>
        <v>1262.0778555499999</v>
      </c>
      <c r="Y22" s="36">
        <f>SUMIFS(СВЦЭМ!$C$39:$C$782,СВЦЭМ!$A$39:$A$782,$A22,СВЦЭМ!$B$39:$B$782,Y$11)+'СЕТ СН'!$F$9+СВЦЭМ!$D$10+'СЕТ СН'!$F$6-'СЕТ СН'!$F$19</f>
        <v>1296.4635340899999</v>
      </c>
    </row>
    <row r="23" spans="1:25" ht="15.75" x14ac:dyDescent="0.2">
      <c r="A23" s="35">
        <f t="shared" si="0"/>
        <v>44481</v>
      </c>
      <c r="B23" s="36">
        <f>SUMIFS(СВЦЭМ!$C$39:$C$782,СВЦЭМ!$A$39:$A$782,$A23,СВЦЭМ!$B$39:$B$782,B$11)+'СЕТ СН'!$F$9+СВЦЭМ!$D$10+'СЕТ СН'!$F$6-'СЕТ СН'!$F$19</f>
        <v>1323.2805790799998</v>
      </c>
      <c r="C23" s="36">
        <f>SUMIFS(СВЦЭМ!$C$39:$C$782,СВЦЭМ!$A$39:$A$782,$A23,СВЦЭМ!$B$39:$B$782,C$11)+'СЕТ СН'!$F$9+СВЦЭМ!$D$10+'СЕТ СН'!$F$6-'СЕТ СН'!$F$19</f>
        <v>1348.9698128799998</v>
      </c>
      <c r="D23" s="36">
        <f>SUMIFS(СВЦЭМ!$C$39:$C$782,СВЦЭМ!$A$39:$A$782,$A23,СВЦЭМ!$B$39:$B$782,D$11)+'СЕТ СН'!$F$9+СВЦЭМ!$D$10+'СЕТ СН'!$F$6-'СЕТ СН'!$F$19</f>
        <v>1251.9380931399999</v>
      </c>
      <c r="E23" s="36">
        <f>SUMIFS(СВЦЭМ!$C$39:$C$782,СВЦЭМ!$A$39:$A$782,$A23,СВЦЭМ!$B$39:$B$782,E$11)+'СЕТ СН'!$F$9+СВЦЭМ!$D$10+'СЕТ СН'!$F$6-'СЕТ СН'!$F$19</f>
        <v>1254.59561422</v>
      </c>
      <c r="F23" s="36">
        <f>SUMIFS(СВЦЭМ!$C$39:$C$782,СВЦЭМ!$A$39:$A$782,$A23,СВЦЭМ!$B$39:$B$782,F$11)+'СЕТ СН'!$F$9+СВЦЭМ!$D$10+'СЕТ СН'!$F$6-'СЕТ СН'!$F$19</f>
        <v>1254.11907307</v>
      </c>
      <c r="G23" s="36">
        <f>SUMIFS(СВЦЭМ!$C$39:$C$782,СВЦЭМ!$A$39:$A$782,$A23,СВЦЭМ!$B$39:$B$782,G$11)+'СЕТ СН'!$F$9+СВЦЭМ!$D$10+'СЕТ СН'!$F$6-'СЕТ СН'!$F$19</f>
        <v>1254.72588866</v>
      </c>
      <c r="H23" s="36">
        <f>SUMIFS(СВЦЭМ!$C$39:$C$782,СВЦЭМ!$A$39:$A$782,$A23,СВЦЭМ!$B$39:$B$782,H$11)+'СЕТ СН'!$F$9+СВЦЭМ!$D$10+'СЕТ СН'!$F$6-'СЕТ СН'!$F$19</f>
        <v>1333.5459578099999</v>
      </c>
      <c r="I23" s="36">
        <f>SUMIFS(СВЦЭМ!$C$39:$C$782,СВЦЭМ!$A$39:$A$782,$A23,СВЦЭМ!$B$39:$B$782,I$11)+'СЕТ СН'!$F$9+СВЦЭМ!$D$10+'СЕТ СН'!$F$6-'СЕТ СН'!$F$19</f>
        <v>1274.5854567899999</v>
      </c>
      <c r="J23" s="36">
        <f>SUMIFS(СВЦЭМ!$C$39:$C$782,СВЦЭМ!$A$39:$A$782,$A23,СВЦЭМ!$B$39:$B$782,J$11)+'СЕТ СН'!$F$9+СВЦЭМ!$D$10+'СЕТ СН'!$F$6-'СЕТ СН'!$F$19</f>
        <v>1231.97586643</v>
      </c>
      <c r="K23" s="36">
        <f>SUMIFS(СВЦЭМ!$C$39:$C$782,СВЦЭМ!$A$39:$A$782,$A23,СВЦЭМ!$B$39:$B$782,K$11)+'СЕТ СН'!$F$9+СВЦЭМ!$D$10+'СЕТ СН'!$F$6-'СЕТ СН'!$F$19</f>
        <v>1225.7826709199999</v>
      </c>
      <c r="L23" s="36">
        <f>SUMIFS(СВЦЭМ!$C$39:$C$782,СВЦЭМ!$A$39:$A$782,$A23,СВЦЭМ!$B$39:$B$782,L$11)+'СЕТ СН'!$F$9+СВЦЭМ!$D$10+'СЕТ СН'!$F$6-'СЕТ СН'!$F$19</f>
        <v>1209.9200351499999</v>
      </c>
      <c r="M23" s="36">
        <f>SUMIFS(СВЦЭМ!$C$39:$C$782,СВЦЭМ!$A$39:$A$782,$A23,СВЦЭМ!$B$39:$B$782,M$11)+'СЕТ СН'!$F$9+СВЦЭМ!$D$10+'СЕТ СН'!$F$6-'СЕТ СН'!$F$19</f>
        <v>1251.5460266999999</v>
      </c>
      <c r="N23" s="36">
        <f>SUMIFS(СВЦЭМ!$C$39:$C$782,СВЦЭМ!$A$39:$A$782,$A23,СВЦЭМ!$B$39:$B$782,N$11)+'СЕТ СН'!$F$9+СВЦЭМ!$D$10+'СЕТ СН'!$F$6-'СЕТ СН'!$F$19</f>
        <v>1297.6496986799998</v>
      </c>
      <c r="O23" s="36">
        <f>SUMIFS(СВЦЭМ!$C$39:$C$782,СВЦЭМ!$A$39:$A$782,$A23,СВЦЭМ!$B$39:$B$782,O$11)+'СЕТ СН'!$F$9+СВЦЭМ!$D$10+'СЕТ СН'!$F$6-'СЕТ СН'!$F$19</f>
        <v>1287.78148971</v>
      </c>
      <c r="P23" s="36">
        <f>SUMIFS(СВЦЭМ!$C$39:$C$782,СВЦЭМ!$A$39:$A$782,$A23,СВЦЭМ!$B$39:$B$782,P$11)+'СЕТ СН'!$F$9+СВЦЭМ!$D$10+'СЕТ СН'!$F$6-'СЕТ СН'!$F$19</f>
        <v>1290.2559416299998</v>
      </c>
      <c r="Q23" s="36">
        <f>SUMIFS(СВЦЭМ!$C$39:$C$782,СВЦЭМ!$A$39:$A$782,$A23,СВЦЭМ!$B$39:$B$782,Q$11)+'СЕТ СН'!$F$9+СВЦЭМ!$D$10+'СЕТ СН'!$F$6-'СЕТ СН'!$F$19</f>
        <v>1295.6712396799999</v>
      </c>
      <c r="R23" s="36">
        <f>SUMIFS(СВЦЭМ!$C$39:$C$782,СВЦЭМ!$A$39:$A$782,$A23,СВЦЭМ!$B$39:$B$782,R$11)+'СЕТ СН'!$F$9+СВЦЭМ!$D$10+'СЕТ СН'!$F$6-'СЕТ СН'!$F$19</f>
        <v>1290.5213266199999</v>
      </c>
      <c r="S23" s="36">
        <f>SUMIFS(СВЦЭМ!$C$39:$C$782,СВЦЭМ!$A$39:$A$782,$A23,СВЦЭМ!$B$39:$B$782,S$11)+'СЕТ СН'!$F$9+СВЦЭМ!$D$10+'СЕТ СН'!$F$6-'СЕТ СН'!$F$19</f>
        <v>1286.95799805</v>
      </c>
      <c r="T23" s="36">
        <f>SUMIFS(СВЦЭМ!$C$39:$C$782,СВЦЭМ!$A$39:$A$782,$A23,СВЦЭМ!$B$39:$B$782,T$11)+'СЕТ СН'!$F$9+СВЦЭМ!$D$10+'СЕТ СН'!$F$6-'СЕТ СН'!$F$19</f>
        <v>1221.5476848799999</v>
      </c>
      <c r="U23" s="36">
        <f>SUMIFS(СВЦЭМ!$C$39:$C$782,СВЦЭМ!$A$39:$A$782,$A23,СВЦЭМ!$B$39:$B$782,U$11)+'СЕТ СН'!$F$9+СВЦЭМ!$D$10+'СЕТ СН'!$F$6-'СЕТ СН'!$F$19</f>
        <v>1173.3132374899999</v>
      </c>
      <c r="V23" s="36">
        <f>SUMIFS(СВЦЭМ!$C$39:$C$782,СВЦЭМ!$A$39:$A$782,$A23,СВЦЭМ!$B$39:$B$782,V$11)+'СЕТ СН'!$F$9+СВЦЭМ!$D$10+'СЕТ СН'!$F$6-'СЕТ СН'!$F$19</f>
        <v>1148.2513124499999</v>
      </c>
      <c r="W23" s="36">
        <f>SUMIFS(СВЦЭМ!$C$39:$C$782,СВЦЭМ!$A$39:$A$782,$A23,СВЦЭМ!$B$39:$B$782,W$11)+'СЕТ СН'!$F$9+СВЦЭМ!$D$10+'СЕТ СН'!$F$6-'СЕТ СН'!$F$19</f>
        <v>1174.7573729799999</v>
      </c>
      <c r="X23" s="36">
        <f>SUMIFS(СВЦЭМ!$C$39:$C$782,СВЦЭМ!$A$39:$A$782,$A23,СВЦЭМ!$B$39:$B$782,X$11)+'СЕТ СН'!$F$9+СВЦЭМ!$D$10+'СЕТ СН'!$F$6-'СЕТ СН'!$F$19</f>
        <v>1186.91028463</v>
      </c>
      <c r="Y23" s="36">
        <f>SUMIFS(СВЦЭМ!$C$39:$C$782,СВЦЭМ!$A$39:$A$782,$A23,СВЦЭМ!$B$39:$B$782,Y$11)+'СЕТ СН'!$F$9+СВЦЭМ!$D$10+'СЕТ СН'!$F$6-'СЕТ СН'!$F$19</f>
        <v>1210.4884565099999</v>
      </c>
    </row>
    <row r="24" spans="1:25" ht="15.75" x14ac:dyDescent="0.2">
      <c r="A24" s="35">
        <f t="shared" si="0"/>
        <v>44482</v>
      </c>
      <c r="B24" s="36">
        <f>SUMIFS(СВЦЭМ!$C$39:$C$782,СВЦЭМ!$A$39:$A$782,$A24,СВЦЭМ!$B$39:$B$782,B$11)+'СЕТ СН'!$F$9+СВЦЭМ!$D$10+'СЕТ СН'!$F$6-'СЕТ СН'!$F$19</f>
        <v>1188.9724072899999</v>
      </c>
      <c r="C24" s="36">
        <f>SUMIFS(СВЦЭМ!$C$39:$C$782,СВЦЭМ!$A$39:$A$782,$A24,СВЦЭМ!$B$39:$B$782,C$11)+'СЕТ СН'!$F$9+СВЦЭМ!$D$10+'СЕТ СН'!$F$6-'СЕТ СН'!$F$19</f>
        <v>1315.9667996799999</v>
      </c>
      <c r="D24" s="36">
        <f>SUMIFS(СВЦЭМ!$C$39:$C$782,СВЦЭМ!$A$39:$A$782,$A24,СВЦЭМ!$B$39:$B$782,D$11)+'СЕТ СН'!$F$9+СВЦЭМ!$D$10+'СЕТ СН'!$F$6-'СЕТ СН'!$F$19</f>
        <v>1246.8632529399999</v>
      </c>
      <c r="E24" s="36">
        <f>SUMIFS(СВЦЭМ!$C$39:$C$782,СВЦЭМ!$A$39:$A$782,$A24,СВЦЭМ!$B$39:$B$782,E$11)+'СЕТ СН'!$F$9+СВЦЭМ!$D$10+'СЕТ СН'!$F$6-'СЕТ СН'!$F$19</f>
        <v>1222.6003264599999</v>
      </c>
      <c r="F24" s="36">
        <f>SUMIFS(СВЦЭМ!$C$39:$C$782,СВЦЭМ!$A$39:$A$782,$A24,СВЦЭМ!$B$39:$B$782,F$11)+'СЕТ СН'!$F$9+СВЦЭМ!$D$10+'СЕТ СН'!$F$6-'СЕТ СН'!$F$19</f>
        <v>1221.1433183299998</v>
      </c>
      <c r="G24" s="36">
        <f>SUMIFS(СВЦЭМ!$C$39:$C$782,СВЦЭМ!$A$39:$A$782,$A24,СВЦЭМ!$B$39:$B$782,G$11)+'СЕТ СН'!$F$9+СВЦЭМ!$D$10+'СЕТ СН'!$F$6-'СЕТ СН'!$F$19</f>
        <v>1235.2312781199998</v>
      </c>
      <c r="H24" s="36">
        <f>SUMIFS(СВЦЭМ!$C$39:$C$782,СВЦЭМ!$A$39:$A$782,$A24,СВЦЭМ!$B$39:$B$782,H$11)+'СЕТ СН'!$F$9+СВЦЭМ!$D$10+'СЕТ СН'!$F$6-'СЕТ СН'!$F$19</f>
        <v>1305.1562889699999</v>
      </c>
      <c r="I24" s="36">
        <f>SUMIFS(СВЦЭМ!$C$39:$C$782,СВЦЭМ!$A$39:$A$782,$A24,СВЦЭМ!$B$39:$B$782,I$11)+'СЕТ СН'!$F$9+СВЦЭМ!$D$10+'СЕТ СН'!$F$6-'СЕТ СН'!$F$19</f>
        <v>1264.96838908</v>
      </c>
      <c r="J24" s="36">
        <f>SUMIFS(СВЦЭМ!$C$39:$C$782,СВЦЭМ!$A$39:$A$782,$A24,СВЦЭМ!$B$39:$B$782,J$11)+'СЕТ СН'!$F$9+СВЦЭМ!$D$10+'СЕТ СН'!$F$6-'СЕТ СН'!$F$19</f>
        <v>1238.5278545499998</v>
      </c>
      <c r="K24" s="36">
        <f>SUMIFS(СВЦЭМ!$C$39:$C$782,СВЦЭМ!$A$39:$A$782,$A24,СВЦЭМ!$B$39:$B$782,K$11)+'СЕТ СН'!$F$9+СВЦЭМ!$D$10+'СЕТ СН'!$F$6-'СЕТ СН'!$F$19</f>
        <v>1181.1770708299998</v>
      </c>
      <c r="L24" s="36">
        <f>SUMIFS(СВЦЭМ!$C$39:$C$782,СВЦЭМ!$A$39:$A$782,$A24,СВЦЭМ!$B$39:$B$782,L$11)+'СЕТ СН'!$F$9+СВЦЭМ!$D$10+'СЕТ СН'!$F$6-'СЕТ СН'!$F$19</f>
        <v>1167.2104528699999</v>
      </c>
      <c r="M24" s="36">
        <f>SUMIFS(СВЦЭМ!$C$39:$C$782,СВЦЭМ!$A$39:$A$782,$A24,СВЦЭМ!$B$39:$B$782,M$11)+'СЕТ СН'!$F$9+СВЦЭМ!$D$10+'СЕТ СН'!$F$6-'СЕТ СН'!$F$19</f>
        <v>1194.0493421199999</v>
      </c>
      <c r="N24" s="36">
        <f>SUMIFS(СВЦЭМ!$C$39:$C$782,СВЦЭМ!$A$39:$A$782,$A24,СВЦЭМ!$B$39:$B$782,N$11)+'СЕТ СН'!$F$9+СВЦЭМ!$D$10+'СЕТ СН'!$F$6-'СЕТ СН'!$F$19</f>
        <v>1249.9723386599999</v>
      </c>
      <c r="O24" s="36">
        <f>SUMIFS(СВЦЭМ!$C$39:$C$782,СВЦЭМ!$A$39:$A$782,$A24,СВЦЭМ!$B$39:$B$782,O$11)+'СЕТ СН'!$F$9+СВЦЭМ!$D$10+'СЕТ СН'!$F$6-'СЕТ СН'!$F$19</f>
        <v>1285.4515933</v>
      </c>
      <c r="P24" s="36">
        <f>SUMIFS(СВЦЭМ!$C$39:$C$782,СВЦЭМ!$A$39:$A$782,$A24,СВЦЭМ!$B$39:$B$782,P$11)+'СЕТ СН'!$F$9+СВЦЭМ!$D$10+'СЕТ СН'!$F$6-'СЕТ СН'!$F$19</f>
        <v>1271.77133981</v>
      </c>
      <c r="Q24" s="36">
        <f>SUMIFS(СВЦЭМ!$C$39:$C$782,СВЦЭМ!$A$39:$A$782,$A24,СВЦЭМ!$B$39:$B$782,Q$11)+'СЕТ СН'!$F$9+СВЦЭМ!$D$10+'СЕТ СН'!$F$6-'СЕТ СН'!$F$19</f>
        <v>1271.3818184099998</v>
      </c>
      <c r="R24" s="36">
        <f>SUMIFS(СВЦЭМ!$C$39:$C$782,СВЦЭМ!$A$39:$A$782,$A24,СВЦЭМ!$B$39:$B$782,R$11)+'СЕТ СН'!$F$9+СВЦЭМ!$D$10+'СЕТ СН'!$F$6-'СЕТ СН'!$F$19</f>
        <v>1262.2145117499999</v>
      </c>
      <c r="S24" s="36">
        <f>SUMIFS(СВЦЭМ!$C$39:$C$782,СВЦЭМ!$A$39:$A$782,$A24,СВЦЭМ!$B$39:$B$782,S$11)+'СЕТ СН'!$F$9+СВЦЭМ!$D$10+'СЕТ СН'!$F$6-'СЕТ СН'!$F$19</f>
        <v>1223.2734194299999</v>
      </c>
      <c r="T24" s="36">
        <f>SUMIFS(СВЦЭМ!$C$39:$C$782,СВЦЭМ!$A$39:$A$782,$A24,СВЦЭМ!$B$39:$B$782,T$11)+'СЕТ СН'!$F$9+СВЦЭМ!$D$10+'СЕТ СН'!$F$6-'СЕТ СН'!$F$19</f>
        <v>1134.0012895599998</v>
      </c>
      <c r="U24" s="36">
        <f>SUMIFS(СВЦЭМ!$C$39:$C$782,СВЦЭМ!$A$39:$A$782,$A24,СВЦЭМ!$B$39:$B$782,U$11)+'СЕТ СН'!$F$9+СВЦЭМ!$D$10+'СЕТ СН'!$F$6-'СЕТ СН'!$F$19</f>
        <v>1091.80934727</v>
      </c>
      <c r="V24" s="36">
        <f>SUMIFS(СВЦЭМ!$C$39:$C$782,СВЦЭМ!$A$39:$A$782,$A24,СВЦЭМ!$B$39:$B$782,V$11)+'СЕТ СН'!$F$9+СВЦЭМ!$D$10+'СЕТ СН'!$F$6-'СЕТ СН'!$F$19</f>
        <v>1079.9361905399999</v>
      </c>
      <c r="W24" s="36">
        <f>SUMIFS(СВЦЭМ!$C$39:$C$782,СВЦЭМ!$A$39:$A$782,$A24,СВЦЭМ!$B$39:$B$782,W$11)+'СЕТ СН'!$F$9+СВЦЭМ!$D$10+'СЕТ СН'!$F$6-'СЕТ СН'!$F$19</f>
        <v>1137.68604985</v>
      </c>
      <c r="X24" s="36">
        <f>SUMIFS(СВЦЭМ!$C$39:$C$782,СВЦЭМ!$A$39:$A$782,$A24,СВЦЭМ!$B$39:$B$782,X$11)+'СЕТ СН'!$F$9+СВЦЭМ!$D$10+'СЕТ СН'!$F$6-'СЕТ СН'!$F$19</f>
        <v>1172.3451699799998</v>
      </c>
      <c r="Y24" s="36">
        <f>SUMIFS(СВЦЭМ!$C$39:$C$782,СВЦЭМ!$A$39:$A$782,$A24,СВЦЭМ!$B$39:$B$782,Y$11)+'СЕТ СН'!$F$9+СВЦЭМ!$D$10+'СЕТ СН'!$F$6-'СЕТ СН'!$F$19</f>
        <v>1261.2316570799999</v>
      </c>
    </row>
    <row r="25" spans="1:25" ht="15.75" x14ac:dyDescent="0.2">
      <c r="A25" s="35">
        <f t="shared" si="0"/>
        <v>44483</v>
      </c>
      <c r="B25" s="36">
        <f>SUMIFS(СВЦЭМ!$C$39:$C$782,СВЦЭМ!$A$39:$A$782,$A25,СВЦЭМ!$B$39:$B$782,B$11)+'СЕТ СН'!$F$9+СВЦЭМ!$D$10+'СЕТ СН'!$F$6-'СЕТ СН'!$F$19</f>
        <v>1342.0492233399998</v>
      </c>
      <c r="C25" s="36">
        <f>SUMIFS(СВЦЭМ!$C$39:$C$782,СВЦЭМ!$A$39:$A$782,$A25,СВЦЭМ!$B$39:$B$782,C$11)+'СЕТ СН'!$F$9+СВЦЭМ!$D$10+'СЕТ СН'!$F$6-'СЕТ СН'!$F$19</f>
        <v>1313.5095443199998</v>
      </c>
      <c r="D25" s="36">
        <f>SUMIFS(СВЦЭМ!$C$39:$C$782,СВЦЭМ!$A$39:$A$782,$A25,СВЦЭМ!$B$39:$B$782,D$11)+'СЕТ СН'!$F$9+СВЦЭМ!$D$10+'СЕТ СН'!$F$6-'СЕТ СН'!$F$19</f>
        <v>1219.0291734599998</v>
      </c>
      <c r="E25" s="36">
        <f>SUMIFS(СВЦЭМ!$C$39:$C$782,СВЦЭМ!$A$39:$A$782,$A25,СВЦЭМ!$B$39:$B$782,E$11)+'СЕТ СН'!$F$9+СВЦЭМ!$D$10+'СЕТ СН'!$F$6-'СЕТ СН'!$F$19</f>
        <v>1204.0375525099998</v>
      </c>
      <c r="F25" s="36">
        <f>SUMIFS(СВЦЭМ!$C$39:$C$782,СВЦЭМ!$A$39:$A$782,$A25,СВЦЭМ!$B$39:$B$782,F$11)+'СЕТ СН'!$F$9+СВЦЭМ!$D$10+'СЕТ СН'!$F$6-'СЕТ СН'!$F$19</f>
        <v>1198.4808175599999</v>
      </c>
      <c r="G25" s="36">
        <f>SUMIFS(СВЦЭМ!$C$39:$C$782,СВЦЭМ!$A$39:$A$782,$A25,СВЦЭМ!$B$39:$B$782,G$11)+'СЕТ СН'!$F$9+СВЦЭМ!$D$10+'СЕТ СН'!$F$6-'СЕТ СН'!$F$19</f>
        <v>1213.28298823</v>
      </c>
      <c r="H25" s="36">
        <f>SUMIFS(СВЦЭМ!$C$39:$C$782,СВЦЭМ!$A$39:$A$782,$A25,СВЦЭМ!$B$39:$B$782,H$11)+'СЕТ СН'!$F$9+СВЦЭМ!$D$10+'СЕТ СН'!$F$6-'СЕТ СН'!$F$19</f>
        <v>1311.4845525899998</v>
      </c>
      <c r="I25" s="36">
        <f>SUMIFS(СВЦЭМ!$C$39:$C$782,СВЦЭМ!$A$39:$A$782,$A25,СВЦЭМ!$B$39:$B$782,I$11)+'СЕТ СН'!$F$9+СВЦЭМ!$D$10+'СЕТ СН'!$F$6-'СЕТ СН'!$F$19</f>
        <v>1298.4434891699998</v>
      </c>
      <c r="J25" s="36">
        <f>SUMIFS(СВЦЭМ!$C$39:$C$782,СВЦЭМ!$A$39:$A$782,$A25,СВЦЭМ!$B$39:$B$782,J$11)+'СЕТ СН'!$F$9+СВЦЭМ!$D$10+'СЕТ СН'!$F$6-'СЕТ СН'!$F$19</f>
        <v>1269.78083812</v>
      </c>
      <c r="K25" s="36">
        <f>SUMIFS(СВЦЭМ!$C$39:$C$782,СВЦЭМ!$A$39:$A$782,$A25,СВЦЭМ!$B$39:$B$782,K$11)+'СЕТ СН'!$F$9+СВЦЭМ!$D$10+'СЕТ СН'!$F$6-'СЕТ СН'!$F$19</f>
        <v>1119.9518272400001</v>
      </c>
      <c r="L25" s="36">
        <f>SUMIFS(СВЦЭМ!$C$39:$C$782,СВЦЭМ!$A$39:$A$782,$A25,СВЦЭМ!$B$39:$B$782,L$11)+'СЕТ СН'!$F$9+СВЦЭМ!$D$10+'СЕТ СН'!$F$6-'СЕТ СН'!$F$19</f>
        <v>1193.1498279799998</v>
      </c>
      <c r="M25" s="36">
        <f>SUMIFS(СВЦЭМ!$C$39:$C$782,СВЦЭМ!$A$39:$A$782,$A25,СВЦЭМ!$B$39:$B$782,M$11)+'СЕТ СН'!$F$9+СВЦЭМ!$D$10+'СЕТ СН'!$F$6-'СЕТ СН'!$F$19</f>
        <v>1354.4320963</v>
      </c>
      <c r="N25" s="36">
        <f>SUMIFS(СВЦЭМ!$C$39:$C$782,СВЦЭМ!$A$39:$A$782,$A25,СВЦЭМ!$B$39:$B$782,N$11)+'СЕТ СН'!$F$9+СВЦЭМ!$D$10+'СЕТ СН'!$F$6-'СЕТ СН'!$F$19</f>
        <v>1342.4160081799998</v>
      </c>
      <c r="O25" s="36">
        <f>SUMIFS(СВЦЭМ!$C$39:$C$782,СВЦЭМ!$A$39:$A$782,$A25,СВЦЭМ!$B$39:$B$782,O$11)+'СЕТ СН'!$F$9+СВЦЭМ!$D$10+'СЕТ СН'!$F$6-'СЕТ СН'!$F$19</f>
        <v>1337.7596162699999</v>
      </c>
      <c r="P25" s="36">
        <f>SUMIFS(СВЦЭМ!$C$39:$C$782,СВЦЭМ!$A$39:$A$782,$A25,СВЦЭМ!$B$39:$B$782,P$11)+'СЕТ СН'!$F$9+СВЦЭМ!$D$10+'СЕТ СН'!$F$6-'СЕТ СН'!$F$19</f>
        <v>1331.8759607699999</v>
      </c>
      <c r="Q25" s="36">
        <f>SUMIFS(СВЦЭМ!$C$39:$C$782,СВЦЭМ!$A$39:$A$782,$A25,СВЦЭМ!$B$39:$B$782,Q$11)+'СЕТ СН'!$F$9+СВЦЭМ!$D$10+'СЕТ СН'!$F$6-'СЕТ СН'!$F$19</f>
        <v>1357.838274</v>
      </c>
      <c r="R25" s="36">
        <f>SUMIFS(СВЦЭМ!$C$39:$C$782,СВЦЭМ!$A$39:$A$782,$A25,СВЦЭМ!$B$39:$B$782,R$11)+'СЕТ СН'!$F$9+СВЦЭМ!$D$10+'СЕТ СН'!$F$6-'СЕТ СН'!$F$19</f>
        <v>1355.9595415299998</v>
      </c>
      <c r="S25" s="36">
        <f>SUMIFS(СВЦЭМ!$C$39:$C$782,СВЦЭМ!$A$39:$A$782,$A25,СВЦЭМ!$B$39:$B$782,S$11)+'СЕТ СН'!$F$9+СВЦЭМ!$D$10+'СЕТ СН'!$F$6-'СЕТ СН'!$F$19</f>
        <v>1290.4539012299999</v>
      </c>
      <c r="T25" s="36">
        <f>SUMIFS(СВЦЭМ!$C$39:$C$782,СВЦЭМ!$A$39:$A$782,$A25,СВЦЭМ!$B$39:$B$782,T$11)+'СЕТ СН'!$F$9+СВЦЭМ!$D$10+'СЕТ СН'!$F$6-'СЕТ СН'!$F$19</f>
        <v>1174.0581031199999</v>
      </c>
      <c r="U25" s="36">
        <f>SUMIFS(СВЦЭМ!$C$39:$C$782,СВЦЭМ!$A$39:$A$782,$A25,СВЦЭМ!$B$39:$B$782,U$11)+'СЕТ СН'!$F$9+СВЦЭМ!$D$10+'СЕТ СН'!$F$6-'СЕТ СН'!$F$19</f>
        <v>1088.3073470100001</v>
      </c>
      <c r="V25" s="36">
        <f>SUMIFS(СВЦЭМ!$C$39:$C$782,СВЦЭМ!$A$39:$A$782,$A25,СВЦЭМ!$B$39:$B$782,V$11)+'СЕТ СН'!$F$9+СВЦЭМ!$D$10+'СЕТ СН'!$F$6-'СЕТ СН'!$F$19</f>
        <v>1056.3577074499999</v>
      </c>
      <c r="W25" s="36">
        <f>SUMIFS(СВЦЭМ!$C$39:$C$782,СВЦЭМ!$A$39:$A$782,$A25,СВЦЭМ!$B$39:$B$782,W$11)+'СЕТ СН'!$F$9+СВЦЭМ!$D$10+'СЕТ СН'!$F$6-'СЕТ СН'!$F$19</f>
        <v>1167.2340099099999</v>
      </c>
      <c r="X25" s="36">
        <f>SUMIFS(СВЦЭМ!$C$39:$C$782,СВЦЭМ!$A$39:$A$782,$A25,СВЦЭМ!$B$39:$B$782,X$11)+'СЕТ СН'!$F$9+СВЦЭМ!$D$10+'СЕТ СН'!$F$6-'СЕТ СН'!$F$19</f>
        <v>1272.9471368899999</v>
      </c>
      <c r="Y25" s="36">
        <f>SUMIFS(СВЦЭМ!$C$39:$C$782,СВЦЭМ!$A$39:$A$782,$A25,СВЦЭМ!$B$39:$B$782,Y$11)+'СЕТ СН'!$F$9+СВЦЭМ!$D$10+'СЕТ СН'!$F$6-'СЕТ СН'!$F$19</f>
        <v>1332.7902703599998</v>
      </c>
    </row>
    <row r="26" spans="1:25" ht="15.75" x14ac:dyDescent="0.2">
      <c r="A26" s="35">
        <f t="shared" si="0"/>
        <v>44484</v>
      </c>
      <c r="B26" s="36">
        <f>SUMIFS(СВЦЭМ!$C$39:$C$782,СВЦЭМ!$A$39:$A$782,$A26,СВЦЭМ!$B$39:$B$782,B$11)+'СЕТ СН'!$F$9+СВЦЭМ!$D$10+'СЕТ СН'!$F$6-'СЕТ СН'!$F$19</f>
        <v>1264.7392626899998</v>
      </c>
      <c r="C26" s="36">
        <f>SUMIFS(СВЦЭМ!$C$39:$C$782,СВЦЭМ!$A$39:$A$782,$A26,СВЦЭМ!$B$39:$B$782,C$11)+'СЕТ СН'!$F$9+СВЦЭМ!$D$10+'СЕТ СН'!$F$6-'СЕТ СН'!$F$19</f>
        <v>1259.22708818</v>
      </c>
      <c r="D26" s="36">
        <f>SUMIFS(СВЦЭМ!$C$39:$C$782,СВЦЭМ!$A$39:$A$782,$A26,СВЦЭМ!$B$39:$B$782,D$11)+'СЕТ СН'!$F$9+СВЦЭМ!$D$10+'СЕТ СН'!$F$6-'СЕТ СН'!$F$19</f>
        <v>1221.3773528499999</v>
      </c>
      <c r="E26" s="36">
        <f>SUMIFS(СВЦЭМ!$C$39:$C$782,СВЦЭМ!$A$39:$A$782,$A26,СВЦЭМ!$B$39:$B$782,E$11)+'СЕТ СН'!$F$9+СВЦЭМ!$D$10+'СЕТ СН'!$F$6-'СЕТ СН'!$F$19</f>
        <v>1239.93201383</v>
      </c>
      <c r="F26" s="36">
        <f>SUMIFS(СВЦЭМ!$C$39:$C$782,СВЦЭМ!$A$39:$A$782,$A26,СВЦЭМ!$B$39:$B$782,F$11)+'СЕТ СН'!$F$9+СВЦЭМ!$D$10+'СЕТ СН'!$F$6-'СЕТ СН'!$F$19</f>
        <v>1227.56561769</v>
      </c>
      <c r="G26" s="36">
        <f>SUMIFS(СВЦЭМ!$C$39:$C$782,СВЦЭМ!$A$39:$A$782,$A26,СВЦЭМ!$B$39:$B$782,G$11)+'СЕТ СН'!$F$9+СВЦЭМ!$D$10+'СЕТ СН'!$F$6-'СЕТ СН'!$F$19</f>
        <v>1234.3465905199998</v>
      </c>
      <c r="H26" s="36">
        <f>SUMIFS(СВЦЭМ!$C$39:$C$782,СВЦЭМ!$A$39:$A$782,$A26,СВЦЭМ!$B$39:$B$782,H$11)+'СЕТ СН'!$F$9+СВЦЭМ!$D$10+'СЕТ СН'!$F$6-'СЕТ СН'!$F$19</f>
        <v>1294.6045475999999</v>
      </c>
      <c r="I26" s="36">
        <f>SUMIFS(СВЦЭМ!$C$39:$C$782,СВЦЭМ!$A$39:$A$782,$A26,СВЦЭМ!$B$39:$B$782,I$11)+'СЕТ СН'!$F$9+СВЦЭМ!$D$10+'СЕТ СН'!$F$6-'СЕТ СН'!$F$19</f>
        <v>1307.8933295099998</v>
      </c>
      <c r="J26" s="36">
        <f>SUMIFS(СВЦЭМ!$C$39:$C$782,СВЦЭМ!$A$39:$A$782,$A26,СВЦЭМ!$B$39:$B$782,J$11)+'СЕТ СН'!$F$9+СВЦЭМ!$D$10+'СЕТ СН'!$F$6-'СЕТ СН'!$F$19</f>
        <v>1269.2391661899999</v>
      </c>
      <c r="K26" s="36">
        <f>SUMIFS(СВЦЭМ!$C$39:$C$782,СВЦЭМ!$A$39:$A$782,$A26,СВЦЭМ!$B$39:$B$782,K$11)+'СЕТ СН'!$F$9+СВЦЭМ!$D$10+'СЕТ СН'!$F$6-'СЕТ СН'!$F$19</f>
        <v>1246.3928485499998</v>
      </c>
      <c r="L26" s="36">
        <f>SUMIFS(СВЦЭМ!$C$39:$C$782,СВЦЭМ!$A$39:$A$782,$A26,СВЦЭМ!$B$39:$B$782,L$11)+'СЕТ СН'!$F$9+СВЦЭМ!$D$10+'СЕТ СН'!$F$6-'СЕТ СН'!$F$19</f>
        <v>1257.6787418599999</v>
      </c>
      <c r="M26" s="36">
        <f>SUMIFS(СВЦЭМ!$C$39:$C$782,СВЦЭМ!$A$39:$A$782,$A26,СВЦЭМ!$B$39:$B$782,M$11)+'СЕТ СН'!$F$9+СВЦЭМ!$D$10+'СЕТ СН'!$F$6-'СЕТ СН'!$F$19</f>
        <v>1267.7962043499999</v>
      </c>
      <c r="N26" s="36">
        <f>SUMIFS(СВЦЭМ!$C$39:$C$782,СВЦЭМ!$A$39:$A$782,$A26,СВЦЭМ!$B$39:$B$782,N$11)+'СЕТ СН'!$F$9+СВЦЭМ!$D$10+'СЕТ СН'!$F$6-'СЕТ СН'!$F$19</f>
        <v>1269.3709697899999</v>
      </c>
      <c r="O26" s="36">
        <f>SUMIFS(СВЦЭМ!$C$39:$C$782,СВЦЭМ!$A$39:$A$782,$A26,СВЦЭМ!$B$39:$B$782,O$11)+'СЕТ СН'!$F$9+СВЦЭМ!$D$10+'СЕТ СН'!$F$6-'СЕТ СН'!$F$19</f>
        <v>1305.5530530799999</v>
      </c>
      <c r="P26" s="36">
        <f>SUMIFS(СВЦЭМ!$C$39:$C$782,СВЦЭМ!$A$39:$A$782,$A26,СВЦЭМ!$B$39:$B$782,P$11)+'СЕТ СН'!$F$9+СВЦЭМ!$D$10+'СЕТ СН'!$F$6-'СЕТ СН'!$F$19</f>
        <v>1342.01703974</v>
      </c>
      <c r="Q26" s="36">
        <f>SUMIFS(СВЦЭМ!$C$39:$C$782,СВЦЭМ!$A$39:$A$782,$A26,СВЦЭМ!$B$39:$B$782,Q$11)+'СЕТ СН'!$F$9+СВЦЭМ!$D$10+'СЕТ СН'!$F$6-'СЕТ СН'!$F$19</f>
        <v>1344.3380163899999</v>
      </c>
      <c r="R26" s="36">
        <f>SUMIFS(СВЦЭМ!$C$39:$C$782,СВЦЭМ!$A$39:$A$782,$A26,СВЦЭМ!$B$39:$B$782,R$11)+'СЕТ СН'!$F$9+СВЦЭМ!$D$10+'СЕТ СН'!$F$6-'СЕТ СН'!$F$19</f>
        <v>1344.2974325299999</v>
      </c>
      <c r="S26" s="36">
        <f>SUMIFS(СВЦЭМ!$C$39:$C$782,СВЦЭМ!$A$39:$A$782,$A26,СВЦЭМ!$B$39:$B$782,S$11)+'СЕТ СН'!$F$9+СВЦЭМ!$D$10+'СЕТ СН'!$F$6-'СЕТ СН'!$F$19</f>
        <v>1347.26097508</v>
      </c>
      <c r="T26" s="36">
        <f>SUMIFS(СВЦЭМ!$C$39:$C$782,СВЦЭМ!$A$39:$A$782,$A26,СВЦЭМ!$B$39:$B$782,T$11)+'СЕТ СН'!$F$9+СВЦЭМ!$D$10+'СЕТ СН'!$F$6-'СЕТ СН'!$F$19</f>
        <v>1256.1643564799999</v>
      </c>
      <c r="U26" s="36">
        <f>SUMIFS(СВЦЭМ!$C$39:$C$782,СВЦЭМ!$A$39:$A$782,$A26,СВЦЭМ!$B$39:$B$782,U$11)+'СЕТ СН'!$F$9+СВЦЭМ!$D$10+'СЕТ СН'!$F$6-'СЕТ СН'!$F$19</f>
        <v>1261.6033688</v>
      </c>
      <c r="V26" s="36">
        <f>SUMIFS(СВЦЭМ!$C$39:$C$782,СВЦЭМ!$A$39:$A$782,$A26,СВЦЭМ!$B$39:$B$782,V$11)+'СЕТ СН'!$F$9+СВЦЭМ!$D$10+'СЕТ СН'!$F$6-'СЕТ СН'!$F$19</f>
        <v>1262.16774719</v>
      </c>
      <c r="W26" s="36">
        <f>SUMIFS(СВЦЭМ!$C$39:$C$782,СВЦЭМ!$A$39:$A$782,$A26,СВЦЭМ!$B$39:$B$782,W$11)+'СЕТ СН'!$F$9+СВЦЭМ!$D$10+'СЕТ СН'!$F$6-'СЕТ СН'!$F$19</f>
        <v>1250.5120559499999</v>
      </c>
      <c r="X26" s="36">
        <f>SUMIFS(СВЦЭМ!$C$39:$C$782,СВЦЭМ!$A$39:$A$782,$A26,СВЦЭМ!$B$39:$B$782,X$11)+'СЕТ СН'!$F$9+СВЦЭМ!$D$10+'СЕТ СН'!$F$6-'СЕТ СН'!$F$19</f>
        <v>1258.4350135899999</v>
      </c>
      <c r="Y26" s="36">
        <f>SUMIFS(СВЦЭМ!$C$39:$C$782,СВЦЭМ!$A$39:$A$782,$A26,СВЦЭМ!$B$39:$B$782,Y$11)+'СЕТ СН'!$F$9+СВЦЭМ!$D$10+'СЕТ СН'!$F$6-'СЕТ СН'!$F$19</f>
        <v>1311.7515174299999</v>
      </c>
    </row>
    <row r="27" spans="1:25" ht="15.75" x14ac:dyDescent="0.2">
      <c r="A27" s="35">
        <f t="shared" si="0"/>
        <v>44485</v>
      </c>
      <c r="B27" s="36">
        <f>SUMIFS(СВЦЭМ!$C$39:$C$782,СВЦЭМ!$A$39:$A$782,$A27,СВЦЭМ!$B$39:$B$782,B$11)+'СЕТ СН'!$F$9+СВЦЭМ!$D$10+'СЕТ СН'!$F$6-'СЕТ СН'!$F$19</f>
        <v>1270.9977381199999</v>
      </c>
      <c r="C27" s="36">
        <f>SUMIFS(СВЦЭМ!$C$39:$C$782,СВЦЭМ!$A$39:$A$782,$A27,СВЦЭМ!$B$39:$B$782,C$11)+'СЕТ СН'!$F$9+СВЦЭМ!$D$10+'СЕТ СН'!$F$6-'СЕТ СН'!$F$19</f>
        <v>1319.01778253</v>
      </c>
      <c r="D27" s="36">
        <f>SUMIFS(СВЦЭМ!$C$39:$C$782,СВЦЭМ!$A$39:$A$782,$A27,СВЦЭМ!$B$39:$B$782,D$11)+'СЕТ СН'!$F$9+СВЦЭМ!$D$10+'СЕТ СН'!$F$6-'СЕТ СН'!$F$19</f>
        <v>1232.4020434199999</v>
      </c>
      <c r="E27" s="36">
        <f>SUMIFS(СВЦЭМ!$C$39:$C$782,СВЦЭМ!$A$39:$A$782,$A27,СВЦЭМ!$B$39:$B$782,E$11)+'СЕТ СН'!$F$9+СВЦЭМ!$D$10+'СЕТ СН'!$F$6-'СЕТ СН'!$F$19</f>
        <v>1224.98486467</v>
      </c>
      <c r="F27" s="36">
        <f>SUMIFS(СВЦЭМ!$C$39:$C$782,СВЦЭМ!$A$39:$A$782,$A27,СВЦЭМ!$B$39:$B$782,F$11)+'СЕТ СН'!$F$9+СВЦЭМ!$D$10+'СЕТ СН'!$F$6-'СЕТ СН'!$F$19</f>
        <v>1223.5331408299999</v>
      </c>
      <c r="G27" s="36">
        <f>SUMIFS(СВЦЭМ!$C$39:$C$782,СВЦЭМ!$A$39:$A$782,$A27,СВЦЭМ!$B$39:$B$782,G$11)+'СЕТ СН'!$F$9+СВЦЭМ!$D$10+'СЕТ СН'!$F$6-'СЕТ СН'!$F$19</f>
        <v>1225.2400802499999</v>
      </c>
      <c r="H27" s="36">
        <f>SUMIFS(СВЦЭМ!$C$39:$C$782,СВЦЭМ!$A$39:$A$782,$A27,СВЦЭМ!$B$39:$B$782,H$11)+'СЕТ СН'!$F$9+СВЦЭМ!$D$10+'СЕТ СН'!$F$6-'СЕТ СН'!$F$19</f>
        <v>1269.1632250799998</v>
      </c>
      <c r="I27" s="36">
        <f>SUMIFS(СВЦЭМ!$C$39:$C$782,СВЦЭМ!$A$39:$A$782,$A27,СВЦЭМ!$B$39:$B$782,I$11)+'СЕТ СН'!$F$9+СВЦЭМ!$D$10+'СЕТ СН'!$F$6-'СЕТ СН'!$F$19</f>
        <v>1300.6836350999999</v>
      </c>
      <c r="J27" s="36">
        <f>SUMIFS(СВЦЭМ!$C$39:$C$782,СВЦЭМ!$A$39:$A$782,$A27,СВЦЭМ!$B$39:$B$782,J$11)+'СЕТ СН'!$F$9+СВЦЭМ!$D$10+'СЕТ СН'!$F$6-'СЕТ СН'!$F$19</f>
        <v>1322.0424117999999</v>
      </c>
      <c r="K27" s="36">
        <f>SUMIFS(СВЦЭМ!$C$39:$C$782,СВЦЭМ!$A$39:$A$782,$A27,СВЦЭМ!$B$39:$B$782,K$11)+'СЕТ СН'!$F$9+СВЦЭМ!$D$10+'СЕТ СН'!$F$6-'СЕТ СН'!$F$19</f>
        <v>1230.79112016</v>
      </c>
      <c r="L27" s="36">
        <f>SUMIFS(СВЦЭМ!$C$39:$C$782,СВЦЭМ!$A$39:$A$782,$A27,СВЦЭМ!$B$39:$B$782,L$11)+'СЕТ СН'!$F$9+СВЦЭМ!$D$10+'СЕТ СН'!$F$6-'СЕТ СН'!$F$19</f>
        <v>1241.69476803</v>
      </c>
      <c r="M27" s="36">
        <f>SUMIFS(СВЦЭМ!$C$39:$C$782,СВЦЭМ!$A$39:$A$782,$A27,СВЦЭМ!$B$39:$B$782,M$11)+'СЕТ СН'!$F$9+СВЦЭМ!$D$10+'СЕТ СН'!$F$6-'СЕТ СН'!$F$19</f>
        <v>1235.27281881</v>
      </c>
      <c r="N27" s="36">
        <f>SUMIFS(СВЦЭМ!$C$39:$C$782,СВЦЭМ!$A$39:$A$782,$A27,СВЦЭМ!$B$39:$B$782,N$11)+'СЕТ СН'!$F$9+СВЦЭМ!$D$10+'СЕТ СН'!$F$6-'СЕТ СН'!$F$19</f>
        <v>1234.4463233399999</v>
      </c>
      <c r="O27" s="36">
        <f>SUMIFS(СВЦЭМ!$C$39:$C$782,СВЦЭМ!$A$39:$A$782,$A27,СВЦЭМ!$B$39:$B$782,O$11)+'СЕТ СН'!$F$9+СВЦЭМ!$D$10+'СЕТ СН'!$F$6-'СЕТ СН'!$F$19</f>
        <v>1227.40960092</v>
      </c>
      <c r="P27" s="36">
        <f>SUMIFS(СВЦЭМ!$C$39:$C$782,СВЦЭМ!$A$39:$A$782,$A27,СВЦЭМ!$B$39:$B$782,P$11)+'СЕТ СН'!$F$9+СВЦЭМ!$D$10+'СЕТ СН'!$F$6-'СЕТ СН'!$F$19</f>
        <v>1214.47297912</v>
      </c>
      <c r="Q27" s="36">
        <f>SUMIFS(СВЦЭМ!$C$39:$C$782,СВЦЭМ!$A$39:$A$782,$A27,СВЦЭМ!$B$39:$B$782,Q$11)+'СЕТ СН'!$F$9+СВЦЭМ!$D$10+'СЕТ СН'!$F$6-'СЕТ СН'!$F$19</f>
        <v>1204.5148198999998</v>
      </c>
      <c r="R27" s="36">
        <f>SUMIFS(СВЦЭМ!$C$39:$C$782,СВЦЭМ!$A$39:$A$782,$A27,СВЦЭМ!$B$39:$B$782,R$11)+'СЕТ СН'!$F$9+СВЦЭМ!$D$10+'СЕТ СН'!$F$6-'СЕТ СН'!$F$19</f>
        <v>1198.87887742</v>
      </c>
      <c r="S27" s="36">
        <f>SUMIFS(СВЦЭМ!$C$39:$C$782,СВЦЭМ!$A$39:$A$782,$A27,СВЦЭМ!$B$39:$B$782,S$11)+'СЕТ СН'!$F$9+СВЦЭМ!$D$10+'СЕТ СН'!$F$6-'СЕТ СН'!$F$19</f>
        <v>1190.4020481</v>
      </c>
      <c r="T27" s="36">
        <f>SUMIFS(СВЦЭМ!$C$39:$C$782,СВЦЭМ!$A$39:$A$782,$A27,СВЦЭМ!$B$39:$B$782,T$11)+'СЕТ СН'!$F$9+СВЦЭМ!$D$10+'СЕТ СН'!$F$6-'СЕТ СН'!$F$19</f>
        <v>1180.3356071599999</v>
      </c>
      <c r="U27" s="36">
        <f>SUMIFS(СВЦЭМ!$C$39:$C$782,СВЦЭМ!$A$39:$A$782,$A27,СВЦЭМ!$B$39:$B$782,U$11)+'СЕТ СН'!$F$9+СВЦЭМ!$D$10+'СЕТ СН'!$F$6-'СЕТ СН'!$F$19</f>
        <v>1204.9938365099999</v>
      </c>
      <c r="V27" s="36">
        <f>SUMIFS(СВЦЭМ!$C$39:$C$782,СВЦЭМ!$A$39:$A$782,$A27,СВЦЭМ!$B$39:$B$782,V$11)+'СЕТ СН'!$F$9+СВЦЭМ!$D$10+'СЕТ СН'!$F$6-'СЕТ СН'!$F$19</f>
        <v>1189.23278181</v>
      </c>
      <c r="W27" s="36">
        <f>SUMIFS(СВЦЭМ!$C$39:$C$782,СВЦЭМ!$A$39:$A$782,$A27,СВЦЭМ!$B$39:$B$782,W$11)+'СЕТ СН'!$F$9+СВЦЭМ!$D$10+'СЕТ СН'!$F$6-'СЕТ СН'!$F$19</f>
        <v>1196.3620052699998</v>
      </c>
      <c r="X27" s="36">
        <f>SUMIFS(СВЦЭМ!$C$39:$C$782,СВЦЭМ!$A$39:$A$782,$A27,СВЦЭМ!$B$39:$B$782,X$11)+'СЕТ СН'!$F$9+СВЦЭМ!$D$10+'СЕТ СН'!$F$6-'СЕТ СН'!$F$19</f>
        <v>1270.2686885099999</v>
      </c>
      <c r="Y27" s="36">
        <f>SUMIFS(СВЦЭМ!$C$39:$C$782,СВЦЭМ!$A$39:$A$782,$A27,СВЦЭМ!$B$39:$B$782,Y$11)+'СЕТ СН'!$F$9+СВЦЭМ!$D$10+'СЕТ СН'!$F$6-'СЕТ СН'!$F$19</f>
        <v>1339.1208691699999</v>
      </c>
    </row>
    <row r="28" spans="1:25" ht="15.75" x14ac:dyDescent="0.2">
      <c r="A28" s="35">
        <f t="shared" si="0"/>
        <v>44486</v>
      </c>
      <c r="B28" s="36">
        <f>SUMIFS(СВЦЭМ!$C$39:$C$782,СВЦЭМ!$A$39:$A$782,$A28,СВЦЭМ!$B$39:$B$782,B$11)+'СЕТ СН'!$F$9+СВЦЭМ!$D$10+'СЕТ СН'!$F$6-'СЕТ СН'!$F$19</f>
        <v>1261.4471958099998</v>
      </c>
      <c r="C28" s="36">
        <f>SUMIFS(СВЦЭМ!$C$39:$C$782,СВЦЭМ!$A$39:$A$782,$A28,СВЦЭМ!$B$39:$B$782,C$11)+'СЕТ СН'!$F$9+СВЦЭМ!$D$10+'СЕТ СН'!$F$6-'СЕТ СН'!$F$19</f>
        <v>1306.6122576599998</v>
      </c>
      <c r="D28" s="36">
        <f>SUMIFS(СВЦЭМ!$C$39:$C$782,СВЦЭМ!$A$39:$A$782,$A28,СВЦЭМ!$B$39:$B$782,D$11)+'СЕТ СН'!$F$9+СВЦЭМ!$D$10+'СЕТ СН'!$F$6-'СЕТ СН'!$F$19</f>
        <v>1240.8349558699999</v>
      </c>
      <c r="E28" s="36">
        <f>SUMIFS(СВЦЭМ!$C$39:$C$782,СВЦЭМ!$A$39:$A$782,$A28,СВЦЭМ!$B$39:$B$782,E$11)+'СЕТ СН'!$F$9+СВЦЭМ!$D$10+'СЕТ СН'!$F$6-'СЕТ СН'!$F$19</f>
        <v>1230.6531336999999</v>
      </c>
      <c r="F28" s="36">
        <f>SUMIFS(СВЦЭМ!$C$39:$C$782,СВЦЭМ!$A$39:$A$782,$A28,СВЦЭМ!$B$39:$B$782,F$11)+'СЕТ СН'!$F$9+СВЦЭМ!$D$10+'СЕТ СН'!$F$6-'СЕТ СН'!$F$19</f>
        <v>1236.13674371</v>
      </c>
      <c r="G28" s="36">
        <f>SUMIFS(СВЦЭМ!$C$39:$C$782,СВЦЭМ!$A$39:$A$782,$A28,СВЦЭМ!$B$39:$B$782,G$11)+'СЕТ СН'!$F$9+СВЦЭМ!$D$10+'СЕТ СН'!$F$6-'СЕТ СН'!$F$19</f>
        <v>1227.5871786099999</v>
      </c>
      <c r="H28" s="36">
        <f>SUMIFS(СВЦЭМ!$C$39:$C$782,СВЦЭМ!$A$39:$A$782,$A28,СВЦЭМ!$B$39:$B$782,H$11)+'СЕТ СН'!$F$9+СВЦЭМ!$D$10+'СЕТ СН'!$F$6-'СЕТ СН'!$F$19</f>
        <v>1257.2073535899999</v>
      </c>
      <c r="I28" s="36">
        <f>SUMIFS(СВЦЭМ!$C$39:$C$782,СВЦЭМ!$A$39:$A$782,$A28,СВЦЭМ!$B$39:$B$782,I$11)+'СЕТ СН'!$F$9+СВЦЭМ!$D$10+'СЕТ СН'!$F$6-'СЕТ СН'!$F$19</f>
        <v>1271.2863969499999</v>
      </c>
      <c r="J28" s="36">
        <f>SUMIFS(СВЦЭМ!$C$39:$C$782,СВЦЭМ!$A$39:$A$782,$A28,СВЦЭМ!$B$39:$B$782,J$11)+'СЕТ СН'!$F$9+СВЦЭМ!$D$10+'СЕТ СН'!$F$6-'СЕТ СН'!$F$19</f>
        <v>1213.0464107099999</v>
      </c>
      <c r="K28" s="36">
        <f>SUMIFS(СВЦЭМ!$C$39:$C$782,СВЦЭМ!$A$39:$A$782,$A28,СВЦЭМ!$B$39:$B$782,K$11)+'СЕТ СН'!$F$9+СВЦЭМ!$D$10+'СЕТ СН'!$F$6-'СЕТ СН'!$F$19</f>
        <v>1198.5026832899998</v>
      </c>
      <c r="L28" s="36">
        <f>SUMIFS(СВЦЭМ!$C$39:$C$782,СВЦЭМ!$A$39:$A$782,$A28,СВЦЭМ!$B$39:$B$782,L$11)+'СЕТ СН'!$F$9+СВЦЭМ!$D$10+'СЕТ СН'!$F$6-'СЕТ СН'!$F$19</f>
        <v>1209.9454327399999</v>
      </c>
      <c r="M28" s="36">
        <f>SUMIFS(СВЦЭМ!$C$39:$C$782,СВЦЭМ!$A$39:$A$782,$A28,СВЦЭМ!$B$39:$B$782,M$11)+'СЕТ СН'!$F$9+СВЦЭМ!$D$10+'СЕТ СН'!$F$6-'СЕТ СН'!$F$19</f>
        <v>1226.1696951599999</v>
      </c>
      <c r="N28" s="36">
        <f>SUMIFS(СВЦЭМ!$C$39:$C$782,СВЦЭМ!$A$39:$A$782,$A28,СВЦЭМ!$B$39:$B$782,N$11)+'СЕТ СН'!$F$9+СВЦЭМ!$D$10+'СЕТ СН'!$F$6-'СЕТ СН'!$F$19</f>
        <v>1240.6297281099999</v>
      </c>
      <c r="O28" s="36">
        <f>SUMIFS(СВЦЭМ!$C$39:$C$782,СВЦЭМ!$A$39:$A$782,$A28,СВЦЭМ!$B$39:$B$782,O$11)+'СЕТ СН'!$F$9+СВЦЭМ!$D$10+'СЕТ СН'!$F$6-'СЕТ СН'!$F$19</f>
        <v>1238.0526991299998</v>
      </c>
      <c r="P28" s="36">
        <f>SUMIFS(СВЦЭМ!$C$39:$C$782,СВЦЭМ!$A$39:$A$782,$A28,СВЦЭМ!$B$39:$B$782,P$11)+'СЕТ СН'!$F$9+СВЦЭМ!$D$10+'СЕТ СН'!$F$6-'СЕТ СН'!$F$19</f>
        <v>1286.7995249599999</v>
      </c>
      <c r="Q28" s="36">
        <f>SUMIFS(СВЦЭМ!$C$39:$C$782,СВЦЭМ!$A$39:$A$782,$A28,СВЦЭМ!$B$39:$B$782,Q$11)+'СЕТ СН'!$F$9+СВЦЭМ!$D$10+'СЕТ СН'!$F$6-'СЕТ СН'!$F$19</f>
        <v>1341.66480482</v>
      </c>
      <c r="R28" s="36">
        <f>SUMIFS(СВЦЭМ!$C$39:$C$782,СВЦЭМ!$A$39:$A$782,$A28,СВЦЭМ!$B$39:$B$782,R$11)+'СЕТ СН'!$F$9+СВЦЭМ!$D$10+'СЕТ СН'!$F$6-'СЕТ СН'!$F$19</f>
        <v>1280.8748312299999</v>
      </c>
      <c r="S28" s="36">
        <f>SUMIFS(СВЦЭМ!$C$39:$C$782,СВЦЭМ!$A$39:$A$782,$A28,СВЦЭМ!$B$39:$B$782,S$11)+'СЕТ СН'!$F$9+СВЦЭМ!$D$10+'СЕТ СН'!$F$6-'СЕТ СН'!$F$19</f>
        <v>1217.7828671</v>
      </c>
      <c r="T28" s="36">
        <f>SUMIFS(СВЦЭМ!$C$39:$C$782,СВЦЭМ!$A$39:$A$782,$A28,СВЦЭМ!$B$39:$B$782,T$11)+'СЕТ СН'!$F$9+СВЦЭМ!$D$10+'СЕТ СН'!$F$6-'СЕТ СН'!$F$19</f>
        <v>1225.6421928899999</v>
      </c>
      <c r="U28" s="36">
        <f>SUMIFS(СВЦЭМ!$C$39:$C$782,СВЦЭМ!$A$39:$A$782,$A28,СВЦЭМ!$B$39:$B$782,U$11)+'СЕТ СН'!$F$9+СВЦЭМ!$D$10+'СЕТ СН'!$F$6-'СЕТ СН'!$F$19</f>
        <v>1246.7627956899998</v>
      </c>
      <c r="V28" s="36">
        <f>SUMIFS(СВЦЭМ!$C$39:$C$782,СВЦЭМ!$A$39:$A$782,$A28,СВЦЭМ!$B$39:$B$782,V$11)+'СЕТ СН'!$F$9+СВЦЭМ!$D$10+'СЕТ СН'!$F$6-'СЕТ СН'!$F$19</f>
        <v>1231.0165403899998</v>
      </c>
      <c r="W28" s="36">
        <f>SUMIFS(СВЦЭМ!$C$39:$C$782,СВЦЭМ!$A$39:$A$782,$A28,СВЦЭМ!$B$39:$B$782,W$11)+'СЕТ СН'!$F$9+СВЦЭМ!$D$10+'СЕТ СН'!$F$6-'СЕТ СН'!$F$19</f>
        <v>1237.9472234</v>
      </c>
      <c r="X28" s="36">
        <f>SUMIFS(СВЦЭМ!$C$39:$C$782,СВЦЭМ!$A$39:$A$782,$A28,СВЦЭМ!$B$39:$B$782,X$11)+'СЕТ СН'!$F$9+СВЦЭМ!$D$10+'СЕТ СН'!$F$6-'СЕТ СН'!$F$19</f>
        <v>1230.39289629</v>
      </c>
      <c r="Y28" s="36">
        <f>SUMIFS(СВЦЭМ!$C$39:$C$782,СВЦЭМ!$A$39:$A$782,$A28,СВЦЭМ!$B$39:$B$782,Y$11)+'СЕТ СН'!$F$9+СВЦЭМ!$D$10+'СЕТ СН'!$F$6-'СЕТ СН'!$F$19</f>
        <v>1301.6034885699999</v>
      </c>
    </row>
    <row r="29" spans="1:25" ht="15.75" x14ac:dyDescent="0.2">
      <c r="A29" s="35">
        <f t="shared" si="0"/>
        <v>44487</v>
      </c>
      <c r="B29" s="36">
        <f>SUMIFS(СВЦЭМ!$C$39:$C$782,СВЦЭМ!$A$39:$A$782,$A29,СВЦЭМ!$B$39:$B$782,B$11)+'СЕТ СН'!$F$9+СВЦЭМ!$D$10+'СЕТ СН'!$F$6-'СЕТ СН'!$F$19</f>
        <v>1332.6561549599999</v>
      </c>
      <c r="C29" s="36">
        <f>SUMIFS(СВЦЭМ!$C$39:$C$782,СВЦЭМ!$A$39:$A$782,$A29,СВЦЭМ!$B$39:$B$782,C$11)+'СЕТ СН'!$F$9+СВЦЭМ!$D$10+'СЕТ СН'!$F$6-'СЕТ СН'!$F$19</f>
        <v>1304.0739596399999</v>
      </c>
      <c r="D29" s="36">
        <f>SUMIFS(СВЦЭМ!$C$39:$C$782,СВЦЭМ!$A$39:$A$782,$A29,СВЦЭМ!$B$39:$B$782,D$11)+'СЕТ СН'!$F$9+СВЦЭМ!$D$10+'СЕТ СН'!$F$6-'СЕТ СН'!$F$19</f>
        <v>1256.4613350899999</v>
      </c>
      <c r="E29" s="36">
        <f>SUMIFS(СВЦЭМ!$C$39:$C$782,СВЦЭМ!$A$39:$A$782,$A29,СВЦЭМ!$B$39:$B$782,E$11)+'СЕТ СН'!$F$9+СВЦЭМ!$D$10+'СЕТ СН'!$F$6-'СЕТ СН'!$F$19</f>
        <v>1255.9603313399998</v>
      </c>
      <c r="F29" s="36">
        <f>SUMIFS(СВЦЭМ!$C$39:$C$782,СВЦЭМ!$A$39:$A$782,$A29,СВЦЭМ!$B$39:$B$782,F$11)+'СЕТ СН'!$F$9+СВЦЭМ!$D$10+'СЕТ СН'!$F$6-'СЕТ СН'!$F$19</f>
        <v>1253.4118013799998</v>
      </c>
      <c r="G29" s="36">
        <f>SUMIFS(СВЦЭМ!$C$39:$C$782,СВЦЭМ!$A$39:$A$782,$A29,СВЦЭМ!$B$39:$B$782,G$11)+'СЕТ СН'!$F$9+СВЦЭМ!$D$10+'СЕТ СН'!$F$6-'СЕТ СН'!$F$19</f>
        <v>1249.1174260199998</v>
      </c>
      <c r="H29" s="36">
        <f>SUMIFS(СВЦЭМ!$C$39:$C$782,СВЦЭМ!$A$39:$A$782,$A29,СВЦЭМ!$B$39:$B$782,H$11)+'СЕТ СН'!$F$9+СВЦЭМ!$D$10+'СЕТ СН'!$F$6-'СЕТ СН'!$F$19</f>
        <v>1312.2224483999998</v>
      </c>
      <c r="I29" s="36">
        <f>SUMIFS(СВЦЭМ!$C$39:$C$782,СВЦЭМ!$A$39:$A$782,$A29,СВЦЭМ!$B$39:$B$782,I$11)+'СЕТ СН'!$F$9+СВЦЭМ!$D$10+'СЕТ СН'!$F$6-'СЕТ СН'!$F$19</f>
        <v>1351.1720463699999</v>
      </c>
      <c r="J29" s="36">
        <f>SUMIFS(СВЦЭМ!$C$39:$C$782,СВЦЭМ!$A$39:$A$782,$A29,СВЦЭМ!$B$39:$B$782,J$11)+'СЕТ СН'!$F$9+СВЦЭМ!$D$10+'СЕТ СН'!$F$6-'СЕТ СН'!$F$19</f>
        <v>1300.5939810599998</v>
      </c>
      <c r="K29" s="36">
        <f>SUMIFS(СВЦЭМ!$C$39:$C$782,СВЦЭМ!$A$39:$A$782,$A29,СВЦЭМ!$B$39:$B$782,K$11)+'СЕТ СН'!$F$9+СВЦЭМ!$D$10+'СЕТ СН'!$F$6-'СЕТ СН'!$F$19</f>
        <v>1270.8120278599999</v>
      </c>
      <c r="L29" s="36">
        <f>SUMIFS(СВЦЭМ!$C$39:$C$782,СВЦЭМ!$A$39:$A$782,$A29,СВЦЭМ!$B$39:$B$782,L$11)+'СЕТ СН'!$F$9+СВЦЭМ!$D$10+'СЕТ СН'!$F$6-'СЕТ СН'!$F$19</f>
        <v>1272.18928695</v>
      </c>
      <c r="M29" s="36">
        <f>SUMIFS(СВЦЭМ!$C$39:$C$782,СВЦЭМ!$A$39:$A$782,$A29,СВЦЭМ!$B$39:$B$782,M$11)+'СЕТ СН'!$F$9+СВЦЭМ!$D$10+'СЕТ СН'!$F$6-'СЕТ СН'!$F$19</f>
        <v>1269.5091670099998</v>
      </c>
      <c r="N29" s="36">
        <f>SUMIFS(СВЦЭМ!$C$39:$C$782,СВЦЭМ!$A$39:$A$782,$A29,СВЦЭМ!$B$39:$B$782,N$11)+'СЕТ СН'!$F$9+СВЦЭМ!$D$10+'СЕТ СН'!$F$6-'СЕТ СН'!$F$19</f>
        <v>1259.86582742</v>
      </c>
      <c r="O29" s="36">
        <f>SUMIFS(СВЦЭМ!$C$39:$C$782,СВЦЭМ!$A$39:$A$782,$A29,СВЦЭМ!$B$39:$B$782,O$11)+'СЕТ СН'!$F$9+СВЦЭМ!$D$10+'СЕТ СН'!$F$6-'СЕТ СН'!$F$19</f>
        <v>1256.0911718099999</v>
      </c>
      <c r="P29" s="36">
        <f>SUMIFS(СВЦЭМ!$C$39:$C$782,СВЦЭМ!$A$39:$A$782,$A29,СВЦЭМ!$B$39:$B$782,P$11)+'СЕТ СН'!$F$9+СВЦЭМ!$D$10+'СЕТ СН'!$F$6-'СЕТ СН'!$F$19</f>
        <v>1239.0410609099999</v>
      </c>
      <c r="Q29" s="36">
        <f>SUMIFS(СВЦЭМ!$C$39:$C$782,СВЦЭМ!$A$39:$A$782,$A29,СВЦЭМ!$B$39:$B$782,Q$11)+'СЕТ СН'!$F$9+СВЦЭМ!$D$10+'СЕТ СН'!$F$6-'СЕТ СН'!$F$19</f>
        <v>1236.5701602499998</v>
      </c>
      <c r="R29" s="36">
        <f>SUMIFS(СВЦЭМ!$C$39:$C$782,СВЦЭМ!$A$39:$A$782,$A29,СВЦЭМ!$B$39:$B$782,R$11)+'СЕТ СН'!$F$9+СВЦЭМ!$D$10+'СЕТ СН'!$F$6-'СЕТ СН'!$F$19</f>
        <v>1237.9841038299999</v>
      </c>
      <c r="S29" s="36">
        <f>SUMIFS(СВЦЭМ!$C$39:$C$782,СВЦЭМ!$A$39:$A$782,$A29,СВЦЭМ!$B$39:$B$782,S$11)+'СЕТ СН'!$F$9+СВЦЭМ!$D$10+'СЕТ СН'!$F$6-'СЕТ СН'!$F$19</f>
        <v>1254.9955002099998</v>
      </c>
      <c r="T29" s="36">
        <f>SUMIFS(СВЦЭМ!$C$39:$C$782,СВЦЭМ!$A$39:$A$782,$A29,СВЦЭМ!$B$39:$B$782,T$11)+'СЕТ СН'!$F$9+СВЦЭМ!$D$10+'СЕТ СН'!$F$6-'СЕТ СН'!$F$19</f>
        <v>1257.60647109</v>
      </c>
      <c r="U29" s="36">
        <f>SUMIFS(СВЦЭМ!$C$39:$C$782,СВЦЭМ!$A$39:$A$782,$A29,СВЦЭМ!$B$39:$B$782,U$11)+'СЕТ СН'!$F$9+СВЦЭМ!$D$10+'СЕТ СН'!$F$6-'СЕТ СН'!$F$19</f>
        <v>1270.9027604599999</v>
      </c>
      <c r="V29" s="36">
        <f>SUMIFS(СВЦЭМ!$C$39:$C$782,СВЦЭМ!$A$39:$A$782,$A29,СВЦЭМ!$B$39:$B$782,V$11)+'СЕТ СН'!$F$9+СВЦЭМ!$D$10+'СЕТ СН'!$F$6-'СЕТ СН'!$F$19</f>
        <v>1264.56206228</v>
      </c>
      <c r="W29" s="36">
        <f>SUMIFS(СВЦЭМ!$C$39:$C$782,СВЦЭМ!$A$39:$A$782,$A29,СВЦЭМ!$B$39:$B$782,W$11)+'СЕТ СН'!$F$9+СВЦЭМ!$D$10+'СЕТ СН'!$F$6-'СЕТ СН'!$F$19</f>
        <v>1281.5645680199998</v>
      </c>
      <c r="X29" s="36">
        <f>SUMIFS(СВЦЭМ!$C$39:$C$782,СВЦЭМ!$A$39:$A$782,$A29,СВЦЭМ!$B$39:$B$782,X$11)+'СЕТ СН'!$F$9+СВЦЭМ!$D$10+'СЕТ СН'!$F$6-'СЕТ СН'!$F$19</f>
        <v>1322.0124652499999</v>
      </c>
      <c r="Y29" s="36">
        <f>SUMIFS(СВЦЭМ!$C$39:$C$782,СВЦЭМ!$A$39:$A$782,$A29,СВЦЭМ!$B$39:$B$782,Y$11)+'СЕТ СН'!$F$9+СВЦЭМ!$D$10+'СЕТ СН'!$F$6-'СЕТ СН'!$F$19</f>
        <v>1367.4183789399999</v>
      </c>
    </row>
    <row r="30" spans="1:25" ht="15.75" x14ac:dyDescent="0.2">
      <c r="A30" s="35">
        <f t="shared" si="0"/>
        <v>44488</v>
      </c>
      <c r="B30" s="36">
        <f>SUMIFS(СВЦЭМ!$C$39:$C$782,СВЦЭМ!$A$39:$A$782,$A30,СВЦЭМ!$B$39:$B$782,B$11)+'СЕТ СН'!$F$9+СВЦЭМ!$D$10+'СЕТ СН'!$F$6-'СЕТ СН'!$F$19</f>
        <v>1403.2995549699999</v>
      </c>
      <c r="C30" s="36">
        <f>SUMIFS(СВЦЭМ!$C$39:$C$782,СВЦЭМ!$A$39:$A$782,$A30,СВЦЭМ!$B$39:$B$782,C$11)+'СЕТ СН'!$F$9+СВЦЭМ!$D$10+'СЕТ СН'!$F$6-'СЕТ СН'!$F$19</f>
        <v>1403.4036287399999</v>
      </c>
      <c r="D30" s="36">
        <f>SUMIFS(СВЦЭМ!$C$39:$C$782,СВЦЭМ!$A$39:$A$782,$A30,СВЦЭМ!$B$39:$B$782,D$11)+'СЕТ СН'!$F$9+СВЦЭМ!$D$10+'СЕТ СН'!$F$6-'СЕТ СН'!$F$19</f>
        <v>1325.11056788</v>
      </c>
      <c r="E30" s="36">
        <f>SUMIFS(СВЦЭМ!$C$39:$C$782,СВЦЭМ!$A$39:$A$782,$A30,СВЦЭМ!$B$39:$B$782,E$11)+'СЕТ СН'!$F$9+СВЦЭМ!$D$10+'СЕТ СН'!$F$6-'СЕТ СН'!$F$19</f>
        <v>1315.8957753699999</v>
      </c>
      <c r="F30" s="36">
        <f>SUMIFS(СВЦЭМ!$C$39:$C$782,СВЦЭМ!$A$39:$A$782,$A30,СВЦЭМ!$B$39:$B$782,F$11)+'СЕТ СН'!$F$9+СВЦЭМ!$D$10+'СЕТ СН'!$F$6-'СЕТ СН'!$F$19</f>
        <v>1316.3315803599999</v>
      </c>
      <c r="G30" s="36">
        <f>SUMIFS(СВЦЭМ!$C$39:$C$782,СВЦЭМ!$A$39:$A$782,$A30,СВЦЭМ!$B$39:$B$782,G$11)+'СЕТ СН'!$F$9+СВЦЭМ!$D$10+'СЕТ СН'!$F$6-'СЕТ СН'!$F$19</f>
        <v>1304.9124581199999</v>
      </c>
      <c r="H30" s="36">
        <f>SUMIFS(СВЦЭМ!$C$39:$C$782,СВЦЭМ!$A$39:$A$782,$A30,СВЦЭМ!$B$39:$B$782,H$11)+'СЕТ СН'!$F$9+СВЦЭМ!$D$10+'СЕТ СН'!$F$6-'СЕТ СН'!$F$19</f>
        <v>1287.9541246599999</v>
      </c>
      <c r="I30" s="36">
        <f>SUMIFS(СВЦЭМ!$C$39:$C$782,СВЦЭМ!$A$39:$A$782,$A30,СВЦЭМ!$B$39:$B$782,I$11)+'СЕТ СН'!$F$9+СВЦЭМ!$D$10+'СЕТ СН'!$F$6-'СЕТ СН'!$F$19</f>
        <v>1332.18635877</v>
      </c>
      <c r="J30" s="36">
        <f>SUMIFS(СВЦЭМ!$C$39:$C$782,СВЦЭМ!$A$39:$A$782,$A30,СВЦЭМ!$B$39:$B$782,J$11)+'СЕТ СН'!$F$9+СВЦЭМ!$D$10+'СЕТ СН'!$F$6-'СЕТ СН'!$F$19</f>
        <v>1364.6409771599999</v>
      </c>
      <c r="K30" s="36">
        <f>SUMIFS(СВЦЭМ!$C$39:$C$782,СВЦЭМ!$A$39:$A$782,$A30,СВЦЭМ!$B$39:$B$782,K$11)+'СЕТ СН'!$F$9+СВЦЭМ!$D$10+'СЕТ СН'!$F$6-'СЕТ СН'!$F$19</f>
        <v>1313.5466557799998</v>
      </c>
      <c r="L30" s="36">
        <f>SUMIFS(СВЦЭМ!$C$39:$C$782,СВЦЭМ!$A$39:$A$782,$A30,СВЦЭМ!$B$39:$B$782,L$11)+'СЕТ СН'!$F$9+СВЦЭМ!$D$10+'СЕТ СН'!$F$6-'СЕТ СН'!$F$19</f>
        <v>1315.3208107799999</v>
      </c>
      <c r="M30" s="36">
        <f>SUMIFS(СВЦЭМ!$C$39:$C$782,СВЦЭМ!$A$39:$A$782,$A30,СВЦЭМ!$B$39:$B$782,M$11)+'СЕТ СН'!$F$9+СВЦЭМ!$D$10+'СЕТ СН'!$F$6-'СЕТ СН'!$F$19</f>
        <v>1316.2559272199999</v>
      </c>
      <c r="N30" s="36">
        <f>SUMIFS(СВЦЭМ!$C$39:$C$782,СВЦЭМ!$A$39:$A$782,$A30,СВЦЭМ!$B$39:$B$782,N$11)+'СЕТ СН'!$F$9+СВЦЭМ!$D$10+'СЕТ СН'!$F$6-'СЕТ СН'!$F$19</f>
        <v>1391.42215405</v>
      </c>
      <c r="O30" s="36">
        <f>SUMIFS(СВЦЭМ!$C$39:$C$782,СВЦЭМ!$A$39:$A$782,$A30,СВЦЭМ!$B$39:$B$782,O$11)+'СЕТ СН'!$F$9+СВЦЭМ!$D$10+'СЕТ СН'!$F$6-'СЕТ СН'!$F$19</f>
        <v>1418.3578443599999</v>
      </c>
      <c r="P30" s="36">
        <f>SUMIFS(СВЦЭМ!$C$39:$C$782,СВЦЭМ!$A$39:$A$782,$A30,СВЦЭМ!$B$39:$B$782,P$11)+'СЕТ СН'!$F$9+СВЦЭМ!$D$10+'СЕТ СН'!$F$6-'СЕТ СН'!$F$19</f>
        <v>1414.4642600799998</v>
      </c>
      <c r="Q30" s="36">
        <f>SUMIFS(СВЦЭМ!$C$39:$C$782,СВЦЭМ!$A$39:$A$782,$A30,СВЦЭМ!$B$39:$B$782,Q$11)+'СЕТ СН'!$F$9+СВЦЭМ!$D$10+'СЕТ СН'!$F$6-'СЕТ СН'!$F$19</f>
        <v>1415.86701066</v>
      </c>
      <c r="R30" s="36">
        <f>SUMIFS(СВЦЭМ!$C$39:$C$782,СВЦЭМ!$A$39:$A$782,$A30,СВЦЭМ!$B$39:$B$782,R$11)+'СЕТ СН'!$F$9+СВЦЭМ!$D$10+'СЕТ СН'!$F$6-'СЕТ СН'!$F$19</f>
        <v>1411.9405142999999</v>
      </c>
      <c r="S30" s="36">
        <f>SUMIFS(СВЦЭМ!$C$39:$C$782,СВЦЭМ!$A$39:$A$782,$A30,СВЦЭМ!$B$39:$B$782,S$11)+'СЕТ СН'!$F$9+СВЦЭМ!$D$10+'СЕТ СН'!$F$6-'СЕТ СН'!$F$19</f>
        <v>1316.1607095499999</v>
      </c>
      <c r="T30" s="36">
        <f>SUMIFS(СВЦЭМ!$C$39:$C$782,СВЦЭМ!$A$39:$A$782,$A30,СВЦЭМ!$B$39:$B$782,T$11)+'СЕТ СН'!$F$9+СВЦЭМ!$D$10+'СЕТ СН'!$F$6-'СЕТ СН'!$F$19</f>
        <v>1266.95207837</v>
      </c>
      <c r="U30" s="36">
        <f>SUMIFS(СВЦЭМ!$C$39:$C$782,СВЦЭМ!$A$39:$A$782,$A30,СВЦЭМ!$B$39:$B$782,U$11)+'СЕТ СН'!$F$9+СВЦЭМ!$D$10+'СЕТ СН'!$F$6-'СЕТ СН'!$F$19</f>
        <v>1232.1463959599998</v>
      </c>
      <c r="V30" s="36">
        <f>SUMIFS(СВЦЭМ!$C$39:$C$782,СВЦЭМ!$A$39:$A$782,$A30,СВЦЭМ!$B$39:$B$782,V$11)+'СЕТ СН'!$F$9+СВЦЭМ!$D$10+'СЕТ СН'!$F$6-'СЕТ СН'!$F$19</f>
        <v>1231.3173425499999</v>
      </c>
      <c r="W30" s="36">
        <f>SUMIFS(СВЦЭМ!$C$39:$C$782,СВЦЭМ!$A$39:$A$782,$A30,СВЦЭМ!$B$39:$B$782,W$11)+'СЕТ СН'!$F$9+СВЦЭМ!$D$10+'СЕТ СН'!$F$6-'СЕТ СН'!$F$19</f>
        <v>1275.2184907399999</v>
      </c>
      <c r="X30" s="36">
        <f>SUMIFS(СВЦЭМ!$C$39:$C$782,СВЦЭМ!$A$39:$A$782,$A30,СВЦЭМ!$B$39:$B$782,X$11)+'СЕТ СН'!$F$9+СВЦЭМ!$D$10+'СЕТ СН'!$F$6-'СЕТ СН'!$F$19</f>
        <v>1363.4711992999999</v>
      </c>
      <c r="Y30" s="36">
        <f>SUMIFS(СВЦЭМ!$C$39:$C$782,СВЦЭМ!$A$39:$A$782,$A30,СВЦЭМ!$B$39:$B$782,Y$11)+'СЕТ СН'!$F$9+СВЦЭМ!$D$10+'СЕТ СН'!$F$6-'СЕТ СН'!$F$19</f>
        <v>1397.1873380499999</v>
      </c>
    </row>
    <row r="31" spans="1:25" ht="15.75" x14ac:dyDescent="0.2">
      <c r="A31" s="35">
        <f t="shared" si="0"/>
        <v>44489</v>
      </c>
      <c r="B31" s="36">
        <f>SUMIFS(СВЦЭМ!$C$39:$C$782,СВЦЭМ!$A$39:$A$782,$A31,СВЦЭМ!$B$39:$B$782,B$11)+'СЕТ СН'!$F$9+СВЦЭМ!$D$10+'СЕТ СН'!$F$6-'СЕТ СН'!$F$19</f>
        <v>1475.3334237499998</v>
      </c>
      <c r="C31" s="36">
        <f>SUMIFS(СВЦЭМ!$C$39:$C$782,СВЦЭМ!$A$39:$A$782,$A31,СВЦЭМ!$B$39:$B$782,C$11)+'СЕТ СН'!$F$9+СВЦЭМ!$D$10+'СЕТ СН'!$F$6-'СЕТ СН'!$F$19</f>
        <v>1432.3921433599999</v>
      </c>
      <c r="D31" s="36">
        <f>SUMIFS(СВЦЭМ!$C$39:$C$782,СВЦЭМ!$A$39:$A$782,$A31,СВЦЭМ!$B$39:$B$782,D$11)+'СЕТ СН'!$F$9+СВЦЭМ!$D$10+'СЕТ СН'!$F$6-'СЕТ СН'!$F$19</f>
        <v>1352.2884682199999</v>
      </c>
      <c r="E31" s="36">
        <f>SUMIFS(СВЦЭМ!$C$39:$C$782,СВЦЭМ!$A$39:$A$782,$A31,СВЦЭМ!$B$39:$B$782,E$11)+'СЕТ СН'!$F$9+СВЦЭМ!$D$10+'СЕТ СН'!$F$6-'СЕТ СН'!$F$19</f>
        <v>1334.5884031199998</v>
      </c>
      <c r="F31" s="36">
        <f>SUMIFS(СВЦЭМ!$C$39:$C$782,СВЦЭМ!$A$39:$A$782,$A31,СВЦЭМ!$B$39:$B$782,F$11)+'СЕТ СН'!$F$9+СВЦЭМ!$D$10+'СЕТ СН'!$F$6-'СЕТ СН'!$F$19</f>
        <v>1326.3493281399999</v>
      </c>
      <c r="G31" s="36">
        <f>SUMIFS(СВЦЭМ!$C$39:$C$782,СВЦЭМ!$A$39:$A$782,$A31,СВЦЭМ!$B$39:$B$782,G$11)+'СЕТ СН'!$F$9+СВЦЭМ!$D$10+'СЕТ СН'!$F$6-'СЕТ СН'!$F$19</f>
        <v>1331.0019945099998</v>
      </c>
      <c r="H31" s="36">
        <f>SUMIFS(СВЦЭМ!$C$39:$C$782,СВЦЭМ!$A$39:$A$782,$A31,СВЦЭМ!$B$39:$B$782,H$11)+'СЕТ СН'!$F$9+СВЦЭМ!$D$10+'СЕТ СН'!$F$6-'СЕТ СН'!$F$19</f>
        <v>1395.98713658</v>
      </c>
      <c r="I31" s="36">
        <f>SUMIFS(СВЦЭМ!$C$39:$C$782,СВЦЭМ!$A$39:$A$782,$A31,СВЦЭМ!$B$39:$B$782,I$11)+'СЕТ СН'!$F$9+СВЦЭМ!$D$10+'СЕТ СН'!$F$6-'СЕТ СН'!$F$19</f>
        <v>1388.4218191299999</v>
      </c>
      <c r="J31" s="36">
        <f>SUMIFS(СВЦЭМ!$C$39:$C$782,СВЦЭМ!$A$39:$A$782,$A31,СВЦЭМ!$B$39:$B$782,J$11)+'СЕТ СН'!$F$9+СВЦЭМ!$D$10+'СЕТ СН'!$F$6-'СЕТ СН'!$F$19</f>
        <v>1293.6776995199998</v>
      </c>
      <c r="K31" s="36">
        <f>SUMIFS(СВЦЭМ!$C$39:$C$782,СВЦЭМ!$A$39:$A$782,$A31,СВЦЭМ!$B$39:$B$782,K$11)+'СЕТ СН'!$F$9+СВЦЭМ!$D$10+'СЕТ СН'!$F$6-'СЕТ СН'!$F$19</f>
        <v>1303.2288096299999</v>
      </c>
      <c r="L31" s="36">
        <f>SUMIFS(СВЦЭМ!$C$39:$C$782,СВЦЭМ!$A$39:$A$782,$A31,СВЦЭМ!$B$39:$B$782,L$11)+'СЕТ СН'!$F$9+СВЦЭМ!$D$10+'СЕТ СН'!$F$6-'СЕТ СН'!$F$19</f>
        <v>1300.5222917999999</v>
      </c>
      <c r="M31" s="36">
        <f>SUMIFS(СВЦЭМ!$C$39:$C$782,СВЦЭМ!$A$39:$A$782,$A31,СВЦЭМ!$B$39:$B$782,M$11)+'СЕТ СН'!$F$9+СВЦЭМ!$D$10+'СЕТ СН'!$F$6-'СЕТ СН'!$F$19</f>
        <v>1313.88136115</v>
      </c>
      <c r="N31" s="36">
        <f>SUMIFS(СВЦЭМ!$C$39:$C$782,СВЦЭМ!$A$39:$A$782,$A31,СВЦЭМ!$B$39:$B$782,N$11)+'СЕТ СН'!$F$9+СВЦЭМ!$D$10+'СЕТ СН'!$F$6-'СЕТ СН'!$F$19</f>
        <v>1336.8577997599998</v>
      </c>
      <c r="O31" s="36">
        <f>SUMIFS(СВЦЭМ!$C$39:$C$782,СВЦЭМ!$A$39:$A$782,$A31,СВЦЭМ!$B$39:$B$782,O$11)+'СЕТ СН'!$F$9+СВЦЭМ!$D$10+'СЕТ СН'!$F$6-'СЕТ СН'!$F$19</f>
        <v>1351.65261119</v>
      </c>
      <c r="P31" s="36">
        <f>SUMIFS(СВЦЭМ!$C$39:$C$782,СВЦЭМ!$A$39:$A$782,$A31,СВЦЭМ!$B$39:$B$782,P$11)+'СЕТ СН'!$F$9+СВЦЭМ!$D$10+'СЕТ СН'!$F$6-'СЕТ СН'!$F$19</f>
        <v>1344.7434320699999</v>
      </c>
      <c r="Q31" s="36">
        <f>SUMIFS(СВЦЭМ!$C$39:$C$782,СВЦЭМ!$A$39:$A$782,$A31,СВЦЭМ!$B$39:$B$782,Q$11)+'СЕТ СН'!$F$9+СВЦЭМ!$D$10+'СЕТ СН'!$F$6-'СЕТ СН'!$F$19</f>
        <v>1355.63400652</v>
      </c>
      <c r="R31" s="36">
        <f>SUMIFS(СВЦЭМ!$C$39:$C$782,СВЦЭМ!$A$39:$A$782,$A31,СВЦЭМ!$B$39:$B$782,R$11)+'СЕТ СН'!$F$9+СВЦЭМ!$D$10+'СЕТ СН'!$F$6-'СЕТ СН'!$F$19</f>
        <v>1344.81957431</v>
      </c>
      <c r="S31" s="36">
        <f>SUMIFS(СВЦЭМ!$C$39:$C$782,СВЦЭМ!$A$39:$A$782,$A31,СВЦЭМ!$B$39:$B$782,S$11)+'СЕТ СН'!$F$9+СВЦЭМ!$D$10+'СЕТ СН'!$F$6-'СЕТ СН'!$F$19</f>
        <v>1329.54565951</v>
      </c>
      <c r="T31" s="36">
        <f>SUMIFS(СВЦЭМ!$C$39:$C$782,СВЦЭМ!$A$39:$A$782,$A31,СВЦЭМ!$B$39:$B$782,T$11)+'СЕТ СН'!$F$9+СВЦЭМ!$D$10+'СЕТ СН'!$F$6-'СЕТ СН'!$F$19</f>
        <v>1286.8281402499999</v>
      </c>
      <c r="U31" s="36">
        <f>SUMIFS(СВЦЭМ!$C$39:$C$782,СВЦЭМ!$A$39:$A$782,$A31,СВЦЭМ!$B$39:$B$782,U$11)+'СЕТ СН'!$F$9+СВЦЭМ!$D$10+'СЕТ СН'!$F$6-'СЕТ СН'!$F$19</f>
        <v>1293.0293836799999</v>
      </c>
      <c r="V31" s="36">
        <f>SUMIFS(СВЦЭМ!$C$39:$C$782,СВЦЭМ!$A$39:$A$782,$A31,СВЦЭМ!$B$39:$B$782,V$11)+'СЕТ СН'!$F$9+СВЦЭМ!$D$10+'СЕТ СН'!$F$6-'СЕТ СН'!$F$19</f>
        <v>1300.95547425</v>
      </c>
      <c r="W31" s="36">
        <f>SUMIFS(СВЦЭМ!$C$39:$C$782,СВЦЭМ!$A$39:$A$782,$A31,СВЦЭМ!$B$39:$B$782,W$11)+'СЕТ СН'!$F$9+СВЦЭМ!$D$10+'СЕТ СН'!$F$6-'СЕТ СН'!$F$19</f>
        <v>1316.7436837099999</v>
      </c>
      <c r="X31" s="36">
        <f>SUMIFS(СВЦЭМ!$C$39:$C$782,СВЦЭМ!$A$39:$A$782,$A31,СВЦЭМ!$B$39:$B$782,X$11)+'СЕТ СН'!$F$9+СВЦЭМ!$D$10+'СЕТ СН'!$F$6-'СЕТ СН'!$F$19</f>
        <v>1376.9605875099999</v>
      </c>
      <c r="Y31" s="36">
        <f>SUMIFS(СВЦЭМ!$C$39:$C$782,СВЦЭМ!$A$39:$A$782,$A31,СВЦЭМ!$B$39:$B$782,Y$11)+'СЕТ СН'!$F$9+СВЦЭМ!$D$10+'СЕТ СН'!$F$6-'СЕТ СН'!$F$19</f>
        <v>1378.25754895</v>
      </c>
    </row>
    <row r="32" spans="1:25" ht="15.75" x14ac:dyDescent="0.2">
      <c r="A32" s="35">
        <f t="shared" si="0"/>
        <v>44490</v>
      </c>
      <c r="B32" s="36">
        <f>SUMIFS(СВЦЭМ!$C$39:$C$782,СВЦЭМ!$A$39:$A$782,$A32,СВЦЭМ!$B$39:$B$782,B$11)+'СЕТ СН'!$F$9+СВЦЭМ!$D$10+'СЕТ СН'!$F$6-'СЕТ СН'!$F$19</f>
        <v>1437.1268535899999</v>
      </c>
      <c r="C32" s="36">
        <f>SUMIFS(СВЦЭМ!$C$39:$C$782,СВЦЭМ!$A$39:$A$782,$A32,СВЦЭМ!$B$39:$B$782,C$11)+'СЕТ СН'!$F$9+СВЦЭМ!$D$10+'СЕТ СН'!$F$6-'СЕТ СН'!$F$19</f>
        <v>1411.7773947399999</v>
      </c>
      <c r="D32" s="36">
        <f>SUMIFS(СВЦЭМ!$C$39:$C$782,СВЦЭМ!$A$39:$A$782,$A32,СВЦЭМ!$B$39:$B$782,D$11)+'СЕТ СН'!$F$9+СВЦЭМ!$D$10+'СЕТ СН'!$F$6-'СЕТ СН'!$F$19</f>
        <v>1337.8675641699999</v>
      </c>
      <c r="E32" s="36">
        <f>SUMIFS(СВЦЭМ!$C$39:$C$782,СВЦЭМ!$A$39:$A$782,$A32,СВЦЭМ!$B$39:$B$782,E$11)+'СЕТ СН'!$F$9+СВЦЭМ!$D$10+'СЕТ СН'!$F$6-'СЕТ СН'!$F$19</f>
        <v>1330.3809025599999</v>
      </c>
      <c r="F32" s="36">
        <f>SUMIFS(СВЦЭМ!$C$39:$C$782,СВЦЭМ!$A$39:$A$782,$A32,СВЦЭМ!$B$39:$B$782,F$11)+'СЕТ СН'!$F$9+СВЦЭМ!$D$10+'СЕТ СН'!$F$6-'СЕТ СН'!$F$19</f>
        <v>1330.3122621699999</v>
      </c>
      <c r="G32" s="36">
        <f>SUMIFS(СВЦЭМ!$C$39:$C$782,СВЦЭМ!$A$39:$A$782,$A32,СВЦЭМ!$B$39:$B$782,G$11)+'СЕТ СН'!$F$9+СВЦЭМ!$D$10+'СЕТ СН'!$F$6-'СЕТ СН'!$F$19</f>
        <v>1325.2876476199999</v>
      </c>
      <c r="H32" s="36">
        <f>SUMIFS(СВЦЭМ!$C$39:$C$782,СВЦЭМ!$A$39:$A$782,$A32,СВЦЭМ!$B$39:$B$782,H$11)+'СЕТ СН'!$F$9+СВЦЭМ!$D$10+'СЕТ СН'!$F$6-'СЕТ СН'!$F$19</f>
        <v>1388.49247139</v>
      </c>
      <c r="I32" s="36">
        <f>SUMIFS(СВЦЭМ!$C$39:$C$782,СВЦЭМ!$A$39:$A$782,$A32,СВЦЭМ!$B$39:$B$782,I$11)+'СЕТ СН'!$F$9+СВЦЭМ!$D$10+'СЕТ СН'!$F$6-'СЕТ СН'!$F$19</f>
        <v>1343.3613971999998</v>
      </c>
      <c r="J32" s="36">
        <f>SUMIFS(СВЦЭМ!$C$39:$C$782,СВЦЭМ!$A$39:$A$782,$A32,СВЦЭМ!$B$39:$B$782,J$11)+'СЕТ СН'!$F$9+СВЦЭМ!$D$10+'СЕТ СН'!$F$6-'СЕТ СН'!$F$19</f>
        <v>1337.1136666899999</v>
      </c>
      <c r="K32" s="36">
        <f>SUMIFS(СВЦЭМ!$C$39:$C$782,СВЦЭМ!$A$39:$A$782,$A32,СВЦЭМ!$B$39:$B$782,K$11)+'СЕТ СН'!$F$9+СВЦЭМ!$D$10+'СЕТ СН'!$F$6-'СЕТ СН'!$F$19</f>
        <v>1314.3045655199999</v>
      </c>
      <c r="L32" s="36">
        <f>SUMIFS(СВЦЭМ!$C$39:$C$782,СВЦЭМ!$A$39:$A$782,$A32,СВЦЭМ!$B$39:$B$782,L$11)+'СЕТ СН'!$F$9+СВЦЭМ!$D$10+'СЕТ СН'!$F$6-'СЕТ СН'!$F$19</f>
        <v>1316.6870967999998</v>
      </c>
      <c r="M32" s="36">
        <f>SUMIFS(СВЦЭМ!$C$39:$C$782,СВЦЭМ!$A$39:$A$782,$A32,СВЦЭМ!$B$39:$B$782,M$11)+'СЕТ СН'!$F$9+СВЦЭМ!$D$10+'СЕТ СН'!$F$6-'СЕТ СН'!$F$19</f>
        <v>1334.7281173599999</v>
      </c>
      <c r="N32" s="36">
        <f>SUMIFS(СВЦЭМ!$C$39:$C$782,СВЦЭМ!$A$39:$A$782,$A32,СВЦЭМ!$B$39:$B$782,N$11)+'СЕТ СН'!$F$9+СВЦЭМ!$D$10+'СЕТ СН'!$F$6-'СЕТ СН'!$F$19</f>
        <v>1376.4115963099998</v>
      </c>
      <c r="O32" s="36">
        <f>SUMIFS(СВЦЭМ!$C$39:$C$782,СВЦЭМ!$A$39:$A$782,$A32,СВЦЭМ!$B$39:$B$782,O$11)+'СЕТ СН'!$F$9+СВЦЭМ!$D$10+'СЕТ СН'!$F$6-'СЕТ СН'!$F$19</f>
        <v>1422.5014701299999</v>
      </c>
      <c r="P32" s="36">
        <f>SUMIFS(СВЦЭМ!$C$39:$C$782,СВЦЭМ!$A$39:$A$782,$A32,СВЦЭМ!$B$39:$B$782,P$11)+'СЕТ СН'!$F$9+СВЦЭМ!$D$10+'СЕТ СН'!$F$6-'СЕТ СН'!$F$19</f>
        <v>1415.5955199</v>
      </c>
      <c r="Q32" s="36">
        <f>SUMIFS(СВЦЭМ!$C$39:$C$782,СВЦЭМ!$A$39:$A$782,$A32,СВЦЭМ!$B$39:$B$782,Q$11)+'СЕТ СН'!$F$9+СВЦЭМ!$D$10+'СЕТ СН'!$F$6-'СЕТ СН'!$F$19</f>
        <v>1419.0746415399999</v>
      </c>
      <c r="R32" s="36">
        <f>SUMIFS(СВЦЭМ!$C$39:$C$782,СВЦЭМ!$A$39:$A$782,$A32,СВЦЭМ!$B$39:$B$782,R$11)+'СЕТ СН'!$F$9+СВЦЭМ!$D$10+'СЕТ СН'!$F$6-'СЕТ СН'!$F$19</f>
        <v>1419.15759527</v>
      </c>
      <c r="S32" s="36">
        <f>SUMIFS(СВЦЭМ!$C$39:$C$782,СВЦЭМ!$A$39:$A$782,$A32,СВЦЭМ!$B$39:$B$782,S$11)+'СЕТ СН'!$F$9+СВЦЭМ!$D$10+'СЕТ СН'!$F$6-'СЕТ СН'!$F$19</f>
        <v>1379.02389109</v>
      </c>
      <c r="T32" s="36">
        <f>SUMIFS(СВЦЭМ!$C$39:$C$782,СВЦЭМ!$A$39:$A$782,$A32,СВЦЭМ!$B$39:$B$782,T$11)+'СЕТ СН'!$F$9+СВЦЭМ!$D$10+'СЕТ СН'!$F$6-'СЕТ СН'!$F$19</f>
        <v>1343.9900227599999</v>
      </c>
      <c r="U32" s="36">
        <f>SUMIFS(СВЦЭМ!$C$39:$C$782,СВЦЭМ!$A$39:$A$782,$A32,СВЦЭМ!$B$39:$B$782,U$11)+'СЕТ СН'!$F$9+СВЦЭМ!$D$10+'СЕТ СН'!$F$6-'СЕТ СН'!$F$19</f>
        <v>1328.0811465499999</v>
      </c>
      <c r="V32" s="36">
        <f>SUMIFS(СВЦЭМ!$C$39:$C$782,СВЦЭМ!$A$39:$A$782,$A32,СВЦЭМ!$B$39:$B$782,V$11)+'СЕТ СН'!$F$9+СВЦЭМ!$D$10+'СЕТ СН'!$F$6-'СЕТ СН'!$F$19</f>
        <v>1315.8063251899998</v>
      </c>
      <c r="W32" s="36">
        <f>SUMIFS(СВЦЭМ!$C$39:$C$782,СВЦЭМ!$A$39:$A$782,$A32,СВЦЭМ!$B$39:$B$782,W$11)+'СЕТ СН'!$F$9+СВЦЭМ!$D$10+'СЕТ СН'!$F$6-'СЕТ СН'!$F$19</f>
        <v>1320.1765346099999</v>
      </c>
      <c r="X32" s="36">
        <f>SUMIFS(СВЦЭМ!$C$39:$C$782,СВЦЭМ!$A$39:$A$782,$A32,СВЦЭМ!$B$39:$B$782,X$11)+'СЕТ СН'!$F$9+СВЦЭМ!$D$10+'СЕТ СН'!$F$6-'СЕТ СН'!$F$19</f>
        <v>1294.8299253799998</v>
      </c>
      <c r="Y32" s="36">
        <f>SUMIFS(СВЦЭМ!$C$39:$C$782,СВЦЭМ!$A$39:$A$782,$A32,СВЦЭМ!$B$39:$B$782,Y$11)+'СЕТ СН'!$F$9+СВЦЭМ!$D$10+'СЕТ СН'!$F$6-'СЕТ СН'!$F$19</f>
        <v>1338.68946848</v>
      </c>
    </row>
    <row r="33" spans="1:25" ht="15.75" x14ac:dyDescent="0.2">
      <c r="A33" s="35">
        <f t="shared" si="0"/>
        <v>44491</v>
      </c>
      <c r="B33" s="36">
        <f>SUMIFS(СВЦЭМ!$C$39:$C$782,СВЦЭМ!$A$39:$A$782,$A33,СВЦЭМ!$B$39:$B$782,B$11)+'СЕТ СН'!$F$9+СВЦЭМ!$D$10+'СЕТ СН'!$F$6-'СЕТ СН'!$F$19</f>
        <v>1357.2384926499999</v>
      </c>
      <c r="C33" s="36">
        <f>SUMIFS(СВЦЭМ!$C$39:$C$782,СВЦЭМ!$A$39:$A$782,$A33,СВЦЭМ!$B$39:$B$782,C$11)+'СЕТ СН'!$F$9+СВЦЭМ!$D$10+'СЕТ СН'!$F$6-'СЕТ СН'!$F$19</f>
        <v>1420.6540912599999</v>
      </c>
      <c r="D33" s="36">
        <f>SUMIFS(СВЦЭМ!$C$39:$C$782,СВЦЭМ!$A$39:$A$782,$A33,СВЦЭМ!$B$39:$B$782,D$11)+'СЕТ СН'!$F$9+СВЦЭМ!$D$10+'СЕТ СН'!$F$6-'СЕТ СН'!$F$19</f>
        <v>1383.9292338399998</v>
      </c>
      <c r="E33" s="36">
        <f>SUMIFS(СВЦЭМ!$C$39:$C$782,СВЦЭМ!$A$39:$A$782,$A33,СВЦЭМ!$B$39:$B$782,E$11)+'СЕТ СН'!$F$9+СВЦЭМ!$D$10+'СЕТ СН'!$F$6-'СЕТ СН'!$F$19</f>
        <v>1391.60337261</v>
      </c>
      <c r="F33" s="36">
        <f>SUMIFS(СВЦЭМ!$C$39:$C$782,СВЦЭМ!$A$39:$A$782,$A33,СВЦЭМ!$B$39:$B$782,F$11)+'СЕТ СН'!$F$9+СВЦЭМ!$D$10+'СЕТ СН'!$F$6-'СЕТ СН'!$F$19</f>
        <v>1378.2575512599999</v>
      </c>
      <c r="G33" s="36">
        <f>SUMIFS(СВЦЭМ!$C$39:$C$782,СВЦЭМ!$A$39:$A$782,$A33,СВЦЭМ!$B$39:$B$782,G$11)+'СЕТ СН'!$F$9+СВЦЭМ!$D$10+'СЕТ СН'!$F$6-'СЕТ СН'!$F$19</f>
        <v>1374.0471056499998</v>
      </c>
      <c r="H33" s="36">
        <f>SUMIFS(СВЦЭМ!$C$39:$C$782,СВЦЭМ!$A$39:$A$782,$A33,СВЦЭМ!$B$39:$B$782,H$11)+'СЕТ СН'!$F$9+СВЦЭМ!$D$10+'СЕТ СН'!$F$6-'СЕТ СН'!$F$19</f>
        <v>1413.7389663599999</v>
      </c>
      <c r="I33" s="36">
        <f>SUMIFS(СВЦЭМ!$C$39:$C$782,СВЦЭМ!$A$39:$A$782,$A33,СВЦЭМ!$B$39:$B$782,I$11)+'СЕТ СН'!$F$9+СВЦЭМ!$D$10+'СЕТ СН'!$F$6-'СЕТ СН'!$F$19</f>
        <v>1406.80931846</v>
      </c>
      <c r="J33" s="36">
        <f>SUMIFS(СВЦЭМ!$C$39:$C$782,СВЦЭМ!$A$39:$A$782,$A33,СВЦЭМ!$B$39:$B$782,J$11)+'СЕТ СН'!$F$9+СВЦЭМ!$D$10+'СЕТ СН'!$F$6-'СЕТ СН'!$F$19</f>
        <v>1400.0535183</v>
      </c>
      <c r="K33" s="36">
        <f>SUMIFS(СВЦЭМ!$C$39:$C$782,СВЦЭМ!$A$39:$A$782,$A33,СВЦЭМ!$B$39:$B$782,K$11)+'СЕТ СН'!$F$9+СВЦЭМ!$D$10+'СЕТ СН'!$F$6-'СЕТ СН'!$F$19</f>
        <v>1367.9388086199999</v>
      </c>
      <c r="L33" s="36">
        <f>SUMIFS(СВЦЭМ!$C$39:$C$782,СВЦЭМ!$A$39:$A$782,$A33,СВЦЭМ!$B$39:$B$782,L$11)+'СЕТ СН'!$F$9+СВЦЭМ!$D$10+'СЕТ СН'!$F$6-'СЕТ СН'!$F$19</f>
        <v>1372.9878203199999</v>
      </c>
      <c r="M33" s="36">
        <f>SUMIFS(СВЦЭМ!$C$39:$C$782,СВЦЭМ!$A$39:$A$782,$A33,СВЦЭМ!$B$39:$B$782,M$11)+'СЕТ СН'!$F$9+СВЦЭМ!$D$10+'СЕТ СН'!$F$6-'СЕТ СН'!$F$19</f>
        <v>1384.35222529</v>
      </c>
      <c r="N33" s="36">
        <f>SUMIFS(СВЦЭМ!$C$39:$C$782,СВЦЭМ!$A$39:$A$782,$A33,СВЦЭМ!$B$39:$B$782,N$11)+'СЕТ СН'!$F$9+СВЦЭМ!$D$10+'СЕТ СН'!$F$6-'СЕТ СН'!$F$19</f>
        <v>1382.6480030599998</v>
      </c>
      <c r="O33" s="36">
        <f>SUMIFS(СВЦЭМ!$C$39:$C$782,СВЦЭМ!$A$39:$A$782,$A33,СВЦЭМ!$B$39:$B$782,O$11)+'СЕТ СН'!$F$9+СВЦЭМ!$D$10+'СЕТ СН'!$F$6-'СЕТ СН'!$F$19</f>
        <v>1380.3241332</v>
      </c>
      <c r="P33" s="36">
        <f>SUMIFS(СВЦЭМ!$C$39:$C$782,СВЦЭМ!$A$39:$A$782,$A33,СВЦЭМ!$B$39:$B$782,P$11)+'СЕТ СН'!$F$9+СВЦЭМ!$D$10+'СЕТ СН'!$F$6-'СЕТ СН'!$F$19</f>
        <v>1379.5129816399999</v>
      </c>
      <c r="Q33" s="36">
        <f>SUMIFS(СВЦЭМ!$C$39:$C$782,СВЦЭМ!$A$39:$A$782,$A33,СВЦЭМ!$B$39:$B$782,Q$11)+'СЕТ СН'!$F$9+СВЦЭМ!$D$10+'СЕТ СН'!$F$6-'СЕТ СН'!$F$19</f>
        <v>1464.9017822999999</v>
      </c>
      <c r="R33" s="36">
        <f>SUMIFS(СВЦЭМ!$C$39:$C$782,СВЦЭМ!$A$39:$A$782,$A33,СВЦЭМ!$B$39:$B$782,R$11)+'СЕТ СН'!$F$9+СВЦЭМ!$D$10+'СЕТ СН'!$F$6-'СЕТ СН'!$F$19</f>
        <v>1464.3120321599999</v>
      </c>
      <c r="S33" s="36">
        <f>SUMIFS(СВЦЭМ!$C$39:$C$782,СВЦЭМ!$A$39:$A$782,$A33,СВЦЭМ!$B$39:$B$782,S$11)+'СЕТ СН'!$F$9+СВЦЭМ!$D$10+'СЕТ СН'!$F$6-'СЕТ СН'!$F$19</f>
        <v>1421.4107998999998</v>
      </c>
      <c r="T33" s="36">
        <f>SUMIFS(СВЦЭМ!$C$39:$C$782,СВЦЭМ!$A$39:$A$782,$A33,СВЦЭМ!$B$39:$B$782,T$11)+'СЕТ СН'!$F$9+СВЦЭМ!$D$10+'СЕТ СН'!$F$6-'СЕТ СН'!$F$19</f>
        <v>1352.8667697599999</v>
      </c>
      <c r="U33" s="36">
        <f>SUMIFS(СВЦЭМ!$C$39:$C$782,СВЦЭМ!$A$39:$A$782,$A33,СВЦЭМ!$B$39:$B$782,U$11)+'СЕТ СН'!$F$9+СВЦЭМ!$D$10+'СЕТ СН'!$F$6-'СЕТ СН'!$F$19</f>
        <v>1348.5346712399999</v>
      </c>
      <c r="V33" s="36">
        <f>SUMIFS(СВЦЭМ!$C$39:$C$782,СВЦЭМ!$A$39:$A$782,$A33,СВЦЭМ!$B$39:$B$782,V$11)+'СЕТ СН'!$F$9+СВЦЭМ!$D$10+'СЕТ СН'!$F$6-'СЕТ СН'!$F$19</f>
        <v>1372.9485496299999</v>
      </c>
      <c r="W33" s="36">
        <f>SUMIFS(СВЦЭМ!$C$39:$C$782,СВЦЭМ!$A$39:$A$782,$A33,СВЦЭМ!$B$39:$B$782,W$11)+'СЕТ СН'!$F$9+СВЦЭМ!$D$10+'СЕТ СН'!$F$6-'СЕТ СН'!$F$19</f>
        <v>1393.50129479</v>
      </c>
      <c r="X33" s="36">
        <f>SUMIFS(СВЦЭМ!$C$39:$C$782,СВЦЭМ!$A$39:$A$782,$A33,СВЦЭМ!$B$39:$B$782,X$11)+'СЕТ СН'!$F$9+СВЦЭМ!$D$10+'СЕТ СН'!$F$6-'СЕТ СН'!$F$19</f>
        <v>1426.4897592499999</v>
      </c>
      <c r="Y33" s="36">
        <f>SUMIFS(СВЦЭМ!$C$39:$C$782,СВЦЭМ!$A$39:$A$782,$A33,СВЦЭМ!$B$39:$B$782,Y$11)+'СЕТ СН'!$F$9+СВЦЭМ!$D$10+'СЕТ СН'!$F$6-'СЕТ СН'!$F$19</f>
        <v>1407.1521886099999</v>
      </c>
    </row>
    <row r="34" spans="1:25" ht="15.75" x14ac:dyDescent="0.2">
      <c r="A34" s="35">
        <f t="shared" si="0"/>
        <v>44492</v>
      </c>
      <c r="B34" s="36">
        <f>SUMIFS(СВЦЭМ!$C$39:$C$782,СВЦЭМ!$A$39:$A$782,$A34,СВЦЭМ!$B$39:$B$782,B$11)+'СЕТ СН'!$F$9+СВЦЭМ!$D$10+'СЕТ СН'!$F$6-'СЕТ СН'!$F$19</f>
        <v>1387.91242573</v>
      </c>
      <c r="C34" s="36">
        <f>SUMIFS(СВЦЭМ!$C$39:$C$782,СВЦЭМ!$A$39:$A$782,$A34,СВЦЭМ!$B$39:$B$782,C$11)+'СЕТ СН'!$F$9+СВЦЭМ!$D$10+'СЕТ СН'!$F$6-'СЕТ СН'!$F$19</f>
        <v>1350.4557789399998</v>
      </c>
      <c r="D34" s="36">
        <f>SUMIFS(СВЦЭМ!$C$39:$C$782,СВЦЭМ!$A$39:$A$782,$A34,СВЦЭМ!$B$39:$B$782,D$11)+'СЕТ СН'!$F$9+СВЦЭМ!$D$10+'СЕТ СН'!$F$6-'СЕТ СН'!$F$19</f>
        <v>1373.2758547399999</v>
      </c>
      <c r="E34" s="36">
        <f>SUMIFS(СВЦЭМ!$C$39:$C$782,СВЦЭМ!$A$39:$A$782,$A34,СВЦЭМ!$B$39:$B$782,E$11)+'СЕТ СН'!$F$9+СВЦЭМ!$D$10+'СЕТ СН'!$F$6-'СЕТ СН'!$F$19</f>
        <v>1391.7461257499999</v>
      </c>
      <c r="F34" s="36">
        <f>SUMIFS(СВЦЭМ!$C$39:$C$782,СВЦЭМ!$A$39:$A$782,$A34,СВЦЭМ!$B$39:$B$782,F$11)+'СЕТ СН'!$F$9+СВЦЭМ!$D$10+'СЕТ СН'!$F$6-'СЕТ СН'!$F$19</f>
        <v>1386.0864279099999</v>
      </c>
      <c r="G34" s="36">
        <f>SUMIFS(СВЦЭМ!$C$39:$C$782,СВЦЭМ!$A$39:$A$782,$A34,СВЦЭМ!$B$39:$B$782,G$11)+'СЕТ СН'!$F$9+СВЦЭМ!$D$10+'СЕТ СН'!$F$6-'СЕТ СН'!$F$19</f>
        <v>1393.6102472</v>
      </c>
      <c r="H34" s="36">
        <f>SUMIFS(СВЦЭМ!$C$39:$C$782,СВЦЭМ!$A$39:$A$782,$A34,СВЦЭМ!$B$39:$B$782,H$11)+'СЕТ СН'!$F$9+СВЦЭМ!$D$10+'СЕТ СН'!$F$6-'СЕТ СН'!$F$19</f>
        <v>1350.8121408699999</v>
      </c>
      <c r="I34" s="36">
        <f>SUMIFS(СВЦЭМ!$C$39:$C$782,СВЦЭМ!$A$39:$A$782,$A34,СВЦЭМ!$B$39:$B$782,I$11)+'СЕТ СН'!$F$9+СВЦЭМ!$D$10+'СЕТ СН'!$F$6-'СЕТ СН'!$F$19</f>
        <v>1348.78721649</v>
      </c>
      <c r="J34" s="36">
        <f>SUMIFS(СВЦЭМ!$C$39:$C$782,СВЦЭМ!$A$39:$A$782,$A34,СВЦЭМ!$B$39:$B$782,J$11)+'СЕТ СН'!$F$9+СВЦЭМ!$D$10+'СЕТ СН'!$F$6-'СЕТ СН'!$F$19</f>
        <v>1296.7821327099998</v>
      </c>
      <c r="K34" s="36">
        <f>SUMIFS(СВЦЭМ!$C$39:$C$782,СВЦЭМ!$A$39:$A$782,$A34,СВЦЭМ!$B$39:$B$782,K$11)+'СЕТ СН'!$F$9+СВЦЭМ!$D$10+'СЕТ СН'!$F$6-'СЕТ СН'!$F$19</f>
        <v>1279.1832501399999</v>
      </c>
      <c r="L34" s="36">
        <f>SUMIFS(СВЦЭМ!$C$39:$C$782,СВЦЭМ!$A$39:$A$782,$A34,СВЦЭМ!$B$39:$B$782,L$11)+'СЕТ СН'!$F$9+СВЦЭМ!$D$10+'СЕТ СН'!$F$6-'СЕТ СН'!$F$19</f>
        <v>1259.96266322</v>
      </c>
      <c r="M34" s="36">
        <f>SUMIFS(СВЦЭМ!$C$39:$C$782,СВЦЭМ!$A$39:$A$782,$A34,СВЦЭМ!$B$39:$B$782,M$11)+'СЕТ СН'!$F$9+СВЦЭМ!$D$10+'СЕТ СН'!$F$6-'СЕТ СН'!$F$19</f>
        <v>1256.0225466099998</v>
      </c>
      <c r="N34" s="36">
        <f>SUMIFS(СВЦЭМ!$C$39:$C$782,СВЦЭМ!$A$39:$A$782,$A34,СВЦЭМ!$B$39:$B$782,N$11)+'СЕТ СН'!$F$9+СВЦЭМ!$D$10+'СЕТ СН'!$F$6-'СЕТ СН'!$F$19</f>
        <v>1247.2180601099999</v>
      </c>
      <c r="O34" s="36">
        <f>SUMIFS(СВЦЭМ!$C$39:$C$782,СВЦЭМ!$A$39:$A$782,$A34,СВЦЭМ!$B$39:$B$782,O$11)+'СЕТ СН'!$F$9+СВЦЭМ!$D$10+'СЕТ СН'!$F$6-'СЕТ СН'!$F$19</f>
        <v>1238.22430788</v>
      </c>
      <c r="P34" s="36">
        <f>SUMIFS(СВЦЭМ!$C$39:$C$782,СВЦЭМ!$A$39:$A$782,$A34,СВЦЭМ!$B$39:$B$782,P$11)+'СЕТ СН'!$F$9+СВЦЭМ!$D$10+'СЕТ СН'!$F$6-'СЕТ СН'!$F$19</f>
        <v>1231.5524410799999</v>
      </c>
      <c r="Q34" s="36">
        <f>SUMIFS(СВЦЭМ!$C$39:$C$782,СВЦЭМ!$A$39:$A$782,$A34,СВЦЭМ!$B$39:$B$782,Q$11)+'СЕТ СН'!$F$9+СВЦЭМ!$D$10+'СЕТ СН'!$F$6-'СЕТ СН'!$F$19</f>
        <v>1224.4417630199998</v>
      </c>
      <c r="R34" s="36">
        <f>SUMIFS(СВЦЭМ!$C$39:$C$782,СВЦЭМ!$A$39:$A$782,$A34,СВЦЭМ!$B$39:$B$782,R$11)+'СЕТ СН'!$F$9+СВЦЭМ!$D$10+'СЕТ СН'!$F$6-'СЕТ СН'!$F$19</f>
        <v>1220.8117764699998</v>
      </c>
      <c r="S34" s="36">
        <f>SUMIFS(СВЦЭМ!$C$39:$C$782,СВЦЭМ!$A$39:$A$782,$A34,СВЦЭМ!$B$39:$B$782,S$11)+'СЕТ СН'!$F$9+СВЦЭМ!$D$10+'СЕТ СН'!$F$6-'СЕТ СН'!$F$19</f>
        <v>1221.00557972</v>
      </c>
      <c r="T34" s="36">
        <f>SUMIFS(СВЦЭМ!$C$39:$C$782,СВЦЭМ!$A$39:$A$782,$A34,СВЦЭМ!$B$39:$B$782,T$11)+'СЕТ СН'!$F$9+СВЦЭМ!$D$10+'СЕТ СН'!$F$6-'СЕТ СН'!$F$19</f>
        <v>1225.6282983899998</v>
      </c>
      <c r="U34" s="36">
        <f>SUMIFS(СВЦЭМ!$C$39:$C$782,СВЦЭМ!$A$39:$A$782,$A34,СВЦЭМ!$B$39:$B$782,U$11)+'СЕТ СН'!$F$9+СВЦЭМ!$D$10+'СЕТ СН'!$F$6-'СЕТ СН'!$F$19</f>
        <v>1218.9535745999999</v>
      </c>
      <c r="V34" s="36">
        <f>SUMIFS(СВЦЭМ!$C$39:$C$782,СВЦЭМ!$A$39:$A$782,$A34,СВЦЭМ!$B$39:$B$782,V$11)+'СЕТ СН'!$F$9+СВЦЭМ!$D$10+'СЕТ СН'!$F$6-'СЕТ СН'!$F$19</f>
        <v>1207.7882324099999</v>
      </c>
      <c r="W34" s="36">
        <f>SUMIFS(СВЦЭМ!$C$39:$C$782,СВЦЭМ!$A$39:$A$782,$A34,СВЦЭМ!$B$39:$B$782,W$11)+'СЕТ СН'!$F$9+СВЦЭМ!$D$10+'СЕТ СН'!$F$6-'СЕТ СН'!$F$19</f>
        <v>1228.0444043799998</v>
      </c>
      <c r="X34" s="36">
        <f>SUMIFS(СВЦЭМ!$C$39:$C$782,СВЦЭМ!$A$39:$A$782,$A34,СВЦЭМ!$B$39:$B$782,X$11)+'СЕТ СН'!$F$9+СВЦЭМ!$D$10+'СЕТ СН'!$F$6-'СЕТ СН'!$F$19</f>
        <v>1255.1203931599998</v>
      </c>
      <c r="Y34" s="36">
        <f>SUMIFS(СВЦЭМ!$C$39:$C$782,СВЦЭМ!$A$39:$A$782,$A34,СВЦЭМ!$B$39:$B$782,Y$11)+'СЕТ СН'!$F$9+СВЦЭМ!$D$10+'СЕТ СН'!$F$6-'СЕТ СН'!$F$19</f>
        <v>1310.68873674</v>
      </c>
    </row>
    <row r="35" spans="1:25" ht="15.75" x14ac:dyDescent="0.2">
      <c r="A35" s="35">
        <f t="shared" si="0"/>
        <v>44493</v>
      </c>
      <c r="B35" s="36">
        <f>SUMIFS(СВЦЭМ!$C$39:$C$782,СВЦЭМ!$A$39:$A$782,$A35,СВЦЭМ!$B$39:$B$782,B$11)+'СЕТ СН'!$F$9+СВЦЭМ!$D$10+'СЕТ СН'!$F$6-'СЕТ СН'!$F$19</f>
        <v>1354.6369573499999</v>
      </c>
      <c r="C35" s="36">
        <f>SUMIFS(СВЦЭМ!$C$39:$C$782,СВЦЭМ!$A$39:$A$782,$A35,СВЦЭМ!$B$39:$B$782,C$11)+'СЕТ СН'!$F$9+СВЦЭМ!$D$10+'СЕТ СН'!$F$6-'СЕТ СН'!$F$19</f>
        <v>1393.2425096299999</v>
      </c>
      <c r="D35" s="36">
        <f>SUMIFS(СВЦЭМ!$C$39:$C$782,СВЦЭМ!$A$39:$A$782,$A35,СВЦЭМ!$B$39:$B$782,D$11)+'СЕТ СН'!$F$9+СВЦЭМ!$D$10+'СЕТ СН'!$F$6-'СЕТ СН'!$F$19</f>
        <v>1447.0397303</v>
      </c>
      <c r="E35" s="36">
        <f>SUMIFS(СВЦЭМ!$C$39:$C$782,СВЦЭМ!$A$39:$A$782,$A35,СВЦЭМ!$B$39:$B$782,E$11)+'СЕТ СН'!$F$9+СВЦЭМ!$D$10+'СЕТ СН'!$F$6-'СЕТ СН'!$F$19</f>
        <v>1461.7402005399999</v>
      </c>
      <c r="F35" s="36">
        <f>SUMIFS(СВЦЭМ!$C$39:$C$782,СВЦЭМ!$A$39:$A$782,$A35,СВЦЭМ!$B$39:$B$782,F$11)+'СЕТ СН'!$F$9+СВЦЭМ!$D$10+'СЕТ СН'!$F$6-'СЕТ СН'!$F$19</f>
        <v>1458.4666106699999</v>
      </c>
      <c r="G35" s="36">
        <f>SUMIFS(СВЦЭМ!$C$39:$C$782,СВЦЭМ!$A$39:$A$782,$A35,СВЦЭМ!$B$39:$B$782,G$11)+'СЕТ СН'!$F$9+СВЦЭМ!$D$10+'СЕТ СН'!$F$6-'СЕТ СН'!$F$19</f>
        <v>1460.1918464799999</v>
      </c>
      <c r="H35" s="36">
        <f>SUMIFS(СВЦЭМ!$C$39:$C$782,СВЦЭМ!$A$39:$A$782,$A35,СВЦЭМ!$B$39:$B$782,H$11)+'СЕТ СН'!$F$9+СВЦЭМ!$D$10+'СЕТ СН'!$F$6-'СЕТ СН'!$F$19</f>
        <v>1422.0755803999998</v>
      </c>
      <c r="I35" s="36">
        <f>SUMIFS(СВЦЭМ!$C$39:$C$782,СВЦЭМ!$A$39:$A$782,$A35,СВЦЭМ!$B$39:$B$782,I$11)+'СЕТ СН'!$F$9+СВЦЭМ!$D$10+'СЕТ СН'!$F$6-'СЕТ СН'!$F$19</f>
        <v>1362.19349676</v>
      </c>
      <c r="J35" s="36">
        <f>SUMIFS(СВЦЭМ!$C$39:$C$782,СВЦЭМ!$A$39:$A$782,$A35,СВЦЭМ!$B$39:$B$782,J$11)+'СЕТ СН'!$F$9+СВЦЭМ!$D$10+'СЕТ СН'!$F$6-'СЕТ СН'!$F$19</f>
        <v>1307.3022075599999</v>
      </c>
      <c r="K35" s="36">
        <f>SUMIFS(СВЦЭМ!$C$39:$C$782,СВЦЭМ!$A$39:$A$782,$A35,СВЦЭМ!$B$39:$B$782,K$11)+'СЕТ СН'!$F$9+СВЦЭМ!$D$10+'СЕТ СН'!$F$6-'СЕТ СН'!$F$19</f>
        <v>1272.1995292199999</v>
      </c>
      <c r="L35" s="36">
        <f>SUMIFS(СВЦЭМ!$C$39:$C$782,СВЦЭМ!$A$39:$A$782,$A35,СВЦЭМ!$B$39:$B$782,L$11)+'СЕТ СН'!$F$9+СВЦЭМ!$D$10+'СЕТ СН'!$F$6-'СЕТ СН'!$F$19</f>
        <v>1246.1332457199999</v>
      </c>
      <c r="M35" s="36">
        <f>SUMIFS(СВЦЭМ!$C$39:$C$782,СВЦЭМ!$A$39:$A$782,$A35,СВЦЭМ!$B$39:$B$782,M$11)+'СЕТ СН'!$F$9+СВЦЭМ!$D$10+'СЕТ СН'!$F$6-'СЕТ СН'!$F$19</f>
        <v>1240.6072629499999</v>
      </c>
      <c r="N35" s="36">
        <f>SUMIFS(СВЦЭМ!$C$39:$C$782,СВЦЭМ!$A$39:$A$782,$A35,СВЦЭМ!$B$39:$B$782,N$11)+'СЕТ СН'!$F$9+СВЦЭМ!$D$10+'СЕТ СН'!$F$6-'СЕТ СН'!$F$19</f>
        <v>1240.20741032</v>
      </c>
      <c r="O35" s="36">
        <f>SUMIFS(СВЦЭМ!$C$39:$C$782,СВЦЭМ!$A$39:$A$782,$A35,СВЦЭМ!$B$39:$B$782,O$11)+'СЕТ СН'!$F$9+СВЦЭМ!$D$10+'СЕТ СН'!$F$6-'СЕТ СН'!$F$19</f>
        <v>1230.4098517999998</v>
      </c>
      <c r="P35" s="36">
        <f>SUMIFS(СВЦЭМ!$C$39:$C$782,СВЦЭМ!$A$39:$A$782,$A35,СВЦЭМ!$B$39:$B$782,P$11)+'СЕТ СН'!$F$9+СВЦЭМ!$D$10+'СЕТ СН'!$F$6-'СЕТ СН'!$F$19</f>
        <v>1227.4470133499999</v>
      </c>
      <c r="Q35" s="36">
        <f>SUMIFS(СВЦЭМ!$C$39:$C$782,СВЦЭМ!$A$39:$A$782,$A35,СВЦЭМ!$B$39:$B$782,Q$11)+'СЕТ СН'!$F$9+СВЦЭМ!$D$10+'СЕТ СН'!$F$6-'СЕТ СН'!$F$19</f>
        <v>1219.7867588899999</v>
      </c>
      <c r="R35" s="36">
        <f>SUMIFS(СВЦЭМ!$C$39:$C$782,СВЦЭМ!$A$39:$A$782,$A35,СВЦЭМ!$B$39:$B$782,R$11)+'СЕТ СН'!$F$9+СВЦЭМ!$D$10+'СЕТ СН'!$F$6-'СЕТ СН'!$F$19</f>
        <v>1217.90921349</v>
      </c>
      <c r="S35" s="36">
        <f>SUMIFS(СВЦЭМ!$C$39:$C$782,СВЦЭМ!$A$39:$A$782,$A35,СВЦЭМ!$B$39:$B$782,S$11)+'СЕТ СН'!$F$9+СВЦЭМ!$D$10+'СЕТ СН'!$F$6-'СЕТ СН'!$F$19</f>
        <v>1226.78118466</v>
      </c>
      <c r="T35" s="36">
        <f>SUMIFS(СВЦЭМ!$C$39:$C$782,СВЦЭМ!$A$39:$A$782,$A35,СВЦЭМ!$B$39:$B$782,T$11)+'СЕТ СН'!$F$9+СВЦЭМ!$D$10+'СЕТ СН'!$F$6-'СЕТ СН'!$F$19</f>
        <v>1201.8725709299999</v>
      </c>
      <c r="U35" s="36">
        <f>SUMIFS(СВЦЭМ!$C$39:$C$782,СВЦЭМ!$A$39:$A$782,$A35,СВЦЭМ!$B$39:$B$782,U$11)+'СЕТ СН'!$F$9+СВЦЭМ!$D$10+'СЕТ СН'!$F$6-'СЕТ СН'!$F$19</f>
        <v>1212.3998759699998</v>
      </c>
      <c r="V35" s="36">
        <f>SUMIFS(СВЦЭМ!$C$39:$C$782,СВЦЭМ!$A$39:$A$782,$A35,СВЦЭМ!$B$39:$B$782,V$11)+'СЕТ СН'!$F$9+СВЦЭМ!$D$10+'СЕТ СН'!$F$6-'СЕТ СН'!$F$19</f>
        <v>1226.3213455099999</v>
      </c>
      <c r="W35" s="36">
        <f>SUMIFS(СВЦЭМ!$C$39:$C$782,СВЦЭМ!$A$39:$A$782,$A35,СВЦЭМ!$B$39:$B$782,W$11)+'СЕТ СН'!$F$9+СВЦЭМ!$D$10+'СЕТ СН'!$F$6-'СЕТ СН'!$F$19</f>
        <v>1242.2637783</v>
      </c>
      <c r="X35" s="36">
        <f>SUMIFS(СВЦЭМ!$C$39:$C$782,СВЦЭМ!$A$39:$A$782,$A35,СВЦЭМ!$B$39:$B$782,X$11)+'СЕТ СН'!$F$9+СВЦЭМ!$D$10+'СЕТ СН'!$F$6-'СЕТ СН'!$F$19</f>
        <v>1269.02201214</v>
      </c>
      <c r="Y35" s="36">
        <f>SUMIFS(СВЦЭМ!$C$39:$C$782,СВЦЭМ!$A$39:$A$782,$A35,СВЦЭМ!$B$39:$B$782,Y$11)+'СЕТ СН'!$F$9+СВЦЭМ!$D$10+'СЕТ СН'!$F$6-'СЕТ СН'!$F$19</f>
        <v>1310.5377508499998</v>
      </c>
    </row>
    <row r="36" spans="1:25" ht="15.75" x14ac:dyDescent="0.2">
      <c r="A36" s="35">
        <f t="shared" si="0"/>
        <v>44494</v>
      </c>
      <c r="B36" s="36">
        <f>SUMIFS(СВЦЭМ!$C$39:$C$782,СВЦЭМ!$A$39:$A$782,$A36,СВЦЭМ!$B$39:$B$782,B$11)+'СЕТ СН'!$F$9+СВЦЭМ!$D$10+'СЕТ СН'!$F$6-'СЕТ СН'!$F$19</f>
        <v>1377.93938022</v>
      </c>
      <c r="C36" s="36">
        <f>SUMIFS(СВЦЭМ!$C$39:$C$782,СВЦЭМ!$A$39:$A$782,$A36,СВЦЭМ!$B$39:$B$782,C$11)+'СЕТ СН'!$F$9+СВЦЭМ!$D$10+'СЕТ СН'!$F$6-'СЕТ СН'!$F$19</f>
        <v>1473.5747688099998</v>
      </c>
      <c r="D36" s="36">
        <f>SUMIFS(СВЦЭМ!$C$39:$C$782,СВЦЭМ!$A$39:$A$782,$A36,СВЦЭМ!$B$39:$B$782,D$11)+'СЕТ СН'!$F$9+СВЦЭМ!$D$10+'СЕТ СН'!$F$6-'СЕТ СН'!$F$19</f>
        <v>1469.94102269</v>
      </c>
      <c r="E36" s="36">
        <f>SUMIFS(СВЦЭМ!$C$39:$C$782,СВЦЭМ!$A$39:$A$782,$A36,СВЦЭМ!$B$39:$B$782,E$11)+'СЕТ СН'!$F$9+СВЦЭМ!$D$10+'СЕТ СН'!$F$6-'СЕТ СН'!$F$19</f>
        <v>1359.28864776</v>
      </c>
      <c r="F36" s="36">
        <f>SUMIFS(СВЦЭМ!$C$39:$C$782,СВЦЭМ!$A$39:$A$782,$A36,СВЦЭМ!$B$39:$B$782,F$11)+'СЕТ СН'!$F$9+СВЦЭМ!$D$10+'СЕТ СН'!$F$6-'СЕТ СН'!$F$19</f>
        <v>1354.3052472499999</v>
      </c>
      <c r="G36" s="36">
        <f>SUMIFS(СВЦЭМ!$C$39:$C$782,СВЦЭМ!$A$39:$A$782,$A36,СВЦЭМ!$B$39:$B$782,G$11)+'СЕТ СН'!$F$9+СВЦЭМ!$D$10+'СЕТ СН'!$F$6-'СЕТ СН'!$F$19</f>
        <v>1365.1012062899999</v>
      </c>
      <c r="H36" s="36">
        <f>SUMIFS(СВЦЭМ!$C$39:$C$782,СВЦЭМ!$A$39:$A$782,$A36,СВЦЭМ!$B$39:$B$782,H$11)+'СЕТ СН'!$F$9+СВЦЭМ!$D$10+'СЕТ СН'!$F$6-'СЕТ СН'!$F$19</f>
        <v>1433.3421839799998</v>
      </c>
      <c r="I36" s="36">
        <f>SUMIFS(СВЦЭМ!$C$39:$C$782,СВЦЭМ!$A$39:$A$782,$A36,СВЦЭМ!$B$39:$B$782,I$11)+'СЕТ СН'!$F$9+СВЦЭМ!$D$10+'СЕТ СН'!$F$6-'СЕТ СН'!$F$19</f>
        <v>1411.5235248099998</v>
      </c>
      <c r="J36" s="36">
        <f>SUMIFS(СВЦЭМ!$C$39:$C$782,СВЦЭМ!$A$39:$A$782,$A36,СВЦЭМ!$B$39:$B$782,J$11)+'СЕТ СН'!$F$9+СВЦЭМ!$D$10+'СЕТ СН'!$F$6-'СЕТ СН'!$F$19</f>
        <v>1340.71014743</v>
      </c>
      <c r="K36" s="36">
        <f>SUMIFS(СВЦЭМ!$C$39:$C$782,СВЦЭМ!$A$39:$A$782,$A36,СВЦЭМ!$B$39:$B$782,K$11)+'СЕТ СН'!$F$9+СВЦЭМ!$D$10+'СЕТ СН'!$F$6-'СЕТ СН'!$F$19</f>
        <v>1300.5058276099999</v>
      </c>
      <c r="L36" s="36">
        <f>SUMIFS(СВЦЭМ!$C$39:$C$782,СВЦЭМ!$A$39:$A$782,$A36,СВЦЭМ!$B$39:$B$782,L$11)+'СЕТ СН'!$F$9+СВЦЭМ!$D$10+'СЕТ СН'!$F$6-'СЕТ СН'!$F$19</f>
        <v>1303.23382305</v>
      </c>
      <c r="M36" s="36">
        <f>SUMIFS(СВЦЭМ!$C$39:$C$782,СВЦЭМ!$A$39:$A$782,$A36,СВЦЭМ!$B$39:$B$782,M$11)+'СЕТ СН'!$F$9+СВЦЭМ!$D$10+'СЕТ СН'!$F$6-'СЕТ СН'!$F$19</f>
        <v>1323.47846955</v>
      </c>
      <c r="N36" s="36">
        <f>SUMIFS(СВЦЭМ!$C$39:$C$782,СВЦЭМ!$A$39:$A$782,$A36,СВЦЭМ!$B$39:$B$782,N$11)+'СЕТ СН'!$F$9+СВЦЭМ!$D$10+'СЕТ СН'!$F$6-'СЕТ СН'!$F$19</f>
        <v>1336.0602743499999</v>
      </c>
      <c r="O36" s="36">
        <f>SUMIFS(СВЦЭМ!$C$39:$C$782,СВЦЭМ!$A$39:$A$782,$A36,СВЦЭМ!$B$39:$B$782,O$11)+'СЕТ СН'!$F$9+СВЦЭМ!$D$10+'СЕТ СН'!$F$6-'СЕТ СН'!$F$19</f>
        <v>1336.0687179699999</v>
      </c>
      <c r="P36" s="36">
        <f>SUMIFS(СВЦЭМ!$C$39:$C$782,СВЦЭМ!$A$39:$A$782,$A36,СВЦЭМ!$B$39:$B$782,P$11)+'СЕТ СН'!$F$9+СВЦЭМ!$D$10+'СЕТ СН'!$F$6-'СЕТ СН'!$F$19</f>
        <v>1332.1397470299999</v>
      </c>
      <c r="Q36" s="36">
        <f>SUMIFS(СВЦЭМ!$C$39:$C$782,СВЦЭМ!$A$39:$A$782,$A36,СВЦЭМ!$B$39:$B$782,Q$11)+'СЕТ СН'!$F$9+СВЦЭМ!$D$10+'СЕТ СН'!$F$6-'СЕТ СН'!$F$19</f>
        <v>1341.8607117199999</v>
      </c>
      <c r="R36" s="36">
        <f>SUMIFS(СВЦЭМ!$C$39:$C$782,СВЦЭМ!$A$39:$A$782,$A36,СВЦЭМ!$B$39:$B$782,R$11)+'СЕТ СН'!$F$9+СВЦЭМ!$D$10+'СЕТ СН'!$F$6-'СЕТ СН'!$F$19</f>
        <v>1326.1773102</v>
      </c>
      <c r="S36" s="36">
        <f>SUMIFS(СВЦЭМ!$C$39:$C$782,СВЦЭМ!$A$39:$A$782,$A36,СВЦЭМ!$B$39:$B$782,S$11)+'СЕТ СН'!$F$9+СВЦЭМ!$D$10+'СЕТ СН'!$F$6-'СЕТ СН'!$F$19</f>
        <v>1305.0014854199999</v>
      </c>
      <c r="T36" s="36">
        <f>SUMIFS(СВЦЭМ!$C$39:$C$782,СВЦЭМ!$A$39:$A$782,$A36,СВЦЭМ!$B$39:$B$782,T$11)+'СЕТ СН'!$F$9+СВЦЭМ!$D$10+'СЕТ СН'!$F$6-'СЕТ СН'!$F$19</f>
        <v>1306.94388921</v>
      </c>
      <c r="U36" s="36">
        <f>SUMIFS(СВЦЭМ!$C$39:$C$782,СВЦЭМ!$A$39:$A$782,$A36,СВЦЭМ!$B$39:$B$782,U$11)+'СЕТ СН'!$F$9+СВЦЭМ!$D$10+'СЕТ СН'!$F$6-'СЕТ СН'!$F$19</f>
        <v>1327.5619493499998</v>
      </c>
      <c r="V36" s="36">
        <f>SUMIFS(СВЦЭМ!$C$39:$C$782,СВЦЭМ!$A$39:$A$782,$A36,СВЦЭМ!$B$39:$B$782,V$11)+'СЕТ СН'!$F$9+СВЦЭМ!$D$10+'СЕТ СН'!$F$6-'СЕТ СН'!$F$19</f>
        <v>1291.9371231099999</v>
      </c>
      <c r="W36" s="36">
        <f>SUMIFS(СВЦЭМ!$C$39:$C$782,СВЦЭМ!$A$39:$A$782,$A36,СВЦЭМ!$B$39:$B$782,W$11)+'СЕТ СН'!$F$9+СВЦЭМ!$D$10+'СЕТ СН'!$F$6-'СЕТ СН'!$F$19</f>
        <v>1313.8969097899999</v>
      </c>
      <c r="X36" s="36">
        <f>SUMIFS(СВЦЭМ!$C$39:$C$782,СВЦЭМ!$A$39:$A$782,$A36,СВЦЭМ!$B$39:$B$782,X$11)+'СЕТ СН'!$F$9+СВЦЭМ!$D$10+'СЕТ СН'!$F$6-'СЕТ СН'!$F$19</f>
        <v>1339.9823240199999</v>
      </c>
      <c r="Y36" s="36">
        <f>SUMIFS(СВЦЭМ!$C$39:$C$782,СВЦЭМ!$A$39:$A$782,$A36,СВЦЭМ!$B$39:$B$782,Y$11)+'СЕТ СН'!$F$9+СВЦЭМ!$D$10+'СЕТ СН'!$F$6-'СЕТ СН'!$F$19</f>
        <v>1386.15497407</v>
      </c>
    </row>
    <row r="37" spans="1:25" ht="15.75" x14ac:dyDescent="0.2">
      <c r="A37" s="35">
        <f t="shared" si="0"/>
        <v>44495</v>
      </c>
      <c r="B37" s="36">
        <f>SUMIFS(СВЦЭМ!$C$39:$C$782,СВЦЭМ!$A$39:$A$782,$A37,СВЦЭМ!$B$39:$B$782,B$11)+'СЕТ СН'!$F$9+СВЦЭМ!$D$10+'СЕТ СН'!$F$6-'СЕТ СН'!$F$19</f>
        <v>1355.24831883</v>
      </c>
      <c r="C37" s="36">
        <f>SUMIFS(СВЦЭМ!$C$39:$C$782,СВЦЭМ!$A$39:$A$782,$A37,СВЦЭМ!$B$39:$B$782,C$11)+'СЕТ СН'!$F$9+СВЦЭМ!$D$10+'СЕТ СН'!$F$6-'СЕТ СН'!$F$19</f>
        <v>1363.7408202699999</v>
      </c>
      <c r="D37" s="36">
        <f>SUMIFS(СВЦЭМ!$C$39:$C$782,СВЦЭМ!$A$39:$A$782,$A37,СВЦЭМ!$B$39:$B$782,D$11)+'СЕТ СН'!$F$9+СВЦЭМ!$D$10+'СЕТ СН'!$F$6-'СЕТ СН'!$F$19</f>
        <v>1377.1346123599999</v>
      </c>
      <c r="E37" s="36">
        <f>SUMIFS(СВЦЭМ!$C$39:$C$782,СВЦЭМ!$A$39:$A$782,$A37,СВЦЭМ!$B$39:$B$782,E$11)+'СЕТ СН'!$F$9+СВЦЭМ!$D$10+'СЕТ СН'!$F$6-'СЕТ СН'!$F$19</f>
        <v>1389.3566155399999</v>
      </c>
      <c r="F37" s="36">
        <f>SUMIFS(СВЦЭМ!$C$39:$C$782,СВЦЭМ!$A$39:$A$782,$A37,СВЦЭМ!$B$39:$B$782,F$11)+'СЕТ СН'!$F$9+СВЦЭМ!$D$10+'СЕТ СН'!$F$6-'СЕТ СН'!$F$19</f>
        <v>1386.9091677199999</v>
      </c>
      <c r="G37" s="36">
        <f>SUMIFS(СВЦЭМ!$C$39:$C$782,СВЦЭМ!$A$39:$A$782,$A37,СВЦЭМ!$B$39:$B$782,G$11)+'СЕТ СН'!$F$9+СВЦЭМ!$D$10+'СЕТ СН'!$F$6-'СЕТ СН'!$F$19</f>
        <v>1373.9423310699999</v>
      </c>
      <c r="H37" s="36">
        <f>SUMIFS(СВЦЭМ!$C$39:$C$782,СВЦЭМ!$A$39:$A$782,$A37,СВЦЭМ!$B$39:$B$782,H$11)+'СЕТ СН'!$F$9+СВЦЭМ!$D$10+'СЕТ СН'!$F$6-'СЕТ СН'!$F$19</f>
        <v>1384.6830036299998</v>
      </c>
      <c r="I37" s="36">
        <f>SUMIFS(СВЦЭМ!$C$39:$C$782,СВЦЭМ!$A$39:$A$782,$A37,СВЦЭМ!$B$39:$B$782,I$11)+'СЕТ СН'!$F$9+СВЦЭМ!$D$10+'СЕТ СН'!$F$6-'СЕТ СН'!$F$19</f>
        <v>1330.5113111399999</v>
      </c>
      <c r="J37" s="36">
        <f>SUMIFS(СВЦЭМ!$C$39:$C$782,СВЦЭМ!$A$39:$A$782,$A37,СВЦЭМ!$B$39:$B$782,J$11)+'СЕТ СН'!$F$9+СВЦЭМ!$D$10+'СЕТ СН'!$F$6-'СЕТ СН'!$F$19</f>
        <v>1283.1317872899999</v>
      </c>
      <c r="K37" s="36">
        <f>SUMIFS(СВЦЭМ!$C$39:$C$782,СВЦЭМ!$A$39:$A$782,$A37,СВЦЭМ!$B$39:$B$782,K$11)+'СЕТ СН'!$F$9+СВЦЭМ!$D$10+'СЕТ СН'!$F$6-'СЕТ СН'!$F$19</f>
        <v>1290.6817152799999</v>
      </c>
      <c r="L37" s="36">
        <f>SUMIFS(СВЦЭМ!$C$39:$C$782,СВЦЭМ!$A$39:$A$782,$A37,СВЦЭМ!$B$39:$B$782,L$11)+'СЕТ СН'!$F$9+СВЦЭМ!$D$10+'СЕТ СН'!$F$6-'СЕТ СН'!$F$19</f>
        <v>1296.9270991899998</v>
      </c>
      <c r="M37" s="36">
        <f>SUMIFS(СВЦЭМ!$C$39:$C$782,СВЦЭМ!$A$39:$A$782,$A37,СВЦЭМ!$B$39:$B$782,M$11)+'СЕТ СН'!$F$9+СВЦЭМ!$D$10+'СЕТ СН'!$F$6-'СЕТ СН'!$F$19</f>
        <v>1291.39981145</v>
      </c>
      <c r="N37" s="36">
        <f>SUMIFS(СВЦЭМ!$C$39:$C$782,СВЦЭМ!$A$39:$A$782,$A37,СВЦЭМ!$B$39:$B$782,N$11)+'СЕТ СН'!$F$9+СВЦЭМ!$D$10+'СЕТ СН'!$F$6-'СЕТ СН'!$F$19</f>
        <v>1296.2085097199999</v>
      </c>
      <c r="O37" s="36">
        <f>SUMIFS(СВЦЭМ!$C$39:$C$782,СВЦЭМ!$A$39:$A$782,$A37,СВЦЭМ!$B$39:$B$782,O$11)+'СЕТ СН'!$F$9+СВЦЭМ!$D$10+'СЕТ СН'!$F$6-'СЕТ СН'!$F$19</f>
        <v>1300.67124169</v>
      </c>
      <c r="P37" s="36">
        <f>SUMIFS(СВЦЭМ!$C$39:$C$782,СВЦЭМ!$A$39:$A$782,$A37,СВЦЭМ!$B$39:$B$782,P$11)+'СЕТ СН'!$F$9+СВЦЭМ!$D$10+'СЕТ СН'!$F$6-'СЕТ СН'!$F$19</f>
        <v>1319.7341691399999</v>
      </c>
      <c r="Q37" s="36">
        <f>SUMIFS(СВЦЭМ!$C$39:$C$782,СВЦЭМ!$A$39:$A$782,$A37,СВЦЭМ!$B$39:$B$782,Q$11)+'СЕТ СН'!$F$9+СВЦЭМ!$D$10+'СЕТ СН'!$F$6-'СЕТ СН'!$F$19</f>
        <v>1322.3026239999999</v>
      </c>
      <c r="R37" s="36">
        <f>SUMIFS(СВЦЭМ!$C$39:$C$782,СВЦЭМ!$A$39:$A$782,$A37,СВЦЭМ!$B$39:$B$782,R$11)+'СЕТ СН'!$F$9+СВЦЭМ!$D$10+'СЕТ СН'!$F$6-'СЕТ СН'!$F$19</f>
        <v>1301.7577009699999</v>
      </c>
      <c r="S37" s="36">
        <f>SUMIFS(СВЦЭМ!$C$39:$C$782,СВЦЭМ!$A$39:$A$782,$A37,СВЦЭМ!$B$39:$B$782,S$11)+'СЕТ СН'!$F$9+СВЦЭМ!$D$10+'СЕТ СН'!$F$6-'СЕТ СН'!$F$19</f>
        <v>1270.7551804699999</v>
      </c>
      <c r="T37" s="36">
        <f>SUMIFS(СВЦЭМ!$C$39:$C$782,СВЦЭМ!$A$39:$A$782,$A37,СВЦЭМ!$B$39:$B$782,T$11)+'СЕТ СН'!$F$9+СВЦЭМ!$D$10+'СЕТ СН'!$F$6-'СЕТ СН'!$F$19</f>
        <v>1281.96372789</v>
      </c>
      <c r="U37" s="36">
        <f>SUMIFS(СВЦЭМ!$C$39:$C$782,СВЦЭМ!$A$39:$A$782,$A37,СВЦЭМ!$B$39:$B$782,U$11)+'СЕТ СН'!$F$9+СВЦЭМ!$D$10+'СЕТ СН'!$F$6-'СЕТ СН'!$F$19</f>
        <v>1290.1852472599999</v>
      </c>
      <c r="V37" s="36">
        <f>SUMIFS(СВЦЭМ!$C$39:$C$782,СВЦЭМ!$A$39:$A$782,$A37,СВЦЭМ!$B$39:$B$782,V$11)+'СЕТ СН'!$F$9+СВЦЭМ!$D$10+'СЕТ СН'!$F$6-'СЕТ СН'!$F$19</f>
        <v>1279.1115297399999</v>
      </c>
      <c r="W37" s="36">
        <f>SUMIFS(СВЦЭМ!$C$39:$C$782,СВЦЭМ!$A$39:$A$782,$A37,СВЦЭМ!$B$39:$B$782,W$11)+'СЕТ СН'!$F$9+СВЦЭМ!$D$10+'СЕТ СН'!$F$6-'СЕТ СН'!$F$19</f>
        <v>1271.2218725099999</v>
      </c>
      <c r="X37" s="36">
        <f>SUMIFS(СВЦЭМ!$C$39:$C$782,СВЦЭМ!$A$39:$A$782,$A37,СВЦЭМ!$B$39:$B$782,X$11)+'СЕТ СН'!$F$9+СВЦЭМ!$D$10+'СЕТ СН'!$F$6-'СЕТ СН'!$F$19</f>
        <v>1257.1233793599999</v>
      </c>
      <c r="Y37" s="36">
        <f>SUMIFS(СВЦЭМ!$C$39:$C$782,СВЦЭМ!$A$39:$A$782,$A37,СВЦЭМ!$B$39:$B$782,Y$11)+'СЕТ СН'!$F$9+СВЦЭМ!$D$10+'СЕТ СН'!$F$6-'СЕТ СН'!$F$19</f>
        <v>1259.1035336699999</v>
      </c>
    </row>
    <row r="38" spans="1:25" ht="15.75" x14ac:dyDescent="0.2">
      <c r="A38" s="35">
        <f t="shared" si="0"/>
        <v>44496</v>
      </c>
      <c r="B38" s="36">
        <f>SUMIFS(СВЦЭМ!$C$39:$C$782,СВЦЭМ!$A$39:$A$782,$A38,СВЦЭМ!$B$39:$B$782,B$11)+'СЕТ СН'!$F$9+СВЦЭМ!$D$10+'СЕТ СН'!$F$6-'СЕТ СН'!$F$19</f>
        <v>1284.5098931799998</v>
      </c>
      <c r="C38" s="36">
        <f>SUMIFS(СВЦЭМ!$C$39:$C$782,СВЦЭМ!$A$39:$A$782,$A38,СВЦЭМ!$B$39:$B$782,C$11)+'СЕТ СН'!$F$9+СВЦЭМ!$D$10+'СЕТ СН'!$F$6-'СЕТ СН'!$F$19</f>
        <v>1341.7966856599999</v>
      </c>
      <c r="D38" s="36">
        <f>SUMIFS(СВЦЭМ!$C$39:$C$782,СВЦЭМ!$A$39:$A$782,$A38,СВЦЭМ!$B$39:$B$782,D$11)+'СЕТ СН'!$F$9+СВЦЭМ!$D$10+'СЕТ СН'!$F$6-'СЕТ СН'!$F$19</f>
        <v>1322.51260753</v>
      </c>
      <c r="E38" s="36">
        <f>SUMIFS(СВЦЭМ!$C$39:$C$782,СВЦЭМ!$A$39:$A$782,$A38,СВЦЭМ!$B$39:$B$782,E$11)+'СЕТ СН'!$F$9+СВЦЭМ!$D$10+'СЕТ СН'!$F$6-'СЕТ СН'!$F$19</f>
        <v>1332.9968252399999</v>
      </c>
      <c r="F38" s="36">
        <f>SUMIFS(СВЦЭМ!$C$39:$C$782,СВЦЭМ!$A$39:$A$782,$A38,СВЦЭМ!$B$39:$B$782,F$11)+'СЕТ СН'!$F$9+СВЦЭМ!$D$10+'СЕТ СН'!$F$6-'СЕТ СН'!$F$19</f>
        <v>1330.64474021</v>
      </c>
      <c r="G38" s="36">
        <f>SUMIFS(СВЦЭМ!$C$39:$C$782,СВЦЭМ!$A$39:$A$782,$A38,СВЦЭМ!$B$39:$B$782,G$11)+'СЕТ СН'!$F$9+СВЦЭМ!$D$10+'СЕТ СН'!$F$6-'СЕТ СН'!$F$19</f>
        <v>1292.2294052</v>
      </c>
      <c r="H38" s="36">
        <f>SUMIFS(СВЦЭМ!$C$39:$C$782,СВЦЭМ!$A$39:$A$782,$A38,СВЦЭМ!$B$39:$B$782,H$11)+'СЕТ СН'!$F$9+СВЦЭМ!$D$10+'СЕТ СН'!$F$6-'СЕТ СН'!$F$19</f>
        <v>1318.39049123</v>
      </c>
      <c r="I38" s="36">
        <f>SUMIFS(СВЦЭМ!$C$39:$C$782,СВЦЭМ!$A$39:$A$782,$A38,СВЦЭМ!$B$39:$B$782,I$11)+'СЕТ СН'!$F$9+СВЦЭМ!$D$10+'СЕТ СН'!$F$6-'СЕТ СН'!$F$19</f>
        <v>1328.8229102399998</v>
      </c>
      <c r="J38" s="36">
        <f>SUMIFS(СВЦЭМ!$C$39:$C$782,СВЦЭМ!$A$39:$A$782,$A38,СВЦЭМ!$B$39:$B$782,J$11)+'СЕТ СН'!$F$9+СВЦЭМ!$D$10+'СЕТ СН'!$F$6-'СЕТ СН'!$F$19</f>
        <v>1304.9562684699999</v>
      </c>
      <c r="K38" s="36">
        <f>SUMIFS(СВЦЭМ!$C$39:$C$782,СВЦЭМ!$A$39:$A$782,$A38,СВЦЭМ!$B$39:$B$782,K$11)+'СЕТ СН'!$F$9+СВЦЭМ!$D$10+'СЕТ СН'!$F$6-'СЕТ СН'!$F$19</f>
        <v>1324.0484464699998</v>
      </c>
      <c r="L38" s="36">
        <f>SUMIFS(СВЦЭМ!$C$39:$C$782,СВЦЭМ!$A$39:$A$782,$A38,СВЦЭМ!$B$39:$B$782,L$11)+'СЕТ СН'!$F$9+СВЦЭМ!$D$10+'СЕТ СН'!$F$6-'СЕТ СН'!$F$19</f>
        <v>1323.1835856399998</v>
      </c>
      <c r="M38" s="36">
        <f>SUMIFS(СВЦЭМ!$C$39:$C$782,СВЦЭМ!$A$39:$A$782,$A38,СВЦЭМ!$B$39:$B$782,M$11)+'СЕТ СН'!$F$9+СВЦЭМ!$D$10+'СЕТ СН'!$F$6-'СЕТ СН'!$F$19</f>
        <v>1328.26244862</v>
      </c>
      <c r="N38" s="36">
        <f>SUMIFS(СВЦЭМ!$C$39:$C$782,СВЦЭМ!$A$39:$A$782,$A38,СВЦЭМ!$B$39:$B$782,N$11)+'СЕТ СН'!$F$9+СВЦЭМ!$D$10+'СЕТ СН'!$F$6-'СЕТ СН'!$F$19</f>
        <v>1313.13644374</v>
      </c>
      <c r="O38" s="36">
        <f>SUMIFS(СВЦЭМ!$C$39:$C$782,СВЦЭМ!$A$39:$A$782,$A38,СВЦЭМ!$B$39:$B$782,O$11)+'СЕТ СН'!$F$9+СВЦЭМ!$D$10+'СЕТ СН'!$F$6-'СЕТ СН'!$F$19</f>
        <v>1312.09954047</v>
      </c>
      <c r="P38" s="36">
        <f>SUMIFS(СВЦЭМ!$C$39:$C$782,СВЦЭМ!$A$39:$A$782,$A38,СВЦЭМ!$B$39:$B$782,P$11)+'СЕТ СН'!$F$9+СВЦЭМ!$D$10+'СЕТ СН'!$F$6-'СЕТ СН'!$F$19</f>
        <v>1304.7044322699999</v>
      </c>
      <c r="Q38" s="36">
        <f>SUMIFS(СВЦЭМ!$C$39:$C$782,СВЦЭМ!$A$39:$A$782,$A38,СВЦЭМ!$B$39:$B$782,Q$11)+'СЕТ СН'!$F$9+СВЦЭМ!$D$10+'СЕТ СН'!$F$6-'СЕТ СН'!$F$19</f>
        <v>1297.95088792</v>
      </c>
      <c r="R38" s="36">
        <f>SUMIFS(СВЦЭМ!$C$39:$C$782,СВЦЭМ!$A$39:$A$782,$A38,СВЦЭМ!$B$39:$B$782,R$11)+'СЕТ СН'!$F$9+СВЦЭМ!$D$10+'СЕТ СН'!$F$6-'СЕТ СН'!$F$19</f>
        <v>1290.1493185899999</v>
      </c>
      <c r="S38" s="36">
        <f>SUMIFS(СВЦЭМ!$C$39:$C$782,СВЦЭМ!$A$39:$A$782,$A38,СВЦЭМ!$B$39:$B$782,S$11)+'СЕТ СН'!$F$9+СВЦЭМ!$D$10+'СЕТ СН'!$F$6-'СЕТ СН'!$F$19</f>
        <v>1308.0643487899999</v>
      </c>
      <c r="T38" s="36">
        <f>SUMIFS(СВЦЭМ!$C$39:$C$782,СВЦЭМ!$A$39:$A$782,$A38,СВЦЭМ!$B$39:$B$782,T$11)+'СЕТ СН'!$F$9+СВЦЭМ!$D$10+'СЕТ СН'!$F$6-'СЕТ СН'!$F$19</f>
        <v>1314.7803190799998</v>
      </c>
      <c r="U38" s="36">
        <f>SUMIFS(СВЦЭМ!$C$39:$C$782,СВЦЭМ!$A$39:$A$782,$A38,СВЦЭМ!$B$39:$B$782,U$11)+'СЕТ СН'!$F$9+СВЦЭМ!$D$10+'СЕТ СН'!$F$6-'СЕТ СН'!$F$19</f>
        <v>1321.63860226</v>
      </c>
      <c r="V38" s="36">
        <f>SUMIFS(СВЦЭМ!$C$39:$C$782,СВЦЭМ!$A$39:$A$782,$A38,СВЦЭМ!$B$39:$B$782,V$11)+'СЕТ СН'!$F$9+СВЦЭМ!$D$10+'СЕТ СН'!$F$6-'СЕТ СН'!$F$19</f>
        <v>1322.2835450399998</v>
      </c>
      <c r="W38" s="36">
        <f>SUMIFS(СВЦЭМ!$C$39:$C$782,СВЦЭМ!$A$39:$A$782,$A38,СВЦЭМ!$B$39:$B$782,W$11)+'СЕТ СН'!$F$9+СВЦЭМ!$D$10+'СЕТ СН'!$F$6-'СЕТ СН'!$F$19</f>
        <v>1327.6533332099998</v>
      </c>
      <c r="X38" s="36">
        <f>SUMIFS(СВЦЭМ!$C$39:$C$782,СВЦЭМ!$A$39:$A$782,$A38,СВЦЭМ!$B$39:$B$782,X$11)+'СЕТ СН'!$F$9+СВЦЭМ!$D$10+'СЕТ СН'!$F$6-'СЕТ СН'!$F$19</f>
        <v>1305.5283602999998</v>
      </c>
      <c r="Y38" s="36">
        <f>SUMIFS(СВЦЭМ!$C$39:$C$782,СВЦЭМ!$A$39:$A$782,$A38,СВЦЭМ!$B$39:$B$782,Y$11)+'СЕТ СН'!$F$9+СВЦЭМ!$D$10+'СЕТ СН'!$F$6-'СЕТ СН'!$F$19</f>
        <v>1300.57279163</v>
      </c>
    </row>
    <row r="39" spans="1:25" ht="15.75" x14ac:dyDescent="0.2">
      <c r="A39" s="35">
        <f t="shared" si="0"/>
        <v>44497</v>
      </c>
      <c r="B39" s="36">
        <f>SUMIFS(СВЦЭМ!$C$39:$C$782,СВЦЭМ!$A$39:$A$782,$A39,СВЦЭМ!$B$39:$B$782,B$11)+'СЕТ СН'!$F$9+СВЦЭМ!$D$10+'СЕТ СН'!$F$6-'СЕТ СН'!$F$19</f>
        <v>1318.3240409699999</v>
      </c>
      <c r="C39" s="36">
        <f>SUMIFS(СВЦЭМ!$C$39:$C$782,СВЦЭМ!$A$39:$A$782,$A39,СВЦЭМ!$B$39:$B$782,C$11)+'СЕТ СН'!$F$9+СВЦЭМ!$D$10+'СЕТ СН'!$F$6-'СЕТ СН'!$F$19</f>
        <v>1385.37894594</v>
      </c>
      <c r="D39" s="36">
        <f>SUMIFS(СВЦЭМ!$C$39:$C$782,СВЦЭМ!$A$39:$A$782,$A39,СВЦЭМ!$B$39:$B$782,D$11)+'СЕТ СН'!$F$9+СВЦЭМ!$D$10+'СЕТ СН'!$F$6-'СЕТ СН'!$F$19</f>
        <v>1329.3581009499999</v>
      </c>
      <c r="E39" s="36">
        <f>SUMIFS(СВЦЭМ!$C$39:$C$782,СВЦЭМ!$A$39:$A$782,$A39,СВЦЭМ!$B$39:$B$782,E$11)+'СЕТ СН'!$F$9+СВЦЭМ!$D$10+'СЕТ СН'!$F$6-'СЕТ СН'!$F$19</f>
        <v>1308.93236127</v>
      </c>
      <c r="F39" s="36">
        <f>SUMIFS(СВЦЭМ!$C$39:$C$782,СВЦЭМ!$A$39:$A$782,$A39,СВЦЭМ!$B$39:$B$782,F$11)+'СЕТ СН'!$F$9+СВЦЭМ!$D$10+'СЕТ СН'!$F$6-'СЕТ СН'!$F$19</f>
        <v>1306.5305540299998</v>
      </c>
      <c r="G39" s="36">
        <f>SUMIFS(СВЦЭМ!$C$39:$C$782,СВЦЭМ!$A$39:$A$782,$A39,СВЦЭМ!$B$39:$B$782,G$11)+'СЕТ СН'!$F$9+СВЦЭМ!$D$10+'СЕТ СН'!$F$6-'СЕТ СН'!$F$19</f>
        <v>1320.0939655299999</v>
      </c>
      <c r="H39" s="36">
        <f>SUMIFS(СВЦЭМ!$C$39:$C$782,СВЦЭМ!$A$39:$A$782,$A39,СВЦЭМ!$B$39:$B$782,H$11)+'СЕТ СН'!$F$9+СВЦЭМ!$D$10+'СЕТ СН'!$F$6-'СЕТ СН'!$F$19</f>
        <v>1339.0843482799999</v>
      </c>
      <c r="I39" s="36">
        <f>SUMIFS(СВЦЭМ!$C$39:$C$782,СВЦЭМ!$A$39:$A$782,$A39,СВЦЭМ!$B$39:$B$782,I$11)+'СЕТ СН'!$F$9+СВЦЭМ!$D$10+'СЕТ СН'!$F$6-'СЕТ СН'!$F$19</f>
        <v>1290.0594669699999</v>
      </c>
      <c r="J39" s="36">
        <f>SUMIFS(СВЦЭМ!$C$39:$C$782,СВЦЭМ!$A$39:$A$782,$A39,СВЦЭМ!$B$39:$B$782,J$11)+'СЕТ СН'!$F$9+СВЦЭМ!$D$10+'СЕТ СН'!$F$6-'СЕТ СН'!$F$19</f>
        <v>1239.20459461</v>
      </c>
      <c r="K39" s="36">
        <f>SUMIFS(СВЦЭМ!$C$39:$C$782,СВЦЭМ!$A$39:$A$782,$A39,СВЦЭМ!$B$39:$B$782,K$11)+'СЕТ СН'!$F$9+СВЦЭМ!$D$10+'СЕТ СН'!$F$6-'СЕТ СН'!$F$19</f>
        <v>1251.4153054899998</v>
      </c>
      <c r="L39" s="36">
        <f>SUMIFS(СВЦЭМ!$C$39:$C$782,СВЦЭМ!$A$39:$A$782,$A39,СВЦЭМ!$B$39:$B$782,L$11)+'СЕТ СН'!$F$9+СВЦЭМ!$D$10+'СЕТ СН'!$F$6-'СЕТ СН'!$F$19</f>
        <v>1262.02022797</v>
      </c>
      <c r="M39" s="36">
        <f>SUMIFS(СВЦЭМ!$C$39:$C$782,СВЦЭМ!$A$39:$A$782,$A39,СВЦЭМ!$B$39:$B$782,M$11)+'СЕТ СН'!$F$9+СВЦЭМ!$D$10+'СЕТ СН'!$F$6-'СЕТ СН'!$F$19</f>
        <v>1289.9612860499999</v>
      </c>
      <c r="N39" s="36">
        <f>SUMIFS(СВЦЭМ!$C$39:$C$782,СВЦЭМ!$A$39:$A$782,$A39,СВЦЭМ!$B$39:$B$782,N$11)+'СЕТ СН'!$F$9+СВЦЭМ!$D$10+'СЕТ СН'!$F$6-'СЕТ СН'!$F$19</f>
        <v>1298.1222994</v>
      </c>
      <c r="O39" s="36">
        <f>SUMIFS(СВЦЭМ!$C$39:$C$782,СВЦЭМ!$A$39:$A$782,$A39,СВЦЭМ!$B$39:$B$782,O$11)+'СЕТ СН'!$F$9+СВЦЭМ!$D$10+'СЕТ СН'!$F$6-'СЕТ СН'!$F$19</f>
        <v>1309.4017213899999</v>
      </c>
      <c r="P39" s="36">
        <f>SUMIFS(СВЦЭМ!$C$39:$C$782,СВЦЭМ!$A$39:$A$782,$A39,СВЦЭМ!$B$39:$B$782,P$11)+'СЕТ СН'!$F$9+СВЦЭМ!$D$10+'СЕТ СН'!$F$6-'СЕТ СН'!$F$19</f>
        <v>1308.0493356099998</v>
      </c>
      <c r="Q39" s="36">
        <f>SUMIFS(СВЦЭМ!$C$39:$C$782,СВЦЭМ!$A$39:$A$782,$A39,СВЦЭМ!$B$39:$B$782,Q$11)+'СЕТ СН'!$F$9+СВЦЭМ!$D$10+'СЕТ СН'!$F$6-'СЕТ СН'!$F$19</f>
        <v>1298.39249907</v>
      </c>
      <c r="R39" s="36">
        <f>SUMIFS(СВЦЭМ!$C$39:$C$782,СВЦЭМ!$A$39:$A$782,$A39,СВЦЭМ!$B$39:$B$782,R$11)+'СЕТ СН'!$F$9+СВЦЭМ!$D$10+'СЕТ СН'!$F$6-'СЕТ СН'!$F$19</f>
        <v>1298.7033318499998</v>
      </c>
      <c r="S39" s="36">
        <f>SUMIFS(СВЦЭМ!$C$39:$C$782,СВЦЭМ!$A$39:$A$782,$A39,СВЦЭМ!$B$39:$B$782,S$11)+'СЕТ СН'!$F$9+СВЦЭМ!$D$10+'СЕТ СН'!$F$6-'СЕТ СН'!$F$19</f>
        <v>1301.4240516099999</v>
      </c>
      <c r="T39" s="36">
        <f>SUMIFS(СВЦЭМ!$C$39:$C$782,СВЦЭМ!$A$39:$A$782,$A39,СВЦЭМ!$B$39:$B$782,T$11)+'СЕТ СН'!$F$9+СВЦЭМ!$D$10+'СЕТ СН'!$F$6-'СЕТ СН'!$F$19</f>
        <v>1268.4480798799998</v>
      </c>
      <c r="U39" s="36">
        <f>SUMIFS(СВЦЭМ!$C$39:$C$782,СВЦЭМ!$A$39:$A$782,$A39,СВЦЭМ!$B$39:$B$782,U$11)+'СЕТ СН'!$F$9+СВЦЭМ!$D$10+'СЕТ СН'!$F$6-'СЕТ СН'!$F$19</f>
        <v>1281.2555282399999</v>
      </c>
      <c r="V39" s="36">
        <f>SUMIFS(СВЦЭМ!$C$39:$C$782,СВЦЭМ!$A$39:$A$782,$A39,СВЦЭМ!$B$39:$B$782,V$11)+'СЕТ СН'!$F$9+СВЦЭМ!$D$10+'СЕТ СН'!$F$6-'СЕТ СН'!$F$19</f>
        <v>1274.3557264699998</v>
      </c>
      <c r="W39" s="36">
        <f>SUMIFS(СВЦЭМ!$C$39:$C$782,СВЦЭМ!$A$39:$A$782,$A39,СВЦЭМ!$B$39:$B$782,W$11)+'СЕТ СН'!$F$9+СВЦЭМ!$D$10+'СЕТ СН'!$F$6-'СЕТ СН'!$F$19</f>
        <v>1279.1832674899999</v>
      </c>
      <c r="X39" s="36">
        <f>SUMIFS(СВЦЭМ!$C$39:$C$782,СВЦЭМ!$A$39:$A$782,$A39,СВЦЭМ!$B$39:$B$782,X$11)+'СЕТ СН'!$F$9+СВЦЭМ!$D$10+'СЕТ СН'!$F$6-'СЕТ СН'!$F$19</f>
        <v>1282.9532815999999</v>
      </c>
      <c r="Y39" s="36">
        <f>SUMIFS(СВЦЭМ!$C$39:$C$782,СВЦЭМ!$A$39:$A$782,$A39,СВЦЭМ!$B$39:$B$782,Y$11)+'СЕТ СН'!$F$9+СВЦЭМ!$D$10+'СЕТ СН'!$F$6-'СЕТ СН'!$F$19</f>
        <v>1242.7197613199999</v>
      </c>
    </row>
    <row r="40" spans="1:25" ht="15.75" x14ac:dyDescent="0.2">
      <c r="A40" s="35">
        <f t="shared" si="0"/>
        <v>44498</v>
      </c>
      <c r="B40" s="36">
        <f>SUMIFS(СВЦЭМ!$C$39:$C$782,СВЦЭМ!$A$39:$A$782,$A40,СВЦЭМ!$B$39:$B$782,B$11)+'СЕТ СН'!$F$9+СВЦЭМ!$D$10+'СЕТ СН'!$F$6-'СЕТ СН'!$F$19</f>
        <v>1515.68681625</v>
      </c>
      <c r="C40" s="36">
        <f>SUMIFS(СВЦЭМ!$C$39:$C$782,СВЦЭМ!$A$39:$A$782,$A40,СВЦЭМ!$B$39:$B$782,C$11)+'СЕТ СН'!$F$9+СВЦЭМ!$D$10+'СЕТ СН'!$F$6-'СЕТ СН'!$F$19</f>
        <v>1533.5080019299999</v>
      </c>
      <c r="D40" s="36">
        <f>SUMIFS(СВЦЭМ!$C$39:$C$782,СВЦЭМ!$A$39:$A$782,$A40,СВЦЭМ!$B$39:$B$782,D$11)+'СЕТ СН'!$F$9+СВЦЭМ!$D$10+'СЕТ СН'!$F$6-'СЕТ СН'!$F$19</f>
        <v>1486.6842100299998</v>
      </c>
      <c r="E40" s="36">
        <f>SUMIFS(СВЦЭМ!$C$39:$C$782,СВЦЭМ!$A$39:$A$782,$A40,СВЦЭМ!$B$39:$B$782,E$11)+'СЕТ СН'!$F$9+СВЦЭМ!$D$10+'СЕТ СН'!$F$6-'СЕТ СН'!$F$19</f>
        <v>1462.4920397899998</v>
      </c>
      <c r="F40" s="36">
        <f>SUMIFS(СВЦЭМ!$C$39:$C$782,СВЦЭМ!$A$39:$A$782,$A40,СВЦЭМ!$B$39:$B$782,F$11)+'СЕТ СН'!$F$9+СВЦЭМ!$D$10+'СЕТ СН'!$F$6-'СЕТ СН'!$F$19</f>
        <v>1462.3079814399998</v>
      </c>
      <c r="G40" s="36">
        <f>SUMIFS(СВЦЭМ!$C$39:$C$782,СВЦЭМ!$A$39:$A$782,$A40,СВЦЭМ!$B$39:$B$782,G$11)+'СЕТ СН'!$F$9+СВЦЭМ!$D$10+'СЕТ СН'!$F$6-'СЕТ СН'!$F$19</f>
        <v>1473.50220872</v>
      </c>
      <c r="H40" s="36">
        <f>SUMIFS(СВЦЭМ!$C$39:$C$782,СВЦЭМ!$A$39:$A$782,$A40,СВЦЭМ!$B$39:$B$782,H$11)+'СЕТ СН'!$F$9+СВЦЭМ!$D$10+'СЕТ СН'!$F$6-'СЕТ СН'!$F$19</f>
        <v>1524.5254174099998</v>
      </c>
      <c r="I40" s="36">
        <f>SUMIFS(СВЦЭМ!$C$39:$C$782,СВЦЭМ!$A$39:$A$782,$A40,СВЦЭМ!$B$39:$B$782,I$11)+'СЕТ СН'!$F$9+СВЦЭМ!$D$10+'СЕТ СН'!$F$6-'СЕТ СН'!$F$19</f>
        <v>1518.3753061499999</v>
      </c>
      <c r="J40" s="36">
        <f>SUMIFS(СВЦЭМ!$C$39:$C$782,СВЦЭМ!$A$39:$A$782,$A40,СВЦЭМ!$B$39:$B$782,J$11)+'СЕТ СН'!$F$9+СВЦЭМ!$D$10+'СЕТ СН'!$F$6-'СЕТ СН'!$F$19</f>
        <v>1401.42399555</v>
      </c>
      <c r="K40" s="36">
        <f>SUMIFS(СВЦЭМ!$C$39:$C$782,СВЦЭМ!$A$39:$A$782,$A40,СВЦЭМ!$B$39:$B$782,K$11)+'СЕТ СН'!$F$9+СВЦЭМ!$D$10+'СЕТ СН'!$F$6-'СЕТ СН'!$F$19</f>
        <v>1243.9293145099998</v>
      </c>
      <c r="L40" s="36">
        <f>SUMIFS(СВЦЭМ!$C$39:$C$782,СВЦЭМ!$A$39:$A$782,$A40,СВЦЭМ!$B$39:$B$782,L$11)+'СЕТ СН'!$F$9+СВЦЭМ!$D$10+'СЕТ СН'!$F$6-'СЕТ СН'!$F$19</f>
        <v>1175.6884580999999</v>
      </c>
      <c r="M40" s="36">
        <f>SUMIFS(СВЦЭМ!$C$39:$C$782,СВЦЭМ!$A$39:$A$782,$A40,СВЦЭМ!$B$39:$B$782,M$11)+'СЕТ СН'!$F$9+СВЦЭМ!$D$10+'СЕТ СН'!$F$6-'СЕТ СН'!$F$19</f>
        <v>1207.4716103999999</v>
      </c>
      <c r="N40" s="36">
        <f>SUMIFS(СВЦЭМ!$C$39:$C$782,СВЦЭМ!$A$39:$A$782,$A40,СВЦЭМ!$B$39:$B$782,N$11)+'СЕТ СН'!$F$9+СВЦЭМ!$D$10+'СЕТ СН'!$F$6-'СЕТ СН'!$F$19</f>
        <v>1214.02419386</v>
      </c>
      <c r="O40" s="36">
        <f>SUMIFS(СВЦЭМ!$C$39:$C$782,СВЦЭМ!$A$39:$A$782,$A40,СВЦЭМ!$B$39:$B$782,O$11)+'СЕТ СН'!$F$9+СВЦЭМ!$D$10+'СЕТ СН'!$F$6-'СЕТ СН'!$F$19</f>
        <v>1221.1601564599998</v>
      </c>
      <c r="P40" s="36">
        <f>SUMIFS(СВЦЭМ!$C$39:$C$782,СВЦЭМ!$A$39:$A$782,$A40,СВЦЭМ!$B$39:$B$782,P$11)+'СЕТ СН'!$F$9+СВЦЭМ!$D$10+'СЕТ СН'!$F$6-'СЕТ СН'!$F$19</f>
        <v>1221.0571321799998</v>
      </c>
      <c r="Q40" s="36">
        <f>SUMIFS(СВЦЭМ!$C$39:$C$782,СВЦЭМ!$A$39:$A$782,$A40,СВЦЭМ!$B$39:$B$782,Q$11)+'СЕТ СН'!$F$9+СВЦЭМ!$D$10+'СЕТ СН'!$F$6-'СЕТ СН'!$F$19</f>
        <v>1212.6005640599999</v>
      </c>
      <c r="R40" s="36">
        <f>SUMIFS(СВЦЭМ!$C$39:$C$782,СВЦЭМ!$A$39:$A$782,$A40,СВЦЭМ!$B$39:$B$782,R$11)+'СЕТ СН'!$F$9+СВЦЭМ!$D$10+'СЕТ СН'!$F$6-'СЕТ СН'!$F$19</f>
        <v>1191.4090034599999</v>
      </c>
      <c r="S40" s="36">
        <f>SUMIFS(СВЦЭМ!$C$39:$C$782,СВЦЭМ!$A$39:$A$782,$A40,СВЦЭМ!$B$39:$B$782,S$11)+'СЕТ СН'!$F$9+СВЦЭМ!$D$10+'СЕТ СН'!$F$6-'СЕТ СН'!$F$19</f>
        <v>1174.37872778</v>
      </c>
      <c r="T40" s="36">
        <f>SUMIFS(СВЦЭМ!$C$39:$C$782,СВЦЭМ!$A$39:$A$782,$A40,СВЦЭМ!$B$39:$B$782,T$11)+'СЕТ СН'!$F$9+СВЦЭМ!$D$10+'СЕТ СН'!$F$6-'СЕТ СН'!$F$19</f>
        <v>1130.64123002</v>
      </c>
      <c r="U40" s="36">
        <f>SUMIFS(СВЦЭМ!$C$39:$C$782,СВЦЭМ!$A$39:$A$782,$A40,СВЦЭМ!$B$39:$B$782,U$11)+'СЕТ СН'!$F$9+СВЦЭМ!$D$10+'СЕТ СН'!$F$6-'СЕТ СН'!$F$19</f>
        <v>1091.7211580999999</v>
      </c>
      <c r="V40" s="36">
        <f>SUMIFS(СВЦЭМ!$C$39:$C$782,СВЦЭМ!$A$39:$A$782,$A40,СВЦЭМ!$B$39:$B$782,V$11)+'СЕТ СН'!$F$9+СВЦЭМ!$D$10+'СЕТ СН'!$F$6-'СЕТ СН'!$F$19</f>
        <v>1084.03145554</v>
      </c>
      <c r="W40" s="36">
        <f>SUMIFS(СВЦЭМ!$C$39:$C$782,СВЦЭМ!$A$39:$A$782,$A40,СВЦЭМ!$B$39:$B$782,W$11)+'СЕТ СН'!$F$9+СВЦЭМ!$D$10+'СЕТ СН'!$F$6-'СЕТ СН'!$F$19</f>
        <v>1067.10079868</v>
      </c>
      <c r="X40" s="36">
        <f>SUMIFS(СВЦЭМ!$C$39:$C$782,СВЦЭМ!$A$39:$A$782,$A40,СВЦЭМ!$B$39:$B$782,X$11)+'СЕТ СН'!$F$9+СВЦЭМ!$D$10+'СЕТ СН'!$F$6-'СЕТ СН'!$F$19</f>
        <v>1135.0034051299999</v>
      </c>
      <c r="Y40" s="36">
        <f>SUMIFS(СВЦЭМ!$C$39:$C$782,СВЦЭМ!$A$39:$A$782,$A40,СВЦЭМ!$B$39:$B$782,Y$11)+'СЕТ СН'!$F$9+СВЦЭМ!$D$10+'СЕТ СН'!$F$6-'СЕТ СН'!$F$19</f>
        <v>1159.8980786299999</v>
      </c>
    </row>
    <row r="41" spans="1:25" ht="15.75" x14ac:dyDescent="0.2">
      <c r="A41" s="35">
        <f t="shared" si="0"/>
        <v>44499</v>
      </c>
      <c r="B41" s="36">
        <f>SUMIFS(СВЦЭМ!$C$39:$C$782,СВЦЭМ!$A$39:$A$782,$A41,СВЦЭМ!$B$39:$B$782,B$11)+'СЕТ СН'!$F$9+СВЦЭМ!$D$10+'СЕТ СН'!$F$6-'СЕТ СН'!$F$19</f>
        <v>1195.3557188499999</v>
      </c>
      <c r="C41" s="36">
        <f>SUMIFS(СВЦЭМ!$C$39:$C$782,СВЦЭМ!$A$39:$A$782,$A41,СВЦЭМ!$B$39:$B$782,C$11)+'СЕТ СН'!$F$9+СВЦЭМ!$D$10+'СЕТ СН'!$F$6-'СЕТ СН'!$F$19</f>
        <v>1284.8729448199999</v>
      </c>
      <c r="D41" s="36">
        <f>SUMIFS(СВЦЭМ!$C$39:$C$782,СВЦЭМ!$A$39:$A$782,$A41,СВЦЭМ!$B$39:$B$782,D$11)+'СЕТ СН'!$F$9+СВЦЭМ!$D$10+'СЕТ СН'!$F$6-'СЕТ СН'!$F$19</f>
        <v>1272.95317682</v>
      </c>
      <c r="E41" s="36">
        <f>SUMIFS(СВЦЭМ!$C$39:$C$782,СВЦЭМ!$A$39:$A$782,$A41,СВЦЭМ!$B$39:$B$782,E$11)+'СЕТ СН'!$F$9+СВЦЭМ!$D$10+'СЕТ СН'!$F$6-'СЕТ СН'!$F$19</f>
        <v>1273.5171798299998</v>
      </c>
      <c r="F41" s="36">
        <f>SUMIFS(СВЦЭМ!$C$39:$C$782,СВЦЭМ!$A$39:$A$782,$A41,СВЦЭМ!$B$39:$B$782,F$11)+'СЕТ СН'!$F$9+СВЦЭМ!$D$10+'СЕТ СН'!$F$6-'СЕТ СН'!$F$19</f>
        <v>1272.2674723999999</v>
      </c>
      <c r="G41" s="36">
        <f>SUMIFS(СВЦЭМ!$C$39:$C$782,СВЦЭМ!$A$39:$A$782,$A41,СВЦЭМ!$B$39:$B$782,G$11)+'СЕТ СН'!$F$9+СВЦЭМ!$D$10+'СЕТ СН'!$F$6-'СЕТ СН'!$F$19</f>
        <v>1272.1474678299999</v>
      </c>
      <c r="H41" s="36">
        <f>SUMIFS(СВЦЭМ!$C$39:$C$782,СВЦЭМ!$A$39:$A$782,$A41,СВЦЭМ!$B$39:$B$782,H$11)+'СЕТ СН'!$F$9+СВЦЭМ!$D$10+'СЕТ СН'!$F$6-'СЕТ СН'!$F$19</f>
        <v>1268.1755474399999</v>
      </c>
      <c r="I41" s="36">
        <f>SUMIFS(СВЦЭМ!$C$39:$C$782,СВЦЭМ!$A$39:$A$782,$A41,СВЦЭМ!$B$39:$B$782,I$11)+'СЕТ СН'!$F$9+СВЦЭМ!$D$10+'СЕТ СН'!$F$6-'СЕТ СН'!$F$19</f>
        <v>1205.3391107799998</v>
      </c>
      <c r="J41" s="36">
        <f>SUMIFS(СВЦЭМ!$C$39:$C$782,СВЦЭМ!$A$39:$A$782,$A41,СВЦЭМ!$B$39:$B$782,J$11)+'СЕТ СН'!$F$9+СВЦЭМ!$D$10+'СЕТ СН'!$F$6-'СЕТ СН'!$F$19</f>
        <v>1191.5563458299998</v>
      </c>
      <c r="K41" s="36">
        <f>SUMIFS(СВЦЭМ!$C$39:$C$782,СВЦЭМ!$A$39:$A$782,$A41,СВЦЭМ!$B$39:$B$782,K$11)+'СЕТ СН'!$F$9+СВЦЭМ!$D$10+'СЕТ СН'!$F$6-'СЕТ СН'!$F$19</f>
        <v>1233.56656129</v>
      </c>
      <c r="L41" s="36">
        <f>SUMIFS(СВЦЭМ!$C$39:$C$782,СВЦЭМ!$A$39:$A$782,$A41,СВЦЭМ!$B$39:$B$782,L$11)+'СЕТ СН'!$F$9+СВЦЭМ!$D$10+'СЕТ СН'!$F$6-'СЕТ СН'!$F$19</f>
        <v>1247.5451341399998</v>
      </c>
      <c r="M41" s="36">
        <f>SUMIFS(СВЦЭМ!$C$39:$C$782,СВЦЭМ!$A$39:$A$782,$A41,СВЦЭМ!$B$39:$B$782,M$11)+'СЕТ СН'!$F$9+СВЦЭМ!$D$10+'СЕТ СН'!$F$6-'СЕТ СН'!$F$19</f>
        <v>1240.1891756799998</v>
      </c>
      <c r="N41" s="36">
        <f>SUMIFS(СВЦЭМ!$C$39:$C$782,СВЦЭМ!$A$39:$A$782,$A41,СВЦЭМ!$B$39:$B$782,N$11)+'СЕТ СН'!$F$9+СВЦЭМ!$D$10+'СЕТ СН'!$F$6-'СЕТ СН'!$F$19</f>
        <v>1233.9401482399999</v>
      </c>
      <c r="O41" s="36">
        <f>SUMIFS(СВЦЭМ!$C$39:$C$782,СВЦЭМ!$A$39:$A$782,$A41,СВЦЭМ!$B$39:$B$782,O$11)+'СЕТ СН'!$F$9+СВЦЭМ!$D$10+'СЕТ СН'!$F$6-'СЕТ СН'!$F$19</f>
        <v>1201.2131018299999</v>
      </c>
      <c r="P41" s="36">
        <f>SUMIFS(СВЦЭМ!$C$39:$C$782,СВЦЭМ!$A$39:$A$782,$A41,СВЦЭМ!$B$39:$B$782,P$11)+'СЕТ СН'!$F$9+СВЦЭМ!$D$10+'СЕТ СН'!$F$6-'СЕТ СН'!$F$19</f>
        <v>1185.1985782899999</v>
      </c>
      <c r="Q41" s="36">
        <f>SUMIFS(СВЦЭМ!$C$39:$C$782,СВЦЭМ!$A$39:$A$782,$A41,СВЦЭМ!$B$39:$B$782,Q$11)+'СЕТ СН'!$F$9+СВЦЭМ!$D$10+'СЕТ СН'!$F$6-'СЕТ СН'!$F$19</f>
        <v>1190.4714293899999</v>
      </c>
      <c r="R41" s="36">
        <f>SUMIFS(СВЦЭМ!$C$39:$C$782,СВЦЭМ!$A$39:$A$782,$A41,СВЦЭМ!$B$39:$B$782,R$11)+'СЕТ СН'!$F$9+СВЦЭМ!$D$10+'СЕТ СН'!$F$6-'СЕТ СН'!$F$19</f>
        <v>1176.3913232999998</v>
      </c>
      <c r="S41" s="36">
        <f>SUMIFS(СВЦЭМ!$C$39:$C$782,СВЦЭМ!$A$39:$A$782,$A41,СВЦЭМ!$B$39:$B$782,S$11)+'СЕТ СН'!$F$9+СВЦЭМ!$D$10+'СЕТ СН'!$F$6-'СЕТ СН'!$F$19</f>
        <v>1179.7759972299998</v>
      </c>
      <c r="T41" s="36">
        <f>SUMIFS(СВЦЭМ!$C$39:$C$782,СВЦЭМ!$A$39:$A$782,$A41,СВЦЭМ!$B$39:$B$782,T$11)+'СЕТ СН'!$F$9+СВЦЭМ!$D$10+'СЕТ СН'!$F$6-'СЕТ СН'!$F$19</f>
        <v>1216.8922259599999</v>
      </c>
      <c r="U41" s="36">
        <f>SUMIFS(СВЦЭМ!$C$39:$C$782,СВЦЭМ!$A$39:$A$782,$A41,СВЦЭМ!$B$39:$B$782,U$11)+'СЕТ СН'!$F$9+СВЦЭМ!$D$10+'СЕТ СН'!$F$6-'СЕТ СН'!$F$19</f>
        <v>1238.9748665999998</v>
      </c>
      <c r="V41" s="36">
        <f>SUMIFS(СВЦЭМ!$C$39:$C$782,СВЦЭМ!$A$39:$A$782,$A41,СВЦЭМ!$B$39:$B$782,V$11)+'СЕТ СН'!$F$9+СВЦЭМ!$D$10+'СЕТ СН'!$F$6-'СЕТ СН'!$F$19</f>
        <v>1223.6314363099998</v>
      </c>
      <c r="W41" s="36">
        <f>SUMIFS(СВЦЭМ!$C$39:$C$782,СВЦЭМ!$A$39:$A$782,$A41,СВЦЭМ!$B$39:$B$782,W$11)+'СЕТ СН'!$F$9+СВЦЭМ!$D$10+'СЕТ СН'!$F$6-'СЕТ СН'!$F$19</f>
        <v>1211.75527532</v>
      </c>
      <c r="X41" s="36">
        <f>SUMIFS(СВЦЭМ!$C$39:$C$782,СВЦЭМ!$A$39:$A$782,$A41,СВЦЭМ!$B$39:$B$782,X$11)+'СЕТ СН'!$F$9+СВЦЭМ!$D$10+'СЕТ СН'!$F$6-'СЕТ СН'!$F$19</f>
        <v>1184.4571337999998</v>
      </c>
      <c r="Y41" s="36">
        <f>SUMIFS(СВЦЭМ!$C$39:$C$782,СВЦЭМ!$A$39:$A$782,$A41,СВЦЭМ!$B$39:$B$782,Y$11)+'СЕТ СН'!$F$9+СВЦЭМ!$D$10+'СЕТ СН'!$F$6-'СЕТ СН'!$F$19</f>
        <v>1195.2442496699998</v>
      </c>
    </row>
    <row r="42" spans="1:25" ht="15.75" x14ac:dyDescent="0.2">
      <c r="A42" s="35">
        <f t="shared" si="0"/>
        <v>44500</v>
      </c>
      <c r="B42" s="36">
        <f>SUMIFS(СВЦЭМ!$C$39:$C$782,СВЦЭМ!$A$39:$A$782,$A42,СВЦЭМ!$B$39:$B$782,B$11)+'СЕТ СН'!$F$9+СВЦЭМ!$D$10+'СЕТ СН'!$F$6-'СЕТ СН'!$F$19</f>
        <v>1185.33588762</v>
      </c>
      <c r="C42" s="36">
        <f>SUMIFS(СВЦЭМ!$C$39:$C$782,СВЦЭМ!$A$39:$A$782,$A42,СВЦЭМ!$B$39:$B$782,C$11)+'СЕТ СН'!$F$9+СВЦЭМ!$D$10+'СЕТ СН'!$F$6-'СЕТ СН'!$F$19</f>
        <v>1265.91060726</v>
      </c>
      <c r="D42" s="36">
        <f>SUMIFS(СВЦЭМ!$C$39:$C$782,СВЦЭМ!$A$39:$A$782,$A42,СВЦЭМ!$B$39:$B$782,D$11)+'СЕТ СН'!$F$9+СВЦЭМ!$D$10+'СЕТ СН'!$F$6-'СЕТ СН'!$F$19</f>
        <v>1267.6933894299998</v>
      </c>
      <c r="E42" s="36">
        <f>SUMIFS(СВЦЭМ!$C$39:$C$782,СВЦЭМ!$A$39:$A$782,$A42,СВЦЭМ!$B$39:$B$782,E$11)+'СЕТ СН'!$F$9+СВЦЭМ!$D$10+'СЕТ СН'!$F$6-'СЕТ СН'!$F$19</f>
        <v>1260.11106808</v>
      </c>
      <c r="F42" s="36">
        <f>SUMIFS(СВЦЭМ!$C$39:$C$782,СВЦЭМ!$A$39:$A$782,$A42,СВЦЭМ!$B$39:$B$782,F$11)+'СЕТ СН'!$F$9+СВЦЭМ!$D$10+'СЕТ СН'!$F$6-'СЕТ СН'!$F$19</f>
        <v>1256.6786491399998</v>
      </c>
      <c r="G42" s="36">
        <f>SUMIFS(СВЦЭМ!$C$39:$C$782,СВЦЭМ!$A$39:$A$782,$A42,СВЦЭМ!$B$39:$B$782,G$11)+'СЕТ СН'!$F$9+СВЦЭМ!$D$10+'СЕТ СН'!$F$6-'СЕТ СН'!$F$19</f>
        <v>1253.8278329299999</v>
      </c>
      <c r="H42" s="36">
        <f>SUMIFS(СВЦЭМ!$C$39:$C$782,СВЦЭМ!$A$39:$A$782,$A42,СВЦЭМ!$B$39:$B$782,H$11)+'СЕТ СН'!$F$9+СВЦЭМ!$D$10+'СЕТ СН'!$F$6-'СЕТ СН'!$F$19</f>
        <v>1276.22655816</v>
      </c>
      <c r="I42" s="36">
        <f>SUMIFS(СВЦЭМ!$C$39:$C$782,СВЦЭМ!$A$39:$A$782,$A42,СВЦЭМ!$B$39:$B$782,I$11)+'СЕТ СН'!$F$9+СВЦЭМ!$D$10+'СЕТ СН'!$F$6-'СЕТ СН'!$F$19</f>
        <v>1229.3161277499999</v>
      </c>
      <c r="J42" s="36">
        <f>SUMIFS(СВЦЭМ!$C$39:$C$782,СВЦЭМ!$A$39:$A$782,$A42,СВЦЭМ!$B$39:$B$782,J$11)+'СЕТ СН'!$F$9+СВЦЭМ!$D$10+'СЕТ СН'!$F$6-'СЕТ СН'!$F$19</f>
        <v>1202.47463733</v>
      </c>
      <c r="K42" s="36">
        <f>SUMIFS(СВЦЭМ!$C$39:$C$782,СВЦЭМ!$A$39:$A$782,$A42,СВЦЭМ!$B$39:$B$782,K$11)+'СЕТ СН'!$F$9+СВЦЭМ!$D$10+'СЕТ СН'!$F$6-'СЕТ СН'!$F$19</f>
        <v>1195.6793384</v>
      </c>
      <c r="L42" s="36">
        <f>SUMIFS(СВЦЭМ!$C$39:$C$782,СВЦЭМ!$A$39:$A$782,$A42,СВЦЭМ!$B$39:$B$782,L$11)+'СЕТ СН'!$F$9+СВЦЭМ!$D$10+'СЕТ СН'!$F$6-'СЕТ СН'!$F$19</f>
        <v>1212.5079237799998</v>
      </c>
      <c r="M42" s="36">
        <f>SUMIFS(СВЦЭМ!$C$39:$C$782,СВЦЭМ!$A$39:$A$782,$A42,СВЦЭМ!$B$39:$B$782,M$11)+'СЕТ СН'!$F$9+СВЦЭМ!$D$10+'СЕТ СН'!$F$6-'СЕТ СН'!$F$19</f>
        <v>1207.40691408</v>
      </c>
      <c r="N42" s="36">
        <f>SUMIFS(СВЦЭМ!$C$39:$C$782,СВЦЭМ!$A$39:$A$782,$A42,СВЦЭМ!$B$39:$B$782,N$11)+'СЕТ СН'!$F$9+СВЦЭМ!$D$10+'СЕТ СН'!$F$6-'СЕТ СН'!$F$19</f>
        <v>1217.0690906599998</v>
      </c>
      <c r="O42" s="36">
        <f>SUMIFS(СВЦЭМ!$C$39:$C$782,СВЦЭМ!$A$39:$A$782,$A42,СВЦЭМ!$B$39:$B$782,O$11)+'СЕТ СН'!$F$9+СВЦЭМ!$D$10+'СЕТ СН'!$F$6-'СЕТ СН'!$F$19</f>
        <v>1237.55152456</v>
      </c>
      <c r="P42" s="36">
        <f>SUMIFS(СВЦЭМ!$C$39:$C$782,СВЦЭМ!$A$39:$A$782,$A42,СВЦЭМ!$B$39:$B$782,P$11)+'СЕТ СН'!$F$9+СВЦЭМ!$D$10+'СЕТ СН'!$F$6-'СЕТ СН'!$F$19</f>
        <v>1236.8814812199998</v>
      </c>
      <c r="Q42" s="36">
        <f>SUMIFS(СВЦЭМ!$C$39:$C$782,СВЦЭМ!$A$39:$A$782,$A42,СВЦЭМ!$B$39:$B$782,Q$11)+'СЕТ СН'!$F$9+СВЦЭМ!$D$10+'СЕТ СН'!$F$6-'СЕТ СН'!$F$19</f>
        <v>1230.8805058099999</v>
      </c>
      <c r="R42" s="36">
        <f>SUMIFS(СВЦЭМ!$C$39:$C$782,СВЦЭМ!$A$39:$A$782,$A42,СВЦЭМ!$B$39:$B$782,R$11)+'СЕТ СН'!$F$9+СВЦЭМ!$D$10+'СЕТ СН'!$F$6-'СЕТ СН'!$F$19</f>
        <v>1224.9237096099998</v>
      </c>
      <c r="S42" s="36">
        <f>SUMIFS(СВЦЭМ!$C$39:$C$782,СВЦЭМ!$A$39:$A$782,$A42,СВЦЭМ!$B$39:$B$782,S$11)+'СЕТ СН'!$F$9+СВЦЭМ!$D$10+'СЕТ СН'!$F$6-'СЕТ СН'!$F$19</f>
        <v>1212.43842064</v>
      </c>
      <c r="T42" s="36">
        <f>SUMIFS(СВЦЭМ!$C$39:$C$782,СВЦЭМ!$A$39:$A$782,$A42,СВЦЭМ!$B$39:$B$782,T$11)+'СЕТ СН'!$F$9+СВЦЭМ!$D$10+'СЕТ СН'!$F$6-'СЕТ СН'!$F$19</f>
        <v>1247.8431264999999</v>
      </c>
      <c r="U42" s="36">
        <f>SUMIFS(СВЦЭМ!$C$39:$C$782,СВЦЭМ!$A$39:$A$782,$A42,СВЦЭМ!$B$39:$B$782,U$11)+'СЕТ СН'!$F$9+СВЦЭМ!$D$10+'СЕТ СН'!$F$6-'СЕТ СН'!$F$19</f>
        <v>1252.1448079199999</v>
      </c>
      <c r="V42" s="36">
        <f>SUMIFS(СВЦЭМ!$C$39:$C$782,СВЦЭМ!$A$39:$A$782,$A42,СВЦЭМ!$B$39:$B$782,V$11)+'СЕТ СН'!$F$9+СВЦЭМ!$D$10+'СЕТ СН'!$F$6-'СЕТ СН'!$F$19</f>
        <v>1242.55839309</v>
      </c>
      <c r="W42" s="36">
        <f>SUMIFS(СВЦЭМ!$C$39:$C$782,СВЦЭМ!$A$39:$A$782,$A42,СВЦЭМ!$B$39:$B$782,W$11)+'СЕТ СН'!$F$9+СВЦЭМ!$D$10+'СЕТ СН'!$F$6-'СЕТ СН'!$F$19</f>
        <v>1221.8791375399999</v>
      </c>
      <c r="X42" s="36">
        <f>SUMIFS(СВЦЭМ!$C$39:$C$782,СВЦЭМ!$A$39:$A$782,$A42,СВЦЭМ!$B$39:$B$782,X$11)+'СЕТ СН'!$F$9+СВЦЭМ!$D$10+'СЕТ СН'!$F$6-'СЕТ СН'!$F$19</f>
        <v>1190.25407763</v>
      </c>
      <c r="Y42" s="36">
        <f>SUMIFS(СВЦЭМ!$C$39:$C$782,СВЦЭМ!$A$39:$A$782,$A42,СВЦЭМ!$B$39:$B$782,Y$11)+'СЕТ СН'!$F$9+СВЦЭМ!$D$10+'СЕТ СН'!$F$6-'СЕТ СН'!$F$19</f>
        <v>1206.5982387099998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01.10.2021</v>
      </c>
      <c r="B48" s="36">
        <f>SUMIFS(СВЦЭМ!$C$39:$C$782,СВЦЭМ!$A$39:$A$782,$A48,СВЦЭМ!$B$39:$B$782,B$47)+'СЕТ СН'!$G$9+СВЦЭМ!$D$10+'СЕТ СН'!$G$6-'СЕТ СН'!$G$19</f>
        <v>1650.8732135400001</v>
      </c>
      <c r="C48" s="36">
        <f>SUMIFS(СВЦЭМ!$C$39:$C$782,СВЦЭМ!$A$39:$A$782,$A48,СВЦЭМ!$B$39:$B$782,C$47)+'СЕТ СН'!$G$9+СВЦЭМ!$D$10+'СЕТ СН'!$G$6-'СЕТ СН'!$G$19</f>
        <v>1684.50405077</v>
      </c>
      <c r="D48" s="36">
        <f>SUMIFS(СВЦЭМ!$C$39:$C$782,СВЦЭМ!$A$39:$A$782,$A48,СВЦЭМ!$B$39:$B$782,D$47)+'СЕТ СН'!$G$9+СВЦЭМ!$D$10+'СЕТ СН'!$G$6-'СЕТ СН'!$G$19</f>
        <v>1757.5577807899999</v>
      </c>
      <c r="E48" s="36">
        <f>SUMIFS(СВЦЭМ!$C$39:$C$782,СВЦЭМ!$A$39:$A$782,$A48,СВЦЭМ!$B$39:$B$782,E$47)+'СЕТ СН'!$G$9+СВЦЭМ!$D$10+'СЕТ СН'!$G$6-'СЕТ СН'!$G$19</f>
        <v>1779.79987523</v>
      </c>
      <c r="F48" s="36">
        <f>SUMIFS(СВЦЭМ!$C$39:$C$782,СВЦЭМ!$A$39:$A$782,$A48,СВЦЭМ!$B$39:$B$782,F$47)+'СЕТ СН'!$G$9+СВЦЭМ!$D$10+'СЕТ СН'!$G$6-'СЕТ СН'!$G$19</f>
        <v>1789.4193743800001</v>
      </c>
      <c r="G48" s="36">
        <f>SUMIFS(СВЦЭМ!$C$39:$C$782,СВЦЭМ!$A$39:$A$782,$A48,СВЦЭМ!$B$39:$B$782,G$47)+'СЕТ СН'!$G$9+СВЦЭМ!$D$10+'СЕТ СН'!$G$6-'СЕТ СН'!$G$19</f>
        <v>1778.8833976600001</v>
      </c>
      <c r="H48" s="36">
        <f>SUMIFS(СВЦЭМ!$C$39:$C$782,СВЦЭМ!$A$39:$A$782,$A48,СВЦЭМ!$B$39:$B$782,H$47)+'СЕТ СН'!$G$9+СВЦЭМ!$D$10+'СЕТ СН'!$G$6-'СЕТ СН'!$G$19</f>
        <v>1752.68019549</v>
      </c>
      <c r="I48" s="36">
        <f>SUMIFS(СВЦЭМ!$C$39:$C$782,СВЦЭМ!$A$39:$A$782,$A48,СВЦЭМ!$B$39:$B$782,I$47)+'СЕТ СН'!$G$9+СВЦЭМ!$D$10+'СЕТ СН'!$G$6-'СЕТ СН'!$G$19</f>
        <v>1742.8684227399999</v>
      </c>
      <c r="J48" s="36">
        <f>SUMIFS(СВЦЭМ!$C$39:$C$782,СВЦЭМ!$A$39:$A$782,$A48,СВЦЭМ!$B$39:$B$782,J$47)+'СЕТ СН'!$G$9+СВЦЭМ!$D$10+'СЕТ СН'!$G$6-'СЕТ СН'!$G$19</f>
        <v>1661.6737094900002</v>
      </c>
      <c r="K48" s="36">
        <f>SUMIFS(СВЦЭМ!$C$39:$C$782,СВЦЭМ!$A$39:$A$782,$A48,СВЦЭМ!$B$39:$B$782,K$47)+'СЕТ СН'!$G$9+СВЦЭМ!$D$10+'СЕТ СН'!$G$6-'СЕТ СН'!$G$19</f>
        <v>1691.6147576800001</v>
      </c>
      <c r="L48" s="36">
        <f>SUMIFS(СВЦЭМ!$C$39:$C$782,СВЦЭМ!$A$39:$A$782,$A48,СВЦЭМ!$B$39:$B$782,L$47)+'СЕТ СН'!$G$9+СВЦЭМ!$D$10+'СЕТ СН'!$G$6-'СЕТ СН'!$G$19</f>
        <v>1695.2307713800001</v>
      </c>
      <c r="M48" s="36">
        <f>SUMIFS(СВЦЭМ!$C$39:$C$782,СВЦЭМ!$A$39:$A$782,$A48,СВЦЭМ!$B$39:$B$782,M$47)+'СЕТ СН'!$G$9+СВЦЭМ!$D$10+'СЕТ СН'!$G$6-'СЕТ СН'!$G$19</f>
        <v>1675.6307416000002</v>
      </c>
      <c r="N48" s="36">
        <f>SUMIFS(СВЦЭМ!$C$39:$C$782,СВЦЭМ!$A$39:$A$782,$A48,СВЦЭМ!$B$39:$B$782,N$47)+'СЕТ СН'!$G$9+СВЦЭМ!$D$10+'СЕТ СН'!$G$6-'СЕТ СН'!$G$19</f>
        <v>1666.5523212099999</v>
      </c>
      <c r="O48" s="36">
        <f>SUMIFS(СВЦЭМ!$C$39:$C$782,СВЦЭМ!$A$39:$A$782,$A48,СВЦЭМ!$B$39:$B$782,O$47)+'СЕТ СН'!$G$9+СВЦЭМ!$D$10+'СЕТ СН'!$G$6-'СЕТ СН'!$G$19</f>
        <v>1656.0349445900001</v>
      </c>
      <c r="P48" s="36">
        <f>SUMIFS(СВЦЭМ!$C$39:$C$782,СВЦЭМ!$A$39:$A$782,$A48,СВЦЭМ!$B$39:$B$782,P$47)+'СЕТ СН'!$G$9+СВЦЭМ!$D$10+'СЕТ СН'!$G$6-'СЕТ СН'!$G$19</f>
        <v>1663.88629169</v>
      </c>
      <c r="Q48" s="36">
        <f>SUMIFS(СВЦЭМ!$C$39:$C$782,СВЦЭМ!$A$39:$A$782,$A48,СВЦЭМ!$B$39:$B$782,Q$47)+'СЕТ СН'!$G$9+СВЦЭМ!$D$10+'СЕТ СН'!$G$6-'СЕТ СН'!$G$19</f>
        <v>1658.7343591000001</v>
      </c>
      <c r="R48" s="36">
        <f>SUMIFS(СВЦЭМ!$C$39:$C$782,СВЦЭМ!$A$39:$A$782,$A48,СВЦЭМ!$B$39:$B$782,R$47)+'СЕТ СН'!$G$9+СВЦЭМ!$D$10+'СЕТ СН'!$G$6-'СЕТ СН'!$G$19</f>
        <v>1655.0804589700001</v>
      </c>
      <c r="S48" s="36">
        <f>SUMIFS(СВЦЭМ!$C$39:$C$782,СВЦЭМ!$A$39:$A$782,$A48,СВЦЭМ!$B$39:$B$782,S$47)+'СЕТ СН'!$G$9+СВЦЭМ!$D$10+'СЕТ СН'!$G$6-'СЕТ СН'!$G$19</f>
        <v>1652.0673582499999</v>
      </c>
      <c r="T48" s="36">
        <f>SUMIFS(СВЦЭМ!$C$39:$C$782,СВЦЭМ!$A$39:$A$782,$A48,СВЦЭМ!$B$39:$B$782,T$47)+'СЕТ СН'!$G$9+СВЦЭМ!$D$10+'СЕТ СН'!$G$6-'СЕТ СН'!$G$19</f>
        <v>1640.28152434</v>
      </c>
      <c r="U48" s="36">
        <f>SUMIFS(СВЦЭМ!$C$39:$C$782,СВЦЭМ!$A$39:$A$782,$A48,СВЦЭМ!$B$39:$B$782,U$47)+'СЕТ СН'!$G$9+СВЦЭМ!$D$10+'СЕТ СН'!$G$6-'СЕТ СН'!$G$19</f>
        <v>1606.75132562</v>
      </c>
      <c r="V48" s="36">
        <f>SUMIFS(СВЦЭМ!$C$39:$C$782,СВЦЭМ!$A$39:$A$782,$A48,СВЦЭМ!$B$39:$B$782,V$47)+'СЕТ СН'!$G$9+СВЦЭМ!$D$10+'СЕТ СН'!$G$6-'СЕТ СН'!$G$19</f>
        <v>1565.27734405</v>
      </c>
      <c r="W48" s="36">
        <f>SUMIFS(СВЦЭМ!$C$39:$C$782,СВЦЭМ!$A$39:$A$782,$A48,СВЦЭМ!$B$39:$B$782,W$47)+'СЕТ СН'!$G$9+СВЦЭМ!$D$10+'СЕТ СН'!$G$6-'СЕТ СН'!$G$19</f>
        <v>1577.50176042</v>
      </c>
      <c r="X48" s="36">
        <f>SUMIFS(СВЦЭМ!$C$39:$C$782,СВЦЭМ!$A$39:$A$782,$A48,СВЦЭМ!$B$39:$B$782,X$47)+'СЕТ СН'!$G$9+СВЦЭМ!$D$10+'СЕТ СН'!$G$6-'СЕТ СН'!$G$19</f>
        <v>1612.8697386700001</v>
      </c>
      <c r="Y48" s="36">
        <f>SUMIFS(СВЦЭМ!$C$39:$C$782,СВЦЭМ!$A$39:$A$782,$A48,СВЦЭМ!$B$39:$B$782,Y$47)+'СЕТ СН'!$G$9+СВЦЭМ!$D$10+'СЕТ СН'!$G$6-'СЕТ СН'!$G$19</f>
        <v>1645.69550377</v>
      </c>
    </row>
    <row r="49" spans="1:25" ht="15.75" x14ac:dyDescent="0.2">
      <c r="A49" s="35">
        <f>A48+1</f>
        <v>44471</v>
      </c>
      <c r="B49" s="36">
        <f>SUMIFS(СВЦЭМ!$C$39:$C$782,СВЦЭМ!$A$39:$A$782,$A49,СВЦЭМ!$B$39:$B$782,B$47)+'СЕТ СН'!$G$9+СВЦЭМ!$D$10+'СЕТ СН'!$G$6-'СЕТ СН'!$G$19</f>
        <v>1725.0550224599999</v>
      </c>
      <c r="C49" s="36">
        <f>SUMIFS(СВЦЭМ!$C$39:$C$782,СВЦЭМ!$A$39:$A$782,$A49,СВЦЭМ!$B$39:$B$782,C$47)+'СЕТ СН'!$G$9+СВЦЭМ!$D$10+'СЕТ СН'!$G$6-'СЕТ СН'!$G$19</f>
        <v>1765.16536071</v>
      </c>
      <c r="D49" s="36">
        <f>SUMIFS(СВЦЭМ!$C$39:$C$782,СВЦЭМ!$A$39:$A$782,$A49,СВЦЭМ!$B$39:$B$782,D$47)+'СЕТ СН'!$G$9+СВЦЭМ!$D$10+'СЕТ СН'!$G$6-'СЕТ СН'!$G$19</f>
        <v>1804.9807343800001</v>
      </c>
      <c r="E49" s="36">
        <f>SUMIFS(СВЦЭМ!$C$39:$C$782,СВЦЭМ!$A$39:$A$782,$A49,СВЦЭМ!$B$39:$B$782,E$47)+'СЕТ СН'!$G$9+СВЦЭМ!$D$10+'СЕТ СН'!$G$6-'СЕТ СН'!$G$19</f>
        <v>1824.5697748699999</v>
      </c>
      <c r="F49" s="36">
        <f>SUMIFS(СВЦЭМ!$C$39:$C$782,СВЦЭМ!$A$39:$A$782,$A49,СВЦЭМ!$B$39:$B$782,F$47)+'СЕТ СН'!$G$9+СВЦЭМ!$D$10+'СЕТ СН'!$G$6-'СЕТ СН'!$G$19</f>
        <v>1822.9500274100001</v>
      </c>
      <c r="G49" s="36">
        <f>SUMIFS(СВЦЭМ!$C$39:$C$782,СВЦЭМ!$A$39:$A$782,$A49,СВЦЭМ!$B$39:$B$782,G$47)+'СЕТ СН'!$G$9+СВЦЭМ!$D$10+'СЕТ СН'!$G$6-'СЕТ СН'!$G$19</f>
        <v>1812.0422078399999</v>
      </c>
      <c r="H49" s="36">
        <f>SUMIFS(СВЦЭМ!$C$39:$C$782,СВЦЭМ!$A$39:$A$782,$A49,СВЦЭМ!$B$39:$B$782,H$47)+'СЕТ СН'!$G$9+СВЦЭМ!$D$10+'СЕТ СН'!$G$6-'СЕТ СН'!$G$19</f>
        <v>1746.41236553</v>
      </c>
      <c r="I49" s="36">
        <f>SUMIFS(СВЦЭМ!$C$39:$C$782,СВЦЭМ!$A$39:$A$782,$A49,СВЦЭМ!$B$39:$B$782,I$47)+'СЕТ СН'!$G$9+СВЦЭМ!$D$10+'СЕТ СН'!$G$6-'СЕТ СН'!$G$19</f>
        <v>1690.71290619</v>
      </c>
      <c r="J49" s="36">
        <f>SUMIFS(СВЦЭМ!$C$39:$C$782,СВЦЭМ!$A$39:$A$782,$A49,СВЦЭМ!$B$39:$B$782,J$47)+'СЕТ СН'!$G$9+СВЦЭМ!$D$10+'СЕТ СН'!$G$6-'СЕТ СН'!$G$19</f>
        <v>1605.0030423000001</v>
      </c>
      <c r="K49" s="36">
        <f>SUMIFS(СВЦЭМ!$C$39:$C$782,СВЦЭМ!$A$39:$A$782,$A49,СВЦЭМ!$B$39:$B$782,K$47)+'СЕТ СН'!$G$9+СВЦЭМ!$D$10+'СЕТ СН'!$G$6-'СЕТ СН'!$G$19</f>
        <v>1592.91287407</v>
      </c>
      <c r="L49" s="36">
        <f>SUMIFS(СВЦЭМ!$C$39:$C$782,СВЦЭМ!$A$39:$A$782,$A49,СВЦЭМ!$B$39:$B$782,L$47)+'СЕТ СН'!$G$9+СВЦЭМ!$D$10+'СЕТ СН'!$G$6-'СЕТ СН'!$G$19</f>
        <v>1604.7955804100002</v>
      </c>
      <c r="M49" s="36">
        <f>SUMIFS(СВЦЭМ!$C$39:$C$782,СВЦЭМ!$A$39:$A$782,$A49,СВЦЭМ!$B$39:$B$782,M$47)+'СЕТ СН'!$G$9+СВЦЭМ!$D$10+'СЕТ СН'!$G$6-'СЕТ СН'!$G$19</f>
        <v>1594.8658208500001</v>
      </c>
      <c r="N49" s="36">
        <f>SUMIFS(СВЦЭМ!$C$39:$C$782,СВЦЭМ!$A$39:$A$782,$A49,СВЦЭМ!$B$39:$B$782,N$47)+'СЕТ СН'!$G$9+СВЦЭМ!$D$10+'СЕТ СН'!$G$6-'СЕТ СН'!$G$19</f>
        <v>1587.0965609700002</v>
      </c>
      <c r="O49" s="36">
        <f>SUMIFS(СВЦЭМ!$C$39:$C$782,СВЦЭМ!$A$39:$A$782,$A49,СВЦЭМ!$B$39:$B$782,O$47)+'СЕТ СН'!$G$9+СВЦЭМ!$D$10+'СЕТ СН'!$G$6-'СЕТ СН'!$G$19</f>
        <v>1592.8386864700001</v>
      </c>
      <c r="P49" s="36">
        <f>SUMIFS(СВЦЭМ!$C$39:$C$782,СВЦЭМ!$A$39:$A$782,$A49,СВЦЭМ!$B$39:$B$782,P$47)+'СЕТ СН'!$G$9+СВЦЭМ!$D$10+'СЕТ СН'!$G$6-'СЕТ СН'!$G$19</f>
        <v>1605.6030352600001</v>
      </c>
      <c r="Q49" s="36">
        <f>SUMIFS(СВЦЭМ!$C$39:$C$782,СВЦЭМ!$A$39:$A$782,$A49,СВЦЭМ!$B$39:$B$782,Q$47)+'СЕТ СН'!$G$9+СВЦЭМ!$D$10+'СЕТ СН'!$G$6-'СЕТ СН'!$G$19</f>
        <v>1615.4443359000002</v>
      </c>
      <c r="R49" s="36">
        <f>SUMIFS(СВЦЭМ!$C$39:$C$782,СВЦЭМ!$A$39:$A$782,$A49,СВЦЭМ!$B$39:$B$782,R$47)+'СЕТ СН'!$G$9+СВЦЭМ!$D$10+'СЕТ СН'!$G$6-'СЕТ СН'!$G$19</f>
        <v>1614.23681272</v>
      </c>
      <c r="S49" s="36">
        <f>SUMIFS(СВЦЭМ!$C$39:$C$782,СВЦЭМ!$A$39:$A$782,$A49,СВЦЭМ!$B$39:$B$782,S$47)+'СЕТ СН'!$G$9+СВЦЭМ!$D$10+'СЕТ СН'!$G$6-'СЕТ СН'!$G$19</f>
        <v>1627.24999357</v>
      </c>
      <c r="T49" s="36">
        <f>SUMIFS(СВЦЭМ!$C$39:$C$782,СВЦЭМ!$A$39:$A$782,$A49,СВЦЭМ!$B$39:$B$782,T$47)+'СЕТ СН'!$G$9+СВЦЭМ!$D$10+'СЕТ СН'!$G$6-'СЕТ СН'!$G$19</f>
        <v>1602.72698803</v>
      </c>
      <c r="U49" s="36">
        <f>SUMIFS(СВЦЭМ!$C$39:$C$782,СВЦЭМ!$A$39:$A$782,$A49,СВЦЭМ!$B$39:$B$782,U$47)+'СЕТ СН'!$G$9+СВЦЭМ!$D$10+'СЕТ СН'!$G$6-'СЕТ СН'!$G$19</f>
        <v>1586.19535081</v>
      </c>
      <c r="V49" s="36">
        <f>SUMIFS(СВЦЭМ!$C$39:$C$782,СВЦЭМ!$A$39:$A$782,$A49,СВЦЭМ!$B$39:$B$782,V$47)+'СЕТ СН'!$G$9+СВЦЭМ!$D$10+'СЕТ СН'!$G$6-'СЕТ СН'!$G$19</f>
        <v>1593.3270194500001</v>
      </c>
      <c r="W49" s="36">
        <f>SUMIFS(СВЦЭМ!$C$39:$C$782,СВЦЭМ!$A$39:$A$782,$A49,СВЦЭМ!$B$39:$B$782,W$47)+'СЕТ СН'!$G$9+СВЦЭМ!$D$10+'СЕТ СН'!$G$6-'СЕТ СН'!$G$19</f>
        <v>1581.35597456</v>
      </c>
      <c r="X49" s="36">
        <f>SUMIFS(СВЦЭМ!$C$39:$C$782,СВЦЭМ!$A$39:$A$782,$A49,СВЦЭМ!$B$39:$B$782,X$47)+'СЕТ СН'!$G$9+СВЦЭМ!$D$10+'СЕТ СН'!$G$6-'СЕТ СН'!$G$19</f>
        <v>1697.7343584500002</v>
      </c>
      <c r="Y49" s="36">
        <f>SUMIFS(СВЦЭМ!$C$39:$C$782,СВЦЭМ!$A$39:$A$782,$A49,СВЦЭМ!$B$39:$B$782,Y$47)+'СЕТ СН'!$G$9+СВЦЭМ!$D$10+'СЕТ СН'!$G$6-'СЕТ СН'!$G$19</f>
        <v>1668.8676933200002</v>
      </c>
    </row>
    <row r="50" spans="1:25" ht="15.75" x14ac:dyDescent="0.2">
      <c r="A50" s="35">
        <f t="shared" ref="A50:A78" si="1">A49+1</f>
        <v>44472</v>
      </c>
      <c r="B50" s="36">
        <f>SUMIFS(СВЦЭМ!$C$39:$C$782,СВЦЭМ!$A$39:$A$782,$A50,СВЦЭМ!$B$39:$B$782,B$47)+'СЕТ СН'!$G$9+СВЦЭМ!$D$10+'СЕТ СН'!$G$6-'СЕТ СН'!$G$19</f>
        <v>1682.1893821800002</v>
      </c>
      <c r="C50" s="36">
        <f>SUMIFS(СВЦЭМ!$C$39:$C$782,СВЦЭМ!$A$39:$A$782,$A50,СВЦЭМ!$B$39:$B$782,C$47)+'СЕТ СН'!$G$9+СВЦЭМ!$D$10+'СЕТ СН'!$G$6-'СЕТ СН'!$G$19</f>
        <v>1737.9075950900001</v>
      </c>
      <c r="D50" s="36">
        <f>SUMIFS(СВЦЭМ!$C$39:$C$782,СВЦЭМ!$A$39:$A$782,$A50,СВЦЭМ!$B$39:$B$782,D$47)+'СЕТ СН'!$G$9+СВЦЭМ!$D$10+'СЕТ СН'!$G$6-'СЕТ СН'!$G$19</f>
        <v>1798.01157281</v>
      </c>
      <c r="E50" s="36">
        <f>SUMIFS(СВЦЭМ!$C$39:$C$782,СВЦЭМ!$A$39:$A$782,$A50,СВЦЭМ!$B$39:$B$782,E$47)+'СЕТ СН'!$G$9+СВЦЭМ!$D$10+'СЕТ СН'!$G$6-'СЕТ СН'!$G$19</f>
        <v>1818.3674343100001</v>
      </c>
      <c r="F50" s="36">
        <f>SUMIFS(СВЦЭМ!$C$39:$C$782,СВЦЭМ!$A$39:$A$782,$A50,СВЦЭМ!$B$39:$B$782,F$47)+'СЕТ СН'!$G$9+СВЦЭМ!$D$10+'СЕТ СН'!$G$6-'СЕТ СН'!$G$19</f>
        <v>1828.7514299500001</v>
      </c>
      <c r="G50" s="36">
        <f>SUMIFS(СВЦЭМ!$C$39:$C$782,СВЦЭМ!$A$39:$A$782,$A50,СВЦЭМ!$B$39:$B$782,G$47)+'СЕТ СН'!$G$9+СВЦЭМ!$D$10+'СЕТ СН'!$G$6-'СЕТ СН'!$G$19</f>
        <v>1824.27048655</v>
      </c>
      <c r="H50" s="36">
        <f>SUMIFS(СВЦЭМ!$C$39:$C$782,СВЦЭМ!$A$39:$A$782,$A50,СВЦЭМ!$B$39:$B$782,H$47)+'СЕТ СН'!$G$9+СВЦЭМ!$D$10+'СЕТ СН'!$G$6-'СЕТ СН'!$G$19</f>
        <v>1769.6606572000001</v>
      </c>
      <c r="I50" s="36">
        <f>SUMIFS(СВЦЭМ!$C$39:$C$782,СВЦЭМ!$A$39:$A$782,$A50,СВЦЭМ!$B$39:$B$782,I$47)+'СЕТ СН'!$G$9+СВЦЭМ!$D$10+'СЕТ СН'!$G$6-'СЕТ СН'!$G$19</f>
        <v>1696.93608518</v>
      </c>
      <c r="J50" s="36">
        <f>SUMIFS(СВЦЭМ!$C$39:$C$782,СВЦЭМ!$A$39:$A$782,$A50,СВЦЭМ!$B$39:$B$782,J$47)+'СЕТ СН'!$G$9+СВЦЭМ!$D$10+'СЕТ СН'!$G$6-'СЕТ СН'!$G$19</f>
        <v>1651.60604784</v>
      </c>
      <c r="K50" s="36">
        <f>SUMIFS(СВЦЭМ!$C$39:$C$782,СВЦЭМ!$A$39:$A$782,$A50,СВЦЭМ!$B$39:$B$782,K$47)+'СЕТ СН'!$G$9+СВЦЭМ!$D$10+'СЕТ СН'!$G$6-'СЕТ СН'!$G$19</f>
        <v>1610.4241154800002</v>
      </c>
      <c r="L50" s="36">
        <f>SUMIFS(СВЦЭМ!$C$39:$C$782,СВЦЭМ!$A$39:$A$782,$A50,СВЦЭМ!$B$39:$B$782,L$47)+'СЕТ СН'!$G$9+СВЦЭМ!$D$10+'СЕТ СН'!$G$6-'СЕТ СН'!$G$19</f>
        <v>1605.4996134</v>
      </c>
      <c r="M50" s="36">
        <f>SUMIFS(СВЦЭМ!$C$39:$C$782,СВЦЭМ!$A$39:$A$782,$A50,СВЦЭМ!$B$39:$B$782,M$47)+'СЕТ СН'!$G$9+СВЦЭМ!$D$10+'СЕТ СН'!$G$6-'СЕТ СН'!$G$19</f>
        <v>1607.55388214</v>
      </c>
      <c r="N50" s="36">
        <f>SUMIFS(СВЦЭМ!$C$39:$C$782,СВЦЭМ!$A$39:$A$782,$A50,СВЦЭМ!$B$39:$B$782,N$47)+'СЕТ СН'!$G$9+СВЦЭМ!$D$10+'СЕТ СН'!$G$6-'СЕТ СН'!$G$19</f>
        <v>1626.98168786</v>
      </c>
      <c r="O50" s="36">
        <f>SUMIFS(СВЦЭМ!$C$39:$C$782,СВЦЭМ!$A$39:$A$782,$A50,СВЦЭМ!$B$39:$B$782,O$47)+'СЕТ СН'!$G$9+СВЦЭМ!$D$10+'СЕТ СН'!$G$6-'СЕТ СН'!$G$19</f>
        <v>1632.3085136</v>
      </c>
      <c r="P50" s="36">
        <f>SUMIFS(СВЦЭМ!$C$39:$C$782,СВЦЭМ!$A$39:$A$782,$A50,СВЦЭМ!$B$39:$B$782,P$47)+'СЕТ СН'!$G$9+СВЦЭМ!$D$10+'СЕТ СН'!$G$6-'СЕТ СН'!$G$19</f>
        <v>1634.60025634</v>
      </c>
      <c r="Q50" s="36">
        <f>SUMIFS(СВЦЭМ!$C$39:$C$782,СВЦЭМ!$A$39:$A$782,$A50,СВЦЭМ!$B$39:$B$782,Q$47)+'СЕТ СН'!$G$9+СВЦЭМ!$D$10+'СЕТ СН'!$G$6-'СЕТ СН'!$G$19</f>
        <v>1633.67888786</v>
      </c>
      <c r="R50" s="36">
        <f>SUMIFS(СВЦЭМ!$C$39:$C$782,СВЦЭМ!$A$39:$A$782,$A50,СВЦЭМ!$B$39:$B$782,R$47)+'СЕТ СН'!$G$9+СВЦЭМ!$D$10+'СЕТ СН'!$G$6-'СЕТ СН'!$G$19</f>
        <v>1622.4334584600001</v>
      </c>
      <c r="S50" s="36">
        <f>SUMIFS(СВЦЭМ!$C$39:$C$782,СВЦЭМ!$A$39:$A$782,$A50,СВЦЭМ!$B$39:$B$782,S$47)+'СЕТ СН'!$G$9+СВЦЭМ!$D$10+'СЕТ СН'!$G$6-'СЕТ СН'!$G$19</f>
        <v>1628.4690155600001</v>
      </c>
      <c r="T50" s="36">
        <f>SUMIFS(СВЦЭМ!$C$39:$C$782,СВЦЭМ!$A$39:$A$782,$A50,СВЦЭМ!$B$39:$B$782,T$47)+'СЕТ СН'!$G$9+СВЦЭМ!$D$10+'СЕТ СН'!$G$6-'СЕТ СН'!$G$19</f>
        <v>1611.68097042</v>
      </c>
      <c r="U50" s="36">
        <f>SUMIFS(СВЦЭМ!$C$39:$C$782,СВЦЭМ!$A$39:$A$782,$A50,СВЦЭМ!$B$39:$B$782,U$47)+'СЕТ СН'!$G$9+СВЦЭМ!$D$10+'СЕТ СН'!$G$6-'СЕТ СН'!$G$19</f>
        <v>1607.75956324</v>
      </c>
      <c r="V50" s="36">
        <f>SUMIFS(СВЦЭМ!$C$39:$C$782,СВЦЭМ!$A$39:$A$782,$A50,СВЦЭМ!$B$39:$B$782,V$47)+'СЕТ СН'!$G$9+СВЦЭМ!$D$10+'СЕТ СН'!$G$6-'СЕТ СН'!$G$19</f>
        <v>1590.48376616</v>
      </c>
      <c r="W50" s="36">
        <f>SUMIFS(СВЦЭМ!$C$39:$C$782,СВЦЭМ!$A$39:$A$782,$A50,СВЦЭМ!$B$39:$B$782,W$47)+'СЕТ СН'!$G$9+СВЦЭМ!$D$10+'СЕТ СН'!$G$6-'СЕТ СН'!$G$19</f>
        <v>1572.7132759400001</v>
      </c>
      <c r="X50" s="36">
        <f>SUMIFS(СВЦЭМ!$C$39:$C$782,СВЦЭМ!$A$39:$A$782,$A50,СВЦЭМ!$B$39:$B$782,X$47)+'СЕТ СН'!$G$9+СВЦЭМ!$D$10+'СЕТ СН'!$G$6-'СЕТ СН'!$G$19</f>
        <v>1574.73697859</v>
      </c>
      <c r="Y50" s="36">
        <f>SUMIFS(СВЦЭМ!$C$39:$C$782,СВЦЭМ!$A$39:$A$782,$A50,СВЦЭМ!$B$39:$B$782,Y$47)+'СЕТ СН'!$G$9+СВЦЭМ!$D$10+'СЕТ СН'!$G$6-'СЕТ СН'!$G$19</f>
        <v>1593.2854251900001</v>
      </c>
    </row>
    <row r="51" spans="1:25" ht="15.75" x14ac:dyDescent="0.2">
      <c r="A51" s="35">
        <f t="shared" si="1"/>
        <v>44473</v>
      </c>
      <c r="B51" s="36">
        <f>SUMIFS(СВЦЭМ!$C$39:$C$782,СВЦЭМ!$A$39:$A$782,$A51,СВЦЭМ!$B$39:$B$782,B$47)+'СЕТ СН'!$G$9+СВЦЭМ!$D$10+'СЕТ СН'!$G$6-'СЕТ СН'!$G$19</f>
        <v>1662.8311269200001</v>
      </c>
      <c r="C51" s="36">
        <f>SUMIFS(СВЦЭМ!$C$39:$C$782,СВЦЭМ!$A$39:$A$782,$A51,СВЦЭМ!$B$39:$B$782,C$47)+'СЕТ СН'!$G$9+СВЦЭМ!$D$10+'СЕТ СН'!$G$6-'СЕТ СН'!$G$19</f>
        <v>1689.7976642599999</v>
      </c>
      <c r="D51" s="36">
        <f>SUMIFS(СВЦЭМ!$C$39:$C$782,СВЦЭМ!$A$39:$A$782,$A51,СВЦЭМ!$B$39:$B$782,D$47)+'СЕТ СН'!$G$9+СВЦЭМ!$D$10+'СЕТ СН'!$G$6-'СЕТ СН'!$G$19</f>
        <v>1682.9357505099999</v>
      </c>
      <c r="E51" s="36">
        <f>SUMIFS(СВЦЭМ!$C$39:$C$782,СВЦЭМ!$A$39:$A$782,$A51,СВЦЭМ!$B$39:$B$782,E$47)+'СЕТ СН'!$G$9+СВЦЭМ!$D$10+'СЕТ СН'!$G$6-'СЕТ СН'!$G$19</f>
        <v>1701.5880090100002</v>
      </c>
      <c r="F51" s="36">
        <f>SUMIFS(СВЦЭМ!$C$39:$C$782,СВЦЭМ!$A$39:$A$782,$A51,СВЦЭМ!$B$39:$B$782,F$47)+'СЕТ СН'!$G$9+СВЦЭМ!$D$10+'СЕТ СН'!$G$6-'СЕТ СН'!$G$19</f>
        <v>1704.4628552400002</v>
      </c>
      <c r="G51" s="36">
        <f>SUMIFS(СВЦЭМ!$C$39:$C$782,СВЦЭМ!$A$39:$A$782,$A51,СВЦЭМ!$B$39:$B$782,G$47)+'СЕТ СН'!$G$9+СВЦЭМ!$D$10+'СЕТ СН'!$G$6-'СЕТ СН'!$G$19</f>
        <v>1716.3417363900001</v>
      </c>
      <c r="H51" s="36">
        <f>SUMIFS(СВЦЭМ!$C$39:$C$782,СВЦЭМ!$A$39:$A$782,$A51,СВЦЭМ!$B$39:$B$782,H$47)+'СЕТ СН'!$G$9+СВЦЭМ!$D$10+'СЕТ СН'!$G$6-'СЕТ СН'!$G$19</f>
        <v>1754.2249061100001</v>
      </c>
      <c r="I51" s="36">
        <f>SUMIFS(СВЦЭМ!$C$39:$C$782,СВЦЭМ!$A$39:$A$782,$A51,СВЦЭМ!$B$39:$B$782,I$47)+'СЕТ СН'!$G$9+СВЦЭМ!$D$10+'СЕТ СН'!$G$6-'СЕТ СН'!$G$19</f>
        <v>1701.41535952</v>
      </c>
      <c r="J51" s="36">
        <f>SUMIFS(СВЦЭМ!$C$39:$C$782,СВЦЭМ!$A$39:$A$782,$A51,СВЦЭМ!$B$39:$B$782,J$47)+'СЕТ СН'!$G$9+СВЦЭМ!$D$10+'СЕТ СН'!$G$6-'СЕТ СН'!$G$19</f>
        <v>1666.3568164599999</v>
      </c>
      <c r="K51" s="36">
        <f>SUMIFS(СВЦЭМ!$C$39:$C$782,СВЦЭМ!$A$39:$A$782,$A51,СВЦЭМ!$B$39:$B$782,K$47)+'СЕТ СН'!$G$9+СВЦЭМ!$D$10+'СЕТ СН'!$G$6-'СЕТ СН'!$G$19</f>
        <v>1687.2158593400002</v>
      </c>
      <c r="L51" s="36">
        <f>SUMIFS(СВЦЭМ!$C$39:$C$782,СВЦЭМ!$A$39:$A$782,$A51,СВЦЭМ!$B$39:$B$782,L$47)+'СЕТ СН'!$G$9+СВЦЭМ!$D$10+'СЕТ СН'!$G$6-'СЕТ СН'!$G$19</f>
        <v>1671.9613464400002</v>
      </c>
      <c r="M51" s="36">
        <f>SUMIFS(СВЦЭМ!$C$39:$C$782,СВЦЭМ!$A$39:$A$782,$A51,СВЦЭМ!$B$39:$B$782,M$47)+'СЕТ СН'!$G$9+СВЦЭМ!$D$10+'СЕТ СН'!$G$6-'СЕТ СН'!$G$19</f>
        <v>1671.5158374600001</v>
      </c>
      <c r="N51" s="36">
        <f>SUMIFS(СВЦЭМ!$C$39:$C$782,СВЦЭМ!$A$39:$A$782,$A51,СВЦЭМ!$B$39:$B$782,N$47)+'СЕТ СН'!$G$9+СВЦЭМ!$D$10+'СЕТ СН'!$G$6-'СЕТ СН'!$G$19</f>
        <v>1648.5535721900001</v>
      </c>
      <c r="O51" s="36">
        <f>SUMIFS(СВЦЭМ!$C$39:$C$782,СВЦЭМ!$A$39:$A$782,$A51,СВЦЭМ!$B$39:$B$782,O$47)+'СЕТ СН'!$G$9+СВЦЭМ!$D$10+'СЕТ СН'!$G$6-'СЕТ СН'!$G$19</f>
        <v>1647.88660884</v>
      </c>
      <c r="P51" s="36">
        <f>SUMIFS(СВЦЭМ!$C$39:$C$782,СВЦЭМ!$A$39:$A$782,$A51,СВЦЭМ!$B$39:$B$782,P$47)+'СЕТ СН'!$G$9+СВЦЭМ!$D$10+'СЕТ СН'!$G$6-'СЕТ СН'!$G$19</f>
        <v>1655.1349785300001</v>
      </c>
      <c r="Q51" s="36">
        <f>SUMIFS(СВЦЭМ!$C$39:$C$782,СВЦЭМ!$A$39:$A$782,$A51,СВЦЭМ!$B$39:$B$782,Q$47)+'СЕТ СН'!$G$9+СВЦЭМ!$D$10+'СЕТ СН'!$G$6-'СЕТ СН'!$G$19</f>
        <v>1694.6691361000001</v>
      </c>
      <c r="R51" s="36">
        <f>SUMIFS(СВЦЭМ!$C$39:$C$782,СВЦЭМ!$A$39:$A$782,$A51,СВЦЭМ!$B$39:$B$782,R$47)+'СЕТ СН'!$G$9+СВЦЭМ!$D$10+'СЕТ СН'!$G$6-'СЕТ СН'!$G$19</f>
        <v>1683.7695925999999</v>
      </c>
      <c r="S51" s="36">
        <f>SUMIFS(СВЦЭМ!$C$39:$C$782,СВЦЭМ!$A$39:$A$782,$A51,СВЦЭМ!$B$39:$B$782,S$47)+'СЕТ СН'!$G$9+СВЦЭМ!$D$10+'СЕТ СН'!$G$6-'СЕТ СН'!$G$19</f>
        <v>1688.0210549000001</v>
      </c>
      <c r="T51" s="36">
        <f>SUMIFS(СВЦЭМ!$C$39:$C$782,СВЦЭМ!$A$39:$A$782,$A51,СВЦЭМ!$B$39:$B$782,T$47)+'СЕТ СН'!$G$9+СВЦЭМ!$D$10+'СЕТ СН'!$G$6-'СЕТ СН'!$G$19</f>
        <v>1707.7697095400001</v>
      </c>
      <c r="U51" s="36">
        <f>SUMIFS(СВЦЭМ!$C$39:$C$782,СВЦЭМ!$A$39:$A$782,$A51,СВЦЭМ!$B$39:$B$782,U$47)+'СЕТ СН'!$G$9+СВЦЭМ!$D$10+'СЕТ СН'!$G$6-'СЕТ СН'!$G$19</f>
        <v>1704.5343653299999</v>
      </c>
      <c r="V51" s="36">
        <f>SUMIFS(СВЦЭМ!$C$39:$C$782,СВЦЭМ!$A$39:$A$782,$A51,СВЦЭМ!$B$39:$B$782,V$47)+'СЕТ СН'!$G$9+СВЦЭМ!$D$10+'СЕТ СН'!$G$6-'СЕТ СН'!$G$19</f>
        <v>1702.18249593</v>
      </c>
      <c r="W51" s="36">
        <f>SUMIFS(СВЦЭМ!$C$39:$C$782,СВЦЭМ!$A$39:$A$782,$A51,СВЦЭМ!$B$39:$B$782,W$47)+'СЕТ СН'!$G$9+СВЦЭМ!$D$10+'СЕТ СН'!$G$6-'СЕТ СН'!$G$19</f>
        <v>1691.21845676</v>
      </c>
      <c r="X51" s="36">
        <f>SUMIFS(СВЦЭМ!$C$39:$C$782,СВЦЭМ!$A$39:$A$782,$A51,СВЦЭМ!$B$39:$B$782,X$47)+'СЕТ СН'!$G$9+СВЦЭМ!$D$10+'СЕТ СН'!$G$6-'СЕТ СН'!$G$19</f>
        <v>1704.08906688</v>
      </c>
      <c r="Y51" s="36">
        <f>SUMIFS(СВЦЭМ!$C$39:$C$782,СВЦЭМ!$A$39:$A$782,$A51,СВЦЭМ!$B$39:$B$782,Y$47)+'СЕТ СН'!$G$9+СВЦЭМ!$D$10+'СЕТ СН'!$G$6-'СЕТ СН'!$G$19</f>
        <v>1763.85944662</v>
      </c>
    </row>
    <row r="52" spans="1:25" ht="15.75" x14ac:dyDescent="0.2">
      <c r="A52" s="35">
        <f t="shared" si="1"/>
        <v>44474</v>
      </c>
      <c r="B52" s="36">
        <f>SUMIFS(СВЦЭМ!$C$39:$C$782,СВЦЭМ!$A$39:$A$782,$A52,СВЦЭМ!$B$39:$B$782,B$47)+'СЕТ СН'!$G$9+СВЦЭМ!$D$10+'СЕТ СН'!$G$6-'СЕТ СН'!$G$19</f>
        <v>1827.3166043000001</v>
      </c>
      <c r="C52" s="36">
        <f>SUMIFS(СВЦЭМ!$C$39:$C$782,СВЦЭМ!$A$39:$A$782,$A52,СВЦЭМ!$B$39:$B$782,C$47)+'СЕТ СН'!$G$9+СВЦЭМ!$D$10+'СЕТ СН'!$G$6-'СЕТ СН'!$G$19</f>
        <v>1830.31469902</v>
      </c>
      <c r="D52" s="36">
        <f>SUMIFS(СВЦЭМ!$C$39:$C$782,СВЦЭМ!$A$39:$A$782,$A52,СВЦЭМ!$B$39:$B$782,D$47)+'СЕТ СН'!$G$9+СВЦЭМ!$D$10+'СЕТ СН'!$G$6-'СЕТ СН'!$G$19</f>
        <v>1758.6351233099999</v>
      </c>
      <c r="E52" s="36">
        <f>SUMIFS(СВЦЭМ!$C$39:$C$782,СВЦЭМ!$A$39:$A$782,$A52,СВЦЭМ!$B$39:$B$782,E$47)+'СЕТ СН'!$G$9+СВЦЭМ!$D$10+'СЕТ СН'!$G$6-'СЕТ СН'!$G$19</f>
        <v>1740.8769903499999</v>
      </c>
      <c r="F52" s="36">
        <f>SUMIFS(СВЦЭМ!$C$39:$C$782,СВЦЭМ!$A$39:$A$782,$A52,СВЦЭМ!$B$39:$B$782,F$47)+'СЕТ СН'!$G$9+СВЦЭМ!$D$10+'СЕТ СН'!$G$6-'СЕТ СН'!$G$19</f>
        <v>1740.40098076</v>
      </c>
      <c r="G52" s="36">
        <f>SUMIFS(СВЦЭМ!$C$39:$C$782,СВЦЭМ!$A$39:$A$782,$A52,СВЦЭМ!$B$39:$B$782,G$47)+'СЕТ СН'!$G$9+СВЦЭМ!$D$10+'СЕТ СН'!$G$6-'СЕТ СН'!$G$19</f>
        <v>1750.2503090100001</v>
      </c>
      <c r="H52" s="36">
        <f>SUMIFS(СВЦЭМ!$C$39:$C$782,СВЦЭМ!$A$39:$A$782,$A52,СВЦЭМ!$B$39:$B$782,H$47)+'СЕТ СН'!$G$9+СВЦЭМ!$D$10+'СЕТ СН'!$G$6-'СЕТ СН'!$G$19</f>
        <v>1809.95790809</v>
      </c>
      <c r="I52" s="36">
        <f>SUMIFS(СВЦЭМ!$C$39:$C$782,СВЦЭМ!$A$39:$A$782,$A52,СВЦЭМ!$B$39:$B$782,I$47)+'СЕТ СН'!$G$9+СВЦЭМ!$D$10+'СЕТ СН'!$G$6-'СЕТ СН'!$G$19</f>
        <v>1793.1214109</v>
      </c>
      <c r="J52" s="36">
        <f>SUMIFS(СВЦЭМ!$C$39:$C$782,СВЦЭМ!$A$39:$A$782,$A52,СВЦЭМ!$B$39:$B$782,J$47)+'СЕТ СН'!$G$9+СВЦЭМ!$D$10+'СЕТ СН'!$G$6-'СЕТ СН'!$G$19</f>
        <v>1685.1225843499999</v>
      </c>
      <c r="K52" s="36">
        <f>SUMIFS(СВЦЭМ!$C$39:$C$782,СВЦЭМ!$A$39:$A$782,$A52,СВЦЭМ!$B$39:$B$782,K$47)+'СЕТ СН'!$G$9+СВЦЭМ!$D$10+'СЕТ СН'!$G$6-'СЕТ СН'!$G$19</f>
        <v>1708.2784038100001</v>
      </c>
      <c r="L52" s="36">
        <f>SUMIFS(СВЦЭМ!$C$39:$C$782,СВЦЭМ!$A$39:$A$782,$A52,СВЦЭМ!$B$39:$B$782,L$47)+'СЕТ СН'!$G$9+СВЦЭМ!$D$10+'СЕТ СН'!$G$6-'СЕТ СН'!$G$19</f>
        <v>1715.1625600899999</v>
      </c>
      <c r="M52" s="36">
        <f>SUMIFS(СВЦЭМ!$C$39:$C$782,СВЦЭМ!$A$39:$A$782,$A52,СВЦЭМ!$B$39:$B$782,M$47)+'СЕТ СН'!$G$9+СВЦЭМ!$D$10+'СЕТ СН'!$G$6-'СЕТ СН'!$G$19</f>
        <v>1738.8940655199999</v>
      </c>
      <c r="N52" s="36">
        <f>SUMIFS(СВЦЭМ!$C$39:$C$782,СВЦЭМ!$A$39:$A$782,$A52,СВЦЭМ!$B$39:$B$782,N$47)+'СЕТ СН'!$G$9+СВЦЭМ!$D$10+'СЕТ СН'!$G$6-'СЕТ СН'!$G$19</f>
        <v>1715.87666201</v>
      </c>
      <c r="O52" s="36">
        <f>SUMIFS(СВЦЭМ!$C$39:$C$782,СВЦЭМ!$A$39:$A$782,$A52,СВЦЭМ!$B$39:$B$782,O$47)+'СЕТ СН'!$G$9+СВЦЭМ!$D$10+'СЕТ СН'!$G$6-'СЕТ СН'!$G$19</f>
        <v>1722.2011605499999</v>
      </c>
      <c r="P52" s="36">
        <f>SUMIFS(СВЦЭМ!$C$39:$C$782,СВЦЭМ!$A$39:$A$782,$A52,СВЦЭМ!$B$39:$B$782,P$47)+'СЕТ СН'!$G$9+СВЦЭМ!$D$10+'СЕТ СН'!$G$6-'СЕТ СН'!$G$19</f>
        <v>1727.65464892</v>
      </c>
      <c r="Q52" s="36">
        <f>SUMIFS(СВЦЭМ!$C$39:$C$782,СВЦЭМ!$A$39:$A$782,$A52,СВЦЭМ!$B$39:$B$782,Q$47)+'СЕТ СН'!$G$9+СВЦЭМ!$D$10+'СЕТ СН'!$G$6-'СЕТ СН'!$G$19</f>
        <v>1752.92439711</v>
      </c>
      <c r="R52" s="36">
        <f>SUMIFS(СВЦЭМ!$C$39:$C$782,СВЦЭМ!$A$39:$A$782,$A52,СВЦЭМ!$B$39:$B$782,R$47)+'СЕТ СН'!$G$9+СВЦЭМ!$D$10+'СЕТ СН'!$G$6-'СЕТ СН'!$G$19</f>
        <v>1729.44625868</v>
      </c>
      <c r="S52" s="36">
        <f>SUMIFS(СВЦЭМ!$C$39:$C$782,СВЦЭМ!$A$39:$A$782,$A52,СВЦЭМ!$B$39:$B$782,S$47)+'СЕТ СН'!$G$9+СВЦЭМ!$D$10+'СЕТ СН'!$G$6-'СЕТ СН'!$G$19</f>
        <v>1720.04253675</v>
      </c>
      <c r="T52" s="36">
        <f>SUMIFS(СВЦЭМ!$C$39:$C$782,СВЦЭМ!$A$39:$A$782,$A52,СВЦЭМ!$B$39:$B$782,T$47)+'СЕТ СН'!$G$9+СВЦЭМ!$D$10+'СЕТ СН'!$G$6-'СЕТ СН'!$G$19</f>
        <v>1754.68315708</v>
      </c>
      <c r="U52" s="36">
        <f>SUMIFS(СВЦЭМ!$C$39:$C$782,СВЦЭМ!$A$39:$A$782,$A52,СВЦЭМ!$B$39:$B$782,U$47)+'СЕТ СН'!$G$9+СВЦЭМ!$D$10+'СЕТ СН'!$G$6-'СЕТ СН'!$G$19</f>
        <v>1730.0693553799999</v>
      </c>
      <c r="V52" s="36">
        <f>SUMIFS(СВЦЭМ!$C$39:$C$782,СВЦЭМ!$A$39:$A$782,$A52,СВЦЭМ!$B$39:$B$782,V$47)+'СЕТ СН'!$G$9+СВЦЭМ!$D$10+'СЕТ СН'!$G$6-'СЕТ СН'!$G$19</f>
        <v>1730.2306056899999</v>
      </c>
      <c r="W52" s="36">
        <f>SUMIFS(СВЦЭМ!$C$39:$C$782,СВЦЭМ!$A$39:$A$782,$A52,СВЦЭМ!$B$39:$B$782,W$47)+'СЕТ СН'!$G$9+СВЦЭМ!$D$10+'СЕТ СН'!$G$6-'СЕТ СН'!$G$19</f>
        <v>1734.27039698</v>
      </c>
      <c r="X52" s="36">
        <f>SUMIFS(СВЦЭМ!$C$39:$C$782,СВЦЭМ!$A$39:$A$782,$A52,СВЦЭМ!$B$39:$B$782,X$47)+'СЕТ СН'!$G$9+СВЦЭМ!$D$10+'СЕТ СН'!$G$6-'СЕТ СН'!$G$19</f>
        <v>1744.9737955200001</v>
      </c>
      <c r="Y52" s="36">
        <f>SUMIFS(СВЦЭМ!$C$39:$C$782,СВЦЭМ!$A$39:$A$782,$A52,СВЦЭМ!$B$39:$B$782,Y$47)+'СЕТ СН'!$G$9+СВЦЭМ!$D$10+'СЕТ СН'!$G$6-'СЕТ СН'!$G$19</f>
        <v>1823.3696577800001</v>
      </c>
    </row>
    <row r="53" spans="1:25" ht="15.75" x14ac:dyDescent="0.2">
      <c r="A53" s="35">
        <f t="shared" si="1"/>
        <v>44475</v>
      </c>
      <c r="B53" s="36">
        <f>SUMIFS(СВЦЭМ!$C$39:$C$782,СВЦЭМ!$A$39:$A$782,$A53,СВЦЭМ!$B$39:$B$782,B$47)+'СЕТ СН'!$G$9+СВЦЭМ!$D$10+'СЕТ СН'!$G$6-'СЕТ СН'!$G$19</f>
        <v>1851.3198520999999</v>
      </c>
      <c r="C53" s="36">
        <f>SUMIFS(СВЦЭМ!$C$39:$C$782,СВЦЭМ!$A$39:$A$782,$A53,СВЦЭМ!$B$39:$B$782,C$47)+'СЕТ СН'!$G$9+СВЦЭМ!$D$10+'СЕТ СН'!$G$6-'СЕТ СН'!$G$19</f>
        <v>1884.09720242</v>
      </c>
      <c r="D53" s="36">
        <f>SUMIFS(СВЦЭМ!$C$39:$C$782,СВЦЭМ!$A$39:$A$782,$A53,СВЦЭМ!$B$39:$B$782,D$47)+'СЕТ СН'!$G$9+СВЦЭМ!$D$10+'СЕТ СН'!$G$6-'СЕТ СН'!$G$19</f>
        <v>1795.35743359</v>
      </c>
      <c r="E53" s="36">
        <f>SUMIFS(СВЦЭМ!$C$39:$C$782,СВЦЭМ!$A$39:$A$782,$A53,СВЦЭМ!$B$39:$B$782,E$47)+'СЕТ СН'!$G$9+СВЦЭМ!$D$10+'СЕТ СН'!$G$6-'СЕТ СН'!$G$19</f>
        <v>1784.64658854</v>
      </c>
      <c r="F53" s="36">
        <f>SUMIFS(СВЦЭМ!$C$39:$C$782,СВЦЭМ!$A$39:$A$782,$A53,СВЦЭМ!$B$39:$B$782,F$47)+'СЕТ СН'!$G$9+СВЦЭМ!$D$10+'СЕТ СН'!$G$6-'СЕТ СН'!$G$19</f>
        <v>1778.78157175</v>
      </c>
      <c r="G53" s="36">
        <f>SUMIFS(СВЦЭМ!$C$39:$C$782,СВЦЭМ!$A$39:$A$782,$A53,СВЦЭМ!$B$39:$B$782,G$47)+'СЕТ СН'!$G$9+СВЦЭМ!$D$10+'СЕТ СН'!$G$6-'СЕТ СН'!$G$19</f>
        <v>1782.0468737400001</v>
      </c>
      <c r="H53" s="36">
        <f>SUMIFS(СВЦЭМ!$C$39:$C$782,СВЦЭМ!$A$39:$A$782,$A53,СВЦЭМ!$B$39:$B$782,H$47)+'СЕТ СН'!$G$9+СВЦЭМ!$D$10+'СЕТ СН'!$G$6-'СЕТ СН'!$G$19</f>
        <v>1847.2502228400001</v>
      </c>
      <c r="I53" s="36">
        <f>SUMIFS(СВЦЭМ!$C$39:$C$782,СВЦЭМ!$A$39:$A$782,$A53,СВЦЭМ!$B$39:$B$782,I$47)+'СЕТ СН'!$G$9+СВЦЭМ!$D$10+'СЕТ СН'!$G$6-'СЕТ СН'!$G$19</f>
        <v>1862.9248060100001</v>
      </c>
      <c r="J53" s="36">
        <f>SUMIFS(СВЦЭМ!$C$39:$C$782,СВЦЭМ!$A$39:$A$782,$A53,СВЦЭМ!$B$39:$B$782,J$47)+'СЕТ СН'!$G$9+СВЦЭМ!$D$10+'СЕТ СН'!$G$6-'СЕТ СН'!$G$19</f>
        <v>1801.2408321200001</v>
      </c>
      <c r="K53" s="36">
        <f>SUMIFS(СВЦЭМ!$C$39:$C$782,СВЦЭМ!$A$39:$A$782,$A53,СВЦЭМ!$B$39:$B$782,K$47)+'СЕТ СН'!$G$9+СВЦЭМ!$D$10+'СЕТ СН'!$G$6-'СЕТ СН'!$G$19</f>
        <v>1776.63182123</v>
      </c>
      <c r="L53" s="36">
        <f>SUMIFS(СВЦЭМ!$C$39:$C$782,СВЦЭМ!$A$39:$A$782,$A53,СВЦЭМ!$B$39:$B$782,L$47)+'СЕТ СН'!$G$9+СВЦЭМ!$D$10+'СЕТ СН'!$G$6-'СЕТ СН'!$G$19</f>
        <v>1795.1710946400001</v>
      </c>
      <c r="M53" s="36">
        <f>SUMIFS(СВЦЭМ!$C$39:$C$782,СВЦЭМ!$A$39:$A$782,$A53,СВЦЭМ!$B$39:$B$782,M$47)+'СЕТ СН'!$G$9+СВЦЭМ!$D$10+'СЕТ СН'!$G$6-'СЕТ СН'!$G$19</f>
        <v>1789.2370631900001</v>
      </c>
      <c r="N53" s="36">
        <f>SUMIFS(СВЦЭМ!$C$39:$C$782,СВЦЭМ!$A$39:$A$782,$A53,СВЦЭМ!$B$39:$B$782,N$47)+'СЕТ СН'!$G$9+СВЦЭМ!$D$10+'СЕТ СН'!$G$6-'СЕТ СН'!$G$19</f>
        <v>1780.61614375</v>
      </c>
      <c r="O53" s="36">
        <f>SUMIFS(СВЦЭМ!$C$39:$C$782,СВЦЭМ!$A$39:$A$782,$A53,СВЦЭМ!$B$39:$B$782,O$47)+'СЕТ СН'!$G$9+СВЦЭМ!$D$10+'СЕТ СН'!$G$6-'СЕТ СН'!$G$19</f>
        <v>1802.1074818899999</v>
      </c>
      <c r="P53" s="36">
        <f>SUMIFS(СВЦЭМ!$C$39:$C$782,СВЦЭМ!$A$39:$A$782,$A53,СВЦЭМ!$B$39:$B$782,P$47)+'СЕТ СН'!$G$9+СВЦЭМ!$D$10+'СЕТ СН'!$G$6-'СЕТ СН'!$G$19</f>
        <v>1795.4851052900001</v>
      </c>
      <c r="Q53" s="36">
        <f>SUMIFS(СВЦЭМ!$C$39:$C$782,СВЦЭМ!$A$39:$A$782,$A53,СВЦЭМ!$B$39:$B$782,Q$47)+'СЕТ СН'!$G$9+СВЦЭМ!$D$10+'СЕТ СН'!$G$6-'СЕТ СН'!$G$19</f>
        <v>1816.8938337899999</v>
      </c>
      <c r="R53" s="36">
        <f>SUMIFS(СВЦЭМ!$C$39:$C$782,СВЦЭМ!$A$39:$A$782,$A53,СВЦЭМ!$B$39:$B$782,R$47)+'СЕТ СН'!$G$9+СВЦЭМ!$D$10+'СЕТ СН'!$G$6-'СЕТ СН'!$G$19</f>
        <v>1823.0754687400001</v>
      </c>
      <c r="S53" s="36">
        <f>SUMIFS(СВЦЭМ!$C$39:$C$782,СВЦЭМ!$A$39:$A$782,$A53,СВЦЭМ!$B$39:$B$782,S$47)+'СЕТ СН'!$G$9+СВЦЭМ!$D$10+'СЕТ СН'!$G$6-'СЕТ СН'!$G$19</f>
        <v>1820.88307358</v>
      </c>
      <c r="T53" s="36">
        <f>SUMIFS(СВЦЭМ!$C$39:$C$782,СВЦЭМ!$A$39:$A$782,$A53,СВЦЭМ!$B$39:$B$782,T$47)+'СЕТ СН'!$G$9+СВЦЭМ!$D$10+'СЕТ СН'!$G$6-'СЕТ СН'!$G$19</f>
        <v>1776.02374278</v>
      </c>
      <c r="U53" s="36">
        <f>SUMIFS(СВЦЭМ!$C$39:$C$782,СВЦЭМ!$A$39:$A$782,$A53,СВЦЭМ!$B$39:$B$782,U$47)+'СЕТ СН'!$G$9+СВЦЭМ!$D$10+'СЕТ СН'!$G$6-'СЕТ СН'!$G$19</f>
        <v>1709.48257745</v>
      </c>
      <c r="V53" s="36">
        <f>SUMIFS(СВЦЭМ!$C$39:$C$782,СВЦЭМ!$A$39:$A$782,$A53,СВЦЭМ!$B$39:$B$782,V$47)+'СЕТ СН'!$G$9+СВЦЭМ!$D$10+'СЕТ СН'!$G$6-'СЕТ СН'!$G$19</f>
        <v>1674.52066636</v>
      </c>
      <c r="W53" s="36">
        <f>SUMIFS(СВЦЭМ!$C$39:$C$782,СВЦЭМ!$A$39:$A$782,$A53,СВЦЭМ!$B$39:$B$782,W$47)+'СЕТ СН'!$G$9+СВЦЭМ!$D$10+'СЕТ СН'!$G$6-'СЕТ СН'!$G$19</f>
        <v>1708.8309980900001</v>
      </c>
      <c r="X53" s="36">
        <f>SUMIFS(СВЦЭМ!$C$39:$C$782,СВЦЭМ!$A$39:$A$782,$A53,СВЦЭМ!$B$39:$B$782,X$47)+'СЕТ СН'!$G$9+СВЦЭМ!$D$10+'СЕТ СН'!$G$6-'СЕТ СН'!$G$19</f>
        <v>1793.9771569</v>
      </c>
      <c r="Y53" s="36">
        <f>SUMIFS(СВЦЭМ!$C$39:$C$782,СВЦЭМ!$A$39:$A$782,$A53,СВЦЭМ!$B$39:$B$782,Y$47)+'СЕТ СН'!$G$9+СВЦЭМ!$D$10+'СЕТ СН'!$G$6-'СЕТ СН'!$G$19</f>
        <v>1831.6643177400001</v>
      </c>
    </row>
    <row r="54" spans="1:25" ht="15.75" x14ac:dyDescent="0.2">
      <c r="A54" s="35">
        <f t="shared" si="1"/>
        <v>44476</v>
      </c>
      <c r="B54" s="36">
        <f>SUMIFS(СВЦЭМ!$C$39:$C$782,СВЦЭМ!$A$39:$A$782,$A54,СВЦЭМ!$B$39:$B$782,B$47)+'СЕТ СН'!$G$9+СВЦЭМ!$D$10+'СЕТ СН'!$G$6-'СЕТ СН'!$G$19</f>
        <v>1764.32813844</v>
      </c>
      <c r="C54" s="36">
        <f>SUMIFS(СВЦЭМ!$C$39:$C$782,СВЦЭМ!$A$39:$A$782,$A54,СВЦЭМ!$B$39:$B$782,C$47)+'СЕТ СН'!$G$9+СВЦЭМ!$D$10+'СЕТ СН'!$G$6-'СЕТ СН'!$G$19</f>
        <v>1782.96466865</v>
      </c>
      <c r="D54" s="36">
        <f>SUMIFS(СВЦЭМ!$C$39:$C$782,СВЦЭМ!$A$39:$A$782,$A54,СВЦЭМ!$B$39:$B$782,D$47)+'СЕТ СН'!$G$9+СВЦЭМ!$D$10+'СЕТ СН'!$G$6-'СЕТ СН'!$G$19</f>
        <v>1733.6459124</v>
      </c>
      <c r="E54" s="36">
        <f>SUMIFS(СВЦЭМ!$C$39:$C$782,СВЦЭМ!$A$39:$A$782,$A54,СВЦЭМ!$B$39:$B$782,E$47)+'СЕТ СН'!$G$9+СВЦЭМ!$D$10+'СЕТ СН'!$G$6-'СЕТ СН'!$G$19</f>
        <v>1735.9513634800001</v>
      </c>
      <c r="F54" s="36">
        <f>SUMIFS(СВЦЭМ!$C$39:$C$782,СВЦЭМ!$A$39:$A$782,$A54,СВЦЭМ!$B$39:$B$782,F$47)+'СЕТ СН'!$G$9+СВЦЭМ!$D$10+'СЕТ СН'!$G$6-'СЕТ СН'!$G$19</f>
        <v>1734.96844614</v>
      </c>
      <c r="G54" s="36">
        <f>SUMIFS(СВЦЭМ!$C$39:$C$782,СВЦЭМ!$A$39:$A$782,$A54,СВЦЭМ!$B$39:$B$782,G$47)+'СЕТ СН'!$G$9+СВЦЭМ!$D$10+'СЕТ СН'!$G$6-'СЕТ СН'!$G$19</f>
        <v>1735.52041046</v>
      </c>
      <c r="H54" s="36">
        <f>SUMIFS(СВЦЭМ!$C$39:$C$782,СВЦЭМ!$A$39:$A$782,$A54,СВЦЭМ!$B$39:$B$782,H$47)+'СЕТ СН'!$G$9+СВЦЭМ!$D$10+'СЕТ СН'!$G$6-'СЕТ СН'!$G$19</f>
        <v>1789.72441714</v>
      </c>
      <c r="I54" s="36">
        <f>SUMIFS(СВЦЭМ!$C$39:$C$782,СВЦЭМ!$A$39:$A$782,$A54,СВЦЭМ!$B$39:$B$782,I$47)+'СЕТ СН'!$G$9+СВЦЭМ!$D$10+'СЕТ СН'!$G$6-'СЕТ СН'!$G$19</f>
        <v>1800.90427533</v>
      </c>
      <c r="J54" s="36">
        <f>SUMIFS(СВЦЭМ!$C$39:$C$782,СВЦЭМ!$A$39:$A$782,$A54,СВЦЭМ!$B$39:$B$782,J$47)+'СЕТ СН'!$G$9+СВЦЭМ!$D$10+'СЕТ СН'!$G$6-'СЕТ СН'!$G$19</f>
        <v>1756.8885017100001</v>
      </c>
      <c r="K54" s="36">
        <f>SUMIFS(СВЦЭМ!$C$39:$C$782,СВЦЭМ!$A$39:$A$782,$A54,СВЦЭМ!$B$39:$B$782,K$47)+'СЕТ СН'!$G$9+СВЦЭМ!$D$10+'СЕТ СН'!$G$6-'СЕТ СН'!$G$19</f>
        <v>1725.3176389600001</v>
      </c>
      <c r="L54" s="36">
        <f>SUMIFS(СВЦЭМ!$C$39:$C$782,СВЦЭМ!$A$39:$A$782,$A54,СВЦЭМ!$B$39:$B$782,L$47)+'СЕТ СН'!$G$9+СВЦЭМ!$D$10+'СЕТ СН'!$G$6-'СЕТ СН'!$G$19</f>
        <v>1712.7455132600001</v>
      </c>
      <c r="M54" s="36">
        <f>SUMIFS(СВЦЭМ!$C$39:$C$782,СВЦЭМ!$A$39:$A$782,$A54,СВЦЭМ!$B$39:$B$782,M$47)+'СЕТ СН'!$G$9+СВЦЭМ!$D$10+'СЕТ СН'!$G$6-'СЕТ СН'!$G$19</f>
        <v>1735.6938704500001</v>
      </c>
      <c r="N54" s="36">
        <f>SUMIFS(СВЦЭМ!$C$39:$C$782,СВЦЭМ!$A$39:$A$782,$A54,СВЦЭМ!$B$39:$B$782,N$47)+'СЕТ СН'!$G$9+СВЦЭМ!$D$10+'СЕТ СН'!$G$6-'СЕТ СН'!$G$19</f>
        <v>1745.07850704</v>
      </c>
      <c r="O54" s="36">
        <f>SUMIFS(СВЦЭМ!$C$39:$C$782,СВЦЭМ!$A$39:$A$782,$A54,СВЦЭМ!$B$39:$B$782,O$47)+'СЕТ СН'!$G$9+СВЦЭМ!$D$10+'СЕТ СН'!$G$6-'СЕТ СН'!$G$19</f>
        <v>1739.3130900000001</v>
      </c>
      <c r="P54" s="36">
        <f>SUMIFS(СВЦЭМ!$C$39:$C$782,СВЦЭМ!$A$39:$A$782,$A54,СВЦЭМ!$B$39:$B$782,P$47)+'СЕТ СН'!$G$9+СВЦЭМ!$D$10+'СЕТ СН'!$G$6-'СЕТ СН'!$G$19</f>
        <v>1736.9451442700001</v>
      </c>
      <c r="Q54" s="36">
        <f>SUMIFS(СВЦЭМ!$C$39:$C$782,СВЦЭМ!$A$39:$A$782,$A54,СВЦЭМ!$B$39:$B$782,Q$47)+'СЕТ СН'!$G$9+СВЦЭМ!$D$10+'СЕТ СН'!$G$6-'СЕТ СН'!$G$19</f>
        <v>1744.45164353</v>
      </c>
      <c r="R54" s="36">
        <f>SUMIFS(СВЦЭМ!$C$39:$C$782,СВЦЭМ!$A$39:$A$782,$A54,СВЦЭМ!$B$39:$B$782,R$47)+'СЕТ СН'!$G$9+СВЦЭМ!$D$10+'СЕТ СН'!$G$6-'СЕТ СН'!$G$19</f>
        <v>1737.954352</v>
      </c>
      <c r="S54" s="36">
        <f>SUMIFS(СВЦЭМ!$C$39:$C$782,СВЦЭМ!$A$39:$A$782,$A54,СВЦЭМ!$B$39:$B$782,S$47)+'СЕТ СН'!$G$9+СВЦЭМ!$D$10+'СЕТ СН'!$G$6-'СЕТ СН'!$G$19</f>
        <v>1736.7945822199999</v>
      </c>
      <c r="T54" s="36">
        <f>SUMIFS(СВЦЭМ!$C$39:$C$782,СВЦЭМ!$A$39:$A$782,$A54,СВЦЭМ!$B$39:$B$782,T$47)+'СЕТ СН'!$G$9+СВЦЭМ!$D$10+'СЕТ СН'!$G$6-'СЕТ СН'!$G$19</f>
        <v>1720.9177844000001</v>
      </c>
      <c r="U54" s="36">
        <f>SUMIFS(СВЦЭМ!$C$39:$C$782,СВЦЭМ!$A$39:$A$782,$A54,СВЦЭМ!$B$39:$B$782,U$47)+'СЕТ СН'!$G$9+СВЦЭМ!$D$10+'СЕТ СН'!$G$6-'СЕТ СН'!$G$19</f>
        <v>1696.37260668</v>
      </c>
      <c r="V54" s="36">
        <f>SUMIFS(СВЦЭМ!$C$39:$C$782,СВЦЭМ!$A$39:$A$782,$A54,СВЦЭМ!$B$39:$B$782,V$47)+'СЕТ СН'!$G$9+СВЦЭМ!$D$10+'СЕТ СН'!$G$6-'СЕТ СН'!$G$19</f>
        <v>1712.25941751</v>
      </c>
      <c r="W54" s="36">
        <f>SUMIFS(СВЦЭМ!$C$39:$C$782,СВЦЭМ!$A$39:$A$782,$A54,СВЦЭМ!$B$39:$B$782,W$47)+'СЕТ СН'!$G$9+СВЦЭМ!$D$10+'СЕТ СН'!$G$6-'СЕТ СН'!$G$19</f>
        <v>1747.3693875000001</v>
      </c>
      <c r="X54" s="36">
        <f>SUMIFS(СВЦЭМ!$C$39:$C$782,СВЦЭМ!$A$39:$A$782,$A54,СВЦЭМ!$B$39:$B$782,X$47)+'СЕТ СН'!$G$9+СВЦЭМ!$D$10+'СЕТ СН'!$G$6-'СЕТ СН'!$G$19</f>
        <v>1802.95985645</v>
      </c>
      <c r="Y54" s="36">
        <f>SUMIFS(СВЦЭМ!$C$39:$C$782,СВЦЭМ!$A$39:$A$782,$A54,СВЦЭМ!$B$39:$B$782,Y$47)+'СЕТ СН'!$G$9+СВЦЭМ!$D$10+'СЕТ СН'!$G$6-'СЕТ СН'!$G$19</f>
        <v>1814.23360198</v>
      </c>
    </row>
    <row r="55" spans="1:25" ht="15.75" x14ac:dyDescent="0.2">
      <c r="A55" s="35">
        <f t="shared" si="1"/>
        <v>44477</v>
      </c>
      <c r="B55" s="36">
        <f>SUMIFS(СВЦЭМ!$C$39:$C$782,СВЦЭМ!$A$39:$A$782,$A55,СВЦЭМ!$B$39:$B$782,B$47)+'СЕТ СН'!$G$9+СВЦЭМ!$D$10+'СЕТ СН'!$G$6-'СЕТ СН'!$G$19</f>
        <v>1784.8214077299999</v>
      </c>
      <c r="C55" s="36">
        <f>SUMIFS(СВЦЭМ!$C$39:$C$782,СВЦЭМ!$A$39:$A$782,$A55,СВЦЭМ!$B$39:$B$782,C$47)+'СЕТ СН'!$G$9+СВЦЭМ!$D$10+'СЕТ СН'!$G$6-'СЕТ СН'!$G$19</f>
        <v>1811.1853114099999</v>
      </c>
      <c r="D55" s="36">
        <f>SUMIFS(СВЦЭМ!$C$39:$C$782,СВЦЭМ!$A$39:$A$782,$A55,СВЦЭМ!$B$39:$B$782,D$47)+'СЕТ СН'!$G$9+СВЦЭМ!$D$10+'СЕТ СН'!$G$6-'СЕТ СН'!$G$19</f>
        <v>1779.2125553600001</v>
      </c>
      <c r="E55" s="36">
        <f>SUMIFS(СВЦЭМ!$C$39:$C$782,СВЦЭМ!$A$39:$A$782,$A55,СВЦЭМ!$B$39:$B$782,E$47)+'СЕТ СН'!$G$9+СВЦЭМ!$D$10+'СЕТ СН'!$G$6-'СЕТ СН'!$G$19</f>
        <v>1805.4067031700001</v>
      </c>
      <c r="F55" s="36">
        <f>SUMIFS(СВЦЭМ!$C$39:$C$782,СВЦЭМ!$A$39:$A$782,$A55,СВЦЭМ!$B$39:$B$782,F$47)+'СЕТ СН'!$G$9+СВЦЭМ!$D$10+'СЕТ СН'!$G$6-'СЕТ СН'!$G$19</f>
        <v>1802.39044773</v>
      </c>
      <c r="G55" s="36">
        <f>SUMIFS(СВЦЭМ!$C$39:$C$782,СВЦЭМ!$A$39:$A$782,$A55,СВЦЭМ!$B$39:$B$782,G$47)+'СЕТ СН'!$G$9+СВЦЭМ!$D$10+'СЕТ СН'!$G$6-'СЕТ СН'!$G$19</f>
        <v>1781.9272691200001</v>
      </c>
      <c r="H55" s="36">
        <f>SUMIFS(СВЦЭМ!$C$39:$C$782,СВЦЭМ!$A$39:$A$782,$A55,СВЦЭМ!$B$39:$B$782,H$47)+'СЕТ СН'!$G$9+СВЦЭМ!$D$10+'СЕТ СН'!$G$6-'СЕТ СН'!$G$19</f>
        <v>1819.8771064499999</v>
      </c>
      <c r="I55" s="36">
        <f>SUMIFS(СВЦЭМ!$C$39:$C$782,СВЦЭМ!$A$39:$A$782,$A55,СВЦЭМ!$B$39:$B$782,I$47)+'СЕТ СН'!$G$9+СВЦЭМ!$D$10+'СЕТ СН'!$G$6-'СЕТ СН'!$G$19</f>
        <v>1859.62439225</v>
      </c>
      <c r="J55" s="36">
        <f>SUMIFS(СВЦЭМ!$C$39:$C$782,СВЦЭМ!$A$39:$A$782,$A55,СВЦЭМ!$B$39:$B$782,J$47)+'СЕТ СН'!$G$9+СВЦЭМ!$D$10+'СЕТ СН'!$G$6-'СЕТ СН'!$G$19</f>
        <v>1803.6550019900001</v>
      </c>
      <c r="K55" s="36">
        <f>SUMIFS(СВЦЭМ!$C$39:$C$782,СВЦЭМ!$A$39:$A$782,$A55,СВЦЭМ!$B$39:$B$782,K$47)+'СЕТ СН'!$G$9+СВЦЭМ!$D$10+'СЕТ СН'!$G$6-'СЕТ СН'!$G$19</f>
        <v>1769.2257058800001</v>
      </c>
      <c r="L55" s="36">
        <f>SUMIFS(СВЦЭМ!$C$39:$C$782,СВЦЭМ!$A$39:$A$782,$A55,СВЦЭМ!$B$39:$B$782,L$47)+'СЕТ СН'!$G$9+СВЦЭМ!$D$10+'СЕТ СН'!$G$6-'СЕТ СН'!$G$19</f>
        <v>1731.9550676900001</v>
      </c>
      <c r="M55" s="36">
        <f>SUMIFS(СВЦЭМ!$C$39:$C$782,СВЦЭМ!$A$39:$A$782,$A55,СВЦЭМ!$B$39:$B$782,M$47)+'СЕТ СН'!$G$9+СВЦЭМ!$D$10+'СЕТ СН'!$G$6-'СЕТ СН'!$G$19</f>
        <v>1748.7315150500001</v>
      </c>
      <c r="N55" s="36">
        <f>SUMIFS(СВЦЭМ!$C$39:$C$782,СВЦЭМ!$A$39:$A$782,$A55,СВЦЭМ!$B$39:$B$782,N$47)+'СЕТ СН'!$G$9+СВЦЭМ!$D$10+'СЕТ СН'!$G$6-'СЕТ СН'!$G$19</f>
        <v>1756.3081005700001</v>
      </c>
      <c r="O55" s="36">
        <f>SUMIFS(СВЦЭМ!$C$39:$C$782,СВЦЭМ!$A$39:$A$782,$A55,СВЦЭМ!$B$39:$B$782,O$47)+'СЕТ СН'!$G$9+СВЦЭМ!$D$10+'СЕТ СН'!$G$6-'СЕТ СН'!$G$19</f>
        <v>1748.1800882499999</v>
      </c>
      <c r="P55" s="36">
        <f>SUMIFS(СВЦЭМ!$C$39:$C$782,СВЦЭМ!$A$39:$A$782,$A55,СВЦЭМ!$B$39:$B$782,P$47)+'СЕТ СН'!$G$9+СВЦЭМ!$D$10+'СЕТ СН'!$G$6-'СЕТ СН'!$G$19</f>
        <v>1749.50473407</v>
      </c>
      <c r="Q55" s="36">
        <f>SUMIFS(СВЦЭМ!$C$39:$C$782,СВЦЭМ!$A$39:$A$782,$A55,СВЦЭМ!$B$39:$B$782,Q$47)+'СЕТ СН'!$G$9+СВЦЭМ!$D$10+'СЕТ СН'!$G$6-'СЕТ СН'!$G$19</f>
        <v>1743.08012983</v>
      </c>
      <c r="R55" s="36">
        <f>SUMIFS(СВЦЭМ!$C$39:$C$782,СВЦЭМ!$A$39:$A$782,$A55,СВЦЭМ!$B$39:$B$782,R$47)+'СЕТ СН'!$G$9+СВЦЭМ!$D$10+'СЕТ СН'!$G$6-'СЕТ СН'!$G$19</f>
        <v>1736.5364787000001</v>
      </c>
      <c r="S55" s="36">
        <f>SUMIFS(СВЦЭМ!$C$39:$C$782,СВЦЭМ!$A$39:$A$782,$A55,СВЦЭМ!$B$39:$B$782,S$47)+'СЕТ СН'!$G$9+СВЦЭМ!$D$10+'СЕТ СН'!$G$6-'СЕТ СН'!$G$19</f>
        <v>1737.4885752299999</v>
      </c>
      <c r="T55" s="36">
        <f>SUMIFS(СВЦЭМ!$C$39:$C$782,СВЦЭМ!$A$39:$A$782,$A55,СВЦЭМ!$B$39:$B$782,T$47)+'СЕТ СН'!$G$9+СВЦЭМ!$D$10+'СЕТ СН'!$G$6-'СЕТ СН'!$G$19</f>
        <v>1737.68546894</v>
      </c>
      <c r="U55" s="36">
        <f>SUMIFS(СВЦЭМ!$C$39:$C$782,СВЦЭМ!$A$39:$A$782,$A55,СВЦЭМ!$B$39:$B$782,U$47)+'СЕТ СН'!$G$9+СВЦЭМ!$D$10+'СЕТ СН'!$G$6-'СЕТ СН'!$G$19</f>
        <v>1710.7315400100001</v>
      </c>
      <c r="V55" s="36">
        <f>SUMIFS(СВЦЭМ!$C$39:$C$782,СВЦЭМ!$A$39:$A$782,$A55,СВЦЭМ!$B$39:$B$782,V$47)+'СЕТ СН'!$G$9+СВЦЭМ!$D$10+'СЕТ СН'!$G$6-'СЕТ СН'!$G$19</f>
        <v>1711.0545353300001</v>
      </c>
      <c r="W55" s="36">
        <f>SUMIFS(СВЦЭМ!$C$39:$C$782,СВЦЭМ!$A$39:$A$782,$A55,СВЦЭМ!$B$39:$B$782,W$47)+'СЕТ СН'!$G$9+СВЦЭМ!$D$10+'СЕТ СН'!$G$6-'СЕТ СН'!$G$19</f>
        <v>1745.1314037</v>
      </c>
      <c r="X55" s="36">
        <f>SUMIFS(СВЦЭМ!$C$39:$C$782,СВЦЭМ!$A$39:$A$782,$A55,СВЦЭМ!$B$39:$B$782,X$47)+'СЕТ СН'!$G$9+СВЦЭМ!$D$10+'СЕТ СН'!$G$6-'СЕТ СН'!$G$19</f>
        <v>1798.48258334</v>
      </c>
      <c r="Y55" s="36">
        <f>SUMIFS(СВЦЭМ!$C$39:$C$782,СВЦЭМ!$A$39:$A$782,$A55,СВЦЭМ!$B$39:$B$782,Y$47)+'СЕТ СН'!$G$9+СВЦЭМ!$D$10+'СЕТ СН'!$G$6-'СЕТ СН'!$G$19</f>
        <v>1806.42281048</v>
      </c>
    </row>
    <row r="56" spans="1:25" ht="15.75" x14ac:dyDescent="0.2">
      <c r="A56" s="35">
        <f t="shared" si="1"/>
        <v>44478</v>
      </c>
      <c r="B56" s="36">
        <f>SUMIFS(СВЦЭМ!$C$39:$C$782,СВЦЭМ!$A$39:$A$782,$A56,СВЦЭМ!$B$39:$B$782,B$47)+'СЕТ СН'!$G$9+СВЦЭМ!$D$10+'СЕТ СН'!$G$6-'СЕТ СН'!$G$19</f>
        <v>1683.3322374000002</v>
      </c>
      <c r="C56" s="36">
        <f>SUMIFS(СВЦЭМ!$C$39:$C$782,СВЦЭМ!$A$39:$A$782,$A56,СВЦЭМ!$B$39:$B$782,C$47)+'СЕТ СН'!$G$9+СВЦЭМ!$D$10+'СЕТ СН'!$G$6-'СЕТ СН'!$G$19</f>
        <v>1722.84629958</v>
      </c>
      <c r="D56" s="36">
        <f>SUMIFS(СВЦЭМ!$C$39:$C$782,СВЦЭМ!$A$39:$A$782,$A56,СВЦЭМ!$B$39:$B$782,D$47)+'СЕТ СН'!$G$9+СВЦЭМ!$D$10+'СЕТ СН'!$G$6-'СЕТ СН'!$G$19</f>
        <v>1719.85799443</v>
      </c>
      <c r="E56" s="36">
        <f>SUMIFS(СВЦЭМ!$C$39:$C$782,СВЦЭМ!$A$39:$A$782,$A56,СВЦЭМ!$B$39:$B$782,E$47)+'СЕТ СН'!$G$9+СВЦЭМ!$D$10+'СЕТ СН'!$G$6-'СЕТ СН'!$G$19</f>
        <v>1737.1563960999999</v>
      </c>
      <c r="F56" s="36">
        <f>SUMIFS(СВЦЭМ!$C$39:$C$782,СВЦЭМ!$A$39:$A$782,$A56,СВЦЭМ!$B$39:$B$782,F$47)+'СЕТ СН'!$G$9+СВЦЭМ!$D$10+'СЕТ СН'!$G$6-'СЕТ СН'!$G$19</f>
        <v>1728.4240159000001</v>
      </c>
      <c r="G56" s="36">
        <f>SUMIFS(СВЦЭМ!$C$39:$C$782,СВЦЭМ!$A$39:$A$782,$A56,СВЦЭМ!$B$39:$B$782,G$47)+'СЕТ СН'!$G$9+СВЦЭМ!$D$10+'СЕТ СН'!$G$6-'СЕТ СН'!$G$19</f>
        <v>1719.44057675</v>
      </c>
      <c r="H56" s="36">
        <f>SUMIFS(СВЦЭМ!$C$39:$C$782,СВЦЭМ!$A$39:$A$782,$A56,СВЦЭМ!$B$39:$B$782,H$47)+'СЕТ СН'!$G$9+СВЦЭМ!$D$10+'СЕТ СН'!$G$6-'СЕТ СН'!$G$19</f>
        <v>1686.2946299799999</v>
      </c>
      <c r="I56" s="36">
        <f>SUMIFS(СВЦЭМ!$C$39:$C$782,СВЦЭМ!$A$39:$A$782,$A56,СВЦЭМ!$B$39:$B$782,I$47)+'СЕТ СН'!$G$9+СВЦЭМ!$D$10+'СЕТ СН'!$G$6-'СЕТ СН'!$G$19</f>
        <v>1768.67730177</v>
      </c>
      <c r="J56" s="36">
        <f>SUMIFS(СВЦЭМ!$C$39:$C$782,СВЦЭМ!$A$39:$A$782,$A56,СВЦЭМ!$B$39:$B$782,J$47)+'СЕТ СН'!$G$9+СВЦЭМ!$D$10+'СЕТ СН'!$G$6-'СЕТ СН'!$G$19</f>
        <v>1802.8561949300001</v>
      </c>
      <c r="K56" s="36">
        <f>SUMIFS(СВЦЭМ!$C$39:$C$782,СВЦЭМ!$A$39:$A$782,$A56,СВЦЭМ!$B$39:$B$782,K$47)+'СЕТ СН'!$G$9+СВЦЭМ!$D$10+'СЕТ СН'!$G$6-'СЕТ СН'!$G$19</f>
        <v>1735.9132232300001</v>
      </c>
      <c r="L56" s="36">
        <f>SUMIFS(СВЦЭМ!$C$39:$C$782,СВЦЭМ!$A$39:$A$782,$A56,СВЦЭМ!$B$39:$B$782,L$47)+'СЕТ СН'!$G$9+СВЦЭМ!$D$10+'СЕТ СН'!$G$6-'СЕТ СН'!$G$19</f>
        <v>1708.53363605</v>
      </c>
      <c r="M56" s="36">
        <f>SUMIFS(СВЦЭМ!$C$39:$C$782,СВЦЭМ!$A$39:$A$782,$A56,СВЦЭМ!$B$39:$B$782,M$47)+'СЕТ СН'!$G$9+СВЦЭМ!$D$10+'СЕТ СН'!$G$6-'СЕТ СН'!$G$19</f>
        <v>1715.8629027700001</v>
      </c>
      <c r="N56" s="36">
        <f>SUMIFS(СВЦЭМ!$C$39:$C$782,СВЦЭМ!$A$39:$A$782,$A56,СВЦЭМ!$B$39:$B$782,N$47)+'СЕТ СН'!$G$9+СВЦЭМ!$D$10+'СЕТ СН'!$G$6-'СЕТ СН'!$G$19</f>
        <v>1734.79502639</v>
      </c>
      <c r="O56" s="36">
        <f>SUMIFS(СВЦЭМ!$C$39:$C$782,СВЦЭМ!$A$39:$A$782,$A56,СВЦЭМ!$B$39:$B$782,O$47)+'СЕТ СН'!$G$9+СВЦЭМ!$D$10+'СЕТ СН'!$G$6-'СЕТ СН'!$G$19</f>
        <v>1732.2347644700001</v>
      </c>
      <c r="P56" s="36">
        <f>SUMIFS(СВЦЭМ!$C$39:$C$782,СВЦЭМ!$A$39:$A$782,$A56,СВЦЭМ!$B$39:$B$782,P$47)+'СЕТ СН'!$G$9+СВЦЭМ!$D$10+'СЕТ СН'!$G$6-'СЕТ СН'!$G$19</f>
        <v>1729.45647863</v>
      </c>
      <c r="Q56" s="36">
        <f>SUMIFS(СВЦЭМ!$C$39:$C$782,СВЦЭМ!$A$39:$A$782,$A56,СВЦЭМ!$B$39:$B$782,Q$47)+'СЕТ СН'!$G$9+СВЦЭМ!$D$10+'СЕТ СН'!$G$6-'СЕТ СН'!$G$19</f>
        <v>1806.77708768</v>
      </c>
      <c r="R56" s="36">
        <f>SUMIFS(СВЦЭМ!$C$39:$C$782,СВЦЭМ!$A$39:$A$782,$A56,СВЦЭМ!$B$39:$B$782,R$47)+'СЕТ СН'!$G$9+СВЦЭМ!$D$10+'СЕТ СН'!$G$6-'СЕТ СН'!$G$19</f>
        <v>1758.63223584</v>
      </c>
      <c r="S56" s="36">
        <f>SUMIFS(СВЦЭМ!$C$39:$C$782,СВЦЭМ!$A$39:$A$782,$A56,СВЦЭМ!$B$39:$B$782,S$47)+'СЕТ СН'!$G$9+СВЦЭМ!$D$10+'СЕТ СН'!$G$6-'СЕТ СН'!$G$19</f>
        <v>1734.99991396</v>
      </c>
      <c r="T56" s="36">
        <f>SUMIFS(СВЦЭМ!$C$39:$C$782,СВЦЭМ!$A$39:$A$782,$A56,СВЦЭМ!$B$39:$B$782,T$47)+'СЕТ СН'!$G$9+СВЦЭМ!$D$10+'СЕТ СН'!$G$6-'СЕТ СН'!$G$19</f>
        <v>1712.95810858</v>
      </c>
      <c r="U56" s="36">
        <f>SUMIFS(СВЦЭМ!$C$39:$C$782,СВЦЭМ!$A$39:$A$782,$A56,СВЦЭМ!$B$39:$B$782,U$47)+'СЕТ СН'!$G$9+СВЦЭМ!$D$10+'СЕТ СН'!$G$6-'СЕТ СН'!$G$19</f>
        <v>1682.8142927800002</v>
      </c>
      <c r="V56" s="36">
        <f>SUMIFS(СВЦЭМ!$C$39:$C$782,СВЦЭМ!$A$39:$A$782,$A56,СВЦЭМ!$B$39:$B$782,V$47)+'СЕТ СН'!$G$9+СВЦЭМ!$D$10+'СЕТ СН'!$G$6-'СЕТ СН'!$G$19</f>
        <v>1663.55971886</v>
      </c>
      <c r="W56" s="36">
        <f>SUMIFS(СВЦЭМ!$C$39:$C$782,СВЦЭМ!$A$39:$A$782,$A56,СВЦЭМ!$B$39:$B$782,W$47)+'СЕТ СН'!$G$9+СВЦЭМ!$D$10+'СЕТ СН'!$G$6-'СЕТ СН'!$G$19</f>
        <v>1704.5075007200001</v>
      </c>
      <c r="X56" s="36">
        <f>SUMIFS(СВЦЭМ!$C$39:$C$782,СВЦЭМ!$A$39:$A$782,$A56,СВЦЭМ!$B$39:$B$782,X$47)+'СЕТ СН'!$G$9+СВЦЭМ!$D$10+'СЕТ СН'!$G$6-'СЕТ СН'!$G$19</f>
        <v>1749.07876472</v>
      </c>
      <c r="Y56" s="36">
        <f>SUMIFS(СВЦЭМ!$C$39:$C$782,СВЦЭМ!$A$39:$A$782,$A56,СВЦЭМ!$B$39:$B$782,Y$47)+'СЕТ СН'!$G$9+СВЦЭМ!$D$10+'СЕТ СН'!$G$6-'СЕТ СН'!$G$19</f>
        <v>1759.2223257600001</v>
      </c>
    </row>
    <row r="57" spans="1:25" ht="15.75" x14ac:dyDescent="0.2">
      <c r="A57" s="35">
        <f t="shared" si="1"/>
        <v>44479</v>
      </c>
      <c r="B57" s="36">
        <f>SUMIFS(СВЦЭМ!$C$39:$C$782,СВЦЭМ!$A$39:$A$782,$A57,СВЦЭМ!$B$39:$B$782,B$47)+'СЕТ СН'!$G$9+СВЦЭМ!$D$10+'СЕТ СН'!$G$6-'СЕТ СН'!$G$19</f>
        <v>1963.61343145</v>
      </c>
      <c r="C57" s="36">
        <f>SUMIFS(СВЦЭМ!$C$39:$C$782,СВЦЭМ!$A$39:$A$782,$A57,СВЦЭМ!$B$39:$B$782,C$47)+'СЕТ СН'!$G$9+СВЦЭМ!$D$10+'СЕТ СН'!$G$6-'СЕТ СН'!$G$19</f>
        <v>1986.2500556300001</v>
      </c>
      <c r="D57" s="36">
        <f>SUMIFS(СВЦЭМ!$C$39:$C$782,СВЦЭМ!$A$39:$A$782,$A57,СВЦЭМ!$B$39:$B$782,D$47)+'СЕТ СН'!$G$9+СВЦЭМ!$D$10+'СЕТ СН'!$G$6-'СЕТ СН'!$G$19</f>
        <v>1968.1467190200001</v>
      </c>
      <c r="E57" s="36">
        <f>SUMIFS(СВЦЭМ!$C$39:$C$782,СВЦЭМ!$A$39:$A$782,$A57,СВЦЭМ!$B$39:$B$782,E$47)+'СЕТ СН'!$G$9+СВЦЭМ!$D$10+'СЕТ СН'!$G$6-'СЕТ СН'!$G$19</f>
        <v>1947.38336198</v>
      </c>
      <c r="F57" s="36">
        <f>SUMIFS(СВЦЭМ!$C$39:$C$782,СВЦЭМ!$A$39:$A$782,$A57,СВЦЭМ!$B$39:$B$782,F$47)+'СЕТ СН'!$G$9+СВЦЭМ!$D$10+'СЕТ СН'!$G$6-'СЕТ СН'!$G$19</f>
        <v>1945.8585004500001</v>
      </c>
      <c r="G57" s="36">
        <f>SUMIFS(СВЦЭМ!$C$39:$C$782,СВЦЭМ!$A$39:$A$782,$A57,СВЦЭМ!$B$39:$B$782,G$47)+'СЕТ СН'!$G$9+СВЦЭМ!$D$10+'СЕТ СН'!$G$6-'СЕТ СН'!$G$19</f>
        <v>1951.7637587500001</v>
      </c>
      <c r="H57" s="36">
        <f>SUMIFS(СВЦЭМ!$C$39:$C$782,СВЦЭМ!$A$39:$A$782,$A57,СВЦЭМ!$B$39:$B$782,H$47)+'СЕТ СН'!$G$9+СВЦЭМ!$D$10+'СЕТ СН'!$G$6-'СЕТ СН'!$G$19</f>
        <v>1981.4604696599999</v>
      </c>
      <c r="I57" s="36">
        <f>SUMIFS(СВЦЭМ!$C$39:$C$782,СВЦЭМ!$A$39:$A$782,$A57,СВЦЭМ!$B$39:$B$782,I$47)+'СЕТ СН'!$G$9+СВЦЭМ!$D$10+'СЕТ СН'!$G$6-'СЕТ СН'!$G$19</f>
        <v>1964.63421685</v>
      </c>
      <c r="J57" s="36">
        <f>SUMIFS(СВЦЭМ!$C$39:$C$782,СВЦЭМ!$A$39:$A$782,$A57,СВЦЭМ!$B$39:$B$782,J$47)+'СЕТ СН'!$G$9+СВЦЭМ!$D$10+'СЕТ СН'!$G$6-'СЕТ СН'!$G$19</f>
        <v>1906.0678234700001</v>
      </c>
      <c r="K57" s="36">
        <f>SUMIFS(СВЦЭМ!$C$39:$C$782,СВЦЭМ!$A$39:$A$782,$A57,СВЦЭМ!$B$39:$B$782,K$47)+'СЕТ СН'!$G$9+СВЦЭМ!$D$10+'СЕТ СН'!$G$6-'СЕТ СН'!$G$19</f>
        <v>1865.0706538100001</v>
      </c>
      <c r="L57" s="36">
        <f>SUMIFS(СВЦЭМ!$C$39:$C$782,СВЦЭМ!$A$39:$A$782,$A57,СВЦЭМ!$B$39:$B$782,L$47)+'СЕТ СН'!$G$9+СВЦЭМ!$D$10+'СЕТ СН'!$G$6-'СЕТ СН'!$G$19</f>
        <v>1863.3535436100001</v>
      </c>
      <c r="M57" s="36">
        <f>SUMIFS(СВЦЭМ!$C$39:$C$782,СВЦЭМ!$A$39:$A$782,$A57,СВЦЭМ!$B$39:$B$782,M$47)+'СЕТ СН'!$G$9+СВЦЭМ!$D$10+'СЕТ СН'!$G$6-'СЕТ СН'!$G$19</f>
        <v>1856.5376543</v>
      </c>
      <c r="N57" s="36">
        <f>SUMIFS(СВЦЭМ!$C$39:$C$782,СВЦЭМ!$A$39:$A$782,$A57,СВЦЭМ!$B$39:$B$782,N$47)+'СЕТ СН'!$G$9+СВЦЭМ!$D$10+'СЕТ СН'!$G$6-'СЕТ СН'!$G$19</f>
        <v>1857.3211276899999</v>
      </c>
      <c r="O57" s="36">
        <f>SUMIFS(СВЦЭМ!$C$39:$C$782,СВЦЭМ!$A$39:$A$782,$A57,СВЦЭМ!$B$39:$B$782,O$47)+'СЕТ СН'!$G$9+СВЦЭМ!$D$10+'СЕТ СН'!$G$6-'СЕТ СН'!$G$19</f>
        <v>1868.66414278</v>
      </c>
      <c r="P57" s="36">
        <f>SUMIFS(СВЦЭМ!$C$39:$C$782,СВЦЭМ!$A$39:$A$782,$A57,СВЦЭМ!$B$39:$B$782,P$47)+'СЕТ СН'!$G$9+СВЦЭМ!$D$10+'СЕТ СН'!$G$6-'СЕТ СН'!$G$19</f>
        <v>1877.7845972600001</v>
      </c>
      <c r="Q57" s="36">
        <f>SUMIFS(СВЦЭМ!$C$39:$C$782,СВЦЭМ!$A$39:$A$782,$A57,СВЦЭМ!$B$39:$B$782,Q$47)+'СЕТ СН'!$G$9+СВЦЭМ!$D$10+'СЕТ СН'!$G$6-'СЕТ СН'!$G$19</f>
        <v>1884.5814515</v>
      </c>
      <c r="R57" s="36">
        <f>SUMIFS(СВЦЭМ!$C$39:$C$782,СВЦЭМ!$A$39:$A$782,$A57,СВЦЭМ!$B$39:$B$782,R$47)+'СЕТ СН'!$G$9+СВЦЭМ!$D$10+'СЕТ СН'!$G$6-'СЕТ СН'!$G$19</f>
        <v>1877.6197846600001</v>
      </c>
      <c r="S57" s="36">
        <f>SUMIFS(СВЦЭМ!$C$39:$C$782,СВЦЭМ!$A$39:$A$782,$A57,СВЦЭМ!$B$39:$B$782,S$47)+'СЕТ СН'!$G$9+СВЦЭМ!$D$10+'СЕТ СН'!$G$6-'СЕТ СН'!$G$19</f>
        <v>1873.9574727900001</v>
      </c>
      <c r="T57" s="36">
        <f>SUMIFS(СВЦЭМ!$C$39:$C$782,СВЦЭМ!$A$39:$A$782,$A57,СВЦЭМ!$B$39:$B$782,T$47)+'СЕТ СН'!$G$9+СВЦЭМ!$D$10+'СЕТ СН'!$G$6-'СЕТ СН'!$G$19</f>
        <v>1830.1165646100001</v>
      </c>
      <c r="U57" s="36">
        <f>SUMIFS(СВЦЭМ!$C$39:$C$782,СВЦЭМ!$A$39:$A$782,$A57,СВЦЭМ!$B$39:$B$782,U$47)+'СЕТ СН'!$G$9+СВЦЭМ!$D$10+'СЕТ СН'!$G$6-'СЕТ СН'!$G$19</f>
        <v>1826.8346583100001</v>
      </c>
      <c r="V57" s="36">
        <f>SUMIFS(СВЦЭМ!$C$39:$C$782,СВЦЭМ!$A$39:$A$782,$A57,СВЦЭМ!$B$39:$B$782,V$47)+'СЕТ СН'!$G$9+СВЦЭМ!$D$10+'СЕТ СН'!$G$6-'СЕТ СН'!$G$19</f>
        <v>1808.3953778100001</v>
      </c>
      <c r="W57" s="36">
        <f>SUMIFS(СВЦЭМ!$C$39:$C$782,СВЦЭМ!$A$39:$A$782,$A57,СВЦЭМ!$B$39:$B$782,W$47)+'СЕТ СН'!$G$9+СВЦЭМ!$D$10+'СЕТ СН'!$G$6-'СЕТ СН'!$G$19</f>
        <v>1849.6582462000001</v>
      </c>
      <c r="X57" s="36">
        <f>SUMIFS(СВЦЭМ!$C$39:$C$782,СВЦЭМ!$A$39:$A$782,$A57,СВЦЭМ!$B$39:$B$782,X$47)+'СЕТ СН'!$G$9+СВЦЭМ!$D$10+'СЕТ СН'!$G$6-'СЕТ СН'!$G$19</f>
        <v>1882.83785736</v>
      </c>
      <c r="Y57" s="36">
        <f>SUMIFS(СВЦЭМ!$C$39:$C$782,СВЦЭМ!$A$39:$A$782,$A57,СВЦЭМ!$B$39:$B$782,Y$47)+'СЕТ СН'!$G$9+СВЦЭМ!$D$10+'СЕТ СН'!$G$6-'СЕТ СН'!$G$19</f>
        <v>1891.9260713400001</v>
      </c>
    </row>
    <row r="58" spans="1:25" ht="15.75" x14ac:dyDescent="0.2">
      <c r="A58" s="35">
        <f t="shared" si="1"/>
        <v>44480</v>
      </c>
      <c r="B58" s="36">
        <f>SUMIFS(СВЦЭМ!$C$39:$C$782,СВЦЭМ!$A$39:$A$782,$A58,СВЦЭМ!$B$39:$B$782,B$47)+'СЕТ СН'!$G$9+СВЦЭМ!$D$10+'СЕТ СН'!$G$6-'СЕТ СН'!$G$19</f>
        <v>1807.8462032699999</v>
      </c>
      <c r="C58" s="36">
        <f>SUMIFS(СВЦЭМ!$C$39:$C$782,СВЦЭМ!$A$39:$A$782,$A58,СВЦЭМ!$B$39:$B$782,C$47)+'СЕТ СН'!$G$9+СВЦЭМ!$D$10+'СЕТ СН'!$G$6-'СЕТ СН'!$G$19</f>
        <v>1847.1915515600001</v>
      </c>
      <c r="D58" s="36">
        <f>SUMIFS(СВЦЭМ!$C$39:$C$782,СВЦЭМ!$A$39:$A$782,$A58,СВЦЭМ!$B$39:$B$782,D$47)+'СЕТ СН'!$G$9+СВЦЭМ!$D$10+'СЕТ СН'!$G$6-'СЕТ СН'!$G$19</f>
        <v>1817.05679719</v>
      </c>
      <c r="E58" s="36">
        <f>SUMIFS(СВЦЭМ!$C$39:$C$782,СВЦЭМ!$A$39:$A$782,$A58,СВЦЭМ!$B$39:$B$782,E$47)+'СЕТ СН'!$G$9+СВЦЭМ!$D$10+'СЕТ СН'!$G$6-'СЕТ СН'!$G$19</f>
        <v>1808.89871907</v>
      </c>
      <c r="F58" s="36">
        <f>SUMIFS(СВЦЭМ!$C$39:$C$782,СВЦЭМ!$A$39:$A$782,$A58,СВЦЭМ!$B$39:$B$782,F$47)+'СЕТ СН'!$G$9+СВЦЭМ!$D$10+'СЕТ СН'!$G$6-'СЕТ СН'!$G$19</f>
        <v>1808.3081503600001</v>
      </c>
      <c r="G58" s="36">
        <f>SUMIFS(СВЦЭМ!$C$39:$C$782,СВЦЭМ!$A$39:$A$782,$A58,СВЦЭМ!$B$39:$B$782,G$47)+'СЕТ СН'!$G$9+СВЦЭМ!$D$10+'СЕТ СН'!$G$6-'СЕТ СН'!$G$19</f>
        <v>1823.22742988</v>
      </c>
      <c r="H58" s="36">
        <f>SUMIFS(СВЦЭМ!$C$39:$C$782,СВЦЭМ!$A$39:$A$782,$A58,СВЦЭМ!$B$39:$B$782,H$47)+'СЕТ СН'!$G$9+СВЦЭМ!$D$10+'СЕТ СН'!$G$6-'СЕТ СН'!$G$19</f>
        <v>1895.38832243</v>
      </c>
      <c r="I58" s="36">
        <f>SUMIFS(СВЦЭМ!$C$39:$C$782,СВЦЭМ!$A$39:$A$782,$A58,СВЦЭМ!$B$39:$B$782,I$47)+'СЕТ СН'!$G$9+СВЦЭМ!$D$10+'СЕТ СН'!$G$6-'СЕТ СН'!$G$19</f>
        <v>1865.4660573200001</v>
      </c>
      <c r="J58" s="36">
        <f>SUMIFS(СВЦЭМ!$C$39:$C$782,СВЦЭМ!$A$39:$A$782,$A58,СВЦЭМ!$B$39:$B$782,J$47)+'СЕТ СН'!$G$9+СВЦЭМ!$D$10+'СЕТ СН'!$G$6-'СЕТ СН'!$G$19</f>
        <v>1807.6395422099999</v>
      </c>
      <c r="K58" s="36">
        <f>SUMIFS(СВЦЭМ!$C$39:$C$782,СВЦЭМ!$A$39:$A$782,$A58,СВЦЭМ!$B$39:$B$782,K$47)+'СЕТ СН'!$G$9+СВЦЭМ!$D$10+'СЕТ СН'!$G$6-'СЕТ СН'!$G$19</f>
        <v>1792.0938060799999</v>
      </c>
      <c r="L58" s="36">
        <f>SUMIFS(СВЦЭМ!$C$39:$C$782,СВЦЭМ!$A$39:$A$782,$A58,СВЦЭМ!$B$39:$B$782,L$47)+'СЕТ СН'!$G$9+СВЦЭМ!$D$10+'СЕТ СН'!$G$6-'СЕТ СН'!$G$19</f>
        <v>1796.1432707199999</v>
      </c>
      <c r="M58" s="36">
        <f>SUMIFS(СВЦЭМ!$C$39:$C$782,СВЦЭМ!$A$39:$A$782,$A58,СВЦЭМ!$B$39:$B$782,M$47)+'СЕТ СН'!$G$9+СВЦЭМ!$D$10+'СЕТ СН'!$G$6-'СЕТ СН'!$G$19</f>
        <v>1820.9156496099999</v>
      </c>
      <c r="N58" s="36">
        <f>SUMIFS(СВЦЭМ!$C$39:$C$782,СВЦЭМ!$A$39:$A$782,$A58,СВЦЭМ!$B$39:$B$782,N$47)+'СЕТ СН'!$G$9+СВЦЭМ!$D$10+'СЕТ СН'!$G$6-'СЕТ СН'!$G$19</f>
        <v>1823.99719321</v>
      </c>
      <c r="O58" s="36">
        <f>SUMIFS(СВЦЭМ!$C$39:$C$782,СВЦЭМ!$A$39:$A$782,$A58,СВЦЭМ!$B$39:$B$782,O$47)+'СЕТ СН'!$G$9+СВЦЭМ!$D$10+'СЕТ СН'!$G$6-'СЕТ СН'!$G$19</f>
        <v>1824.2578930300001</v>
      </c>
      <c r="P58" s="36">
        <f>SUMIFS(СВЦЭМ!$C$39:$C$782,СВЦЭМ!$A$39:$A$782,$A58,СВЦЭМ!$B$39:$B$782,P$47)+'СЕТ СН'!$G$9+СВЦЭМ!$D$10+'СЕТ СН'!$G$6-'СЕТ СН'!$G$19</f>
        <v>1827.8873550000001</v>
      </c>
      <c r="Q58" s="36">
        <f>SUMIFS(СВЦЭМ!$C$39:$C$782,СВЦЭМ!$A$39:$A$782,$A58,СВЦЭМ!$B$39:$B$782,Q$47)+'СЕТ СН'!$G$9+СВЦЭМ!$D$10+'СЕТ СН'!$G$6-'СЕТ СН'!$G$19</f>
        <v>1831.01395</v>
      </c>
      <c r="R58" s="36">
        <f>SUMIFS(СВЦЭМ!$C$39:$C$782,СВЦЭМ!$A$39:$A$782,$A58,СВЦЭМ!$B$39:$B$782,R$47)+'СЕТ СН'!$G$9+СВЦЭМ!$D$10+'СЕТ СН'!$G$6-'СЕТ СН'!$G$19</f>
        <v>1820.8094416500001</v>
      </c>
      <c r="S58" s="36">
        <f>SUMIFS(СВЦЭМ!$C$39:$C$782,СВЦЭМ!$A$39:$A$782,$A58,СВЦЭМ!$B$39:$B$782,S$47)+'СЕТ СН'!$G$9+СВЦЭМ!$D$10+'СЕТ СН'!$G$6-'СЕТ СН'!$G$19</f>
        <v>1812.3135497600001</v>
      </c>
      <c r="T58" s="36">
        <f>SUMIFS(СВЦЭМ!$C$39:$C$782,СВЦЭМ!$A$39:$A$782,$A58,СВЦЭМ!$B$39:$B$782,T$47)+'СЕТ СН'!$G$9+СВЦЭМ!$D$10+'СЕТ СН'!$G$6-'СЕТ СН'!$G$19</f>
        <v>1783.51113068</v>
      </c>
      <c r="U58" s="36">
        <f>SUMIFS(СВЦЭМ!$C$39:$C$782,СВЦЭМ!$A$39:$A$782,$A58,СВЦЭМ!$B$39:$B$782,U$47)+'СЕТ СН'!$G$9+СВЦЭМ!$D$10+'СЕТ СН'!$G$6-'СЕТ СН'!$G$19</f>
        <v>1773.7419422400001</v>
      </c>
      <c r="V58" s="36">
        <f>SUMIFS(СВЦЭМ!$C$39:$C$782,СВЦЭМ!$A$39:$A$782,$A58,СВЦЭМ!$B$39:$B$782,V$47)+'СЕТ СН'!$G$9+СВЦЭМ!$D$10+'СЕТ СН'!$G$6-'СЕТ СН'!$G$19</f>
        <v>1772.9917928899999</v>
      </c>
      <c r="W58" s="36">
        <f>SUMIFS(СВЦЭМ!$C$39:$C$782,СВЦЭМ!$A$39:$A$782,$A58,СВЦЭМ!$B$39:$B$782,W$47)+'СЕТ СН'!$G$9+СВЦЭМ!$D$10+'СЕТ СН'!$G$6-'СЕТ СН'!$G$19</f>
        <v>1801.18575169</v>
      </c>
      <c r="X58" s="36">
        <f>SUMIFS(СВЦЭМ!$C$39:$C$782,СВЦЭМ!$A$39:$A$782,$A58,СВЦЭМ!$B$39:$B$782,X$47)+'СЕТ СН'!$G$9+СВЦЭМ!$D$10+'СЕТ СН'!$G$6-'СЕТ СН'!$G$19</f>
        <v>1813.19785555</v>
      </c>
      <c r="Y58" s="36">
        <f>SUMIFS(СВЦЭМ!$C$39:$C$782,СВЦЭМ!$A$39:$A$782,$A58,СВЦЭМ!$B$39:$B$782,Y$47)+'СЕТ СН'!$G$9+СВЦЭМ!$D$10+'СЕТ СН'!$G$6-'СЕТ СН'!$G$19</f>
        <v>1847.5835340900001</v>
      </c>
    </row>
    <row r="59" spans="1:25" ht="15.75" x14ac:dyDescent="0.2">
      <c r="A59" s="35">
        <f t="shared" si="1"/>
        <v>44481</v>
      </c>
      <c r="B59" s="36">
        <f>SUMIFS(СВЦЭМ!$C$39:$C$782,СВЦЭМ!$A$39:$A$782,$A59,СВЦЭМ!$B$39:$B$782,B$47)+'СЕТ СН'!$G$9+СВЦЭМ!$D$10+'СЕТ СН'!$G$6-'СЕТ СН'!$G$19</f>
        <v>1874.4005790799999</v>
      </c>
      <c r="C59" s="36">
        <f>SUMIFS(СВЦЭМ!$C$39:$C$782,СВЦЭМ!$A$39:$A$782,$A59,СВЦЭМ!$B$39:$B$782,C$47)+'СЕТ СН'!$G$9+СВЦЭМ!$D$10+'СЕТ СН'!$G$6-'СЕТ СН'!$G$19</f>
        <v>1900.08981288</v>
      </c>
      <c r="D59" s="36">
        <f>SUMIFS(СВЦЭМ!$C$39:$C$782,СВЦЭМ!$A$39:$A$782,$A59,СВЦЭМ!$B$39:$B$782,D$47)+'СЕТ СН'!$G$9+СВЦЭМ!$D$10+'СЕТ СН'!$G$6-'СЕТ СН'!$G$19</f>
        <v>1803.05809314</v>
      </c>
      <c r="E59" s="36">
        <f>SUMIFS(СВЦЭМ!$C$39:$C$782,СВЦЭМ!$A$39:$A$782,$A59,СВЦЭМ!$B$39:$B$782,E$47)+'СЕТ СН'!$G$9+СВЦЭМ!$D$10+'СЕТ СН'!$G$6-'СЕТ СН'!$G$19</f>
        <v>1805.7156142200001</v>
      </c>
      <c r="F59" s="36">
        <f>SUMIFS(СВЦЭМ!$C$39:$C$782,СВЦЭМ!$A$39:$A$782,$A59,СВЦЭМ!$B$39:$B$782,F$47)+'СЕТ СН'!$G$9+СВЦЭМ!$D$10+'СЕТ СН'!$G$6-'СЕТ СН'!$G$19</f>
        <v>1805.2390730700001</v>
      </c>
      <c r="G59" s="36">
        <f>SUMIFS(СВЦЭМ!$C$39:$C$782,СВЦЭМ!$A$39:$A$782,$A59,СВЦЭМ!$B$39:$B$782,G$47)+'СЕТ СН'!$G$9+СВЦЭМ!$D$10+'СЕТ СН'!$G$6-'СЕТ СН'!$G$19</f>
        <v>1805.8458886600001</v>
      </c>
      <c r="H59" s="36">
        <f>SUMIFS(СВЦЭМ!$C$39:$C$782,СВЦЭМ!$A$39:$A$782,$A59,СВЦЭМ!$B$39:$B$782,H$47)+'СЕТ СН'!$G$9+СВЦЭМ!$D$10+'СЕТ СН'!$G$6-'СЕТ СН'!$G$19</f>
        <v>1884.66595781</v>
      </c>
      <c r="I59" s="36">
        <f>SUMIFS(СВЦЭМ!$C$39:$C$782,СВЦЭМ!$A$39:$A$782,$A59,СВЦЭМ!$B$39:$B$782,I$47)+'СЕТ СН'!$G$9+СВЦЭМ!$D$10+'СЕТ СН'!$G$6-'СЕТ СН'!$G$19</f>
        <v>1825.70545679</v>
      </c>
      <c r="J59" s="36">
        <f>SUMIFS(СВЦЭМ!$C$39:$C$782,СВЦЭМ!$A$39:$A$782,$A59,СВЦЭМ!$B$39:$B$782,J$47)+'СЕТ СН'!$G$9+СВЦЭМ!$D$10+'СЕТ СН'!$G$6-'СЕТ СН'!$G$19</f>
        <v>1783.0958664300001</v>
      </c>
      <c r="K59" s="36">
        <f>SUMIFS(СВЦЭМ!$C$39:$C$782,СВЦЭМ!$A$39:$A$782,$A59,СВЦЭМ!$B$39:$B$782,K$47)+'СЕТ СН'!$G$9+СВЦЭМ!$D$10+'СЕТ СН'!$G$6-'СЕТ СН'!$G$19</f>
        <v>1776.90267092</v>
      </c>
      <c r="L59" s="36">
        <f>SUMIFS(СВЦЭМ!$C$39:$C$782,СВЦЭМ!$A$39:$A$782,$A59,СВЦЭМ!$B$39:$B$782,L$47)+'СЕТ СН'!$G$9+СВЦЭМ!$D$10+'СЕТ СН'!$G$6-'СЕТ СН'!$G$19</f>
        <v>1761.04003515</v>
      </c>
      <c r="M59" s="36">
        <f>SUMIFS(СВЦЭМ!$C$39:$C$782,СВЦЭМ!$A$39:$A$782,$A59,СВЦЭМ!$B$39:$B$782,M$47)+'СЕТ СН'!$G$9+СВЦЭМ!$D$10+'СЕТ СН'!$G$6-'СЕТ СН'!$G$19</f>
        <v>1802.6660267</v>
      </c>
      <c r="N59" s="36">
        <f>SUMIFS(СВЦЭМ!$C$39:$C$782,СВЦЭМ!$A$39:$A$782,$A59,СВЦЭМ!$B$39:$B$782,N$47)+'СЕТ СН'!$G$9+СВЦЭМ!$D$10+'СЕТ СН'!$G$6-'СЕТ СН'!$G$19</f>
        <v>1848.7696986799999</v>
      </c>
      <c r="O59" s="36">
        <f>SUMIFS(СВЦЭМ!$C$39:$C$782,СВЦЭМ!$A$39:$A$782,$A59,СВЦЭМ!$B$39:$B$782,O$47)+'СЕТ СН'!$G$9+СВЦЭМ!$D$10+'СЕТ СН'!$G$6-'СЕТ СН'!$G$19</f>
        <v>1838.9014897100001</v>
      </c>
      <c r="P59" s="36">
        <f>SUMIFS(СВЦЭМ!$C$39:$C$782,СВЦЭМ!$A$39:$A$782,$A59,СВЦЭМ!$B$39:$B$782,P$47)+'СЕТ СН'!$G$9+СВЦЭМ!$D$10+'СЕТ СН'!$G$6-'СЕТ СН'!$G$19</f>
        <v>1841.3759416299999</v>
      </c>
      <c r="Q59" s="36">
        <f>SUMIFS(СВЦЭМ!$C$39:$C$782,СВЦЭМ!$A$39:$A$782,$A59,СВЦЭМ!$B$39:$B$782,Q$47)+'СЕТ СН'!$G$9+СВЦЭМ!$D$10+'СЕТ СН'!$G$6-'СЕТ СН'!$G$19</f>
        <v>1846.79123968</v>
      </c>
      <c r="R59" s="36">
        <f>SUMIFS(СВЦЭМ!$C$39:$C$782,СВЦЭМ!$A$39:$A$782,$A59,СВЦЭМ!$B$39:$B$782,R$47)+'СЕТ СН'!$G$9+СВЦЭМ!$D$10+'СЕТ СН'!$G$6-'СЕТ СН'!$G$19</f>
        <v>1841.64132662</v>
      </c>
      <c r="S59" s="36">
        <f>SUMIFS(СВЦЭМ!$C$39:$C$782,СВЦЭМ!$A$39:$A$782,$A59,СВЦЭМ!$B$39:$B$782,S$47)+'СЕТ СН'!$G$9+СВЦЭМ!$D$10+'СЕТ СН'!$G$6-'СЕТ СН'!$G$19</f>
        <v>1838.0779980500001</v>
      </c>
      <c r="T59" s="36">
        <f>SUMIFS(СВЦЭМ!$C$39:$C$782,СВЦЭМ!$A$39:$A$782,$A59,СВЦЭМ!$B$39:$B$782,T$47)+'СЕТ СН'!$G$9+СВЦЭМ!$D$10+'СЕТ СН'!$G$6-'СЕТ СН'!$G$19</f>
        <v>1772.66768488</v>
      </c>
      <c r="U59" s="36">
        <f>SUMIFS(СВЦЭМ!$C$39:$C$782,СВЦЭМ!$A$39:$A$782,$A59,СВЦЭМ!$B$39:$B$782,U$47)+'СЕТ СН'!$G$9+СВЦЭМ!$D$10+'СЕТ СН'!$G$6-'СЕТ СН'!$G$19</f>
        <v>1724.43323749</v>
      </c>
      <c r="V59" s="36">
        <f>SUMIFS(СВЦЭМ!$C$39:$C$782,СВЦЭМ!$A$39:$A$782,$A59,СВЦЭМ!$B$39:$B$782,V$47)+'СЕТ СН'!$G$9+СВЦЭМ!$D$10+'СЕТ СН'!$G$6-'СЕТ СН'!$G$19</f>
        <v>1699.37131245</v>
      </c>
      <c r="W59" s="36">
        <f>SUMIFS(СВЦЭМ!$C$39:$C$782,СВЦЭМ!$A$39:$A$782,$A59,СВЦЭМ!$B$39:$B$782,W$47)+'СЕТ СН'!$G$9+СВЦЭМ!$D$10+'СЕТ СН'!$G$6-'СЕТ СН'!$G$19</f>
        <v>1725.87737298</v>
      </c>
      <c r="X59" s="36">
        <f>SUMIFS(СВЦЭМ!$C$39:$C$782,СВЦЭМ!$A$39:$A$782,$A59,СВЦЭМ!$B$39:$B$782,X$47)+'СЕТ СН'!$G$9+СВЦЭМ!$D$10+'СЕТ СН'!$G$6-'СЕТ СН'!$G$19</f>
        <v>1738.0302846300001</v>
      </c>
      <c r="Y59" s="36">
        <f>SUMIFS(СВЦЭМ!$C$39:$C$782,СВЦЭМ!$A$39:$A$782,$A59,СВЦЭМ!$B$39:$B$782,Y$47)+'СЕТ СН'!$G$9+СВЦЭМ!$D$10+'СЕТ СН'!$G$6-'СЕТ СН'!$G$19</f>
        <v>1761.60845651</v>
      </c>
    </row>
    <row r="60" spans="1:25" ht="15.75" x14ac:dyDescent="0.2">
      <c r="A60" s="35">
        <f t="shared" si="1"/>
        <v>44482</v>
      </c>
      <c r="B60" s="36">
        <f>SUMIFS(СВЦЭМ!$C$39:$C$782,СВЦЭМ!$A$39:$A$782,$A60,СВЦЭМ!$B$39:$B$782,B$47)+'СЕТ СН'!$G$9+СВЦЭМ!$D$10+'СЕТ СН'!$G$6-'СЕТ СН'!$G$19</f>
        <v>1740.09240729</v>
      </c>
      <c r="C60" s="36">
        <f>SUMIFS(СВЦЭМ!$C$39:$C$782,СВЦЭМ!$A$39:$A$782,$A60,СВЦЭМ!$B$39:$B$782,C$47)+'СЕТ СН'!$G$9+СВЦЭМ!$D$10+'СЕТ СН'!$G$6-'СЕТ СН'!$G$19</f>
        <v>1867.08679968</v>
      </c>
      <c r="D60" s="36">
        <f>SUMIFS(СВЦЭМ!$C$39:$C$782,СВЦЭМ!$A$39:$A$782,$A60,СВЦЭМ!$B$39:$B$782,D$47)+'СЕТ СН'!$G$9+СВЦЭМ!$D$10+'СЕТ СН'!$G$6-'СЕТ СН'!$G$19</f>
        <v>1797.9832529400001</v>
      </c>
      <c r="E60" s="36">
        <f>SUMIFS(СВЦЭМ!$C$39:$C$782,СВЦЭМ!$A$39:$A$782,$A60,СВЦЭМ!$B$39:$B$782,E$47)+'СЕТ СН'!$G$9+СВЦЭМ!$D$10+'СЕТ СН'!$G$6-'СЕТ СН'!$G$19</f>
        <v>1773.72032646</v>
      </c>
      <c r="F60" s="36">
        <f>SUMIFS(СВЦЭМ!$C$39:$C$782,СВЦЭМ!$A$39:$A$782,$A60,СВЦЭМ!$B$39:$B$782,F$47)+'СЕТ СН'!$G$9+СВЦЭМ!$D$10+'СЕТ СН'!$G$6-'СЕТ СН'!$G$19</f>
        <v>1772.2633183299999</v>
      </c>
      <c r="G60" s="36">
        <f>SUMIFS(СВЦЭМ!$C$39:$C$782,СВЦЭМ!$A$39:$A$782,$A60,СВЦЭМ!$B$39:$B$782,G$47)+'СЕТ СН'!$G$9+СВЦЭМ!$D$10+'СЕТ СН'!$G$6-'СЕТ СН'!$G$19</f>
        <v>1786.35127812</v>
      </c>
      <c r="H60" s="36">
        <f>SUMIFS(СВЦЭМ!$C$39:$C$782,СВЦЭМ!$A$39:$A$782,$A60,СВЦЭМ!$B$39:$B$782,H$47)+'СЕТ СН'!$G$9+СВЦЭМ!$D$10+'СЕТ СН'!$G$6-'СЕТ СН'!$G$19</f>
        <v>1856.27628897</v>
      </c>
      <c r="I60" s="36">
        <f>SUMIFS(СВЦЭМ!$C$39:$C$782,СВЦЭМ!$A$39:$A$782,$A60,СВЦЭМ!$B$39:$B$782,I$47)+'СЕТ СН'!$G$9+СВЦЭМ!$D$10+'СЕТ СН'!$G$6-'СЕТ СН'!$G$19</f>
        <v>1816.0883890800001</v>
      </c>
      <c r="J60" s="36">
        <f>SUMIFS(СВЦЭМ!$C$39:$C$782,СВЦЭМ!$A$39:$A$782,$A60,СВЦЭМ!$B$39:$B$782,J$47)+'СЕТ СН'!$G$9+СВЦЭМ!$D$10+'СЕТ СН'!$G$6-'СЕТ СН'!$G$19</f>
        <v>1789.6478545499999</v>
      </c>
      <c r="K60" s="36">
        <f>SUMIFS(СВЦЭМ!$C$39:$C$782,СВЦЭМ!$A$39:$A$782,$A60,СВЦЭМ!$B$39:$B$782,K$47)+'СЕТ СН'!$G$9+СВЦЭМ!$D$10+'СЕТ СН'!$G$6-'СЕТ СН'!$G$19</f>
        <v>1732.2970708299999</v>
      </c>
      <c r="L60" s="36">
        <f>SUMIFS(СВЦЭМ!$C$39:$C$782,СВЦЭМ!$A$39:$A$782,$A60,СВЦЭМ!$B$39:$B$782,L$47)+'СЕТ СН'!$G$9+СВЦЭМ!$D$10+'СЕТ СН'!$G$6-'СЕТ СН'!$G$19</f>
        <v>1718.33045287</v>
      </c>
      <c r="M60" s="36">
        <f>SUMIFS(СВЦЭМ!$C$39:$C$782,СВЦЭМ!$A$39:$A$782,$A60,СВЦЭМ!$B$39:$B$782,M$47)+'СЕТ СН'!$G$9+СВЦЭМ!$D$10+'СЕТ СН'!$G$6-'СЕТ СН'!$G$19</f>
        <v>1745.16934212</v>
      </c>
      <c r="N60" s="36">
        <f>SUMIFS(СВЦЭМ!$C$39:$C$782,СВЦЭМ!$A$39:$A$782,$A60,СВЦЭМ!$B$39:$B$782,N$47)+'СЕТ СН'!$G$9+СВЦЭМ!$D$10+'СЕТ СН'!$G$6-'СЕТ СН'!$G$19</f>
        <v>1801.09233866</v>
      </c>
      <c r="O60" s="36">
        <f>SUMIFS(СВЦЭМ!$C$39:$C$782,СВЦЭМ!$A$39:$A$782,$A60,СВЦЭМ!$B$39:$B$782,O$47)+'СЕТ СН'!$G$9+СВЦЭМ!$D$10+'СЕТ СН'!$G$6-'СЕТ СН'!$G$19</f>
        <v>1836.5715933000001</v>
      </c>
      <c r="P60" s="36">
        <f>SUMIFS(СВЦЭМ!$C$39:$C$782,СВЦЭМ!$A$39:$A$782,$A60,СВЦЭМ!$B$39:$B$782,P$47)+'СЕТ СН'!$G$9+СВЦЭМ!$D$10+'СЕТ СН'!$G$6-'СЕТ СН'!$G$19</f>
        <v>1822.8913398100001</v>
      </c>
      <c r="Q60" s="36">
        <f>SUMIFS(СВЦЭМ!$C$39:$C$782,СВЦЭМ!$A$39:$A$782,$A60,СВЦЭМ!$B$39:$B$782,Q$47)+'СЕТ СН'!$G$9+СВЦЭМ!$D$10+'СЕТ СН'!$G$6-'СЕТ СН'!$G$19</f>
        <v>1822.5018184099999</v>
      </c>
      <c r="R60" s="36">
        <f>SUMIFS(СВЦЭМ!$C$39:$C$782,СВЦЭМ!$A$39:$A$782,$A60,СВЦЭМ!$B$39:$B$782,R$47)+'СЕТ СН'!$G$9+СВЦЭМ!$D$10+'СЕТ СН'!$G$6-'СЕТ СН'!$G$19</f>
        <v>1813.33451175</v>
      </c>
      <c r="S60" s="36">
        <f>SUMIFS(СВЦЭМ!$C$39:$C$782,СВЦЭМ!$A$39:$A$782,$A60,СВЦЭМ!$B$39:$B$782,S$47)+'СЕТ СН'!$G$9+СВЦЭМ!$D$10+'СЕТ СН'!$G$6-'СЕТ СН'!$G$19</f>
        <v>1774.39341943</v>
      </c>
      <c r="T60" s="36">
        <f>SUMIFS(СВЦЭМ!$C$39:$C$782,СВЦЭМ!$A$39:$A$782,$A60,СВЦЭМ!$B$39:$B$782,T$47)+'СЕТ СН'!$G$9+СВЦЭМ!$D$10+'СЕТ СН'!$G$6-'СЕТ СН'!$G$19</f>
        <v>1685.1212895599999</v>
      </c>
      <c r="U60" s="36">
        <f>SUMIFS(СВЦЭМ!$C$39:$C$782,СВЦЭМ!$A$39:$A$782,$A60,СВЦЭМ!$B$39:$B$782,U$47)+'СЕТ СН'!$G$9+СВЦЭМ!$D$10+'СЕТ СН'!$G$6-'СЕТ СН'!$G$19</f>
        <v>1642.9293472700001</v>
      </c>
      <c r="V60" s="36">
        <f>SUMIFS(СВЦЭМ!$C$39:$C$782,СВЦЭМ!$A$39:$A$782,$A60,СВЦЭМ!$B$39:$B$782,V$47)+'СЕТ СН'!$G$9+СВЦЭМ!$D$10+'СЕТ СН'!$G$6-'СЕТ СН'!$G$19</f>
        <v>1631.05619054</v>
      </c>
      <c r="W60" s="36">
        <f>SUMIFS(СВЦЭМ!$C$39:$C$782,СВЦЭМ!$A$39:$A$782,$A60,СВЦЭМ!$B$39:$B$782,W$47)+'СЕТ СН'!$G$9+СВЦЭМ!$D$10+'СЕТ СН'!$G$6-'СЕТ СН'!$G$19</f>
        <v>1688.8060498500001</v>
      </c>
      <c r="X60" s="36">
        <f>SUMIFS(СВЦЭМ!$C$39:$C$782,СВЦЭМ!$A$39:$A$782,$A60,СВЦЭМ!$B$39:$B$782,X$47)+'СЕТ СН'!$G$9+СВЦЭМ!$D$10+'СЕТ СН'!$G$6-'СЕТ СН'!$G$19</f>
        <v>1723.4651699799999</v>
      </c>
      <c r="Y60" s="36">
        <f>SUMIFS(СВЦЭМ!$C$39:$C$782,СВЦЭМ!$A$39:$A$782,$A60,СВЦЭМ!$B$39:$B$782,Y$47)+'СЕТ СН'!$G$9+СВЦЭМ!$D$10+'СЕТ СН'!$G$6-'СЕТ СН'!$G$19</f>
        <v>1812.35165708</v>
      </c>
    </row>
    <row r="61" spans="1:25" ht="15.75" x14ac:dyDescent="0.2">
      <c r="A61" s="35">
        <f t="shared" si="1"/>
        <v>44483</v>
      </c>
      <c r="B61" s="36">
        <f>SUMIFS(СВЦЭМ!$C$39:$C$782,СВЦЭМ!$A$39:$A$782,$A61,СВЦЭМ!$B$39:$B$782,B$47)+'СЕТ СН'!$G$9+СВЦЭМ!$D$10+'СЕТ СН'!$G$6-'СЕТ СН'!$G$19</f>
        <v>1893.1692233399999</v>
      </c>
      <c r="C61" s="36">
        <f>SUMIFS(СВЦЭМ!$C$39:$C$782,СВЦЭМ!$A$39:$A$782,$A61,СВЦЭМ!$B$39:$B$782,C$47)+'СЕТ СН'!$G$9+СВЦЭМ!$D$10+'СЕТ СН'!$G$6-'СЕТ СН'!$G$19</f>
        <v>1864.6295443199999</v>
      </c>
      <c r="D61" s="36">
        <f>SUMIFS(СВЦЭМ!$C$39:$C$782,СВЦЭМ!$A$39:$A$782,$A61,СВЦЭМ!$B$39:$B$782,D$47)+'СЕТ СН'!$G$9+СВЦЭМ!$D$10+'СЕТ СН'!$G$6-'СЕТ СН'!$G$19</f>
        <v>1770.1491734599999</v>
      </c>
      <c r="E61" s="36">
        <f>SUMIFS(СВЦЭМ!$C$39:$C$782,СВЦЭМ!$A$39:$A$782,$A61,СВЦЭМ!$B$39:$B$782,E$47)+'СЕТ СН'!$G$9+СВЦЭМ!$D$10+'СЕТ СН'!$G$6-'СЕТ СН'!$G$19</f>
        <v>1755.15755251</v>
      </c>
      <c r="F61" s="36">
        <f>SUMIFS(СВЦЭМ!$C$39:$C$782,СВЦЭМ!$A$39:$A$782,$A61,СВЦЭМ!$B$39:$B$782,F$47)+'СЕТ СН'!$G$9+СВЦЭМ!$D$10+'СЕТ СН'!$G$6-'СЕТ СН'!$G$19</f>
        <v>1749.60081756</v>
      </c>
      <c r="G61" s="36">
        <f>SUMIFS(СВЦЭМ!$C$39:$C$782,СВЦЭМ!$A$39:$A$782,$A61,СВЦЭМ!$B$39:$B$782,G$47)+'СЕТ СН'!$G$9+СВЦЭМ!$D$10+'СЕТ СН'!$G$6-'СЕТ СН'!$G$19</f>
        <v>1764.4029882300001</v>
      </c>
      <c r="H61" s="36">
        <f>SUMIFS(СВЦЭМ!$C$39:$C$782,СВЦЭМ!$A$39:$A$782,$A61,СВЦЭМ!$B$39:$B$782,H$47)+'СЕТ СН'!$G$9+СВЦЭМ!$D$10+'СЕТ СН'!$G$6-'СЕТ СН'!$G$19</f>
        <v>1862.6045525899999</v>
      </c>
      <c r="I61" s="36">
        <f>SUMIFS(СВЦЭМ!$C$39:$C$782,СВЦЭМ!$A$39:$A$782,$A61,СВЦЭМ!$B$39:$B$782,I$47)+'СЕТ СН'!$G$9+СВЦЭМ!$D$10+'СЕТ СН'!$G$6-'СЕТ СН'!$G$19</f>
        <v>1849.5634891699999</v>
      </c>
      <c r="J61" s="36">
        <f>SUMIFS(СВЦЭМ!$C$39:$C$782,СВЦЭМ!$A$39:$A$782,$A61,СВЦЭМ!$B$39:$B$782,J$47)+'СЕТ СН'!$G$9+СВЦЭМ!$D$10+'СЕТ СН'!$G$6-'СЕТ СН'!$G$19</f>
        <v>1820.9008381200001</v>
      </c>
      <c r="K61" s="36">
        <f>SUMIFS(СВЦЭМ!$C$39:$C$782,СВЦЭМ!$A$39:$A$782,$A61,СВЦЭМ!$B$39:$B$782,K$47)+'СЕТ СН'!$G$9+СВЦЭМ!$D$10+'СЕТ СН'!$G$6-'СЕТ СН'!$G$19</f>
        <v>1671.0718272400002</v>
      </c>
      <c r="L61" s="36">
        <f>SUMIFS(СВЦЭМ!$C$39:$C$782,СВЦЭМ!$A$39:$A$782,$A61,СВЦЭМ!$B$39:$B$782,L$47)+'СЕТ СН'!$G$9+СВЦЭМ!$D$10+'СЕТ СН'!$G$6-'СЕТ СН'!$G$19</f>
        <v>1744.2698279799999</v>
      </c>
      <c r="M61" s="36">
        <f>SUMIFS(СВЦЭМ!$C$39:$C$782,СВЦЭМ!$A$39:$A$782,$A61,СВЦЭМ!$B$39:$B$782,M$47)+'СЕТ СН'!$G$9+СВЦЭМ!$D$10+'СЕТ СН'!$G$6-'СЕТ СН'!$G$19</f>
        <v>1905.5520963000001</v>
      </c>
      <c r="N61" s="36">
        <f>SUMIFS(СВЦЭМ!$C$39:$C$782,СВЦЭМ!$A$39:$A$782,$A61,СВЦЭМ!$B$39:$B$782,N$47)+'СЕТ СН'!$G$9+СВЦЭМ!$D$10+'СЕТ СН'!$G$6-'СЕТ СН'!$G$19</f>
        <v>1893.53600818</v>
      </c>
      <c r="O61" s="36">
        <f>SUMIFS(СВЦЭМ!$C$39:$C$782,СВЦЭМ!$A$39:$A$782,$A61,СВЦЭМ!$B$39:$B$782,O$47)+'СЕТ СН'!$G$9+СВЦЭМ!$D$10+'СЕТ СН'!$G$6-'СЕТ СН'!$G$19</f>
        <v>1888.87961627</v>
      </c>
      <c r="P61" s="36">
        <f>SUMIFS(СВЦЭМ!$C$39:$C$782,СВЦЭМ!$A$39:$A$782,$A61,СВЦЭМ!$B$39:$B$782,P$47)+'СЕТ СН'!$G$9+СВЦЭМ!$D$10+'СЕТ СН'!$G$6-'СЕТ СН'!$G$19</f>
        <v>1882.99596077</v>
      </c>
      <c r="Q61" s="36">
        <f>SUMIFS(СВЦЭМ!$C$39:$C$782,СВЦЭМ!$A$39:$A$782,$A61,СВЦЭМ!$B$39:$B$782,Q$47)+'СЕТ СН'!$G$9+СВЦЭМ!$D$10+'СЕТ СН'!$G$6-'СЕТ СН'!$G$19</f>
        <v>1908.9582740000001</v>
      </c>
      <c r="R61" s="36">
        <f>SUMIFS(СВЦЭМ!$C$39:$C$782,СВЦЭМ!$A$39:$A$782,$A61,СВЦЭМ!$B$39:$B$782,R$47)+'СЕТ СН'!$G$9+СВЦЭМ!$D$10+'СЕТ СН'!$G$6-'СЕТ СН'!$G$19</f>
        <v>1907.0795415299999</v>
      </c>
      <c r="S61" s="36">
        <f>SUMIFS(СВЦЭМ!$C$39:$C$782,СВЦЭМ!$A$39:$A$782,$A61,СВЦЭМ!$B$39:$B$782,S$47)+'СЕТ СН'!$G$9+СВЦЭМ!$D$10+'СЕТ СН'!$G$6-'СЕТ СН'!$G$19</f>
        <v>1841.57390123</v>
      </c>
      <c r="T61" s="36">
        <f>SUMIFS(СВЦЭМ!$C$39:$C$782,СВЦЭМ!$A$39:$A$782,$A61,СВЦЭМ!$B$39:$B$782,T$47)+'СЕТ СН'!$G$9+СВЦЭМ!$D$10+'СЕТ СН'!$G$6-'СЕТ СН'!$G$19</f>
        <v>1725.1781031200001</v>
      </c>
      <c r="U61" s="36">
        <f>SUMIFS(СВЦЭМ!$C$39:$C$782,СВЦЭМ!$A$39:$A$782,$A61,СВЦЭМ!$B$39:$B$782,U$47)+'СЕТ СН'!$G$9+СВЦЭМ!$D$10+'СЕТ СН'!$G$6-'СЕТ СН'!$G$19</f>
        <v>1639.4273470100002</v>
      </c>
      <c r="V61" s="36">
        <f>SUMIFS(СВЦЭМ!$C$39:$C$782,СВЦЭМ!$A$39:$A$782,$A61,СВЦЭМ!$B$39:$B$782,V$47)+'СЕТ СН'!$G$9+СВЦЭМ!$D$10+'СЕТ СН'!$G$6-'СЕТ СН'!$G$19</f>
        <v>1607.47770745</v>
      </c>
      <c r="W61" s="36">
        <f>SUMIFS(СВЦЭМ!$C$39:$C$782,СВЦЭМ!$A$39:$A$782,$A61,СВЦЭМ!$B$39:$B$782,W$47)+'СЕТ СН'!$G$9+СВЦЭМ!$D$10+'СЕТ СН'!$G$6-'СЕТ СН'!$G$19</f>
        <v>1718.3540099100001</v>
      </c>
      <c r="X61" s="36">
        <f>SUMIFS(СВЦЭМ!$C$39:$C$782,СВЦЭМ!$A$39:$A$782,$A61,СВЦЭМ!$B$39:$B$782,X$47)+'СЕТ СН'!$G$9+СВЦЭМ!$D$10+'СЕТ СН'!$G$6-'СЕТ СН'!$G$19</f>
        <v>1824.06713689</v>
      </c>
      <c r="Y61" s="36">
        <f>SUMIFS(СВЦЭМ!$C$39:$C$782,СВЦЭМ!$A$39:$A$782,$A61,СВЦЭМ!$B$39:$B$782,Y$47)+'СЕТ СН'!$G$9+СВЦЭМ!$D$10+'СЕТ СН'!$G$6-'СЕТ СН'!$G$19</f>
        <v>1883.9102703599999</v>
      </c>
    </row>
    <row r="62" spans="1:25" ht="15.75" x14ac:dyDescent="0.2">
      <c r="A62" s="35">
        <f t="shared" si="1"/>
        <v>44484</v>
      </c>
      <c r="B62" s="36">
        <f>SUMIFS(СВЦЭМ!$C$39:$C$782,СВЦЭМ!$A$39:$A$782,$A62,СВЦЭМ!$B$39:$B$782,B$47)+'СЕТ СН'!$G$9+СВЦЭМ!$D$10+'СЕТ СН'!$G$6-'СЕТ СН'!$G$19</f>
        <v>1815.8592626899999</v>
      </c>
      <c r="C62" s="36">
        <f>SUMIFS(СВЦЭМ!$C$39:$C$782,СВЦЭМ!$A$39:$A$782,$A62,СВЦЭМ!$B$39:$B$782,C$47)+'СЕТ СН'!$G$9+СВЦЭМ!$D$10+'СЕТ СН'!$G$6-'СЕТ СН'!$G$19</f>
        <v>1810.3470881800001</v>
      </c>
      <c r="D62" s="36">
        <f>SUMIFS(СВЦЭМ!$C$39:$C$782,СВЦЭМ!$A$39:$A$782,$A62,СВЦЭМ!$B$39:$B$782,D$47)+'СЕТ СН'!$G$9+СВЦЭМ!$D$10+'СЕТ СН'!$G$6-'СЕТ СН'!$G$19</f>
        <v>1772.49735285</v>
      </c>
      <c r="E62" s="36">
        <f>SUMIFS(СВЦЭМ!$C$39:$C$782,СВЦЭМ!$A$39:$A$782,$A62,СВЦЭМ!$B$39:$B$782,E$47)+'СЕТ СН'!$G$9+СВЦЭМ!$D$10+'СЕТ СН'!$G$6-'СЕТ СН'!$G$19</f>
        <v>1791.0520138300001</v>
      </c>
      <c r="F62" s="36">
        <f>SUMIFS(СВЦЭМ!$C$39:$C$782,СВЦЭМ!$A$39:$A$782,$A62,СВЦЭМ!$B$39:$B$782,F$47)+'СЕТ СН'!$G$9+СВЦЭМ!$D$10+'СЕТ СН'!$G$6-'СЕТ СН'!$G$19</f>
        <v>1778.6856176900001</v>
      </c>
      <c r="G62" s="36">
        <f>SUMIFS(СВЦЭМ!$C$39:$C$782,СВЦЭМ!$A$39:$A$782,$A62,СВЦЭМ!$B$39:$B$782,G$47)+'СЕТ СН'!$G$9+СВЦЭМ!$D$10+'СЕТ СН'!$G$6-'СЕТ СН'!$G$19</f>
        <v>1785.46659052</v>
      </c>
      <c r="H62" s="36">
        <f>SUMIFS(СВЦЭМ!$C$39:$C$782,СВЦЭМ!$A$39:$A$782,$A62,СВЦЭМ!$B$39:$B$782,H$47)+'СЕТ СН'!$G$9+СВЦЭМ!$D$10+'СЕТ СН'!$G$6-'СЕТ СН'!$G$19</f>
        <v>1845.7245476000001</v>
      </c>
      <c r="I62" s="36">
        <f>SUMIFS(СВЦЭМ!$C$39:$C$782,СВЦЭМ!$A$39:$A$782,$A62,СВЦЭМ!$B$39:$B$782,I$47)+'СЕТ СН'!$G$9+СВЦЭМ!$D$10+'СЕТ СН'!$G$6-'СЕТ СН'!$G$19</f>
        <v>1859.0133295099999</v>
      </c>
      <c r="J62" s="36">
        <f>SUMIFS(СВЦЭМ!$C$39:$C$782,СВЦЭМ!$A$39:$A$782,$A62,СВЦЭМ!$B$39:$B$782,J$47)+'СЕТ СН'!$G$9+СВЦЭМ!$D$10+'СЕТ СН'!$G$6-'СЕТ СН'!$G$19</f>
        <v>1820.35916619</v>
      </c>
      <c r="K62" s="36">
        <f>SUMIFS(СВЦЭМ!$C$39:$C$782,СВЦЭМ!$A$39:$A$782,$A62,СВЦЭМ!$B$39:$B$782,K$47)+'СЕТ СН'!$G$9+СВЦЭМ!$D$10+'СЕТ СН'!$G$6-'СЕТ СН'!$G$19</f>
        <v>1797.5128485499999</v>
      </c>
      <c r="L62" s="36">
        <f>SUMIFS(СВЦЭМ!$C$39:$C$782,СВЦЭМ!$A$39:$A$782,$A62,СВЦЭМ!$B$39:$B$782,L$47)+'СЕТ СН'!$G$9+СВЦЭМ!$D$10+'СЕТ СН'!$G$6-'СЕТ СН'!$G$19</f>
        <v>1808.7987418600001</v>
      </c>
      <c r="M62" s="36">
        <f>SUMIFS(СВЦЭМ!$C$39:$C$782,СВЦЭМ!$A$39:$A$782,$A62,СВЦЭМ!$B$39:$B$782,M$47)+'СЕТ СН'!$G$9+СВЦЭМ!$D$10+'СЕТ СН'!$G$6-'СЕТ СН'!$G$19</f>
        <v>1818.91620435</v>
      </c>
      <c r="N62" s="36">
        <f>SUMIFS(СВЦЭМ!$C$39:$C$782,СВЦЭМ!$A$39:$A$782,$A62,СВЦЭМ!$B$39:$B$782,N$47)+'СЕТ СН'!$G$9+СВЦЭМ!$D$10+'СЕТ СН'!$G$6-'СЕТ СН'!$G$19</f>
        <v>1820.49096979</v>
      </c>
      <c r="O62" s="36">
        <f>SUMIFS(СВЦЭМ!$C$39:$C$782,СВЦЭМ!$A$39:$A$782,$A62,СВЦЭМ!$B$39:$B$782,O$47)+'СЕТ СН'!$G$9+СВЦЭМ!$D$10+'СЕТ СН'!$G$6-'СЕТ СН'!$G$19</f>
        <v>1856.67305308</v>
      </c>
      <c r="P62" s="36">
        <f>SUMIFS(СВЦЭМ!$C$39:$C$782,СВЦЭМ!$A$39:$A$782,$A62,СВЦЭМ!$B$39:$B$782,P$47)+'СЕТ СН'!$G$9+СВЦЭМ!$D$10+'СЕТ СН'!$G$6-'СЕТ СН'!$G$19</f>
        <v>1893.1370397400001</v>
      </c>
      <c r="Q62" s="36">
        <f>SUMIFS(СВЦЭМ!$C$39:$C$782,СВЦЭМ!$A$39:$A$782,$A62,СВЦЭМ!$B$39:$B$782,Q$47)+'СЕТ СН'!$G$9+СВЦЭМ!$D$10+'СЕТ СН'!$G$6-'СЕТ СН'!$G$19</f>
        <v>1895.45801639</v>
      </c>
      <c r="R62" s="36">
        <f>SUMIFS(СВЦЭМ!$C$39:$C$782,СВЦЭМ!$A$39:$A$782,$A62,СВЦЭМ!$B$39:$B$782,R$47)+'СЕТ СН'!$G$9+СВЦЭМ!$D$10+'СЕТ СН'!$G$6-'СЕТ СН'!$G$19</f>
        <v>1895.41743253</v>
      </c>
      <c r="S62" s="36">
        <f>SUMIFS(СВЦЭМ!$C$39:$C$782,СВЦЭМ!$A$39:$A$782,$A62,СВЦЭМ!$B$39:$B$782,S$47)+'СЕТ СН'!$G$9+СВЦЭМ!$D$10+'СЕТ СН'!$G$6-'СЕТ СН'!$G$19</f>
        <v>1898.3809750800001</v>
      </c>
      <c r="T62" s="36">
        <f>SUMIFS(СВЦЭМ!$C$39:$C$782,СВЦЭМ!$A$39:$A$782,$A62,СВЦЭМ!$B$39:$B$782,T$47)+'СЕТ СН'!$G$9+СВЦЭМ!$D$10+'СЕТ СН'!$G$6-'СЕТ СН'!$G$19</f>
        <v>1807.28435648</v>
      </c>
      <c r="U62" s="36">
        <f>SUMIFS(СВЦЭМ!$C$39:$C$782,СВЦЭМ!$A$39:$A$782,$A62,СВЦЭМ!$B$39:$B$782,U$47)+'СЕТ СН'!$G$9+СВЦЭМ!$D$10+'СЕТ СН'!$G$6-'СЕТ СН'!$G$19</f>
        <v>1812.7233688000001</v>
      </c>
      <c r="V62" s="36">
        <f>SUMIFS(СВЦЭМ!$C$39:$C$782,СВЦЭМ!$A$39:$A$782,$A62,СВЦЭМ!$B$39:$B$782,V$47)+'СЕТ СН'!$G$9+СВЦЭМ!$D$10+'СЕТ СН'!$G$6-'СЕТ СН'!$G$19</f>
        <v>1813.2877471900001</v>
      </c>
      <c r="W62" s="36">
        <f>SUMIFS(СВЦЭМ!$C$39:$C$782,СВЦЭМ!$A$39:$A$782,$A62,СВЦЭМ!$B$39:$B$782,W$47)+'СЕТ СН'!$G$9+СВЦЭМ!$D$10+'СЕТ СН'!$G$6-'СЕТ СН'!$G$19</f>
        <v>1801.63205595</v>
      </c>
      <c r="X62" s="36">
        <f>SUMIFS(СВЦЭМ!$C$39:$C$782,СВЦЭМ!$A$39:$A$782,$A62,СВЦЭМ!$B$39:$B$782,X$47)+'СЕТ СН'!$G$9+СВЦЭМ!$D$10+'СЕТ СН'!$G$6-'СЕТ СН'!$G$19</f>
        <v>1809.55501359</v>
      </c>
      <c r="Y62" s="36">
        <f>SUMIFS(СВЦЭМ!$C$39:$C$782,СВЦЭМ!$A$39:$A$782,$A62,СВЦЭМ!$B$39:$B$782,Y$47)+'СЕТ СН'!$G$9+СВЦЭМ!$D$10+'СЕТ СН'!$G$6-'СЕТ СН'!$G$19</f>
        <v>1862.87151743</v>
      </c>
    </row>
    <row r="63" spans="1:25" ht="15.75" x14ac:dyDescent="0.2">
      <c r="A63" s="35">
        <f t="shared" si="1"/>
        <v>44485</v>
      </c>
      <c r="B63" s="36">
        <f>SUMIFS(СВЦЭМ!$C$39:$C$782,СВЦЭМ!$A$39:$A$782,$A63,СВЦЭМ!$B$39:$B$782,B$47)+'СЕТ СН'!$G$9+СВЦЭМ!$D$10+'СЕТ СН'!$G$6-'СЕТ СН'!$G$19</f>
        <v>1822.11773812</v>
      </c>
      <c r="C63" s="36">
        <f>SUMIFS(СВЦЭМ!$C$39:$C$782,СВЦЭМ!$A$39:$A$782,$A63,СВЦЭМ!$B$39:$B$782,C$47)+'СЕТ СН'!$G$9+СВЦЭМ!$D$10+'СЕТ СН'!$G$6-'СЕТ СН'!$G$19</f>
        <v>1870.1377825300001</v>
      </c>
      <c r="D63" s="36">
        <f>SUMIFS(СВЦЭМ!$C$39:$C$782,СВЦЭМ!$A$39:$A$782,$A63,СВЦЭМ!$B$39:$B$782,D$47)+'СЕТ СН'!$G$9+СВЦЭМ!$D$10+'СЕТ СН'!$G$6-'СЕТ СН'!$G$19</f>
        <v>1783.52204342</v>
      </c>
      <c r="E63" s="36">
        <f>SUMIFS(СВЦЭМ!$C$39:$C$782,СВЦЭМ!$A$39:$A$782,$A63,СВЦЭМ!$B$39:$B$782,E$47)+'СЕТ СН'!$G$9+СВЦЭМ!$D$10+'СЕТ СН'!$G$6-'СЕТ СН'!$G$19</f>
        <v>1776.1048646700001</v>
      </c>
      <c r="F63" s="36">
        <f>SUMIFS(СВЦЭМ!$C$39:$C$782,СВЦЭМ!$A$39:$A$782,$A63,СВЦЭМ!$B$39:$B$782,F$47)+'СЕТ СН'!$G$9+СВЦЭМ!$D$10+'СЕТ СН'!$G$6-'СЕТ СН'!$G$19</f>
        <v>1774.65314083</v>
      </c>
      <c r="G63" s="36">
        <f>SUMIFS(СВЦЭМ!$C$39:$C$782,СВЦЭМ!$A$39:$A$782,$A63,СВЦЭМ!$B$39:$B$782,G$47)+'СЕТ СН'!$G$9+СВЦЭМ!$D$10+'СЕТ СН'!$G$6-'СЕТ СН'!$G$19</f>
        <v>1776.36008025</v>
      </c>
      <c r="H63" s="36">
        <f>SUMIFS(СВЦЭМ!$C$39:$C$782,СВЦЭМ!$A$39:$A$782,$A63,СВЦЭМ!$B$39:$B$782,H$47)+'СЕТ СН'!$G$9+СВЦЭМ!$D$10+'СЕТ СН'!$G$6-'СЕТ СН'!$G$19</f>
        <v>1820.28322508</v>
      </c>
      <c r="I63" s="36">
        <f>SUMIFS(СВЦЭМ!$C$39:$C$782,СВЦЭМ!$A$39:$A$782,$A63,СВЦЭМ!$B$39:$B$782,I$47)+'СЕТ СН'!$G$9+СВЦЭМ!$D$10+'СЕТ СН'!$G$6-'СЕТ СН'!$G$19</f>
        <v>1851.8036351000001</v>
      </c>
      <c r="J63" s="36">
        <f>SUMIFS(СВЦЭМ!$C$39:$C$782,СВЦЭМ!$A$39:$A$782,$A63,СВЦЭМ!$B$39:$B$782,J$47)+'СЕТ СН'!$G$9+СВЦЭМ!$D$10+'СЕТ СН'!$G$6-'СЕТ СН'!$G$19</f>
        <v>1873.1624118</v>
      </c>
      <c r="K63" s="36">
        <f>SUMIFS(СВЦЭМ!$C$39:$C$782,СВЦЭМ!$A$39:$A$782,$A63,СВЦЭМ!$B$39:$B$782,K$47)+'СЕТ СН'!$G$9+СВЦЭМ!$D$10+'СЕТ СН'!$G$6-'СЕТ СН'!$G$19</f>
        <v>1781.9111201600001</v>
      </c>
      <c r="L63" s="36">
        <f>SUMIFS(СВЦЭМ!$C$39:$C$782,СВЦЭМ!$A$39:$A$782,$A63,СВЦЭМ!$B$39:$B$782,L$47)+'СЕТ СН'!$G$9+СВЦЭМ!$D$10+'СЕТ СН'!$G$6-'СЕТ СН'!$G$19</f>
        <v>1792.8147680300001</v>
      </c>
      <c r="M63" s="36">
        <f>SUMIFS(СВЦЭМ!$C$39:$C$782,СВЦЭМ!$A$39:$A$782,$A63,СВЦЭМ!$B$39:$B$782,M$47)+'СЕТ СН'!$G$9+СВЦЭМ!$D$10+'СЕТ СН'!$G$6-'СЕТ СН'!$G$19</f>
        <v>1786.3928188100001</v>
      </c>
      <c r="N63" s="36">
        <f>SUMIFS(СВЦЭМ!$C$39:$C$782,СВЦЭМ!$A$39:$A$782,$A63,СВЦЭМ!$B$39:$B$782,N$47)+'СЕТ СН'!$G$9+СВЦЭМ!$D$10+'СЕТ СН'!$G$6-'СЕТ СН'!$G$19</f>
        <v>1785.5663233400001</v>
      </c>
      <c r="O63" s="36">
        <f>SUMIFS(СВЦЭМ!$C$39:$C$782,СВЦЭМ!$A$39:$A$782,$A63,СВЦЭМ!$B$39:$B$782,O$47)+'СЕТ СН'!$G$9+СВЦЭМ!$D$10+'СЕТ СН'!$G$6-'СЕТ СН'!$G$19</f>
        <v>1778.5296009200001</v>
      </c>
      <c r="P63" s="36">
        <f>SUMIFS(СВЦЭМ!$C$39:$C$782,СВЦЭМ!$A$39:$A$782,$A63,СВЦЭМ!$B$39:$B$782,P$47)+'СЕТ СН'!$G$9+СВЦЭМ!$D$10+'СЕТ СН'!$G$6-'СЕТ СН'!$G$19</f>
        <v>1765.5929791200001</v>
      </c>
      <c r="Q63" s="36">
        <f>SUMIFS(СВЦЭМ!$C$39:$C$782,СВЦЭМ!$A$39:$A$782,$A63,СВЦЭМ!$B$39:$B$782,Q$47)+'СЕТ СН'!$G$9+СВЦЭМ!$D$10+'СЕТ СН'!$G$6-'СЕТ СН'!$G$19</f>
        <v>1755.6348198999999</v>
      </c>
      <c r="R63" s="36">
        <f>SUMIFS(СВЦЭМ!$C$39:$C$782,СВЦЭМ!$A$39:$A$782,$A63,СВЦЭМ!$B$39:$B$782,R$47)+'СЕТ СН'!$G$9+СВЦЭМ!$D$10+'СЕТ СН'!$G$6-'СЕТ СН'!$G$19</f>
        <v>1749.9988774200001</v>
      </c>
      <c r="S63" s="36">
        <f>SUMIFS(СВЦЭМ!$C$39:$C$782,СВЦЭМ!$A$39:$A$782,$A63,СВЦЭМ!$B$39:$B$782,S$47)+'СЕТ СН'!$G$9+СВЦЭМ!$D$10+'СЕТ СН'!$G$6-'СЕТ СН'!$G$19</f>
        <v>1741.5220481000001</v>
      </c>
      <c r="T63" s="36">
        <f>SUMIFS(СВЦЭМ!$C$39:$C$782,СВЦЭМ!$A$39:$A$782,$A63,СВЦЭМ!$B$39:$B$782,T$47)+'СЕТ СН'!$G$9+СВЦЭМ!$D$10+'СЕТ СН'!$G$6-'СЕТ СН'!$G$19</f>
        <v>1731.45560716</v>
      </c>
      <c r="U63" s="36">
        <f>SUMIFS(СВЦЭМ!$C$39:$C$782,СВЦЭМ!$A$39:$A$782,$A63,СВЦЭМ!$B$39:$B$782,U$47)+'СЕТ СН'!$G$9+СВЦЭМ!$D$10+'СЕТ СН'!$G$6-'СЕТ СН'!$G$19</f>
        <v>1756.1138365100001</v>
      </c>
      <c r="V63" s="36">
        <f>SUMIFS(СВЦЭМ!$C$39:$C$782,СВЦЭМ!$A$39:$A$782,$A63,СВЦЭМ!$B$39:$B$782,V$47)+'СЕТ СН'!$G$9+СВЦЭМ!$D$10+'СЕТ СН'!$G$6-'СЕТ СН'!$G$19</f>
        <v>1740.3527818100001</v>
      </c>
      <c r="W63" s="36">
        <f>SUMIFS(СВЦЭМ!$C$39:$C$782,СВЦЭМ!$A$39:$A$782,$A63,СВЦЭМ!$B$39:$B$782,W$47)+'СЕТ СН'!$G$9+СВЦЭМ!$D$10+'СЕТ СН'!$G$6-'СЕТ СН'!$G$19</f>
        <v>1747.4820052699999</v>
      </c>
      <c r="X63" s="36">
        <f>SUMIFS(СВЦЭМ!$C$39:$C$782,СВЦЭМ!$A$39:$A$782,$A63,СВЦЭМ!$B$39:$B$782,X$47)+'СЕТ СН'!$G$9+СВЦЭМ!$D$10+'СЕТ СН'!$G$6-'СЕТ СН'!$G$19</f>
        <v>1821.3886885100001</v>
      </c>
      <c r="Y63" s="36">
        <f>SUMIFS(СВЦЭМ!$C$39:$C$782,СВЦЭМ!$A$39:$A$782,$A63,СВЦЭМ!$B$39:$B$782,Y$47)+'СЕТ СН'!$G$9+СВЦЭМ!$D$10+'СЕТ СН'!$G$6-'СЕТ СН'!$G$19</f>
        <v>1890.24086917</v>
      </c>
    </row>
    <row r="64" spans="1:25" ht="15.75" x14ac:dyDescent="0.2">
      <c r="A64" s="35">
        <f t="shared" si="1"/>
        <v>44486</v>
      </c>
      <c r="B64" s="36">
        <f>SUMIFS(СВЦЭМ!$C$39:$C$782,СВЦЭМ!$A$39:$A$782,$A64,СВЦЭМ!$B$39:$B$782,B$47)+'СЕТ СН'!$G$9+СВЦЭМ!$D$10+'СЕТ СН'!$G$6-'СЕТ СН'!$G$19</f>
        <v>1812.5671958099999</v>
      </c>
      <c r="C64" s="36">
        <f>SUMIFS(СВЦЭМ!$C$39:$C$782,СВЦЭМ!$A$39:$A$782,$A64,СВЦЭМ!$B$39:$B$782,C$47)+'СЕТ СН'!$G$9+СВЦЭМ!$D$10+'СЕТ СН'!$G$6-'СЕТ СН'!$G$19</f>
        <v>1857.73225766</v>
      </c>
      <c r="D64" s="36">
        <f>SUMIFS(СВЦЭМ!$C$39:$C$782,СВЦЭМ!$A$39:$A$782,$A64,СВЦЭМ!$B$39:$B$782,D$47)+'СЕТ СН'!$G$9+СВЦЭМ!$D$10+'СЕТ СН'!$G$6-'СЕТ СН'!$G$19</f>
        <v>1791.95495587</v>
      </c>
      <c r="E64" s="36">
        <f>SUMIFS(СВЦЭМ!$C$39:$C$782,СВЦЭМ!$A$39:$A$782,$A64,СВЦЭМ!$B$39:$B$782,E$47)+'СЕТ СН'!$G$9+СВЦЭМ!$D$10+'СЕТ СН'!$G$6-'СЕТ СН'!$G$19</f>
        <v>1781.7731337</v>
      </c>
      <c r="F64" s="36">
        <f>SUMIFS(СВЦЭМ!$C$39:$C$782,СВЦЭМ!$A$39:$A$782,$A64,СВЦЭМ!$B$39:$B$782,F$47)+'СЕТ СН'!$G$9+СВЦЭМ!$D$10+'СЕТ СН'!$G$6-'СЕТ СН'!$G$19</f>
        <v>1787.2567437100001</v>
      </c>
      <c r="G64" s="36">
        <f>SUMIFS(СВЦЭМ!$C$39:$C$782,СВЦЭМ!$A$39:$A$782,$A64,СВЦЭМ!$B$39:$B$782,G$47)+'СЕТ СН'!$G$9+СВЦЭМ!$D$10+'СЕТ СН'!$G$6-'СЕТ СН'!$G$19</f>
        <v>1778.70717861</v>
      </c>
      <c r="H64" s="36">
        <f>SUMIFS(СВЦЭМ!$C$39:$C$782,СВЦЭМ!$A$39:$A$782,$A64,СВЦЭМ!$B$39:$B$782,H$47)+'СЕТ СН'!$G$9+СВЦЭМ!$D$10+'СЕТ СН'!$G$6-'СЕТ СН'!$G$19</f>
        <v>1808.32735359</v>
      </c>
      <c r="I64" s="36">
        <f>SUMIFS(СВЦЭМ!$C$39:$C$782,СВЦЭМ!$A$39:$A$782,$A64,СВЦЭМ!$B$39:$B$782,I$47)+'СЕТ СН'!$G$9+СВЦЭМ!$D$10+'СЕТ СН'!$G$6-'СЕТ СН'!$G$19</f>
        <v>1822.40639695</v>
      </c>
      <c r="J64" s="36">
        <f>SUMIFS(СВЦЭМ!$C$39:$C$782,СВЦЭМ!$A$39:$A$782,$A64,СВЦЭМ!$B$39:$B$782,J$47)+'СЕТ СН'!$G$9+СВЦЭМ!$D$10+'СЕТ СН'!$G$6-'СЕТ СН'!$G$19</f>
        <v>1764.16641071</v>
      </c>
      <c r="K64" s="36">
        <f>SUMIFS(СВЦЭМ!$C$39:$C$782,СВЦЭМ!$A$39:$A$782,$A64,СВЦЭМ!$B$39:$B$782,K$47)+'СЕТ СН'!$G$9+СВЦЭМ!$D$10+'СЕТ СН'!$G$6-'СЕТ СН'!$G$19</f>
        <v>1749.6226832899999</v>
      </c>
      <c r="L64" s="36">
        <f>SUMIFS(СВЦЭМ!$C$39:$C$782,СВЦЭМ!$A$39:$A$782,$A64,СВЦЭМ!$B$39:$B$782,L$47)+'СЕТ СН'!$G$9+СВЦЭМ!$D$10+'СЕТ СН'!$G$6-'СЕТ СН'!$G$19</f>
        <v>1761.06543274</v>
      </c>
      <c r="M64" s="36">
        <f>SUMIFS(СВЦЭМ!$C$39:$C$782,СВЦЭМ!$A$39:$A$782,$A64,СВЦЭМ!$B$39:$B$782,M$47)+'СЕТ СН'!$G$9+СВЦЭМ!$D$10+'СЕТ СН'!$G$6-'СЕТ СН'!$G$19</f>
        <v>1777.2896951600001</v>
      </c>
      <c r="N64" s="36">
        <f>SUMIFS(СВЦЭМ!$C$39:$C$782,СВЦЭМ!$A$39:$A$782,$A64,СВЦЭМ!$B$39:$B$782,N$47)+'СЕТ СН'!$G$9+СВЦЭМ!$D$10+'СЕТ СН'!$G$6-'СЕТ СН'!$G$19</f>
        <v>1791.74972811</v>
      </c>
      <c r="O64" s="36">
        <f>SUMIFS(СВЦЭМ!$C$39:$C$782,СВЦЭМ!$A$39:$A$782,$A64,СВЦЭМ!$B$39:$B$782,O$47)+'СЕТ СН'!$G$9+СВЦЭМ!$D$10+'СЕТ СН'!$G$6-'СЕТ СН'!$G$19</f>
        <v>1789.17269913</v>
      </c>
      <c r="P64" s="36">
        <f>SUMIFS(СВЦЭМ!$C$39:$C$782,СВЦЭМ!$A$39:$A$782,$A64,СВЦЭМ!$B$39:$B$782,P$47)+'СЕТ СН'!$G$9+СВЦЭМ!$D$10+'СЕТ СН'!$G$6-'СЕТ СН'!$G$19</f>
        <v>1837.91952496</v>
      </c>
      <c r="Q64" s="36">
        <f>SUMIFS(СВЦЭМ!$C$39:$C$782,СВЦЭМ!$A$39:$A$782,$A64,СВЦЭМ!$B$39:$B$782,Q$47)+'СЕТ СН'!$G$9+СВЦЭМ!$D$10+'СЕТ СН'!$G$6-'СЕТ СН'!$G$19</f>
        <v>1892.7848048200001</v>
      </c>
      <c r="R64" s="36">
        <f>SUMIFS(СВЦЭМ!$C$39:$C$782,СВЦЭМ!$A$39:$A$782,$A64,СВЦЭМ!$B$39:$B$782,R$47)+'СЕТ СН'!$G$9+СВЦЭМ!$D$10+'СЕТ СН'!$G$6-'СЕТ СН'!$G$19</f>
        <v>1831.99483123</v>
      </c>
      <c r="S64" s="36">
        <f>SUMIFS(СВЦЭМ!$C$39:$C$782,СВЦЭМ!$A$39:$A$782,$A64,СВЦЭМ!$B$39:$B$782,S$47)+'СЕТ СН'!$G$9+СВЦЭМ!$D$10+'СЕТ СН'!$G$6-'СЕТ СН'!$G$19</f>
        <v>1768.9028671000001</v>
      </c>
      <c r="T64" s="36">
        <f>SUMIFS(СВЦЭМ!$C$39:$C$782,СВЦЭМ!$A$39:$A$782,$A64,СВЦЭМ!$B$39:$B$782,T$47)+'СЕТ СН'!$G$9+СВЦЭМ!$D$10+'СЕТ СН'!$G$6-'СЕТ СН'!$G$19</f>
        <v>1776.7621928900001</v>
      </c>
      <c r="U64" s="36">
        <f>SUMIFS(СВЦЭМ!$C$39:$C$782,СВЦЭМ!$A$39:$A$782,$A64,СВЦЭМ!$B$39:$B$782,U$47)+'СЕТ СН'!$G$9+СВЦЭМ!$D$10+'СЕТ СН'!$G$6-'СЕТ СН'!$G$19</f>
        <v>1797.88279569</v>
      </c>
      <c r="V64" s="36">
        <f>SUMIFS(СВЦЭМ!$C$39:$C$782,СВЦЭМ!$A$39:$A$782,$A64,СВЦЭМ!$B$39:$B$782,V$47)+'СЕТ СН'!$G$9+СВЦЭМ!$D$10+'СЕТ СН'!$G$6-'СЕТ СН'!$G$19</f>
        <v>1782.1365403899999</v>
      </c>
      <c r="W64" s="36">
        <f>SUMIFS(СВЦЭМ!$C$39:$C$782,СВЦЭМ!$A$39:$A$782,$A64,СВЦЭМ!$B$39:$B$782,W$47)+'СЕТ СН'!$G$9+СВЦЭМ!$D$10+'СЕТ СН'!$G$6-'СЕТ СН'!$G$19</f>
        <v>1789.0672234000001</v>
      </c>
      <c r="X64" s="36">
        <f>SUMIFS(СВЦЭМ!$C$39:$C$782,СВЦЭМ!$A$39:$A$782,$A64,СВЦЭМ!$B$39:$B$782,X$47)+'СЕТ СН'!$G$9+СВЦЭМ!$D$10+'СЕТ СН'!$G$6-'СЕТ СН'!$G$19</f>
        <v>1781.5128962900001</v>
      </c>
      <c r="Y64" s="36">
        <f>SUMIFS(СВЦЭМ!$C$39:$C$782,СВЦЭМ!$A$39:$A$782,$A64,СВЦЭМ!$B$39:$B$782,Y$47)+'СЕТ СН'!$G$9+СВЦЭМ!$D$10+'СЕТ СН'!$G$6-'СЕТ СН'!$G$19</f>
        <v>1852.72348857</v>
      </c>
    </row>
    <row r="65" spans="1:27" ht="15.75" x14ac:dyDescent="0.2">
      <c r="A65" s="35">
        <f t="shared" si="1"/>
        <v>44487</v>
      </c>
      <c r="B65" s="36">
        <f>SUMIFS(СВЦЭМ!$C$39:$C$782,СВЦЭМ!$A$39:$A$782,$A65,СВЦЭМ!$B$39:$B$782,B$47)+'СЕТ СН'!$G$9+СВЦЭМ!$D$10+'СЕТ СН'!$G$6-'СЕТ СН'!$G$19</f>
        <v>1883.77615496</v>
      </c>
      <c r="C65" s="36">
        <f>SUMIFS(СВЦЭМ!$C$39:$C$782,СВЦЭМ!$A$39:$A$782,$A65,СВЦЭМ!$B$39:$B$782,C$47)+'СЕТ СН'!$G$9+СВЦЭМ!$D$10+'СЕТ СН'!$G$6-'СЕТ СН'!$G$19</f>
        <v>1855.19395964</v>
      </c>
      <c r="D65" s="36">
        <f>SUMIFS(СВЦЭМ!$C$39:$C$782,СВЦЭМ!$A$39:$A$782,$A65,СВЦЭМ!$B$39:$B$782,D$47)+'СЕТ СН'!$G$9+СВЦЭМ!$D$10+'СЕТ СН'!$G$6-'СЕТ СН'!$G$19</f>
        <v>1807.58133509</v>
      </c>
      <c r="E65" s="36">
        <f>SUMIFS(СВЦЭМ!$C$39:$C$782,СВЦЭМ!$A$39:$A$782,$A65,СВЦЭМ!$B$39:$B$782,E$47)+'СЕТ СН'!$G$9+СВЦЭМ!$D$10+'СЕТ СН'!$G$6-'СЕТ СН'!$G$19</f>
        <v>1807.0803313399999</v>
      </c>
      <c r="F65" s="36">
        <f>SUMIFS(СВЦЭМ!$C$39:$C$782,СВЦЭМ!$A$39:$A$782,$A65,СВЦЭМ!$B$39:$B$782,F$47)+'СЕТ СН'!$G$9+СВЦЭМ!$D$10+'СЕТ СН'!$G$6-'СЕТ СН'!$G$19</f>
        <v>1804.5318013799999</v>
      </c>
      <c r="G65" s="36">
        <f>SUMIFS(СВЦЭМ!$C$39:$C$782,СВЦЭМ!$A$39:$A$782,$A65,СВЦЭМ!$B$39:$B$782,G$47)+'СЕТ СН'!$G$9+СВЦЭМ!$D$10+'СЕТ СН'!$G$6-'СЕТ СН'!$G$19</f>
        <v>1800.2374260199999</v>
      </c>
      <c r="H65" s="36">
        <f>SUMIFS(СВЦЭМ!$C$39:$C$782,СВЦЭМ!$A$39:$A$782,$A65,СВЦЭМ!$B$39:$B$782,H$47)+'СЕТ СН'!$G$9+СВЦЭМ!$D$10+'СЕТ СН'!$G$6-'СЕТ СН'!$G$19</f>
        <v>1863.3424484</v>
      </c>
      <c r="I65" s="36">
        <f>SUMIFS(СВЦЭМ!$C$39:$C$782,СВЦЭМ!$A$39:$A$782,$A65,СВЦЭМ!$B$39:$B$782,I$47)+'СЕТ СН'!$G$9+СВЦЭМ!$D$10+'СЕТ СН'!$G$6-'СЕТ СН'!$G$19</f>
        <v>1902.29204637</v>
      </c>
      <c r="J65" s="36">
        <f>SUMIFS(СВЦЭМ!$C$39:$C$782,СВЦЭМ!$A$39:$A$782,$A65,СВЦЭМ!$B$39:$B$782,J$47)+'СЕТ СН'!$G$9+СВЦЭМ!$D$10+'СЕТ СН'!$G$6-'СЕТ СН'!$G$19</f>
        <v>1851.7139810599999</v>
      </c>
      <c r="K65" s="36">
        <f>SUMIFS(СВЦЭМ!$C$39:$C$782,СВЦЭМ!$A$39:$A$782,$A65,СВЦЭМ!$B$39:$B$782,K$47)+'СЕТ СН'!$G$9+СВЦЭМ!$D$10+'СЕТ СН'!$G$6-'СЕТ СН'!$G$19</f>
        <v>1821.9320278600001</v>
      </c>
      <c r="L65" s="36">
        <f>SUMIFS(СВЦЭМ!$C$39:$C$782,СВЦЭМ!$A$39:$A$782,$A65,СВЦЭМ!$B$39:$B$782,L$47)+'СЕТ СН'!$G$9+СВЦЭМ!$D$10+'СЕТ СН'!$G$6-'СЕТ СН'!$G$19</f>
        <v>1823.3092869500001</v>
      </c>
      <c r="M65" s="36">
        <f>SUMIFS(СВЦЭМ!$C$39:$C$782,СВЦЭМ!$A$39:$A$782,$A65,СВЦЭМ!$B$39:$B$782,M$47)+'СЕТ СН'!$G$9+СВЦЭМ!$D$10+'СЕТ СН'!$G$6-'СЕТ СН'!$G$19</f>
        <v>1820.6291670099999</v>
      </c>
      <c r="N65" s="36">
        <f>SUMIFS(СВЦЭМ!$C$39:$C$782,СВЦЭМ!$A$39:$A$782,$A65,СВЦЭМ!$B$39:$B$782,N$47)+'СЕТ СН'!$G$9+СВЦЭМ!$D$10+'СЕТ СН'!$G$6-'СЕТ СН'!$G$19</f>
        <v>1810.9858274200001</v>
      </c>
      <c r="O65" s="36">
        <f>SUMIFS(СВЦЭМ!$C$39:$C$782,СВЦЭМ!$A$39:$A$782,$A65,СВЦЭМ!$B$39:$B$782,O$47)+'СЕТ СН'!$G$9+СВЦЭМ!$D$10+'СЕТ СН'!$G$6-'СЕТ СН'!$G$19</f>
        <v>1807.21117181</v>
      </c>
      <c r="P65" s="36">
        <f>SUMIFS(СВЦЭМ!$C$39:$C$782,СВЦЭМ!$A$39:$A$782,$A65,СВЦЭМ!$B$39:$B$782,P$47)+'СЕТ СН'!$G$9+СВЦЭМ!$D$10+'СЕТ СН'!$G$6-'СЕТ СН'!$G$19</f>
        <v>1790.1610609100001</v>
      </c>
      <c r="Q65" s="36">
        <f>SUMIFS(СВЦЭМ!$C$39:$C$782,СВЦЭМ!$A$39:$A$782,$A65,СВЦЭМ!$B$39:$B$782,Q$47)+'СЕТ СН'!$G$9+СВЦЭМ!$D$10+'СЕТ СН'!$G$6-'СЕТ СН'!$G$19</f>
        <v>1787.69016025</v>
      </c>
      <c r="R65" s="36">
        <f>SUMIFS(СВЦЭМ!$C$39:$C$782,СВЦЭМ!$A$39:$A$782,$A65,СВЦЭМ!$B$39:$B$782,R$47)+'СЕТ СН'!$G$9+СВЦЭМ!$D$10+'СЕТ СН'!$G$6-'СЕТ СН'!$G$19</f>
        <v>1789.10410383</v>
      </c>
      <c r="S65" s="36">
        <f>SUMIFS(СВЦЭМ!$C$39:$C$782,СВЦЭМ!$A$39:$A$782,$A65,СВЦЭМ!$B$39:$B$782,S$47)+'СЕТ СН'!$G$9+СВЦЭМ!$D$10+'СЕТ СН'!$G$6-'СЕТ СН'!$G$19</f>
        <v>1806.1155002099999</v>
      </c>
      <c r="T65" s="36">
        <f>SUMIFS(СВЦЭМ!$C$39:$C$782,СВЦЭМ!$A$39:$A$782,$A65,СВЦЭМ!$B$39:$B$782,T$47)+'СЕТ СН'!$G$9+СВЦЭМ!$D$10+'СЕТ СН'!$G$6-'СЕТ СН'!$G$19</f>
        <v>1808.7264710900001</v>
      </c>
      <c r="U65" s="36">
        <f>SUMIFS(СВЦЭМ!$C$39:$C$782,СВЦЭМ!$A$39:$A$782,$A65,СВЦЭМ!$B$39:$B$782,U$47)+'СЕТ СН'!$G$9+СВЦЭМ!$D$10+'СЕТ СН'!$G$6-'СЕТ СН'!$G$19</f>
        <v>1822.02276046</v>
      </c>
      <c r="V65" s="36">
        <f>SUMIFS(СВЦЭМ!$C$39:$C$782,СВЦЭМ!$A$39:$A$782,$A65,СВЦЭМ!$B$39:$B$782,V$47)+'СЕТ СН'!$G$9+СВЦЭМ!$D$10+'СЕТ СН'!$G$6-'СЕТ СН'!$G$19</f>
        <v>1815.6820622800001</v>
      </c>
      <c r="W65" s="36">
        <f>SUMIFS(СВЦЭМ!$C$39:$C$782,СВЦЭМ!$A$39:$A$782,$A65,СВЦЭМ!$B$39:$B$782,W$47)+'СЕТ СН'!$G$9+СВЦЭМ!$D$10+'СЕТ СН'!$G$6-'СЕТ СН'!$G$19</f>
        <v>1832.6845680199999</v>
      </c>
      <c r="X65" s="36">
        <f>SUMIFS(СВЦЭМ!$C$39:$C$782,СВЦЭМ!$A$39:$A$782,$A65,СВЦЭМ!$B$39:$B$782,X$47)+'СЕТ СН'!$G$9+СВЦЭМ!$D$10+'СЕТ СН'!$G$6-'СЕТ СН'!$G$19</f>
        <v>1873.13246525</v>
      </c>
      <c r="Y65" s="36">
        <f>SUMIFS(СВЦЭМ!$C$39:$C$782,СВЦЭМ!$A$39:$A$782,$A65,СВЦЭМ!$B$39:$B$782,Y$47)+'СЕТ СН'!$G$9+СВЦЭМ!$D$10+'СЕТ СН'!$G$6-'СЕТ СН'!$G$19</f>
        <v>1918.53837894</v>
      </c>
    </row>
    <row r="66" spans="1:27" ht="15.75" x14ac:dyDescent="0.2">
      <c r="A66" s="35">
        <f t="shared" si="1"/>
        <v>44488</v>
      </c>
      <c r="B66" s="36">
        <f>SUMIFS(СВЦЭМ!$C$39:$C$782,СВЦЭМ!$A$39:$A$782,$A66,СВЦЭМ!$B$39:$B$782,B$47)+'СЕТ СН'!$G$9+СВЦЭМ!$D$10+'СЕТ СН'!$G$6-'СЕТ СН'!$G$19</f>
        <v>1954.41955497</v>
      </c>
      <c r="C66" s="36">
        <f>SUMIFS(СВЦЭМ!$C$39:$C$782,СВЦЭМ!$A$39:$A$782,$A66,СВЦЭМ!$B$39:$B$782,C$47)+'СЕТ СН'!$G$9+СВЦЭМ!$D$10+'СЕТ СН'!$G$6-'СЕТ СН'!$G$19</f>
        <v>1954.52362874</v>
      </c>
      <c r="D66" s="36">
        <f>SUMIFS(СВЦЭМ!$C$39:$C$782,СВЦЭМ!$A$39:$A$782,$A66,СВЦЭМ!$B$39:$B$782,D$47)+'СЕТ СН'!$G$9+СВЦЭМ!$D$10+'СЕТ СН'!$G$6-'СЕТ СН'!$G$19</f>
        <v>1876.2305678800001</v>
      </c>
      <c r="E66" s="36">
        <f>SUMIFS(СВЦЭМ!$C$39:$C$782,СВЦЭМ!$A$39:$A$782,$A66,СВЦЭМ!$B$39:$B$782,E$47)+'СЕТ СН'!$G$9+СВЦЭМ!$D$10+'СЕТ СН'!$G$6-'СЕТ СН'!$G$19</f>
        <v>1867.01577537</v>
      </c>
      <c r="F66" s="36">
        <f>SUMIFS(СВЦЭМ!$C$39:$C$782,СВЦЭМ!$A$39:$A$782,$A66,СВЦЭМ!$B$39:$B$782,F$47)+'СЕТ СН'!$G$9+СВЦЭМ!$D$10+'СЕТ СН'!$G$6-'СЕТ СН'!$G$19</f>
        <v>1867.45158036</v>
      </c>
      <c r="G66" s="36">
        <f>SUMIFS(СВЦЭМ!$C$39:$C$782,СВЦЭМ!$A$39:$A$782,$A66,СВЦЭМ!$B$39:$B$782,G$47)+'СЕТ СН'!$G$9+СВЦЭМ!$D$10+'СЕТ СН'!$G$6-'СЕТ СН'!$G$19</f>
        <v>1856.03245812</v>
      </c>
      <c r="H66" s="36">
        <f>SUMIFS(СВЦЭМ!$C$39:$C$782,СВЦЭМ!$A$39:$A$782,$A66,СВЦЭМ!$B$39:$B$782,H$47)+'СЕТ СН'!$G$9+СВЦЭМ!$D$10+'СЕТ СН'!$G$6-'СЕТ СН'!$G$19</f>
        <v>1839.0741246600001</v>
      </c>
      <c r="I66" s="36">
        <f>SUMIFS(СВЦЭМ!$C$39:$C$782,СВЦЭМ!$A$39:$A$782,$A66,СВЦЭМ!$B$39:$B$782,I$47)+'СЕТ СН'!$G$9+СВЦЭМ!$D$10+'СЕТ СН'!$G$6-'СЕТ СН'!$G$19</f>
        <v>1883.3063587700001</v>
      </c>
      <c r="J66" s="36">
        <f>SUMIFS(СВЦЭМ!$C$39:$C$782,СВЦЭМ!$A$39:$A$782,$A66,СВЦЭМ!$B$39:$B$782,J$47)+'СЕТ СН'!$G$9+СВЦЭМ!$D$10+'СЕТ СН'!$G$6-'СЕТ СН'!$G$19</f>
        <v>1915.76097716</v>
      </c>
      <c r="K66" s="36">
        <f>SUMIFS(СВЦЭМ!$C$39:$C$782,СВЦЭМ!$A$39:$A$782,$A66,СВЦЭМ!$B$39:$B$782,K$47)+'СЕТ СН'!$G$9+СВЦЭМ!$D$10+'СЕТ СН'!$G$6-'СЕТ СН'!$G$19</f>
        <v>1864.6666557799999</v>
      </c>
      <c r="L66" s="36">
        <f>SUMIFS(СВЦЭМ!$C$39:$C$782,СВЦЭМ!$A$39:$A$782,$A66,СВЦЭМ!$B$39:$B$782,L$47)+'СЕТ СН'!$G$9+СВЦЭМ!$D$10+'СЕТ СН'!$G$6-'СЕТ СН'!$G$19</f>
        <v>1866.44081078</v>
      </c>
      <c r="M66" s="36">
        <f>SUMIFS(СВЦЭМ!$C$39:$C$782,СВЦЭМ!$A$39:$A$782,$A66,СВЦЭМ!$B$39:$B$782,M$47)+'СЕТ СН'!$G$9+СВЦЭМ!$D$10+'СЕТ СН'!$G$6-'СЕТ СН'!$G$19</f>
        <v>1867.37592722</v>
      </c>
      <c r="N66" s="36">
        <f>SUMIFS(СВЦЭМ!$C$39:$C$782,СВЦЭМ!$A$39:$A$782,$A66,СВЦЭМ!$B$39:$B$782,N$47)+'СЕТ СН'!$G$9+СВЦЭМ!$D$10+'СЕТ СН'!$G$6-'СЕТ СН'!$G$19</f>
        <v>1942.5421540500001</v>
      </c>
      <c r="O66" s="36">
        <f>SUMIFS(СВЦЭМ!$C$39:$C$782,СВЦЭМ!$A$39:$A$782,$A66,СВЦЭМ!$B$39:$B$782,O$47)+'СЕТ СН'!$G$9+СВЦЭМ!$D$10+'СЕТ СН'!$G$6-'СЕТ СН'!$G$19</f>
        <v>1969.4778443600001</v>
      </c>
      <c r="P66" s="36">
        <f>SUMIFS(СВЦЭМ!$C$39:$C$782,СВЦЭМ!$A$39:$A$782,$A66,СВЦЭМ!$B$39:$B$782,P$47)+'СЕТ СН'!$G$9+СВЦЭМ!$D$10+'СЕТ СН'!$G$6-'СЕТ СН'!$G$19</f>
        <v>1965.5842600799999</v>
      </c>
      <c r="Q66" s="36">
        <f>SUMIFS(СВЦЭМ!$C$39:$C$782,СВЦЭМ!$A$39:$A$782,$A66,СВЦЭМ!$B$39:$B$782,Q$47)+'СЕТ СН'!$G$9+СВЦЭМ!$D$10+'СЕТ СН'!$G$6-'СЕТ СН'!$G$19</f>
        <v>1966.9870106600001</v>
      </c>
      <c r="R66" s="36">
        <f>SUMIFS(СВЦЭМ!$C$39:$C$782,СВЦЭМ!$A$39:$A$782,$A66,СВЦЭМ!$B$39:$B$782,R$47)+'СЕТ СН'!$G$9+СВЦЭМ!$D$10+'СЕТ СН'!$G$6-'СЕТ СН'!$G$19</f>
        <v>1963.0605143</v>
      </c>
      <c r="S66" s="36">
        <f>SUMIFS(СВЦЭМ!$C$39:$C$782,СВЦЭМ!$A$39:$A$782,$A66,СВЦЭМ!$B$39:$B$782,S$47)+'СЕТ СН'!$G$9+СВЦЭМ!$D$10+'СЕТ СН'!$G$6-'СЕТ СН'!$G$19</f>
        <v>1867.28070955</v>
      </c>
      <c r="T66" s="36">
        <f>SUMIFS(СВЦЭМ!$C$39:$C$782,СВЦЭМ!$A$39:$A$782,$A66,СВЦЭМ!$B$39:$B$782,T$47)+'СЕТ СН'!$G$9+СВЦЭМ!$D$10+'СЕТ СН'!$G$6-'СЕТ СН'!$G$19</f>
        <v>1818.0720783700001</v>
      </c>
      <c r="U66" s="36">
        <f>SUMIFS(СВЦЭМ!$C$39:$C$782,СВЦЭМ!$A$39:$A$782,$A66,СВЦЭМ!$B$39:$B$782,U$47)+'СЕТ СН'!$G$9+СВЦЭМ!$D$10+'СЕТ СН'!$G$6-'СЕТ СН'!$G$19</f>
        <v>1783.26639596</v>
      </c>
      <c r="V66" s="36">
        <f>SUMIFS(СВЦЭМ!$C$39:$C$782,СВЦЭМ!$A$39:$A$782,$A66,СВЦЭМ!$B$39:$B$782,V$47)+'СЕТ СН'!$G$9+СВЦЭМ!$D$10+'СЕТ СН'!$G$6-'СЕТ СН'!$G$19</f>
        <v>1782.43734255</v>
      </c>
      <c r="W66" s="36">
        <f>SUMIFS(СВЦЭМ!$C$39:$C$782,СВЦЭМ!$A$39:$A$782,$A66,СВЦЭМ!$B$39:$B$782,W$47)+'СЕТ СН'!$G$9+СВЦЭМ!$D$10+'СЕТ СН'!$G$6-'СЕТ СН'!$G$19</f>
        <v>1826.33849074</v>
      </c>
      <c r="X66" s="36">
        <f>SUMIFS(СВЦЭМ!$C$39:$C$782,СВЦЭМ!$A$39:$A$782,$A66,СВЦЭМ!$B$39:$B$782,X$47)+'СЕТ СН'!$G$9+СВЦЭМ!$D$10+'СЕТ СН'!$G$6-'СЕТ СН'!$G$19</f>
        <v>1914.5911993</v>
      </c>
      <c r="Y66" s="36">
        <f>SUMIFS(СВЦЭМ!$C$39:$C$782,СВЦЭМ!$A$39:$A$782,$A66,СВЦЭМ!$B$39:$B$782,Y$47)+'СЕТ СН'!$G$9+СВЦЭМ!$D$10+'СЕТ СН'!$G$6-'СЕТ СН'!$G$19</f>
        <v>1948.30733805</v>
      </c>
    </row>
    <row r="67" spans="1:27" ht="15.75" x14ac:dyDescent="0.2">
      <c r="A67" s="35">
        <f t="shared" si="1"/>
        <v>44489</v>
      </c>
      <c r="B67" s="36">
        <f>SUMIFS(СВЦЭМ!$C$39:$C$782,СВЦЭМ!$A$39:$A$782,$A67,СВЦЭМ!$B$39:$B$782,B$47)+'СЕТ СН'!$G$9+СВЦЭМ!$D$10+'СЕТ СН'!$G$6-'СЕТ СН'!$G$19</f>
        <v>2026.45342375</v>
      </c>
      <c r="C67" s="36">
        <f>SUMIFS(СВЦЭМ!$C$39:$C$782,СВЦЭМ!$A$39:$A$782,$A67,СВЦЭМ!$B$39:$B$782,C$47)+'СЕТ СН'!$G$9+СВЦЭМ!$D$10+'СЕТ СН'!$G$6-'СЕТ СН'!$G$19</f>
        <v>1983.51214336</v>
      </c>
      <c r="D67" s="36">
        <f>SUMIFS(СВЦЭМ!$C$39:$C$782,СВЦЭМ!$A$39:$A$782,$A67,СВЦЭМ!$B$39:$B$782,D$47)+'СЕТ СН'!$G$9+СВЦЭМ!$D$10+'СЕТ СН'!$G$6-'СЕТ СН'!$G$19</f>
        <v>1903.40846822</v>
      </c>
      <c r="E67" s="36">
        <f>SUMIFS(СВЦЭМ!$C$39:$C$782,СВЦЭМ!$A$39:$A$782,$A67,СВЦЭМ!$B$39:$B$782,E$47)+'СЕТ СН'!$G$9+СВЦЭМ!$D$10+'СЕТ СН'!$G$6-'СЕТ СН'!$G$19</f>
        <v>1885.70840312</v>
      </c>
      <c r="F67" s="36">
        <f>SUMIFS(СВЦЭМ!$C$39:$C$782,СВЦЭМ!$A$39:$A$782,$A67,СВЦЭМ!$B$39:$B$782,F$47)+'СЕТ СН'!$G$9+СВЦЭМ!$D$10+'СЕТ СН'!$G$6-'СЕТ СН'!$G$19</f>
        <v>1877.46932814</v>
      </c>
      <c r="G67" s="36">
        <f>SUMIFS(СВЦЭМ!$C$39:$C$782,СВЦЭМ!$A$39:$A$782,$A67,СВЦЭМ!$B$39:$B$782,G$47)+'СЕТ СН'!$G$9+СВЦЭМ!$D$10+'СЕТ СН'!$G$6-'СЕТ СН'!$G$19</f>
        <v>1882.1219945099999</v>
      </c>
      <c r="H67" s="36">
        <f>SUMIFS(СВЦЭМ!$C$39:$C$782,СВЦЭМ!$A$39:$A$782,$A67,СВЦЭМ!$B$39:$B$782,H$47)+'СЕТ СН'!$G$9+СВЦЭМ!$D$10+'СЕТ СН'!$G$6-'СЕТ СН'!$G$19</f>
        <v>1947.1071365800001</v>
      </c>
      <c r="I67" s="36">
        <f>SUMIFS(СВЦЭМ!$C$39:$C$782,СВЦЭМ!$A$39:$A$782,$A67,СВЦЭМ!$B$39:$B$782,I$47)+'СЕТ СН'!$G$9+СВЦЭМ!$D$10+'СЕТ СН'!$G$6-'СЕТ СН'!$G$19</f>
        <v>1939.54181913</v>
      </c>
      <c r="J67" s="36">
        <f>SUMIFS(СВЦЭМ!$C$39:$C$782,СВЦЭМ!$A$39:$A$782,$A67,СВЦЭМ!$B$39:$B$782,J$47)+'СЕТ СН'!$G$9+СВЦЭМ!$D$10+'СЕТ СН'!$G$6-'СЕТ СН'!$G$19</f>
        <v>1844.7976995199999</v>
      </c>
      <c r="K67" s="36">
        <f>SUMIFS(СВЦЭМ!$C$39:$C$782,СВЦЭМ!$A$39:$A$782,$A67,СВЦЭМ!$B$39:$B$782,K$47)+'СЕТ СН'!$G$9+СВЦЭМ!$D$10+'СЕТ СН'!$G$6-'СЕТ СН'!$G$19</f>
        <v>1854.34880963</v>
      </c>
      <c r="L67" s="36">
        <f>SUMIFS(СВЦЭМ!$C$39:$C$782,СВЦЭМ!$A$39:$A$782,$A67,СВЦЭМ!$B$39:$B$782,L$47)+'СЕТ СН'!$G$9+СВЦЭМ!$D$10+'СЕТ СН'!$G$6-'СЕТ СН'!$G$19</f>
        <v>1851.6422918000001</v>
      </c>
      <c r="M67" s="36">
        <f>SUMIFS(СВЦЭМ!$C$39:$C$782,СВЦЭМ!$A$39:$A$782,$A67,СВЦЭМ!$B$39:$B$782,M$47)+'СЕТ СН'!$G$9+СВЦЭМ!$D$10+'СЕТ СН'!$G$6-'СЕТ СН'!$G$19</f>
        <v>1865.0013611500001</v>
      </c>
      <c r="N67" s="36">
        <f>SUMIFS(СВЦЭМ!$C$39:$C$782,СВЦЭМ!$A$39:$A$782,$A67,СВЦЭМ!$B$39:$B$782,N$47)+'СЕТ СН'!$G$9+СВЦЭМ!$D$10+'СЕТ СН'!$G$6-'СЕТ СН'!$G$19</f>
        <v>1887.9777997599999</v>
      </c>
      <c r="O67" s="36">
        <f>SUMIFS(СВЦЭМ!$C$39:$C$782,СВЦЭМ!$A$39:$A$782,$A67,СВЦЭМ!$B$39:$B$782,O$47)+'СЕТ СН'!$G$9+СВЦЭМ!$D$10+'СЕТ СН'!$G$6-'СЕТ СН'!$G$19</f>
        <v>1902.7726111900001</v>
      </c>
      <c r="P67" s="36">
        <f>SUMIFS(СВЦЭМ!$C$39:$C$782,СВЦЭМ!$A$39:$A$782,$A67,СВЦЭМ!$B$39:$B$782,P$47)+'СЕТ СН'!$G$9+СВЦЭМ!$D$10+'СЕТ СН'!$G$6-'СЕТ СН'!$G$19</f>
        <v>1895.86343207</v>
      </c>
      <c r="Q67" s="36">
        <f>SUMIFS(СВЦЭМ!$C$39:$C$782,СВЦЭМ!$A$39:$A$782,$A67,СВЦЭМ!$B$39:$B$782,Q$47)+'СЕТ СН'!$G$9+СВЦЭМ!$D$10+'СЕТ СН'!$G$6-'СЕТ СН'!$G$19</f>
        <v>1906.7540065200001</v>
      </c>
      <c r="R67" s="36">
        <f>SUMIFS(СВЦЭМ!$C$39:$C$782,СВЦЭМ!$A$39:$A$782,$A67,СВЦЭМ!$B$39:$B$782,R$47)+'СЕТ СН'!$G$9+СВЦЭМ!$D$10+'СЕТ СН'!$G$6-'СЕТ СН'!$G$19</f>
        <v>1895.9395743100001</v>
      </c>
      <c r="S67" s="36">
        <f>SUMIFS(СВЦЭМ!$C$39:$C$782,СВЦЭМ!$A$39:$A$782,$A67,СВЦЭМ!$B$39:$B$782,S$47)+'СЕТ СН'!$G$9+СВЦЭМ!$D$10+'СЕТ СН'!$G$6-'СЕТ СН'!$G$19</f>
        <v>1880.6656595100001</v>
      </c>
      <c r="T67" s="36">
        <f>SUMIFS(СВЦЭМ!$C$39:$C$782,СВЦЭМ!$A$39:$A$782,$A67,СВЦЭМ!$B$39:$B$782,T$47)+'СЕТ СН'!$G$9+СВЦЭМ!$D$10+'СЕТ СН'!$G$6-'СЕТ СН'!$G$19</f>
        <v>1837.9481402500001</v>
      </c>
      <c r="U67" s="36">
        <f>SUMIFS(СВЦЭМ!$C$39:$C$782,СВЦЭМ!$A$39:$A$782,$A67,СВЦЭМ!$B$39:$B$782,U$47)+'СЕТ СН'!$G$9+СВЦЭМ!$D$10+'СЕТ СН'!$G$6-'СЕТ СН'!$G$19</f>
        <v>1844.14938368</v>
      </c>
      <c r="V67" s="36">
        <f>SUMIFS(СВЦЭМ!$C$39:$C$782,СВЦЭМ!$A$39:$A$782,$A67,СВЦЭМ!$B$39:$B$782,V$47)+'СЕТ СН'!$G$9+СВЦЭМ!$D$10+'СЕТ СН'!$G$6-'СЕТ СН'!$G$19</f>
        <v>1852.0754742500001</v>
      </c>
      <c r="W67" s="36">
        <f>SUMIFS(СВЦЭМ!$C$39:$C$782,СВЦЭМ!$A$39:$A$782,$A67,СВЦЭМ!$B$39:$B$782,W$47)+'СЕТ СН'!$G$9+СВЦЭМ!$D$10+'СЕТ СН'!$G$6-'СЕТ СН'!$G$19</f>
        <v>1867.86368371</v>
      </c>
      <c r="X67" s="36">
        <f>SUMIFS(СВЦЭМ!$C$39:$C$782,СВЦЭМ!$A$39:$A$782,$A67,СВЦЭМ!$B$39:$B$782,X$47)+'СЕТ СН'!$G$9+СВЦЭМ!$D$10+'СЕТ СН'!$G$6-'СЕТ СН'!$G$19</f>
        <v>1928.08058751</v>
      </c>
      <c r="Y67" s="36">
        <f>SUMIFS(СВЦЭМ!$C$39:$C$782,СВЦЭМ!$A$39:$A$782,$A67,СВЦЭМ!$B$39:$B$782,Y$47)+'СЕТ СН'!$G$9+СВЦЭМ!$D$10+'СЕТ СН'!$G$6-'СЕТ СН'!$G$19</f>
        <v>1929.3775489500001</v>
      </c>
    </row>
    <row r="68" spans="1:27" ht="15.75" x14ac:dyDescent="0.2">
      <c r="A68" s="35">
        <f t="shared" si="1"/>
        <v>44490</v>
      </c>
      <c r="B68" s="36">
        <f>SUMIFS(СВЦЭМ!$C$39:$C$782,СВЦЭМ!$A$39:$A$782,$A68,СВЦЭМ!$B$39:$B$782,B$47)+'СЕТ СН'!$G$9+СВЦЭМ!$D$10+'СЕТ СН'!$G$6-'СЕТ СН'!$G$19</f>
        <v>1988.24685359</v>
      </c>
      <c r="C68" s="36">
        <f>SUMIFS(СВЦЭМ!$C$39:$C$782,СВЦЭМ!$A$39:$A$782,$A68,СВЦЭМ!$B$39:$B$782,C$47)+'СЕТ СН'!$G$9+СВЦЭМ!$D$10+'СЕТ СН'!$G$6-'СЕТ СН'!$G$19</f>
        <v>1962.89739474</v>
      </c>
      <c r="D68" s="36">
        <f>SUMIFS(СВЦЭМ!$C$39:$C$782,СВЦЭМ!$A$39:$A$782,$A68,СВЦЭМ!$B$39:$B$782,D$47)+'СЕТ СН'!$G$9+СВЦЭМ!$D$10+'СЕТ СН'!$G$6-'СЕТ СН'!$G$19</f>
        <v>1888.98756417</v>
      </c>
      <c r="E68" s="36">
        <f>SUMIFS(СВЦЭМ!$C$39:$C$782,СВЦЭМ!$A$39:$A$782,$A68,СВЦЭМ!$B$39:$B$782,E$47)+'СЕТ СН'!$G$9+СВЦЭМ!$D$10+'СЕТ СН'!$G$6-'СЕТ СН'!$G$19</f>
        <v>1881.50090256</v>
      </c>
      <c r="F68" s="36">
        <f>SUMIFS(СВЦЭМ!$C$39:$C$782,СВЦЭМ!$A$39:$A$782,$A68,СВЦЭМ!$B$39:$B$782,F$47)+'СЕТ СН'!$G$9+СВЦЭМ!$D$10+'СЕТ СН'!$G$6-'СЕТ СН'!$G$19</f>
        <v>1881.4322621700001</v>
      </c>
      <c r="G68" s="36">
        <f>SUMIFS(СВЦЭМ!$C$39:$C$782,СВЦЭМ!$A$39:$A$782,$A68,СВЦЭМ!$B$39:$B$782,G$47)+'СЕТ СН'!$G$9+СВЦЭМ!$D$10+'СЕТ СН'!$G$6-'СЕТ СН'!$G$19</f>
        <v>1876.40764762</v>
      </c>
      <c r="H68" s="36">
        <f>SUMIFS(СВЦЭМ!$C$39:$C$782,СВЦЭМ!$A$39:$A$782,$A68,СВЦЭМ!$B$39:$B$782,H$47)+'СЕТ СН'!$G$9+СВЦЭМ!$D$10+'СЕТ СН'!$G$6-'СЕТ СН'!$G$19</f>
        <v>1939.6124713900001</v>
      </c>
      <c r="I68" s="36">
        <f>SUMIFS(СВЦЭМ!$C$39:$C$782,СВЦЭМ!$A$39:$A$782,$A68,СВЦЭМ!$B$39:$B$782,I$47)+'СЕТ СН'!$G$9+СВЦЭМ!$D$10+'СЕТ СН'!$G$6-'СЕТ СН'!$G$19</f>
        <v>1894.4813971999999</v>
      </c>
      <c r="J68" s="36">
        <f>SUMIFS(СВЦЭМ!$C$39:$C$782,СВЦЭМ!$A$39:$A$782,$A68,СВЦЭМ!$B$39:$B$782,J$47)+'СЕТ СН'!$G$9+СВЦЭМ!$D$10+'СЕТ СН'!$G$6-'СЕТ СН'!$G$19</f>
        <v>1888.2336666900001</v>
      </c>
      <c r="K68" s="36">
        <f>SUMIFS(СВЦЭМ!$C$39:$C$782,СВЦЭМ!$A$39:$A$782,$A68,СВЦЭМ!$B$39:$B$782,K$47)+'СЕТ СН'!$G$9+СВЦЭМ!$D$10+'СЕТ СН'!$G$6-'СЕТ СН'!$G$19</f>
        <v>1865.42456552</v>
      </c>
      <c r="L68" s="36">
        <f>SUMIFS(СВЦЭМ!$C$39:$C$782,СВЦЭМ!$A$39:$A$782,$A68,СВЦЭМ!$B$39:$B$782,L$47)+'СЕТ СН'!$G$9+СВЦЭМ!$D$10+'СЕТ СН'!$G$6-'СЕТ СН'!$G$19</f>
        <v>1867.8070968</v>
      </c>
      <c r="M68" s="36">
        <f>SUMIFS(СВЦЭМ!$C$39:$C$782,СВЦЭМ!$A$39:$A$782,$A68,СВЦЭМ!$B$39:$B$782,M$47)+'СЕТ СН'!$G$9+СВЦЭМ!$D$10+'СЕТ СН'!$G$6-'СЕТ СН'!$G$19</f>
        <v>1885.8481173600001</v>
      </c>
      <c r="N68" s="36">
        <f>SUMIFS(СВЦЭМ!$C$39:$C$782,СВЦЭМ!$A$39:$A$782,$A68,СВЦЭМ!$B$39:$B$782,N$47)+'СЕТ СН'!$G$9+СВЦЭМ!$D$10+'СЕТ СН'!$G$6-'СЕТ СН'!$G$19</f>
        <v>1927.5315963099999</v>
      </c>
      <c r="O68" s="36">
        <f>SUMIFS(СВЦЭМ!$C$39:$C$782,СВЦЭМ!$A$39:$A$782,$A68,СВЦЭМ!$B$39:$B$782,O$47)+'СЕТ СН'!$G$9+СВЦЭМ!$D$10+'СЕТ СН'!$G$6-'СЕТ СН'!$G$19</f>
        <v>1973.62147013</v>
      </c>
      <c r="P68" s="36">
        <f>SUMIFS(СВЦЭМ!$C$39:$C$782,СВЦЭМ!$A$39:$A$782,$A68,СВЦЭМ!$B$39:$B$782,P$47)+'СЕТ СН'!$G$9+СВЦЭМ!$D$10+'СЕТ СН'!$G$6-'СЕТ СН'!$G$19</f>
        <v>1966.7155199000001</v>
      </c>
      <c r="Q68" s="36">
        <f>SUMIFS(СВЦЭМ!$C$39:$C$782,СВЦЭМ!$A$39:$A$782,$A68,СВЦЭМ!$B$39:$B$782,Q$47)+'СЕТ СН'!$G$9+СВЦЭМ!$D$10+'СЕТ СН'!$G$6-'СЕТ СН'!$G$19</f>
        <v>1970.19464154</v>
      </c>
      <c r="R68" s="36">
        <f>SUMIFS(СВЦЭМ!$C$39:$C$782,СВЦЭМ!$A$39:$A$782,$A68,СВЦЭМ!$B$39:$B$782,R$47)+'СЕТ СН'!$G$9+СВЦЭМ!$D$10+'СЕТ СН'!$G$6-'СЕТ СН'!$G$19</f>
        <v>1970.2775952700001</v>
      </c>
      <c r="S68" s="36">
        <f>SUMIFS(СВЦЭМ!$C$39:$C$782,СВЦЭМ!$A$39:$A$782,$A68,СВЦЭМ!$B$39:$B$782,S$47)+'СЕТ СН'!$G$9+СВЦЭМ!$D$10+'СЕТ СН'!$G$6-'СЕТ СН'!$G$19</f>
        <v>1930.1438910900001</v>
      </c>
      <c r="T68" s="36">
        <f>SUMIFS(СВЦЭМ!$C$39:$C$782,СВЦЭМ!$A$39:$A$782,$A68,СВЦЭМ!$B$39:$B$782,T$47)+'СЕТ СН'!$G$9+СВЦЭМ!$D$10+'СЕТ СН'!$G$6-'СЕТ СН'!$G$19</f>
        <v>1895.11002276</v>
      </c>
      <c r="U68" s="36">
        <f>SUMIFS(СВЦЭМ!$C$39:$C$782,СВЦЭМ!$A$39:$A$782,$A68,СВЦЭМ!$B$39:$B$782,U$47)+'СЕТ СН'!$G$9+СВЦЭМ!$D$10+'СЕТ СН'!$G$6-'СЕТ СН'!$G$19</f>
        <v>1879.20114655</v>
      </c>
      <c r="V68" s="36">
        <f>SUMIFS(СВЦЭМ!$C$39:$C$782,СВЦЭМ!$A$39:$A$782,$A68,СВЦЭМ!$B$39:$B$782,V$47)+'СЕТ СН'!$G$9+СВЦЭМ!$D$10+'СЕТ СН'!$G$6-'СЕТ СН'!$G$19</f>
        <v>1866.9263251899999</v>
      </c>
      <c r="W68" s="36">
        <f>SUMIFS(СВЦЭМ!$C$39:$C$782,СВЦЭМ!$A$39:$A$782,$A68,СВЦЭМ!$B$39:$B$782,W$47)+'СЕТ СН'!$G$9+СВЦЭМ!$D$10+'СЕТ СН'!$G$6-'СЕТ СН'!$G$19</f>
        <v>1871.29653461</v>
      </c>
      <c r="X68" s="36">
        <f>SUMIFS(СВЦЭМ!$C$39:$C$782,СВЦЭМ!$A$39:$A$782,$A68,СВЦЭМ!$B$39:$B$782,X$47)+'СЕТ СН'!$G$9+СВЦЭМ!$D$10+'СЕТ СН'!$G$6-'СЕТ СН'!$G$19</f>
        <v>1845.94992538</v>
      </c>
      <c r="Y68" s="36">
        <f>SUMIFS(СВЦЭМ!$C$39:$C$782,СВЦЭМ!$A$39:$A$782,$A68,СВЦЭМ!$B$39:$B$782,Y$47)+'СЕТ СН'!$G$9+СВЦЭМ!$D$10+'СЕТ СН'!$G$6-'СЕТ СН'!$G$19</f>
        <v>1889.8094684800001</v>
      </c>
    </row>
    <row r="69" spans="1:27" ht="15.75" x14ac:dyDescent="0.2">
      <c r="A69" s="35">
        <f t="shared" si="1"/>
        <v>44491</v>
      </c>
      <c r="B69" s="36">
        <f>SUMIFS(СВЦЭМ!$C$39:$C$782,СВЦЭМ!$A$39:$A$782,$A69,СВЦЭМ!$B$39:$B$782,B$47)+'СЕТ СН'!$G$9+СВЦЭМ!$D$10+'СЕТ СН'!$G$6-'СЕТ СН'!$G$19</f>
        <v>1908.35849265</v>
      </c>
      <c r="C69" s="36">
        <f>SUMIFS(СВЦЭМ!$C$39:$C$782,СВЦЭМ!$A$39:$A$782,$A69,СВЦЭМ!$B$39:$B$782,C$47)+'СЕТ СН'!$G$9+СВЦЭМ!$D$10+'СЕТ СН'!$G$6-'СЕТ СН'!$G$19</f>
        <v>1971.77409126</v>
      </c>
      <c r="D69" s="36">
        <f>SUMIFS(СВЦЭМ!$C$39:$C$782,СВЦЭМ!$A$39:$A$782,$A69,СВЦЭМ!$B$39:$B$782,D$47)+'СЕТ СН'!$G$9+СВЦЭМ!$D$10+'СЕТ СН'!$G$6-'СЕТ СН'!$G$19</f>
        <v>1935.0492338399999</v>
      </c>
      <c r="E69" s="36">
        <f>SUMIFS(СВЦЭМ!$C$39:$C$782,СВЦЭМ!$A$39:$A$782,$A69,СВЦЭМ!$B$39:$B$782,E$47)+'СЕТ СН'!$G$9+СВЦЭМ!$D$10+'СЕТ СН'!$G$6-'СЕТ СН'!$G$19</f>
        <v>1942.7233726100001</v>
      </c>
      <c r="F69" s="36">
        <f>SUMIFS(СВЦЭМ!$C$39:$C$782,СВЦЭМ!$A$39:$A$782,$A69,СВЦЭМ!$B$39:$B$782,F$47)+'СЕТ СН'!$G$9+СВЦЭМ!$D$10+'СЕТ СН'!$G$6-'СЕТ СН'!$G$19</f>
        <v>1929.37755126</v>
      </c>
      <c r="G69" s="36">
        <f>SUMIFS(СВЦЭМ!$C$39:$C$782,СВЦЭМ!$A$39:$A$782,$A69,СВЦЭМ!$B$39:$B$782,G$47)+'СЕТ СН'!$G$9+СВЦЭМ!$D$10+'СЕТ СН'!$G$6-'СЕТ СН'!$G$19</f>
        <v>1925.1671056499999</v>
      </c>
      <c r="H69" s="36">
        <f>SUMIFS(СВЦЭМ!$C$39:$C$782,СВЦЭМ!$A$39:$A$782,$A69,СВЦЭМ!$B$39:$B$782,H$47)+'СЕТ СН'!$G$9+СВЦЭМ!$D$10+'СЕТ СН'!$G$6-'СЕТ СН'!$G$19</f>
        <v>1964.8589663600001</v>
      </c>
      <c r="I69" s="36">
        <f>SUMIFS(СВЦЭМ!$C$39:$C$782,СВЦЭМ!$A$39:$A$782,$A69,СВЦЭМ!$B$39:$B$782,I$47)+'СЕТ СН'!$G$9+СВЦЭМ!$D$10+'СЕТ СН'!$G$6-'СЕТ СН'!$G$19</f>
        <v>1957.9293184600001</v>
      </c>
      <c r="J69" s="36">
        <f>SUMIFS(СВЦЭМ!$C$39:$C$782,СВЦЭМ!$A$39:$A$782,$A69,СВЦЭМ!$B$39:$B$782,J$47)+'СЕТ СН'!$G$9+СВЦЭМ!$D$10+'СЕТ СН'!$G$6-'СЕТ СН'!$G$19</f>
        <v>1951.1735183000001</v>
      </c>
      <c r="K69" s="36">
        <f>SUMIFS(СВЦЭМ!$C$39:$C$782,СВЦЭМ!$A$39:$A$782,$A69,СВЦЭМ!$B$39:$B$782,K$47)+'СЕТ СН'!$G$9+СВЦЭМ!$D$10+'СЕТ СН'!$G$6-'СЕТ СН'!$G$19</f>
        <v>1919.05880862</v>
      </c>
      <c r="L69" s="36">
        <f>SUMIFS(СВЦЭМ!$C$39:$C$782,СВЦЭМ!$A$39:$A$782,$A69,СВЦЭМ!$B$39:$B$782,L$47)+'СЕТ СН'!$G$9+СВЦЭМ!$D$10+'СЕТ СН'!$G$6-'СЕТ СН'!$G$19</f>
        <v>1924.10782032</v>
      </c>
      <c r="M69" s="36">
        <f>SUMIFS(СВЦЭМ!$C$39:$C$782,СВЦЭМ!$A$39:$A$782,$A69,СВЦЭМ!$B$39:$B$782,M$47)+'СЕТ СН'!$G$9+СВЦЭМ!$D$10+'СЕТ СН'!$G$6-'СЕТ СН'!$G$19</f>
        <v>1935.4722252900001</v>
      </c>
      <c r="N69" s="36">
        <f>SUMIFS(СВЦЭМ!$C$39:$C$782,СВЦЭМ!$A$39:$A$782,$A69,СВЦЭМ!$B$39:$B$782,N$47)+'СЕТ СН'!$G$9+СВЦЭМ!$D$10+'СЕТ СН'!$G$6-'СЕТ СН'!$G$19</f>
        <v>1933.76800306</v>
      </c>
      <c r="O69" s="36">
        <f>SUMIFS(СВЦЭМ!$C$39:$C$782,СВЦЭМ!$A$39:$A$782,$A69,СВЦЭМ!$B$39:$B$782,O$47)+'СЕТ СН'!$G$9+СВЦЭМ!$D$10+'СЕТ СН'!$G$6-'СЕТ СН'!$G$19</f>
        <v>1931.4441332000001</v>
      </c>
      <c r="P69" s="36">
        <f>SUMIFS(СВЦЭМ!$C$39:$C$782,СВЦЭМ!$A$39:$A$782,$A69,СВЦЭМ!$B$39:$B$782,P$47)+'СЕТ СН'!$G$9+СВЦЭМ!$D$10+'СЕТ СН'!$G$6-'СЕТ СН'!$G$19</f>
        <v>1930.63298164</v>
      </c>
      <c r="Q69" s="36">
        <f>SUMIFS(СВЦЭМ!$C$39:$C$782,СВЦЭМ!$A$39:$A$782,$A69,СВЦЭМ!$B$39:$B$782,Q$47)+'СЕТ СН'!$G$9+СВЦЭМ!$D$10+'СЕТ СН'!$G$6-'СЕТ СН'!$G$19</f>
        <v>2016.0217823</v>
      </c>
      <c r="R69" s="36">
        <f>SUMIFS(СВЦЭМ!$C$39:$C$782,СВЦЭМ!$A$39:$A$782,$A69,СВЦЭМ!$B$39:$B$782,R$47)+'СЕТ СН'!$G$9+СВЦЭМ!$D$10+'СЕТ СН'!$G$6-'СЕТ СН'!$G$19</f>
        <v>2015.4320321600001</v>
      </c>
      <c r="S69" s="36">
        <f>SUMIFS(СВЦЭМ!$C$39:$C$782,СВЦЭМ!$A$39:$A$782,$A69,СВЦЭМ!$B$39:$B$782,S$47)+'СЕТ СН'!$G$9+СВЦЭМ!$D$10+'СЕТ СН'!$G$6-'СЕТ СН'!$G$19</f>
        <v>1972.5307998999999</v>
      </c>
      <c r="T69" s="36">
        <f>SUMIFS(СВЦЭМ!$C$39:$C$782,СВЦЭМ!$A$39:$A$782,$A69,СВЦЭМ!$B$39:$B$782,T$47)+'СЕТ СН'!$G$9+СВЦЭМ!$D$10+'СЕТ СН'!$G$6-'СЕТ СН'!$G$19</f>
        <v>1903.98676976</v>
      </c>
      <c r="U69" s="36">
        <f>SUMIFS(СВЦЭМ!$C$39:$C$782,СВЦЭМ!$A$39:$A$782,$A69,СВЦЭМ!$B$39:$B$782,U$47)+'СЕТ СН'!$G$9+СВЦЭМ!$D$10+'СЕТ СН'!$G$6-'СЕТ СН'!$G$19</f>
        <v>1899.65467124</v>
      </c>
      <c r="V69" s="36">
        <f>SUMIFS(СВЦЭМ!$C$39:$C$782,СВЦЭМ!$A$39:$A$782,$A69,СВЦЭМ!$B$39:$B$782,V$47)+'СЕТ СН'!$G$9+СВЦЭМ!$D$10+'СЕТ СН'!$G$6-'СЕТ СН'!$G$19</f>
        <v>1924.06854963</v>
      </c>
      <c r="W69" s="36">
        <f>SUMIFS(СВЦЭМ!$C$39:$C$782,СВЦЭМ!$A$39:$A$782,$A69,СВЦЭМ!$B$39:$B$782,W$47)+'СЕТ СН'!$G$9+СВЦЭМ!$D$10+'СЕТ СН'!$G$6-'СЕТ СН'!$G$19</f>
        <v>1944.6212947900001</v>
      </c>
      <c r="X69" s="36">
        <f>SUMIFS(СВЦЭМ!$C$39:$C$782,СВЦЭМ!$A$39:$A$782,$A69,СВЦЭМ!$B$39:$B$782,X$47)+'СЕТ СН'!$G$9+СВЦЭМ!$D$10+'СЕТ СН'!$G$6-'СЕТ СН'!$G$19</f>
        <v>1977.60975925</v>
      </c>
      <c r="Y69" s="36">
        <f>SUMIFS(СВЦЭМ!$C$39:$C$782,СВЦЭМ!$A$39:$A$782,$A69,СВЦЭМ!$B$39:$B$782,Y$47)+'СЕТ СН'!$G$9+СВЦЭМ!$D$10+'СЕТ СН'!$G$6-'СЕТ СН'!$G$19</f>
        <v>1958.2721886100001</v>
      </c>
    </row>
    <row r="70" spans="1:27" ht="15.75" x14ac:dyDescent="0.2">
      <c r="A70" s="35">
        <f t="shared" si="1"/>
        <v>44492</v>
      </c>
      <c r="B70" s="36">
        <f>SUMIFS(СВЦЭМ!$C$39:$C$782,СВЦЭМ!$A$39:$A$782,$A70,СВЦЭМ!$B$39:$B$782,B$47)+'СЕТ СН'!$G$9+СВЦЭМ!$D$10+'СЕТ СН'!$G$6-'СЕТ СН'!$G$19</f>
        <v>1939.0324257300001</v>
      </c>
      <c r="C70" s="36">
        <f>SUMIFS(СВЦЭМ!$C$39:$C$782,СВЦЭМ!$A$39:$A$782,$A70,СВЦЭМ!$B$39:$B$782,C$47)+'СЕТ СН'!$G$9+СВЦЭМ!$D$10+'СЕТ СН'!$G$6-'СЕТ СН'!$G$19</f>
        <v>1901.57577894</v>
      </c>
      <c r="D70" s="36">
        <f>SUMIFS(СВЦЭМ!$C$39:$C$782,СВЦЭМ!$A$39:$A$782,$A70,СВЦЭМ!$B$39:$B$782,D$47)+'СЕТ СН'!$G$9+СВЦЭМ!$D$10+'СЕТ СН'!$G$6-'СЕТ СН'!$G$19</f>
        <v>1924.39585474</v>
      </c>
      <c r="E70" s="36">
        <f>SUMIFS(СВЦЭМ!$C$39:$C$782,СВЦЭМ!$A$39:$A$782,$A70,СВЦЭМ!$B$39:$B$782,E$47)+'СЕТ СН'!$G$9+СВЦЭМ!$D$10+'СЕТ СН'!$G$6-'СЕТ СН'!$G$19</f>
        <v>1942.86612575</v>
      </c>
      <c r="F70" s="36">
        <f>SUMIFS(СВЦЭМ!$C$39:$C$782,СВЦЭМ!$A$39:$A$782,$A70,СВЦЭМ!$B$39:$B$782,F$47)+'СЕТ СН'!$G$9+СВЦЭМ!$D$10+'СЕТ СН'!$G$6-'СЕТ СН'!$G$19</f>
        <v>1937.20642791</v>
      </c>
      <c r="G70" s="36">
        <f>SUMIFS(СВЦЭМ!$C$39:$C$782,СВЦЭМ!$A$39:$A$782,$A70,СВЦЭМ!$B$39:$B$782,G$47)+'СЕТ СН'!$G$9+СВЦЭМ!$D$10+'СЕТ СН'!$G$6-'СЕТ СН'!$G$19</f>
        <v>1944.7302472000001</v>
      </c>
      <c r="H70" s="36">
        <f>SUMIFS(СВЦЭМ!$C$39:$C$782,СВЦЭМ!$A$39:$A$782,$A70,СВЦЭМ!$B$39:$B$782,H$47)+'СЕТ СН'!$G$9+СВЦЭМ!$D$10+'СЕТ СН'!$G$6-'СЕТ СН'!$G$19</f>
        <v>1901.93214087</v>
      </c>
      <c r="I70" s="36">
        <f>SUMIFS(СВЦЭМ!$C$39:$C$782,СВЦЭМ!$A$39:$A$782,$A70,СВЦЭМ!$B$39:$B$782,I$47)+'СЕТ СН'!$G$9+СВЦЭМ!$D$10+'СЕТ СН'!$G$6-'СЕТ СН'!$G$19</f>
        <v>1899.9072164900001</v>
      </c>
      <c r="J70" s="36">
        <f>SUMIFS(СВЦЭМ!$C$39:$C$782,СВЦЭМ!$A$39:$A$782,$A70,СВЦЭМ!$B$39:$B$782,J$47)+'СЕТ СН'!$G$9+СВЦЭМ!$D$10+'СЕТ СН'!$G$6-'СЕТ СН'!$G$19</f>
        <v>1847.9021327099999</v>
      </c>
      <c r="K70" s="36">
        <f>SUMIFS(СВЦЭМ!$C$39:$C$782,СВЦЭМ!$A$39:$A$782,$A70,СВЦЭМ!$B$39:$B$782,K$47)+'СЕТ СН'!$G$9+СВЦЭМ!$D$10+'СЕТ СН'!$G$6-'СЕТ СН'!$G$19</f>
        <v>1830.30325014</v>
      </c>
      <c r="L70" s="36">
        <f>SUMIFS(СВЦЭМ!$C$39:$C$782,СВЦЭМ!$A$39:$A$782,$A70,СВЦЭМ!$B$39:$B$782,L$47)+'СЕТ СН'!$G$9+СВЦЭМ!$D$10+'СЕТ СН'!$G$6-'СЕТ СН'!$G$19</f>
        <v>1811.0826632200001</v>
      </c>
      <c r="M70" s="36">
        <f>SUMIFS(СВЦЭМ!$C$39:$C$782,СВЦЭМ!$A$39:$A$782,$A70,СВЦЭМ!$B$39:$B$782,M$47)+'СЕТ СН'!$G$9+СВЦЭМ!$D$10+'СЕТ СН'!$G$6-'СЕТ СН'!$G$19</f>
        <v>1807.14254661</v>
      </c>
      <c r="N70" s="36">
        <f>SUMIFS(СВЦЭМ!$C$39:$C$782,СВЦЭМ!$A$39:$A$782,$A70,СВЦЭМ!$B$39:$B$782,N$47)+'СЕТ СН'!$G$9+СВЦЭМ!$D$10+'СЕТ СН'!$G$6-'СЕТ СН'!$G$19</f>
        <v>1798.33806011</v>
      </c>
      <c r="O70" s="36">
        <f>SUMIFS(СВЦЭМ!$C$39:$C$782,СВЦЭМ!$A$39:$A$782,$A70,СВЦЭМ!$B$39:$B$782,O$47)+'СЕТ СН'!$G$9+СВЦЭМ!$D$10+'СЕТ СН'!$G$6-'СЕТ СН'!$G$19</f>
        <v>1789.3443078800001</v>
      </c>
      <c r="P70" s="36">
        <f>SUMIFS(СВЦЭМ!$C$39:$C$782,СВЦЭМ!$A$39:$A$782,$A70,СВЦЭМ!$B$39:$B$782,P$47)+'СЕТ СН'!$G$9+СВЦЭМ!$D$10+'СЕТ СН'!$G$6-'СЕТ СН'!$G$19</f>
        <v>1782.67244108</v>
      </c>
      <c r="Q70" s="36">
        <f>SUMIFS(СВЦЭМ!$C$39:$C$782,СВЦЭМ!$A$39:$A$782,$A70,СВЦЭМ!$B$39:$B$782,Q$47)+'СЕТ СН'!$G$9+СВЦЭМ!$D$10+'СЕТ СН'!$G$6-'СЕТ СН'!$G$19</f>
        <v>1775.5617630199999</v>
      </c>
      <c r="R70" s="36">
        <f>SUMIFS(СВЦЭМ!$C$39:$C$782,СВЦЭМ!$A$39:$A$782,$A70,СВЦЭМ!$B$39:$B$782,R$47)+'СЕТ СН'!$G$9+СВЦЭМ!$D$10+'СЕТ СН'!$G$6-'СЕТ СН'!$G$19</f>
        <v>1771.9317764699999</v>
      </c>
      <c r="S70" s="36">
        <f>SUMIFS(СВЦЭМ!$C$39:$C$782,СВЦЭМ!$A$39:$A$782,$A70,СВЦЭМ!$B$39:$B$782,S$47)+'СЕТ СН'!$G$9+СВЦЭМ!$D$10+'СЕТ СН'!$G$6-'СЕТ СН'!$G$19</f>
        <v>1772.1255797200001</v>
      </c>
      <c r="T70" s="36">
        <f>SUMIFS(СВЦЭМ!$C$39:$C$782,СВЦЭМ!$A$39:$A$782,$A70,СВЦЭМ!$B$39:$B$782,T$47)+'СЕТ СН'!$G$9+СВЦЭМ!$D$10+'СЕТ СН'!$G$6-'СЕТ СН'!$G$19</f>
        <v>1776.7482983899999</v>
      </c>
      <c r="U70" s="36">
        <f>SUMIFS(СВЦЭМ!$C$39:$C$782,СВЦЭМ!$A$39:$A$782,$A70,СВЦЭМ!$B$39:$B$782,U$47)+'СЕТ СН'!$G$9+СВЦЭМ!$D$10+'СЕТ СН'!$G$6-'СЕТ СН'!$G$19</f>
        <v>1770.0735746</v>
      </c>
      <c r="V70" s="36">
        <f>SUMIFS(СВЦЭМ!$C$39:$C$782,СВЦЭМ!$A$39:$A$782,$A70,СВЦЭМ!$B$39:$B$782,V$47)+'СЕТ СН'!$G$9+СВЦЭМ!$D$10+'СЕТ СН'!$G$6-'СЕТ СН'!$G$19</f>
        <v>1758.90823241</v>
      </c>
      <c r="W70" s="36">
        <f>SUMIFS(СВЦЭМ!$C$39:$C$782,СВЦЭМ!$A$39:$A$782,$A70,СВЦЭМ!$B$39:$B$782,W$47)+'СЕТ СН'!$G$9+СВЦЭМ!$D$10+'СЕТ СН'!$G$6-'СЕТ СН'!$G$19</f>
        <v>1779.16440438</v>
      </c>
      <c r="X70" s="36">
        <f>SUMIFS(СВЦЭМ!$C$39:$C$782,СВЦЭМ!$A$39:$A$782,$A70,СВЦЭМ!$B$39:$B$782,X$47)+'СЕТ СН'!$G$9+СВЦЭМ!$D$10+'СЕТ СН'!$G$6-'СЕТ СН'!$G$19</f>
        <v>1806.2403931599999</v>
      </c>
      <c r="Y70" s="36">
        <f>SUMIFS(СВЦЭМ!$C$39:$C$782,СВЦЭМ!$A$39:$A$782,$A70,СВЦЭМ!$B$39:$B$782,Y$47)+'СЕТ СН'!$G$9+СВЦЭМ!$D$10+'СЕТ СН'!$G$6-'СЕТ СН'!$G$19</f>
        <v>1861.8087367400001</v>
      </c>
    </row>
    <row r="71" spans="1:27" ht="15.75" x14ac:dyDescent="0.2">
      <c r="A71" s="35">
        <f t="shared" si="1"/>
        <v>44493</v>
      </c>
      <c r="B71" s="36">
        <f>SUMIFS(СВЦЭМ!$C$39:$C$782,СВЦЭМ!$A$39:$A$782,$A71,СВЦЭМ!$B$39:$B$782,B$47)+'СЕТ СН'!$G$9+СВЦЭМ!$D$10+'СЕТ СН'!$G$6-'СЕТ СН'!$G$19</f>
        <v>1905.75695735</v>
      </c>
      <c r="C71" s="36">
        <f>SUMIFS(СВЦЭМ!$C$39:$C$782,СВЦЭМ!$A$39:$A$782,$A71,СВЦЭМ!$B$39:$B$782,C$47)+'СЕТ СН'!$G$9+СВЦЭМ!$D$10+'СЕТ СН'!$G$6-'СЕТ СН'!$G$19</f>
        <v>1944.36250963</v>
      </c>
      <c r="D71" s="36">
        <f>SUMIFS(СВЦЭМ!$C$39:$C$782,СВЦЭМ!$A$39:$A$782,$A71,СВЦЭМ!$B$39:$B$782,D$47)+'СЕТ СН'!$G$9+СВЦЭМ!$D$10+'СЕТ СН'!$G$6-'СЕТ СН'!$G$19</f>
        <v>1998.1597303000001</v>
      </c>
      <c r="E71" s="36">
        <f>SUMIFS(СВЦЭМ!$C$39:$C$782,СВЦЭМ!$A$39:$A$782,$A71,СВЦЭМ!$B$39:$B$782,E$47)+'СЕТ СН'!$G$9+СВЦЭМ!$D$10+'СЕТ СН'!$G$6-'СЕТ СН'!$G$19</f>
        <v>2012.8602005400001</v>
      </c>
      <c r="F71" s="36">
        <f>SUMIFS(СВЦЭМ!$C$39:$C$782,СВЦЭМ!$A$39:$A$782,$A71,СВЦЭМ!$B$39:$B$782,F$47)+'СЕТ СН'!$G$9+СВЦЭМ!$D$10+'СЕТ СН'!$G$6-'СЕТ СН'!$G$19</f>
        <v>2009.58661067</v>
      </c>
      <c r="G71" s="36">
        <f>SUMIFS(СВЦЭМ!$C$39:$C$782,СВЦЭМ!$A$39:$A$782,$A71,СВЦЭМ!$B$39:$B$782,G$47)+'СЕТ СН'!$G$9+СВЦЭМ!$D$10+'СЕТ СН'!$G$6-'СЕТ СН'!$G$19</f>
        <v>2011.31184648</v>
      </c>
      <c r="H71" s="36">
        <f>SUMIFS(СВЦЭМ!$C$39:$C$782,СВЦЭМ!$A$39:$A$782,$A71,СВЦЭМ!$B$39:$B$782,H$47)+'СЕТ СН'!$G$9+СВЦЭМ!$D$10+'СЕТ СН'!$G$6-'СЕТ СН'!$G$19</f>
        <v>1973.1955803999999</v>
      </c>
      <c r="I71" s="36">
        <f>SUMIFS(СВЦЭМ!$C$39:$C$782,СВЦЭМ!$A$39:$A$782,$A71,СВЦЭМ!$B$39:$B$782,I$47)+'СЕТ СН'!$G$9+СВЦЭМ!$D$10+'СЕТ СН'!$G$6-'СЕТ СН'!$G$19</f>
        <v>1913.3134967600001</v>
      </c>
      <c r="J71" s="36">
        <f>SUMIFS(СВЦЭМ!$C$39:$C$782,СВЦЭМ!$A$39:$A$782,$A71,СВЦЭМ!$B$39:$B$782,J$47)+'СЕТ СН'!$G$9+СВЦЭМ!$D$10+'СЕТ СН'!$G$6-'СЕТ СН'!$G$19</f>
        <v>1858.4222075600001</v>
      </c>
      <c r="K71" s="36">
        <f>SUMIFS(СВЦЭМ!$C$39:$C$782,СВЦЭМ!$A$39:$A$782,$A71,СВЦЭМ!$B$39:$B$782,K$47)+'СЕТ СН'!$G$9+СВЦЭМ!$D$10+'СЕТ СН'!$G$6-'СЕТ СН'!$G$19</f>
        <v>1823.31952922</v>
      </c>
      <c r="L71" s="36">
        <f>SUMIFS(СВЦЭМ!$C$39:$C$782,СВЦЭМ!$A$39:$A$782,$A71,СВЦЭМ!$B$39:$B$782,L$47)+'СЕТ СН'!$G$9+СВЦЭМ!$D$10+'СЕТ СН'!$G$6-'СЕТ СН'!$G$19</f>
        <v>1797.25324572</v>
      </c>
      <c r="M71" s="36">
        <f>SUMIFS(СВЦЭМ!$C$39:$C$782,СВЦЭМ!$A$39:$A$782,$A71,СВЦЭМ!$B$39:$B$782,M$47)+'СЕТ СН'!$G$9+СВЦЭМ!$D$10+'СЕТ СН'!$G$6-'СЕТ СН'!$G$19</f>
        <v>1791.7272629500001</v>
      </c>
      <c r="N71" s="36">
        <f>SUMIFS(СВЦЭМ!$C$39:$C$782,СВЦЭМ!$A$39:$A$782,$A71,СВЦЭМ!$B$39:$B$782,N$47)+'СЕТ СН'!$G$9+СВЦЭМ!$D$10+'СЕТ СН'!$G$6-'СЕТ СН'!$G$19</f>
        <v>1791.3274103200001</v>
      </c>
      <c r="O71" s="36">
        <f>SUMIFS(СВЦЭМ!$C$39:$C$782,СВЦЭМ!$A$39:$A$782,$A71,СВЦЭМ!$B$39:$B$782,O$47)+'СЕТ СН'!$G$9+СВЦЭМ!$D$10+'СЕТ СН'!$G$6-'СЕТ СН'!$G$19</f>
        <v>1781.5298518</v>
      </c>
      <c r="P71" s="36">
        <f>SUMIFS(СВЦЭМ!$C$39:$C$782,СВЦЭМ!$A$39:$A$782,$A71,СВЦЭМ!$B$39:$B$782,P$47)+'СЕТ СН'!$G$9+СВЦЭМ!$D$10+'СЕТ СН'!$G$6-'СЕТ СН'!$G$19</f>
        <v>1778.56701335</v>
      </c>
      <c r="Q71" s="36">
        <f>SUMIFS(СВЦЭМ!$C$39:$C$782,СВЦЭМ!$A$39:$A$782,$A71,СВЦЭМ!$B$39:$B$782,Q$47)+'СЕТ СН'!$G$9+СВЦЭМ!$D$10+'СЕТ СН'!$G$6-'СЕТ СН'!$G$19</f>
        <v>1770.90675889</v>
      </c>
      <c r="R71" s="36">
        <f>SUMIFS(СВЦЭМ!$C$39:$C$782,СВЦЭМ!$A$39:$A$782,$A71,СВЦЭМ!$B$39:$B$782,R$47)+'СЕТ СН'!$G$9+СВЦЭМ!$D$10+'СЕТ СН'!$G$6-'СЕТ СН'!$G$19</f>
        <v>1769.0292134900001</v>
      </c>
      <c r="S71" s="36">
        <f>SUMIFS(СВЦЭМ!$C$39:$C$782,СВЦЭМ!$A$39:$A$782,$A71,СВЦЭМ!$B$39:$B$782,S$47)+'СЕТ СН'!$G$9+СВЦЭМ!$D$10+'СЕТ СН'!$G$6-'СЕТ СН'!$G$19</f>
        <v>1777.9011846600001</v>
      </c>
      <c r="T71" s="36">
        <f>SUMIFS(СВЦЭМ!$C$39:$C$782,СВЦЭМ!$A$39:$A$782,$A71,СВЦЭМ!$B$39:$B$782,T$47)+'СЕТ СН'!$G$9+СВЦЭМ!$D$10+'СЕТ СН'!$G$6-'СЕТ СН'!$G$19</f>
        <v>1752.9925709300001</v>
      </c>
      <c r="U71" s="36">
        <f>SUMIFS(СВЦЭМ!$C$39:$C$782,СВЦЭМ!$A$39:$A$782,$A71,СВЦЭМ!$B$39:$B$782,U$47)+'СЕТ СН'!$G$9+СВЦЭМ!$D$10+'СЕТ СН'!$G$6-'СЕТ СН'!$G$19</f>
        <v>1763.5198759699999</v>
      </c>
      <c r="V71" s="36">
        <f>SUMIFS(СВЦЭМ!$C$39:$C$782,СВЦЭМ!$A$39:$A$782,$A71,СВЦЭМ!$B$39:$B$782,V$47)+'СЕТ СН'!$G$9+СВЦЭМ!$D$10+'СЕТ СН'!$G$6-'СЕТ СН'!$G$19</f>
        <v>1777.44134551</v>
      </c>
      <c r="W71" s="36">
        <f>SUMIFS(СВЦЭМ!$C$39:$C$782,СВЦЭМ!$A$39:$A$782,$A71,СВЦЭМ!$B$39:$B$782,W$47)+'СЕТ СН'!$G$9+СВЦЭМ!$D$10+'СЕТ СН'!$G$6-'СЕТ СН'!$G$19</f>
        <v>1793.3837783000001</v>
      </c>
      <c r="X71" s="36">
        <f>SUMIFS(СВЦЭМ!$C$39:$C$782,СВЦЭМ!$A$39:$A$782,$A71,СВЦЭМ!$B$39:$B$782,X$47)+'СЕТ СН'!$G$9+СВЦЭМ!$D$10+'СЕТ СН'!$G$6-'СЕТ СН'!$G$19</f>
        <v>1820.1420121400001</v>
      </c>
      <c r="Y71" s="36">
        <f>SUMIFS(СВЦЭМ!$C$39:$C$782,СВЦЭМ!$A$39:$A$782,$A71,СВЦЭМ!$B$39:$B$782,Y$47)+'СЕТ СН'!$G$9+СВЦЭМ!$D$10+'СЕТ СН'!$G$6-'СЕТ СН'!$G$19</f>
        <v>1861.65775085</v>
      </c>
    </row>
    <row r="72" spans="1:27" ht="15.75" x14ac:dyDescent="0.2">
      <c r="A72" s="35">
        <f t="shared" si="1"/>
        <v>44494</v>
      </c>
      <c r="B72" s="36">
        <f>SUMIFS(СВЦЭМ!$C$39:$C$782,СВЦЭМ!$A$39:$A$782,$A72,СВЦЭМ!$B$39:$B$782,B$47)+'СЕТ СН'!$G$9+СВЦЭМ!$D$10+'СЕТ СН'!$G$6-'СЕТ СН'!$G$19</f>
        <v>1929.0593802200001</v>
      </c>
      <c r="C72" s="36">
        <f>SUMIFS(СВЦЭМ!$C$39:$C$782,СВЦЭМ!$A$39:$A$782,$A72,СВЦЭМ!$B$39:$B$782,C$47)+'СЕТ СН'!$G$9+СВЦЭМ!$D$10+'СЕТ СН'!$G$6-'СЕТ СН'!$G$19</f>
        <v>2024.6947688099999</v>
      </c>
      <c r="D72" s="36">
        <f>SUMIFS(СВЦЭМ!$C$39:$C$782,СВЦЭМ!$A$39:$A$782,$A72,СВЦЭМ!$B$39:$B$782,D$47)+'СЕТ СН'!$G$9+СВЦЭМ!$D$10+'СЕТ СН'!$G$6-'СЕТ СН'!$G$19</f>
        <v>2021.0610226900001</v>
      </c>
      <c r="E72" s="36">
        <f>SUMIFS(СВЦЭМ!$C$39:$C$782,СВЦЭМ!$A$39:$A$782,$A72,СВЦЭМ!$B$39:$B$782,E$47)+'СЕТ СН'!$G$9+СВЦЭМ!$D$10+'СЕТ СН'!$G$6-'СЕТ СН'!$G$19</f>
        <v>1910.4086477600001</v>
      </c>
      <c r="F72" s="36">
        <f>SUMIFS(СВЦЭМ!$C$39:$C$782,СВЦЭМ!$A$39:$A$782,$A72,СВЦЭМ!$B$39:$B$782,F$47)+'СЕТ СН'!$G$9+СВЦЭМ!$D$10+'СЕТ СН'!$G$6-'СЕТ СН'!$G$19</f>
        <v>1905.42524725</v>
      </c>
      <c r="G72" s="36">
        <f>SUMIFS(СВЦЭМ!$C$39:$C$782,СВЦЭМ!$A$39:$A$782,$A72,СВЦЭМ!$B$39:$B$782,G$47)+'СЕТ СН'!$G$9+СВЦЭМ!$D$10+'СЕТ СН'!$G$6-'СЕТ СН'!$G$19</f>
        <v>1916.2212062900001</v>
      </c>
      <c r="H72" s="36">
        <f>SUMIFS(СВЦЭМ!$C$39:$C$782,СВЦЭМ!$A$39:$A$782,$A72,СВЦЭМ!$B$39:$B$782,H$47)+'СЕТ СН'!$G$9+СВЦЭМ!$D$10+'СЕТ СН'!$G$6-'СЕТ СН'!$G$19</f>
        <v>1984.46218398</v>
      </c>
      <c r="I72" s="36">
        <f>SUMIFS(СВЦЭМ!$C$39:$C$782,СВЦЭМ!$A$39:$A$782,$A72,СВЦЭМ!$B$39:$B$782,I$47)+'СЕТ СН'!$G$9+СВЦЭМ!$D$10+'СЕТ СН'!$G$6-'СЕТ СН'!$G$19</f>
        <v>1962.6435248099999</v>
      </c>
      <c r="J72" s="36">
        <f>SUMIFS(СВЦЭМ!$C$39:$C$782,СВЦЭМ!$A$39:$A$782,$A72,СВЦЭМ!$B$39:$B$782,J$47)+'СЕТ СН'!$G$9+СВЦЭМ!$D$10+'СЕТ СН'!$G$6-'СЕТ СН'!$G$19</f>
        <v>1891.8301474300001</v>
      </c>
      <c r="K72" s="36">
        <f>SUMIFS(СВЦЭМ!$C$39:$C$782,СВЦЭМ!$A$39:$A$782,$A72,СВЦЭМ!$B$39:$B$782,K$47)+'СЕТ СН'!$G$9+СВЦЭМ!$D$10+'СЕТ СН'!$G$6-'СЕТ СН'!$G$19</f>
        <v>1851.62582761</v>
      </c>
      <c r="L72" s="36">
        <f>SUMIFS(СВЦЭМ!$C$39:$C$782,СВЦЭМ!$A$39:$A$782,$A72,СВЦЭМ!$B$39:$B$782,L$47)+'СЕТ СН'!$G$9+СВЦЭМ!$D$10+'СЕТ СН'!$G$6-'СЕТ СН'!$G$19</f>
        <v>1854.3538230500001</v>
      </c>
      <c r="M72" s="36">
        <f>SUMIFS(СВЦЭМ!$C$39:$C$782,СВЦЭМ!$A$39:$A$782,$A72,СВЦЭМ!$B$39:$B$782,M$47)+'СЕТ СН'!$G$9+СВЦЭМ!$D$10+'СЕТ СН'!$G$6-'СЕТ СН'!$G$19</f>
        <v>1874.5984695500001</v>
      </c>
      <c r="N72" s="36">
        <f>SUMIFS(СВЦЭМ!$C$39:$C$782,СВЦЭМ!$A$39:$A$782,$A72,СВЦЭМ!$B$39:$B$782,N$47)+'СЕТ СН'!$G$9+СВЦЭМ!$D$10+'СЕТ СН'!$G$6-'СЕТ СН'!$G$19</f>
        <v>1887.18027435</v>
      </c>
      <c r="O72" s="36">
        <f>SUMIFS(СВЦЭМ!$C$39:$C$782,СВЦЭМ!$A$39:$A$782,$A72,СВЦЭМ!$B$39:$B$782,O$47)+'СЕТ СН'!$G$9+СВЦЭМ!$D$10+'СЕТ СН'!$G$6-'СЕТ СН'!$G$19</f>
        <v>1887.18871797</v>
      </c>
      <c r="P72" s="36">
        <f>SUMIFS(СВЦЭМ!$C$39:$C$782,СВЦЭМ!$A$39:$A$782,$A72,СВЦЭМ!$B$39:$B$782,P$47)+'СЕТ СН'!$G$9+СВЦЭМ!$D$10+'СЕТ СН'!$G$6-'СЕТ СН'!$G$19</f>
        <v>1883.25974703</v>
      </c>
      <c r="Q72" s="36">
        <f>SUMIFS(СВЦЭМ!$C$39:$C$782,СВЦЭМ!$A$39:$A$782,$A72,СВЦЭМ!$B$39:$B$782,Q$47)+'СЕТ СН'!$G$9+СВЦЭМ!$D$10+'СЕТ СН'!$G$6-'СЕТ СН'!$G$19</f>
        <v>1892.98071172</v>
      </c>
      <c r="R72" s="36">
        <f>SUMIFS(СВЦЭМ!$C$39:$C$782,СВЦЭМ!$A$39:$A$782,$A72,СВЦЭМ!$B$39:$B$782,R$47)+'СЕТ СН'!$G$9+СВЦЭМ!$D$10+'СЕТ СН'!$G$6-'СЕТ СН'!$G$19</f>
        <v>1877.2973102000001</v>
      </c>
      <c r="S72" s="36">
        <f>SUMIFS(СВЦЭМ!$C$39:$C$782,СВЦЭМ!$A$39:$A$782,$A72,СВЦЭМ!$B$39:$B$782,S$47)+'СЕТ СН'!$G$9+СВЦЭМ!$D$10+'СЕТ СН'!$G$6-'СЕТ СН'!$G$19</f>
        <v>1856.12148542</v>
      </c>
      <c r="T72" s="36">
        <f>SUMIFS(СВЦЭМ!$C$39:$C$782,СВЦЭМ!$A$39:$A$782,$A72,СВЦЭМ!$B$39:$B$782,T$47)+'СЕТ СН'!$G$9+СВЦЭМ!$D$10+'СЕТ СН'!$G$6-'СЕТ СН'!$G$19</f>
        <v>1858.0638892100001</v>
      </c>
      <c r="U72" s="36">
        <f>SUMIFS(СВЦЭМ!$C$39:$C$782,СВЦЭМ!$A$39:$A$782,$A72,СВЦЭМ!$B$39:$B$782,U$47)+'СЕТ СН'!$G$9+СВЦЭМ!$D$10+'СЕТ СН'!$G$6-'СЕТ СН'!$G$19</f>
        <v>1878.68194935</v>
      </c>
      <c r="V72" s="36">
        <f>SUMIFS(СВЦЭМ!$C$39:$C$782,СВЦЭМ!$A$39:$A$782,$A72,СВЦЭМ!$B$39:$B$782,V$47)+'СЕТ СН'!$G$9+СВЦЭМ!$D$10+'СЕТ СН'!$G$6-'СЕТ СН'!$G$19</f>
        <v>1843.05712311</v>
      </c>
      <c r="W72" s="36">
        <f>SUMIFS(СВЦЭМ!$C$39:$C$782,СВЦЭМ!$A$39:$A$782,$A72,СВЦЭМ!$B$39:$B$782,W$47)+'СЕТ СН'!$G$9+СВЦЭМ!$D$10+'СЕТ СН'!$G$6-'СЕТ СН'!$G$19</f>
        <v>1865.01690979</v>
      </c>
      <c r="X72" s="36">
        <f>SUMIFS(СВЦЭМ!$C$39:$C$782,СВЦЭМ!$A$39:$A$782,$A72,СВЦЭМ!$B$39:$B$782,X$47)+'СЕТ СН'!$G$9+СВЦЭМ!$D$10+'СЕТ СН'!$G$6-'СЕТ СН'!$G$19</f>
        <v>1891.10232402</v>
      </c>
      <c r="Y72" s="36">
        <f>SUMIFS(СВЦЭМ!$C$39:$C$782,СВЦЭМ!$A$39:$A$782,$A72,СВЦЭМ!$B$39:$B$782,Y$47)+'СЕТ СН'!$G$9+СВЦЭМ!$D$10+'СЕТ СН'!$G$6-'СЕТ СН'!$G$19</f>
        <v>1937.2749740700001</v>
      </c>
    </row>
    <row r="73" spans="1:27" ht="15.75" x14ac:dyDescent="0.2">
      <c r="A73" s="35">
        <f t="shared" si="1"/>
        <v>44495</v>
      </c>
      <c r="B73" s="36">
        <f>SUMIFS(СВЦЭМ!$C$39:$C$782,СВЦЭМ!$A$39:$A$782,$A73,СВЦЭМ!$B$39:$B$782,B$47)+'СЕТ СН'!$G$9+СВЦЭМ!$D$10+'СЕТ СН'!$G$6-'СЕТ СН'!$G$19</f>
        <v>1906.3683188300001</v>
      </c>
      <c r="C73" s="36">
        <f>SUMIFS(СВЦЭМ!$C$39:$C$782,СВЦЭМ!$A$39:$A$782,$A73,СВЦЭМ!$B$39:$B$782,C$47)+'СЕТ СН'!$G$9+СВЦЭМ!$D$10+'СЕТ СН'!$G$6-'СЕТ СН'!$G$19</f>
        <v>1914.86082027</v>
      </c>
      <c r="D73" s="36">
        <f>SUMIFS(СВЦЭМ!$C$39:$C$782,СВЦЭМ!$A$39:$A$782,$A73,СВЦЭМ!$B$39:$B$782,D$47)+'СЕТ СН'!$G$9+СВЦЭМ!$D$10+'СЕТ СН'!$G$6-'СЕТ СН'!$G$19</f>
        <v>1928.25461236</v>
      </c>
      <c r="E73" s="36">
        <f>SUMIFS(СВЦЭМ!$C$39:$C$782,СВЦЭМ!$A$39:$A$782,$A73,СВЦЭМ!$B$39:$B$782,E$47)+'СЕТ СН'!$G$9+СВЦЭМ!$D$10+'СЕТ СН'!$G$6-'СЕТ СН'!$G$19</f>
        <v>1940.47661554</v>
      </c>
      <c r="F73" s="36">
        <f>SUMIFS(СВЦЭМ!$C$39:$C$782,СВЦЭМ!$A$39:$A$782,$A73,СВЦЭМ!$B$39:$B$782,F$47)+'СЕТ СН'!$G$9+СВЦЭМ!$D$10+'СЕТ СН'!$G$6-'СЕТ СН'!$G$19</f>
        <v>1938.02916772</v>
      </c>
      <c r="G73" s="36">
        <f>SUMIFS(СВЦЭМ!$C$39:$C$782,СВЦЭМ!$A$39:$A$782,$A73,СВЦЭМ!$B$39:$B$782,G$47)+'СЕТ СН'!$G$9+СВЦЭМ!$D$10+'СЕТ СН'!$G$6-'СЕТ СН'!$G$19</f>
        <v>1925.06233107</v>
      </c>
      <c r="H73" s="36">
        <f>SUMIFS(СВЦЭМ!$C$39:$C$782,СВЦЭМ!$A$39:$A$782,$A73,СВЦЭМ!$B$39:$B$782,H$47)+'СЕТ СН'!$G$9+СВЦЭМ!$D$10+'СЕТ СН'!$G$6-'СЕТ СН'!$G$19</f>
        <v>1935.8030036299999</v>
      </c>
      <c r="I73" s="36">
        <f>SUMIFS(СВЦЭМ!$C$39:$C$782,СВЦЭМ!$A$39:$A$782,$A73,СВЦЭМ!$B$39:$B$782,I$47)+'СЕТ СН'!$G$9+СВЦЭМ!$D$10+'СЕТ СН'!$G$6-'СЕТ СН'!$G$19</f>
        <v>1881.63131114</v>
      </c>
      <c r="J73" s="36">
        <f>SUMIFS(СВЦЭМ!$C$39:$C$782,СВЦЭМ!$A$39:$A$782,$A73,СВЦЭМ!$B$39:$B$782,J$47)+'СЕТ СН'!$G$9+СВЦЭМ!$D$10+'СЕТ СН'!$G$6-'СЕТ СН'!$G$19</f>
        <v>1834.25178729</v>
      </c>
      <c r="K73" s="36">
        <f>SUMIFS(СВЦЭМ!$C$39:$C$782,СВЦЭМ!$A$39:$A$782,$A73,СВЦЭМ!$B$39:$B$782,K$47)+'СЕТ СН'!$G$9+СВЦЭМ!$D$10+'СЕТ СН'!$G$6-'СЕТ СН'!$G$19</f>
        <v>1841.8017152800001</v>
      </c>
      <c r="L73" s="36">
        <f>SUMIFS(СВЦЭМ!$C$39:$C$782,СВЦЭМ!$A$39:$A$782,$A73,СВЦЭМ!$B$39:$B$782,L$47)+'СЕТ СН'!$G$9+СВЦЭМ!$D$10+'СЕТ СН'!$G$6-'СЕТ СН'!$G$19</f>
        <v>1848.0470991899999</v>
      </c>
      <c r="M73" s="36">
        <f>SUMIFS(СВЦЭМ!$C$39:$C$782,СВЦЭМ!$A$39:$A$782,$A73,СВЦЭМ!$B$39:$B$782,M$47)+'СЕТ СН'!$G$9+СВЦЭМ!$D$10+'СЕТ СН'!$G$6-'СЕТ СН'!$G$19</f>
        <v>1842.5198114500001</v>
      </c>
      <c r="N73" s="36">
        <f>SUMIFS(СВЦЭМ!$C$39:$C$782,СВЦЭМ!$A$39:$A$782,$A73,СВЦЭМ!$B$39:$B$782,N$47)+'СЕТ СН'!$G$9+СВЦЭМ!$D$10+'СЕТ СН'!$G$6-'СЕТ СН'!$G$19</f>
        <v>1847.3285097200001</v>
      </c>
      <c r="O73" s="36">
        <f>SUMIFS(СВЦЭМ!$C$39:$C$782,СВЦЭМ!$A$39:$A$782,$A73,СВЦЭМ!$B$39:$B$782,O$47)+'СЕТ СН'!$G$9+СВЦЭМ!$D$10+'СЕТ СН'!$G$6-'СЕТ СН'!$G$19</f>
        <v>1851.7912416900001</v>
      </c>
      <c r="P73" s="36">
        <f>SUMIFS(СВЦЭМ!$C$39:$C$782,СВЦЭМ!$A$39:$A$782,$A73,СВЦЭМ!$B$39:$B$782,P$47)+'СЕТ СН'!$G$9+СВЦЭМ!$D$10+'СЕТ СН'!$G$6-'СЕТ СН'!$G$19</f>
        <v>1870.8541691400001</v>
      </c>
      <c r="Q73" s="36">
        <f>SUMIFS(СВЦЭМ!$C$39:$C$782,СВЦЭМ!$A$39:$A$782,$A73,СВЦЭМ!$B$39:$B$782,Q$47)+'СЕТ СН'!$G$9+СВЦЭМ!$D$10+'СЕТ СН'!$G$6-'СЕТ СН'!$G$19</f>
        <v>1873.422624</v>
      </c>
      <c r="R73" s="36">
        <f>SUMIFS(СВЦЭМ!$C$39:$C$782,СВЦЭМ!$A$39:$A$782,$A73,СВЦЭМ!$B$39:$B$782,R$47)+'СЕТ СН'!$G$9+СВЦЭМ!$D$10+'СЕТ СН'!$G$6-'СЕТ СН'!$G$19</f>
        <v>1852.87770097</v>
      </c>
      <c r="S73" s="36">
        <f>SUMIFS(СВЦЭМ!$C$39:$C$782,СВЦЭМ!$A$39:$A$782,$A73,СВЦЭМ!$B$39:$B$782,S$47)+'СЕТ СН'!$G$9+СВЦЭМ!$D$10+'СЕТ СН'!$G$6-'СЕТ СН'!$G$19</f>
        <v>1821.87518047</v>
      </c>
      <c r="T73" s="36">
        <f>SUMIFS(СВЦЭМ!$C$39:$C$782,СВЦЭМ!$A$39:$A$782,$A73,СВЦЭМ!$B$39:$B$782,T$47)+'СЕТ СН'!$G$9+СВЦЭМ!$D$10+'СЕТ СН'!$G$6-'СЕТ СН'!$G$19</f>
        <v>1833.0837278900001</v>
      </c>
      <c r="U73" s="36">
        <f>SUMIFS(СВЦЭМ!$C$39:$C$782,СВЦЭМ!$A$39:$A$782,$A73,СВЦЭМ!$B$39:$B$782,U$47)+'СЕТ СН'!$G$9+СВЦЭМ!$D$10+'СЕТ СН'!$G$6-'СЕТ СН'!$G$19</f>
        <v>1841.30524726</v>
      </c>
      <c r="V73" s="36">
        <f>SUMIFS(СВЦЭМ!$C$39:$C$782,СВЦЭМ!$A$39:$A$782,$A73,СВЦЭМ!$B$39:$B$782,V$47)+'СЕТ СН'!$G$9+СВЦЭМ!$D$10+'СЕТ СН'!$G$6-'СЕТ СН'!$G$19</f>
        <v>1830.23152974</v>
      </c>
      <c r="W73" s="36">
        <f>SUMIFS(СВЦЭМ!$C$39:$C$782,СВЦЭМ!$A$39:$A$782,$A73,СВЦЭМ!$B$39:$B$782,W$47)+'СЕТ СН'!$G$9+СВЦЭМ!$D$10+'СЕТ СН'!$G$6-'СЕТ СН'!$G$19</f>
        <v>1822.34187251</v>
      </c>
      <c r="X73" s="36">
        <f>SUMIFS(СВЦЭМ!$C$39:$C$782,СВЦЭМ!$A$39:$A$782,$A73,СВЦЭМ!$B$39:$B$782,X$47)+'СЕТ СН'!$G$9+СВЦЭМ!$D$10+'СЕТ СН'!$G$6-'СЕТ СН'!$G$19</f>
        <v>1808.2433793600001</v>
      </c>
      <c r="Y73" s="36">
        <f>SUMIFS(СВЦЭМ!$C$39:$C$782,СВЦЭМ!$A$39:$A$782,$A73,СВЦЭМ!$B$39:$B$782,Y$47)+'СЕТ СН'!$G$9+СВЦЭМ!$D$10+'СЕТ СН'!$G$6-'СЕТ СН'!$G$19</f>
        <v>1810.2235336700001</v>
      </c>
    </row>
    <row r="74" spans="1:27" ht="15.75" x14ac:dyDescent="0.2">
      <c r="A74" s="35">
        <f t="shared" si="1"/>
        <v>44496</v>
      </c>
      <c r="B74" s="36">
        <f>SUMIFS(СВЦЭМ!$C$39:$C$782,СВЦЭМ!$A$39:$A$782,$A74,СВЦЭМ!$B$39:$B$782,B$47)+'СЕТ СН'!$G$9+СВЦЭМ!$D$10+'СЕТ СН'!$G$6-'СЕТ СН'!$G$19</f>
        <v>1835.62989318</v>
      </c>
      <c r="C74" s="36">
        <f>SUMIFS(СВЦЭМ!$C$39:$C$782,СВЦЭМ!$A$39:$A$782,$A74,СВЦЭМ!$B$39:$B$782,C$47)+'СЕТ СН'!$G$9+СВЦЭМ!$D$10+'СЕТ СН'!$G$6-'СЕТ СН'!$G$19</f>
        <v>1892.91668566</v>
      </c>
      <c r="D74" s="36">
        <f>SUMIFS(СВЦЭМ!$C$39:$C$782,СВЦЭМ!$A$39:$A$782,$A74,СВЦЭМ!$B$39:$B$782,D$47)+'СЕТ СН'!$G$9+СВЦЭМ!$D$10+'СЕТ СН'!$G$6-'СЕТ СН'!$G$19</f>
        <v>1873.6326075300001</v>
      </c>
      <c r="E74" s="36">
        <f>SUMIFS(СВЦЭМ!$C$39:$C$782,СВЦЭМ!$A$39:$A$782,$A74,СВЦЭМ!$B$39:$B$782,E$47)+'СЕТ СН'!$G$9+СВЦЭМ!$D$10+'СЕТ СН'!$G$6-'СЕТ СН'!$G$19</f>
        <v>1884.11682524</v>
      </c>
      <c r="F74" s="36">
        <f>SUMIFS(СВЦЭМ!$C$39:$C$782,СВЦЭМ!$A$39:$A$782,$A74,СВЦЭМ!$B$39:$B$782,F$47)+'СЕТ СН'!$G$9+СВЦЭМ!$D$10+'СЕТ СН'!$G$6-'СЕТ СН'!$G$19</f>
        <v>1881.7647402100001</v>
      </c>
      <c r="G74" s="36">
        <f>SUMIFS(СВЦЭМ!$C$39:$C$782,СВЦЭМ!$A$39:$A$782,$A74,СВЦЭМ!$B$39:$B$782,G$47)+'СЕТ СН'!$G$9+СВЦЭМ!$D$10+'СЕТ СН'!$G$6-'СЕТ СН'!$G$19</f>
        <v>1843.3494052000001</v>
      </c>
      <c r="H74" s="36">
        <f>SUMIFS(СВЦЭМ!$C$39:$C$782,СВЦЭМ!$A$39:$A$782,$A74,СВЦЭМ!$B$39:$B$782,H$47)+'СЕТ СН'!$G$9+СВЦЭМ!$D$10+'СЕТ СН'!$G$6-'СЕТ СН'!$G$19</f>
        <v>1869.5104912300001</v>
      </c>
      <c r="I74" s="36">
        <f>SUMIFS(СВЦЭМ!$C$39:$C$782,СВЦЭМ!$A$39:$A$782,$A74,СВЦЭМ!$B$39:$B$782,I$47)+'СЕТ СН'!$G$9+СВЦЭМ!$D$10+'СЕТ СН'!$G$6-'СЕТ СН'!$G$19</f>
        <v>1879.9429102399999</v>
      </c>
      <c r="J74" s="36">
        <f>SUMIFS(СВЦЭМ!$C$39:$C$782,СВЦЭМ!$A$39:$A$782,$A74,СВЦЭМ!$B$39:$B$782,J$47)+'СЕТ СН'!$G$9+СВЦЭМ!$D$10+'СЕТ СН'!$G$6-'СЕТ СН'!$G$19</f>
        <v>1856.0762684700001</v>
      </c>
      <c r="K74" s="36">
        <f>SUMIFS(СВЦЭМ!$C$39:$C$782,СВЦЭМ!$A$39:$A$782,$A74,СВЦЭМ!$B$39:$B$782,K$47)+'СЕТ СН'!$G$9+СВЦЭМ!$D$10+'СЕТ СН'!$G$6-'СЕТ СН'!$G$19</f>
        <v>1875.1684464699999</v>
      </c>
      <c r="L74" s="36">
        <f>SUMIFS(СВЦЭМ!$C$39:$C$782,СВЦЭМ!$A$39:$A$782,$A74,СВЦЭМ!$B$39:$B$782,L$47)+'СЕТ СН'!$G$9+СВЦЭМ!$D$10+'СЕТ СН'!$G$6-'СЕТ СН'!$G$19</f>
        <v>1874.3035856399999</v>
      </c>
      <c r="M74" s="36">
        <f>SUMIFS(СВЦЭМ!$C$39:$C$782,СВЦЭМ!$A$39:$A$782,$A74,СВЦЭМ!$B$39:$B$782,M$47)+'СЕТ СН'!$G$9+СВЦЭМ!$D$10+'СЕТ СН'!$G$6-'СЕТ СН'!$G$19</f>
        <v>1879.3824486200001</v>
      </c>
      <c r="N74" s="36">
        <f>SUMIFS(СВЦЭМ!$C$39:$C$782,СВЦЭМ!$A$39:$A$782,$A74,СВЦЭМ!$B$39:$B$782,N$47)+'СЕТ СН'!$G$9+СВЦЭМ!$D$10+'СЕТ СН'!$G$6-'СЕТ СН'!$G$19</f>
        <v>1864.2564437400001</v>
      </c>
      <c r="O74" s="36">
        <f>SUMIFS(СВЦЭМ!$C$39:$C$782,СВЦЭМ!$A$39:$A$782,$A74,СВЦЭМ!$B$39:$B$782,O$47)+'СЕТ СН'!$G$9+СВЦЭМ!$D$10+'СЕТ СН'!$G$6-'СЕТ СН'!$G$19</f>
        <v>1863.2195404700001</v>
      </c>
      <c r="P74" s="36">
        <f>SUMIFS(СВЦЭМ!$C$39:$C$782,СВЦЭМ!$A$39:$A$782,$A74,СВЦЭМ!$B$39:$B$782,P$47)+'СЕТ СН'!$G$9+СВЦЭМ!$D$10+'СЕТ СН'!$G$6-'СЕТ СН'!$G$19</f>
        <v>1855.82443227</v>
      </c>
      <c r="Q74" s="36">
        <f>SUMIFS(СВЦЭМ!$C$39:$C$782,СВЦЭМ!$A$39:$A$782,$A74,СВЦЭМ!$B$39:$B$782,Q$47)+'СЕТ СН'!$G$9+СВЦЭМ!$D$10+'СЕТ СН'!$G$6-'СЕТ СН'!$G$19</f>
        <v>1849.0708879200001</v>
      </c>
      <c r="R74" s="36">
        <f>SUMIFS(СВЦЭМ!$C$39:$C$782,СВЦЭМ!$A$39:$A$782,$A74,СВЦЭМ!$B$39:$B$782,R$47)+'СЕТ СН'!$G$9+СВЦЭМ!$D$10+'СЕТ СН'!$G$6-'СЕТ СН'!$G$19</f>
        <v>1841.26931859</v>
      </c>
      <c r="S74" s="36">
        <f>SUMIFS(СВЦЭМ!$C$39:$C$782,СВЦЭМ!$A$39:$A$782,$A74,СВЦЭМ!$B$39:$B$782,S$47)+'СЕТ СН'!$G$9+СВЦЭМ!$D$10+'СЕТ СН'!$G$6-'СЕТ СН'!$G$19</f>
        <v>1859.1843487900001</v>
      </c>
      <c r="T74" s="36">
        <f>SUMIFS(СВЦЭМ!$C$39:$C$782,СВЦЭМ!$A$39:$A$782,$A74,СВЦЭМ!$B$39:$B$782,T$47)+'СЕТ СН'!$G$9+СВЦЭМ!$D$10+'СЕТ СН'!$G$6-'СЕТ СН'!$G$19</f>
        <v>1865.9003190799999</v>
      </c>
      <c r="U74" s="36">
        <f>SUMIFS(СВЦЭМ!$C$39:$C$782,СВЦЭМ!$A$39:$A$782,$A74,СВЦЭМ!$B$39:$B$782,U$47)+'СЕТ СН'!$G$9+СВЦЭМ!$D$10+'СЕТ СН'!$G$6-'СЕТ СН'!$G$19</f>
        <v>1872.7586022600001</v>
      </c>
      <c r="V74" s="36">
        <f>SUMIFS(СВЦЭМ!$C$39:$C$782,СВЦЭМ!$A$39:$A$782,$A74,СВЦЭМ!$B$39:$B$782,V$47)+'СЕТ СН'!$G$9+СВЦЭМ!$D$10+'СЕТ СН'!$G$6-'СЕТ СН'!$G$19</f>
        <v>1873.4035450399999</v>
      </c>
      <c r="W74" s="36">
        <f>SUMIFS(СВЦЭМ!$C$39:$C$782,СВЦЭМ!$A$39:$A$782,$A74,СВЦЭМ!$B$39:$B$782,W$47)+'СЕТ СН'!$G$9+СВЦЭМ!$D$10+'СЕТ СН'!$G$6-'СЕТ СН'!$G$19</f>
        <v>1878.7733332099999</v>
      </c>
      <c r="X74" s="36">
        <f>SUMIFS(СВЦЭМ!$C$39:$C$782,СВЦЭМ!$A$39:$A$782,$A74,СВЦЭМ!$B$39:$B$782,X$47)+'СЕТ СН'!$G$9+СВЦЭМ!$D$10+'СЕТ СН'!$G$6-'СЕТ СН'!$G$19</f>
        <v>1856.6483602999999</v>
      </c>
      <c r="Y74" s="36">
        <f>SUMIFS(СВЦЭМ!$C$39:$C$782,СВЦЭМ!$A$39:$A$782,$A74,СВЦЭМ!$B$39:$B$782,Y$47)+'СЕТ СН'!$G$9+СВЦЭМ!$D$10+'СЕТ СН'!$G$6-'СЕТ СН'!$G$19</f>
        <v>1851.6927916300001</v>
      </c>
    </row>
    <row r="75" spans="1:27" ht="15.75" x14ac:dyDescent="0.2">
      <c r="A75" s="35">
        <f t="shared" si="1"/>
        <v>44497</v>
      </c>
      <c r="B75" s="36">
        <f>SUMIFS(СВЦЭМ!$C$39:$C$782,СВЦЭМ!$A$39:$A$782,$A75,СВЦЭМ!$B$39:$B$782,B$47)+'СЕТ СН'!$G$9+СВЦЭМ!$D$10+'СЕТ СН'!$G$6-'СЕТ СН'!$G$19</f>
        <v>1869.4440409700001</v>
      </c>
      <c r="C75" s="36">
        <f>SUMIFS(СВЦЭМ!$C$39:$C$782,СВЦЭМ!$A$39:$A$782,$A75,СВЦЭМ!$B$39:$B$782,C$47)+'СЕТ СН'!$G$9+СВЦЭМ!$D$10+'СЕТ СН'!$G$6-'СЕТ СН'!$G$19</f>
        <v>1936.4989459400001</v>
      </c>
      <c r="D75" s="36">
        <f>SUMIFS(СВЦЭМ!$C$39:$C$782,СВЦЭМ!$A$39:$A$782,$A75,СВЦЭМ!$B$39:$B$782,D$47)+'СЕТ СН'!$G$9+СВЦЭМ!$D$10+'СЕТ СН'!$G$6-'СЕТ СН'!$G$19</f>
        <v>1880.47810095</v>
      </c>
      <c r="E75" s="36">
        <f>SUMIFS(СВЦЭМ!$C$39:$C$782,СВЦЭМ!$A$39:$A$782,$A75,СВЦЭМ!$B$39:$B$782,E$47)+'СЕТ СН'!$G$9+СВЦЭМ!$D$10+'СЕТ СН'!$G$6-'СЕТ СН'!$G$19</f>
        <v>1860.0523612700001</v>
      </c>
      <c r="F75" s="36">
        <f>SUMIFS(СВЦЭМ!$C$39:$C$782,СВЦЭМ!$A$39:$A$782,$A75,СВЦЭМ!$B$39:$B$782,F$47)+'СЕТ СН'!$G$9+СВЦЭМ!$D$10+'СЕТ СН'!$G$6-'СЕТ СН'!$G$19</f>
        <v>1857.65055403</v>
      </c>
      <c r="G75" s="36">
        <f>SUMIFS(СВЦЭМ!$C$39:$C$782,СВЦЭМ!$A$39:$A$782,$A75,СВЦЭМ!$B$39:$B$782,G$47)+'СЕТ СН'!$G$9+СВЦЭМ!$D$10+'СЕТ СН'!$G$6-'СЕТ СН'!$G$19</f>
        <v>1871.21396553</v>
      </c>
      <c r="H75" s="36">
        <f>SUMIFS(СВЦЭМ!$C$39:$C$782,СВЦЭМ!$A$39:$A$782,$A75,СВЦЭМ!$B$39:$B$782,H$47)+'СЕТ СН'!$G$9+СВЦЭМ!$D$10+'СЕТ СН'!$G$6-'СЕТ СН'!$G$19</f>
        <v>1890.20434828</v>
      </c>
      <c r="I75" s="36">
        <f>SUMIFS(СВЦЭМ!$C$39:$C$782,СВЦЭМ!$A$39:$A$782,$A75,СВЦЭМ!$B$39:$B$782,I$47)+'СЕТ СН'!$G$9+СВЦЭМ!$D$10+'СЕТ СН'!$G$6-'СЕТ СН'!$G$19</f>
        <v>1841.17946697</v>
      </c>
      <c r="J75" s="36">
        <f>SUMIFS(СВЦЭМ!$C$39:$C$782,СВЦЭМ!$A$39:$A$782,$A75,СВЦЭМ!$B$39:$B$782,J$47)+'СЕТ СН'!$G$9+СВЦЭМ!$D$10+'СЕТ СН'!$G$6-'СЕТ СН'!$G$19</f>
        <v>1790.3245946100001</v>
      </c>
      <c r="K75" s="36">
        <f>SUMIFS(СВЦЭМ!$C$39:$C$782,СВЦЭМ!$A$39:$A$782,$A75,СВЦЭМ!$B$39:$B$782,K$47)+'СЕТ СН'!$G$9+СВЦЭМ!$D$10+'СЕТ СН'!$G$6-'СЕТ СН'!$G$19</f>
        <v>1802.5353054899999</v>
      </c>
      <c r="L75" s="36">
        <f>SUMIFS(СВЦЭМ!$C$39:$C$782,СВЦЭМ!$A$39:$A$782,$A75,СВЦЭМ!$B$39:$B$782,L$47)+'СЕТ СН'!$G$9+СВЦЭМ!$D$10+'СЕТ СН'!$G$6-'СЕТ СН'!$G$19</f>
        <v>1813.1402279700001</v>
      </c>
      <c r="M75" s="36">
        <f>SUMIFS(СВЦЭМ!$C$39:$C$782,СВЦЭМ!$A$39:$A$782,$A75,СВЦЭМ!$B$39:$B$782,M$47)+'СЕТ СН'!$G$9+СВЦЭМ!$D$10+'СЕТ СН'!$G$6-'СЕТ СН'!$G$19</f>
        <v>1841.08128605</v>
      </c>
      <c r="N75" s="36">
        <f>SUMIFS(СВЦЭМ!$C$39:$C$782,СВЦЭМ!$A$39:$A$782,$A75,СВЦЭМ!$B$39:$B$782,N$47)+'СЕТ СН'!$G$9+СВЦЭМ!$D$10+'СЕТ СН'!$G$6-'СЕТ СН'!$G$19</f>
        <v>1849.2422994000001</v>
      </c>
      <c r="O75" s="36">
        <f>SUMIFS(СВЦЭМ!$C$39:$C$782,СВЦЭМ!$A$39:$A$782,$A75,СВЦЭМ!$B$39:$B$782,O$47)+'СЕТ СН'!$G$9+СВЦЭМ!$D$10+'СЕТ СН'!$G$6-'СЕТ СН'!$G$19</f>
        <v>1860.52172139</v>
      </c>
      <c r="P75" s="36">
        <f>SUMIFS(СВЦЭМ!$C$39:$C$782,СВЦЭМ!$A$39:$A$782,$A75,СВЦЭМ!$B$39:$B$782,P$47)+'СЕТ СН'!$G$9+СВЦЭМ!$D$10+'СЕТ СН'!$G$6-'СЕТ СН'!$G$19</f>
        <v>1859.16933561</v>
      </c>
      <c r="Q75" s="36">
        <f>SUMIFS(СВЦЭМ!$C$39:$C$782,СВЦЭМ!$A$39:$A$782,$A75,СВЦЭМ!$B$39:$B$782,Q$47)+'СЕТ СН'!$G$9+СВЦЭМ!$D$10+'СЕТ СН'!$G$6-'СЕТ СН'!$G$19</f>
        <v>1849.5124990700001</v>
      </c>
      <c r="R75" s="36">
        <f>SUMIFS(СВЦЭМ!$C$39:$C$782,СВЦЭМ!$A$39:$A$782,$A75,СВЦЭМ!$B$39:$B$782,R$47)+'СЕТ СН'!$G$9+СВЦЭМ!$D$10+'СЕТ СН'!$G$6-'СЕТ СН'!$G$19</f>
        <v>1849.8233318499999</v>
      </c>
      <c r="S75" s="36">
        <f>SUMIFS(СВЦЭМ!$C$39:$C$782,СВЦЭМ!$A$39:$A$782,$A75,СВЦЭМ!$B$39:$B$782,S$47)+'СЕТ СН'!$G$9+СВЦЭМ!$D$10+'СЕТ СН'!$G$6-'СЕТ СН'!$G$19</f>
        <v>1852.54405161</v>
      </c>
      <c r="T75" s="36">
        <f>SUMIFS(СВЦЭМ!$C$39:$C$782,СВЦЭМ!$A$39:$A$782,$A75,СВЦЭМ!$B$39:$B$782,T$47)+'СЕТ СН'!$G$9+СВЦЭМ!$D$10+'СЕТ СН'!$G$6-'СЕТ СН'!$G$19</f>
        <v>1819.5680798799999</v>
      </c>
      <c r="U75" s="36">
        <f>SUMIFS(СВЦЭМ!$C$39:$C$782,СВЦЭМ!$A$39:$A$782,$A75,СВЦЭМ!$B$39:$B$782,U$47)+'СЕТ СН'!$G$9+СВЦЭМ!$D$10+'СЕТ СН'!$G$6-'СЕТ СН'!$G$19</f>
        <v>1832.37552824</v>
      </c>
      <c r="V75" s="36">
        <f>SUMIFS(СВЦЭМ!$C$39:$C$782,СВЦЭМ!$A$39:$A$782,$A75,СВЦЭМ!$B$39:$B$782,V$47)+'СЕТ СН'!$G$9+СВЦЭМ!$D$10+'СЕТ СН'!$G$6-'СЕТ СН'!$G$19</f>
        <v>1825.4757264699999</v>
      </c>
      <c r="W75" s="36">
        <f>SUMIFS(СВЦЭМ!$C$39:$C$782,СВЦЭМ!$A$39:$A$782,$A75,СВЦЭМ!$B$39:$B$782,W$47)+'СЕТ СН'!$G$9+СВЦЭМ!$D$10+'СЕТ СН'!$G$6-'СЕТ СН'!$G$19</f>
        <v>1830.3032674900001</v>
      </c>
      <c r="X75" s="36">
        <f>SUMIFS(СВЦЭМ!$C$39:$C$782,СВЦЭМ!$A$39:$A$782,$A75,СВЦЭМ!$B$39:$B$782,X$47)+'СЕТ СН'!$G$9+СВЦЭМ!$D$10+'СЕТ СН'!$G$6-'СЕТ СН'!$G$19</f>
        <v>1834.0732816</v>
      </c>
      <c r="Y75" s="36">
        <f>SUMIFS(СВЦЭМ!$C$39:$C$782,СВЦЭМ!$A$39:$A$782,$A75,СВЦЭМ!$B$39:$B$782,Y$47)+'СЕТ СН'!$G$9+СВЦЭМ!$D$10+'СЕТ СН'!$G$6-'СЕТ СН'!$G$19</f>
        <v>1793.83976132</v>
      </c>
    </row>
    <row r="76" spans="1:27" ht="15.75" x14ac:dyDescent="0.2">
      <c r="A76" s="35">
        <f t="shared" si="1"/>
        <v>44498</v>
      </c>
      <c r="B76" s="36">
        <f>SUMIFS(СВЦЭМ!$C$39:$C$782,СВЦЭМ!$A$39:$A$782,$A76,СВЦЭМ!$B$39:$B$782,B$47)+'СЕТ СН'!$G$9+СВЦЭМ!$D$10+'СЕТ СН'!$G$6-'СЕТ СН'!$G$19</f>
        <v>2066.8068162500003</v>
      </c>
      <c r="C76" s="36">
        <f>SUMIFS(СВЦЭМ!$C$39:$C$782,СВЦЭМ!$A$39:$A$782,$A76,СВЦЭМ!$B$39:$B$782,C$47)+'СЕТ СН'!$G$9+СВЦЭМ!$D$10+'СЕТ СН'!$G$6-'СЕТ СН'!$G$19</f>
        <v>2084.6280019300002</v>
      </c>
      <c r="D76" s="36">
        <f>SUMIFS(СВЦЭМ!$C$39:$C$782,СВЦЭМ!$A$39:$A$782,$A76,СВЦЭМ!$B$39:$B$782,D$47)+'СЕТ СН'!$G$9+СВЦЭМ!$D$10+'СЕТ СН'!$G$6-'СЕТ СН'!$G$19</f>
        <v>2037.8042100299999</v>
      </c>
      <c r="E76" s="36">
        <f>SUMIFS(СВЦЭМ!$C$39:$C$782,СВЦЭМ!$A$39:$A$782,$A76,СВЦЭМ!$B$39:$B$782,E$47)+'СЕТ СН'!$G$9+СВЦЭМ!$D$10+'СЕТ СН'!$G$6-'СЕТ СН'!$G$19</f>
        <v>2013.6120397899999</v>
      </c>
      <c r="F76" s="36">
        <f>SUMIFS(СВЦЭМ!$C$39:$C$782,СВЦЭМ!$A$39:$A$782,$A76,СВЦЭМ!$B$39:$B$782,F$47)+'СЕТ СН'!$G$9+СВЦЭМ!$D$10+'СЕТ СН'!$G$6-'СЕТ СН'!$G$19</f>
        <v>2013.4279814399999</v>
      </c>
      <c r="G76" s="36">
        <f>SUMIFS(СВЦЭМ!$C$39:$C$782,СВЦЭМ!$A$39:$A$782,$A76,СВЦЭМ!$B$39:$B$782,G$47)+'СЕТ СН'!$G$9+СВЦЭМ!$D$10+'СЕТ СН'!$G$6-'СЕТ СН'!$G$19</f>
        <v>2024.6222087200001</v>
      </c>
      <c r="H76" s="36">
        <f>SUMIFS(СВЦЭМ!$C$39:$C$782,СВЦЭМ!$A$39:$A$782,$A76,СВЦЭМ!$B$39:$B$782,H$47)+'СЕТ СН'!$G$9+СВЦЭМ!$D$10+'СЕТ СН'!$G$6-'СЕТ СН'!$G$19</f>
        <v>2075.6454174099999</v>
      </c>
      <c r="I76" s="36">
        <f>SUMIFS(СВЦЭМ!$C$39:$C$782,СВЦЭМ!$A$39:$A$782,$A76,СВЦЭМ!$B$39:$B$782,I$47)+'СЕТ СН'!$G$9+СВЦЭМ!$D$10+'СЕТ СН'!$G$6-'СЕТ СН'!$G$19</f>
        <v>2069.49530615</v>
      </c>
      <c r="J76" s="36">
        <f>SUMIFS(СВЦЭМ!$C$39:$C$782,СВЦЭМ!$A$39:$A$782,$A76,СВЦЭМ!$B$39:$B$782,J$47)+'СЕТ СН'!$G$9+СВЦЭМ!$D$10+'СЕТ СН'!$G$6-'СЕТ СН'!$G$19</f>
        <v>1952.5439955500001</v>
      </c>
      <c r="K76" s="36">
        <f>SUMIFS(СВЦЭМ!$C$39:$C$782,СВЦЭМ!$A$39:$A$782,$A76,СВЦЭМ!$B$39:$B$782,K$47)+'СЕТ СН'!$G$9+СВЦЭМ!$D$10+'СЕТ СН'!$G$6-'СЕТ СН'!$G$19</f>
        <v>1795.0493145099999</v>
      </c>
      <c r="L76" s="36">
        <f>SUMIFS(СВЦЭМ!$C$39:$C$782,СВЦЭМ!$A$39:$A$782,$A76,СВЦЭМ!$B$39:$B$782,L$47)+'СЕТ СН'!$G$9+СВЦЭМ!$D$10+'СЕТ СН'!$G$6-'СЕТ СН'!$G$19</f>
        <v>1726.8084581000001</v>
      </c>
      <c r="M76" s="36">
        <f>SUMIFS(СВЦЭМ!$C$39:$C$782,СВЦЭМ!$A$39:$A$782,$A76,СВЦЭМ!$B$39:$B$782,M$47)+'СЕТ СН'!$G$9+СВЦЭМ!$D$10+'СЕТ СН'!$G$6-'СЕТ СН'!$G$19</f>
        <v>1758.5916104</v>
      </c>
      <c r="N76" s="36">
        <f>SUMIFS(СВЦЭМ!$C$39:$C$782,СВЦЭМ!$A$39:$A$782,$A76,СВЦЭМ!$B$39:$B$782,N$47)+'СЕТ СН'!$G$9+СВЦЭМ!$D$10+'СЕТ СН'!$G$6-'СЕТ СН'!$G$19</f>
        <v>1765.1441938600001</v>
      </c>
      <c r="O76" s="36">
        <f>SUMIFS(СВЦЭМ!$C$39:$C$782,СВЦЭМ!$A$39:$A$782,$A76,СВЦЭМ!$B$39:$B$782,O$47)+'СЕТ СН'!$G$9+СВЦЭМ!$D$10+'СЕТ СН'!$G$6-'СЕТ СН'!$G$19</f>
        <v>1772.2801564599999</v>
      </c>
      <c r="P76" s="36">
        <f>SUMIFS(СВЦЭМ!$C$39:$C$782,СВЦЭМ!$A$39:$A$782,$A76,СВЦЭМ!$B$39:$B$782,P$47)+'СЕТ СН'!$G$9+СВЦЭМ!$D$10+'СЕТ СН'!$G$6-'СЕТ СН'!$G$19</f>
        <v>1772.1771321799999</v>
      </c>
      <c r="Q76" s="36">
        <f>SUMIFS(СВЦЭМ!$C$39:$C$782,СВЦЭМ!$A$39:$A$782,$A76,СВЦЭМ!$B$39:$B$782,Q$47)+'СЕТ СН'!$G$9+СВЦЭМ!$D$10+'СЕТ СН'!$G$6-'СЕТ СН'!$G$19</f>
        <v>1763.72056406</v>
      </c>
      <c r="R76" s="36">
        <f>SUMIFS(СВЦЭМ!$C$39:$C$782,СВЦЭМ!$A$39:$A$782,$A76,СВЦЭМ!$B$39:$B$782,R$47)+'СЕТ СН'!$G$9+СВЦЭМ!$D$10+'СЕТ СН'!$G$6-'СЕТ СН'!$G$19</f>
        <v>1742.52900346</v>
      </c>
      <c r="S76" s="36">
        <f>SUMIFS(СВЦЭМ!$C$39:$C$782,СВЦЭМ!$A$39:$A$782,$A76,СВЦЭМ!$B$39:$B$782,S$47)+'СЕТ СН'!$G$9+СВЦЭМ!$D$10+'СЕТ СН'!$G$6-'СЕТ СН'!$G$19</f>
        <v>1725.4987277800001</v>
      </c>
      <c r="T76" s="36">
        <f>SUMIFS(СВЦЭМ!$C$39:$C$782,СВЦЭМ!$A$39:$A$782,$A76,СВЦЭМ!$B$39:$B$782,T$47)+'СЕТ СН'!$G$9+СВЦЭМ!$D$10+'СЕТ СН'!$G$6-'СЕТ СН'!$G$19</f>
        <v>1681.7612300200001</v>
      </c>
      <c r="U76" s="36">
        <f>SUMIFS(СВЦЭМ!$C$39:$C$782,СВЦЭМ!$A$39:$A$782,$A76,СВЦЭМ!$B$39:$B$782,U$47)+'СЕТ СН'!$G$9+СВЦЭМ!$D$10+'СЕТ СН'!$G$6-'СЕТ СН'!$G$19</f>
        <v>1642.8411581</v>
      </c>
      <c r="V76" s="36">
        <f>SUMIFS(СВЦЭМ!$C$39:$C$782,СВЦЭМ!$A$39:$A$782,$A76,СВЦЭМ!$B$39:$B$782,V$47)+'СЕТ СН'!$G$9+СВЦЭМ!$D$10+'СЕТ СН'!$G$6-'СЕТ СН'!$G$19</f>
        <v>1635.1514555399999</v>
      </c>
      <c r="W76" s="36">
        <f>SUMIFS(СВЦЭМ!$C$39:$C$782,СВЦЭМ!$A$39:$A$782,$A76,СВЦЭМ!$B$39:$B$782,W$47)+'СЕТ СН'!$G$9+СВЦЭМ!$D$10+'СЕТ СН'!$G$6-'СЕТ СН'!$G$19</f>
        <v>1618.2207986799999</v>
      </c>
      <c r="X76" s="36">
        <f>SUMIFS(СВЦЭМ!$C$39:$C$782,СВЦЭМ!$A$39:$A$782,$A76,СВЦЭМ!$B$39:$B$782,X$47)+'СЕТ СН'!$G$9+СВЦЭМ!$D$10+'СЕТ СН'!$G$6-'СЕТ СН'!$G$19</f>
        <v>1686.12340513</v>
      </c>
      <c r="Y76" s="36">
        <f>SUMIFS(СВЦЭМ!$C$39:$C$782,СВЦЭМ!$A$39:$A$782,$A76,СВЦЭМ!$B$39:$B$782,Y$47)+'СЕТ СН'!$G$9+СВЦЭМ!$D$10+'СЕТ СН'!$G$6-'СЕТ СН'!$G$19</f>
        <v>1711.01807863</v>
      </c>
    </row>
    <row r="77" spans="1:27" ht="15.75" x14ac:dyDescent="0.2">
      <c r="A77" s="35">
        <f t="shared" si="1"/>
        <v>44499</v>
      </c>
      <c r="B77" s="36">
        <f>SUMIFS(СВЦЭМ!$C$39:$C$782,СВЦЭМ!$A$39:$A$782,$A77,СВЦЭМ!$B$39:$B$782,B$47)+'СЕТ СН'!$G$9+СВЦЭМ!$D$10+'СЕТ СН'!$G$6-'СЕТ СН'!$G$19</f>
        <v>1746.47571885</v>
      </c>
      <c r="C77" s="36">
        <f>SUMIFS(СВЦЭМ!$C$39:$C$782,СВЦЭМ!$A$39:$A$782,$A77,СВЦЭМ!$B$39:$B$782,C$47)+'СЕТ СН'!$G$9+СВЦЭМ!$D$10+'СЕТ СН'!$G$6-'СЕТ СН'!$G$19</f>
        <v>1835.99294482</v>
      </c>
      <c r="D77" s="36">
        <f>SUMIFS(СВЦЭМ!$C$39:$C$782,СВЦЭМ!$A$39:$A$782,$A77,СВЦЭМ!$B$39:$B$782,D$47)+'СЕТ СН'!$G$9+СВЦЭМ!$D$10+'СЕТ СН'!$G$6-'СЕТ СН'!$G$19</f>
        <v>1824.0731768200001</v>
      </c>
      <c r="E77" s="36">
        <f>SUMIFS(СВЦЭМ!$C$39:$C$782,СВЦЭМ!$A$39:$A$782,$A77,СВЦЭМ!$B$39:$B$782,E$47)+'СЕТ СН'!$G$9+СВЦЭМ!$D$10+'СЕТ СН'!$G$6-'СЕТ СН'!$G$19</f>
        <v>1824.6371798299999</v>
      </c>
      <c r="F77" s="36">
        <f>SUMIFS(СВЦЭМ!$C$39:$C$782,СВЦЭМ!$A$39:$A$782,$A77,СВЦЭМ!$B$39:$B$782,F$47)+'СЕТ СН'!$G$9+СВЦЭМ!$D$10+'СЕТ СН'!$G$6-'СЕТ СН'!$G$19</f>
        <v>1823.3874724</v>
      </c>
      <c r="G77" s="36">
        <f>SUMIFS(СВЦЭМ!$C$39:$C$782,СВЦЭМ!$A$39:$A$782,$A77,СВЦЭМ!$B$39:$B$782,G$47)+'СЕТ СН'!$G$9+СВЦЭМ!$D$10+'СЕТ СН'!$G$6-'СЕТ СН'!$G$19</f>
        <v>1823.26746783</v>
      </c>
      <c r="H77" s="36">
        <f>SUMIFS(СВЦЭМ!$C$39:$C$782,СВЦЭМ!$A$39:$A$782,$A77,СВЦЭМ!$B$39:$B$782,H$47)+'СЕТ СН'!$G$9+СВЦЭМ!$D$10+'СЕТ СН'!$G$6-'СЕТ СН'!$G$19</f>
        <v>1819.2955474400001</v>
      </c>
      <c r="I77" s="36">
        <f>SUMIFS(СВЦЭМ!$C$39:$C$782,СВЦЭМ!$A$39:$A$782,$A77,СВЦЭМ!$B$39:$B$782,I$47)+'СЕТ СН'!$G$9+СВЦЭМ!$D$10+'СЕТ СН'!$G$6-'СЕТ СН'!$G$19</f>
        <v>1756.4591107799999</v>
      </c>
      <c r="J77" s="36">
        <f>SUMIFS(СВЦЭМ!$C$39:$C$782,СВЦЭМ!$A$39:$A$782,$A77,СВЦЭМ!$B$39:$B$782,J$47)+'СЕТ СН'!$G$9+СВЦЭМ!$D$10+'СЕТ СН'!$G$6-'СЕТ СН'!$G$19</f>
        <v>1742.6763458299999</v>
      </c>
      <c r="K77" s="36">
        <f>SUMIFS(СВЦЭМ!$C$39:$C$782,СВЦЭМ!$A$39:$A$782,$A77,СВЦЭМ!$B$39:$B$782,K$47)+'СЕТ СН'!$G$9+СВЦЭМ!$D$10+'СЕТ СН'!$G$6-'СЕТ СН'!$G$19</f>
        <v>1784.6865612900001</v>
      </c>
      <c r="L77" s="36">
        <f>SUMIFS(СВЦЭМ!$C$39:$C$782,СВЦЭМ!$A$39:$A$782,$A77,СВЦЭМ!$B$39:$B$782,L$47)+'СЕТ СН'!$G$9+СВЦЭМ!$D$10+'СЕТ СН'!$G$6-'СЕТ СН'!$G$19</f>
        <v>1798.66513414</v>
      </c>
      <c r="M77" s="36">
        <f>SUMIFS(СВЦЭМ!$C$39:$C$782,СВЦЭМ!$A$39:$A$782,$A77,СВЦЭМ!$B$39:$B$782,M$47)+'СЕТ СН'!$G$9+СВЦЭМ!$D$10+'СЕТ СН'!$G$6-'СЕТ СН'!$G$19</f>
        <v>1791.30917568</v>
      </c>
      <c r="N77" s="36">
        <f>SUMIFS(СВЦЭМ!$C$39:$C$782,СВЦЭМ!$A$39:$A$782,$A77,СВЦЭМ!$B$39:$B$782,N$47)+'СЕТ СН'!$G$9+СВЦЭМ!$D$10+'СЕТ СН'!$G$6-'СЕТ СН'!$G$19</f>
        <v>1785.06014824</v>
      </c>
      <c r="O77" s="36">
        <f>SUMIFS(СВЦЭМ!$C$39:$C$782,СВЦЭМ!$A$39:$A$782,$A77,СВЦЭМ!$B$39:$B$782,O$47)+'СЕТ СН'!$G$9+СВЦЭМ!$D$10+'СЕТ СН'!$G$6-'СЕТ СН'!$G$19</f>
        <v>1752.33310183</v>
      </c>
      <c r="P77" s="36">
        <f>SUMIFS(СВЦЭМ!$C$39:$C$782,СВЦЭМ!$A$39:$A$782,$A77,СВЦЭМ!$B$39:$B$782,P$47)+'СЕТ СН'!$G$9+СВЦЭМ!$D$10+'СЕТ СН'!$G$6-'СЕТ СН'!$G$19</f>
        <v>1736.31857829</v>
      </c>
      <c r="Q77" s="36">
        <f>SUMIFS(СВЦЭМ!$C$39:$C$782,СВЦЭМ!$A$39:$A$782,$A77,СВЦЭМ!$B$39:$B$782,Q$47)+'СЕТ СН'!$G$9+СВЦЭМ!$D$10+'СЕТ СН'!$G$6-'СЕТ СН'!$G$19</f>
        <v>1741.59142939</v>
      </c>
      <c r="R77" s="36">
        <f>SUMIFS(СВЦЭМ!$C$39:$C$782,СВЦЭМ!$A$39:$A$782,$A77,СВЦЭМ!$B$39:$B$782,R$47)+'СЕТ СН'!$G$9+СВЦЭМ!$D$10+'СЕТ СН'!$G$6-'СЕТ СН'!$G$19</f>
        <v>1727.5113233</v>
      </c>
      <c r="S77" s="36">
        <f>SUMIFS(СВЦЭМ!$C$39:$C$782,СВЦЭМ!$A$39:$A$782,$A77,СВЦЭМ!$B$39:$B$782,S$47)+'СЕТ СН'!$G$9+СВЦЭМ!$D$10+'СЕТ СН'!$G$6-'СЕТ СН'!$G$19</f>
        <v>1730.8959972299999</v>
      </c>
      <c r="T77" s="36">
        <f>SUMIFS(СВЦЭМ!$C$39:$C$782,СВЦЭМ!$A$39:$A$782,$A77,СВЦЭМ!$B$39:$B$782,T$47)+'СЕТ СН'!$G$9+СВЦЭМ!$D$10+'СЕТ СН'!$G$6-'СЕТ СН'!$G$19</f>
        <v>1768.01222596</v>
      </c>
      <c r="U77" s="36">
        <f>SUMIFS(СВЦЭМ!$C$39:$C$782,СВЦЭМ!$A$39:$A$782,$A77,СВЦЭМ!$B$39:$B$782,U$47)+'СЕТ СН'!$G$9+СВЦЭМ!$D$10+'СЕТ СН'!$G$6-'СЕТ СН'!$G$19</f>
        <v>1790.0948665999999</v>
      </c>
      <c r="V77" s="36">
        <f>SUMIFS(СВЦЭМ!$C$39:$C$782,СВЦЭМ!$A$39:$A$782,$A77,СВЦЭМ!$B$39:$B$782,V$47)+'СЕТ СН'!$G$9+СВЦЭМ!$D$10+'СЕТ СН'!$G$6-'СЕТ СН'!$G$19</f>
        <v>1774.7514363099999</v>
      </c>
      <c r="W77" s="36">
        <f>SUMIFS(СВЦЭМ!$C$39:$C$782,СВЦЭМ!$A$39:$A$782,$A77,СВЦЭМ!$B$39:$B$782,W$47)+'СЕТ СН'!$G$9+СВЦЭМ!$D$10+'СЕТ СН'!$G$6-'СЕТ СН'!$G$19</f>
        <v>1762.8752753200001</v>
      </c>
      <c r="X77" s="36">
        <f>SUMIFS(СВЦЭМ!$C$39:$C$782,СВЦЭМ!$A$39:$A$782,$A77,СВЦЭМ!$B$39:$B$782,X$47)+'СЕТ СН'!$G$9+СВЦЭМ!$D$10+'СЕТ СН'!$G$6-'СЕТ СН'!$G$19</f>
        <v>1735.5771338</v>
      </c>
      <c r="Y77" s="36">
        <f>SUMIFS(СВЦЭМ!$C$39:$C$782,СВЦЭМ!$A$39:$A$782,$A77,СВЦЭМ!$B$39:$B$782,Y$47)+'СЕТ СН'!$G$9+СВЦЭМ!$D$10+'СЕТ СН'!$G$6-'СЕТ СН'!$G$19</f>
        <v>1746.3642496699999</v>
      </c>
      <c r="AA77" s="37"/>
    </row>
    <row r="78" spans="1:27" ht="15.75" x14ac:dyDescent="0.2">
      <c r="A78" s="35">
        <f t="shared" si="1"/>
        <v>44500</v>
      </c>
      <c r="B78" s="36">
        <f>SUMIFS(СВЦЭМ!$C$39:$C$782,СВЦЭМ!$A$39:$A$782,$A78,СВЦЭМ!$B$39:$B$782,B$47)+'СЕТ СН'!$G$9+СВЦЭМ!$D$10+'СЕТ СН'!$G$6-'СЕТ СН'!$G$19</f>
        <v>1736.4558876200001</v>
      </c>
      <c r="C78" s="36">
        <f>SUMIFS(СВЦЭМ!$C$39:$C$782,СВЦЭМ!$A$39:$A$782,$A78,СВЦЭМ!$B$39:$B$782,C$47)+'СЕТ СН'!$G$9+СВЦЭМ!$D$10+'СЕТ СН'!$G$6-'СЕТ СН'!$G$19</f>
        <v>1817.0306072600001</v>
      </c>
      <c r="D78" s="36">
        <f>SUMIFS(СВЦЭМ!$C$39:$C$782,СВЦЭМ!$A$39:$A$782,$A78,СВЦЭМ!$B$39:$B$782,D$47)+'СЕТ СН'!$G$9+СВЦЭМ!$D$10+'СЕТ СН'!$G$6-'СЕТ СН'!$G$19</f>
        <v>1818.8133894299999</v>
      </c>
      <c r="E78" s="36">
        <f>SUMIFS(СВЦЭМ!$C$39:$C$782,СВЦЭМ!$A$39:$A$782,$A78,СВЦЭМ!$B$39:$B$782,E$47)+'СЕТ СН'!$G$9+СВЦЭМ!$D$10+'СЕТ СН'!$G$6-'СЕТ СН'!$G$19</f>
        <v>1811.2310680800001</v>
      </c>
      <c r="F78" s="36">
        <f>SUMIFS(СВЦЭМ!$C$39:$C$782,СВЦЭМ!$A$39:$A$782,$A78,СВЦЭМ!$B$39:$B$782,F$47)+'СЕТ СН'!$G$9+СВЦЭМ!$D$10+'СЕТ СН'!$G$6-'СЕТ СН'!$G$19</f>
        <v>1807.79864914</v>
      </c>
      <c r="G78" s="36">
        <f>SUMIFS(СВЦЭМ!$C$39:$C$782,СВЦЭМ!$A$39:$A$782,$A78,СВЦЭМ!$B$39:$B$782,G$47)+'СЕТ СН'!$G$9+СВЦЭМ!$D$10+'СЕТ СН'!$G$6-'СЕТ СН'!$G$19</f>
        <v>1804.94783293</v>
      </c>
      <c r="H78" s="36">
        <f>SUMIFS(СВЦЭМ!$C$39:$C$782,СВЦЭМ!$A$39:$A$782,$A78,СВЦЭМ!$B$39:$B$782,H$47)+'СЕТ СН'!$G$9+СВЦЭМ!$D$10+'СЕТ СН'!$G$6-'СЕТ СН'!$G$19</f>
        <v>1827.3465581600001</v>
      </c>
      <c r="I78" s="36">
        <f>SUMIFS(СВЦЭМ!$C$39:$C$782,СВЦЭМ!$A$39:$A$782,$A78,СВЦЭМ!$B$39:$B$782,I$47)+'СЕТ СН'!$G$9+СВЦЭМ!$D$10+'СЕТ СН'!$G$6-'СЕТ СН'!$G$19</f>
        <v>1780.43612775</v>
      </c>
      <c r="J78" s="36">
        <f>SUMIFS(СВЦЭМ!$C$39:$C$782,СВЦЭМ!$A$39:$A$782,$A78,СВЦЭМ!$B$39:$B$782,J$47)+'СЕТ СН'!$G$9+СВЦЭМ!$D$10+'СЕТ СН'!$G$6-'СЕТ СН'!$G$19</f>
        <v>1753.5946373300001</v>
      </c>
      <c r="K78" s="36">
        <f>SUMIFS(СВЦЭМ!$C$39:$C$782,СВЦЭМ!$A$39:$A$782,$A78,СВЦЭМ!$B$39:$B$782,K$47)+'СЕТ СН'!$G$9+СВЦЭМ!$D$10+'СЕТ СН'!$G$6-'СЕТ СН'!$G$19</f>
        <v>1746.7993384000001</v>
      </c>
      <c r="L78" s="36">
        <f>SUMIFS(СВЦЭМ!$C$39:$C$782,СВЦЭМ!$A$39:$A$782,$A78,СВЦЭМ!$B$39:$B$782,L$47)+'СЕТ СН'!$G$9+СВЦЭМ!$D$10+'СЕТ СН'!$G$6-'СЕТ СН'!$G$19</f>
        <v>1763.6279237799999</v>
      </c>
      <c r="M78" s="36">
        <f>SUMIFS(СВЦЭМ!$C$39:$C$782,СВЦЭМ!$A$39:$A$782,$A78,СВЦЭМ!$B$39:$B$782,M$47)+'СЕТ СН'!$G$9+СВЦЭМ!$D$10+'СЕТ СН'!$G$6-'СЕТ СН'!$G$19</f>
        <v>1758.5269140800001</v>
      </c>
      <c r="N78" s="36">
        <f>SUMIFS(СВЦЭМ!$C$39:$C$782,СВЦЭМ!$A$39:$A$782,$A78,СВЦЭМ!$B$39:$B$782,N$47)+'СЕТ СН'!$G$9+СВЦЭМ!$D$10+'СЕТ СН'!$G$6-'СЕТ СН'!$G$19</f>
        <v>1768.1890906599999</v>
      </c>
      <c r="O78" s="36">
        <f>SUMIFS(СВЦЭМ!$C$39:$C$782,СВЦЭМ!$A$39:$A$782,$A78,СВЦЭМ!$B$39:$B$782,O$47)+'СЕТ СН'!$G$9+СВЦЭМ!$D$10+'СЕТ СН'!$G$6-'СЕТ СН'!$G$19</f>
        <v>1788.6715245600001</v>
      </c>
      <c r="P78" s="36">
        <f>SUMIFS(СВЦЭМ!$C$39:$C$782,СВЦЭМ!$A$39:$A$782,$A78,СВЦЭМ!$B$39:$B$782,P$47)+'СЕТ СН'!$G$9+СВЦЭМ!$D$10+'СЕТ СН'!$G$6-'СЕТ СН'!$G$19</f>
        <v>1788.00148122</v>
      </c>
      <c r="Q78" s="36">
        <f>SUMIFS(СВЦЭМ!$C$39:$C$782,СВЦЭМ!$A$39:$A$782,$A78,СВЦЭМ!$B$39:$B$782,Q$47)+'СЕТ СН'!$G$9+СВЦЭМ!$D$10+'СЕТ СН'!$G$6-'СЕТ СН'!$G$19</f>
        <v>1782.00050581</v>
      </c>
      <c r="R78" s="36">
        <f>SUMIFS(СВЦЭМ!$C$39:$C$782,СВЦЭМ!$A$39:$A$782,$A78,СВЦЭМ!$B$39:$B$782,R$47)+'СЕТ СН'!$G$9+СВЦЭМ!$D$10+'СЕТ СН'!$G$6-'СЕТ СН'!$G$19</f>
        <v>1776.04370961</v>
      </c>
      <c r="S78" s="36">
        <f>SUMIFS(СВЦЭМ!$C$39:$C$782,СВЦЭМ!$A$39:$A$782,$A78,СВЦЭМ!$B$39:$B$782,S$47)+'СЕТ СН'!$G$9+СВЦЭМ!$D$10+'СЕТ СН'!$G$6-'СЕТ СН'!$G$19</f>
        <v>1763.5584206400001</v>
      </c>
      <c r="T78" s="36">
        <f>SUMIFS(СВЦЭМ!$C$39:$C$782,СВЦЭМ!$A$39:$A$782,$A78,СВЦЭМ!$B$39:$B$782,T$47)+'СЕТ СН'!$G$9+СВЦЭМ!$D$10+'СЕТ СН'!$G$6-'СЕТ СН'!$G$19</f>
        <v>1798.9631265</v>
      </c>
      <c r="U78" s="36">
        <f>SUMIFS(СВЦЭМ!$C$39:$C$782,СВЦЭМ!$A$39:$A$782,$A78,СВЦЭМ!$B$39:$B$782,U$47)+'СЕТ СН'!$G$9+СВЦЭМ!$D$10+'СЕТ СН'!$G$6-'СЕТ СН'!$G$19</f>
        <v>1803.2648079200001</v>
      </c>
      <c r="V78" s="36">
        <f>SUMIFS(СВЦЭМ!$C$39:$C$782,СВЦЭМ!$A$39:$A$782,$A78,СВЦЭМ!$B$39:$B$782,V$47)+'СЕТ СН'!$G$9+СВЦЭМ!$D$10+'СЕТ СН'!$G$6-'СЕТ СН'!$G$19</f>
        <v>1793.6783930900001</v>
      </c>
      <c r="W78" s="36">
        <f>SUMIFS(СВЦЭМ!$C$39:$C$782,СВЦЭМ!$A$39:$A$782,$A78,СВЦЭМ!$B$39:$B$782,W$47)+'СЕТ СН'!$G$9+СВЦЭМ!$D$10+'СЕТ СН'!$G$6-'СЕТ СН'!$G$19</f>
        <v>1772.99913754</v>
      </c>
      <c r="X78" s="36">
        <f>SUMIFS(СВЦЭМ!$C$39:$C$782,СВЦЭМ!$A$39:$A$782,$A78,СВЦЭМ!$B$39:$B$782,X$47)+'СЕТ СН'!$G$9+СВЦЭМ!$D$10+'СЕТ СН'!$G$6-'СЕТ СН'!$G$19</f>
        <v>1741.3740776300001</v>
      </c>
      <c r="Y78" s="36">
        <f>SUMIFS(СВЦЭМ!$C$39:$C$782,СВЦЭМ!$A$39:$A$782,$A78,СВЦЭМ!$B$39:$B$782,Y$47)+'СЕТ СН'!$G$9+СВЦЭМ!$D$10+'СЕТ СН'!$G$6-'СЕТ СН'!$G$19</f>
        <v>1757.7182387099999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01.10.2021</v>
      </c>
      <c r="B84" s="36">
        <f>SUMIFS(СВЦЭМ!$C$39:$C$782,СВЦЭМ!$A$39:$A$782,$A84,СВЦЭМ!$B$39:$B$782,B$83)+'СЕТ СН'!$H$9+СВЦЭМ!$D$10+'СЕТ СН'!$H$6-'СЕТ СН'!$H$19</f>
        <v>1454.7532135399999</v>
      </c>
      <c r="C84" s="36">
        <f>SUMIFS(СВЦЭМ!$C$39:$C$782,СВЦЭМ!$A$39:$A$782,$A84,СВЦЭМ!$B$39:$B$782,C$83)+'СЕТ СН'!$H$9+СВЦЭМ!$D$10+'СЕТ СН'!$H$6-'СЕТ СН'!$H$19</f>
        <v>1488.3840507699999</v>
      </c>
      <c r="D84" s="36">
        <f>SUMIFS(СВЦЭМ!$C$39:$C$782,СВЦЭМ!$A$39:$A$782,$A84,СВЦЭМ!$B$39:$B$782,D$83)+'СЕТ СН'!$H$9+СВЦЭМ!$D$10+'СЕТ СН'!$H$6-'СЕТ СН'!$H$19</f>
        <v>1561.4377807899998</v>
      </c>
      <c r="E84" s="36">
        <f>SUMIFS(СВЦЭМ!$C$39:$C$782,СВЦЭМ!$A$39:$A$782,$A84,СВЦЭМ!$B$39:$B$782,E$83)+'СЕТ СН'!$H$9+СВЦЭМ!$D$10+'СЕТ СН'!$H$6-'СЕТ СН'!$H$19</f>
        <v>1583.6798752299999</v>
      </c>
      <c r="F84" s="36">
        <f>SUMIFS(СВЦЭМ!$C$39:$C$782,СВЦЭМ!$A$39:$A$782,$A84,СВЦЭМ!$B$39:$B$782,F$83)+'СЕТ СН'!$H$9+СВЦЭМ!$D$10+'СЕТ СН'!$H$6-'СЕТ СН'!$H$19</f>
        <v>1593.29937438</v>
      </c>
      <c r="G84" s="36">
        <f>SUMIFS(СВЦЭМ!$C$39:$C$782,СВЦЭМ!$A$39:$A$782,$A84,СВЦЭМ!$B$39:$B$782,G$83)+'СЕТ СН'!$H$9+СВЦЭМ!$D$10+'СЕТ СН'!$H$6-'СЕТ СН'!$H$19</f>
        <v>1582.76339766</v>
      </c>
      <c r="H84" s="36">
        <f>SUMIFS(СВЦЭМ!$C$39:$C$782,СВЦЭМ!$A$39:$A$782,$A84,СВЦЭМ!$B$39:$B$782,H$83)+'СЕТ СН'!$H$9+СВЦЭМ!$D$10+'СЕТ СН'!$H$6-'СЕТ СН'!$H$19</f>
        <v>1556.5601954899998</v>
      </c>
      <c r="I84" s="36">
        <f>SUMIFS(СВЦЭМ!$C$39:$C$782,СВЦЭМ!$A$39:$A$782,$A84,СВЦЭМ!$B$39:$B$782,I$83)+'СЕТ СН'!$H$9+СВЦЭМ!$D$10+'СЕТ СН'!$H$6-'СЕТ СН'!$H$19</f>
        <v>1546.7484227399998</v>
      </c>
      <c r="J84" s="36">
        <f>SUMIFS(СВЦЭМ!$C$39:$C$782,СВЦЭМ!$A$39:$A$782,$A84,СВЦЭМ!$B$39:$B$782,J$83)+'СЕТ СН'!$H$9+СВЦЭМ!$D$10+'СЕТ СН'!$H$6-'СЕТ СН'!$H$19</f>
        <v>1465.5537094900001</v>
      </c>
      <c r="K84" s="36">
        <f>SUMIFS(СВЦЭМ!$C$39:$C$782,СВЦЭМ!$A$39:$A$782,$A84,СВЦЭМ!$B$39:$B$782,K$83)+'СЕТ СН'!$H$9+СВЦЭМ!$D$10+'СЕТ СН'!$H$6-'СЕТ СН'!$H$19</f>
        <v>1495.49475768</v>
      </c>
      <c r="L84" s="36">
        <f>SUMIFS(СВЦЭМ!$C$39:$C$782,СВЦЭМ!$A$39:$A$782,$A84,СВЦЭМ!$B$39:$B$782,L$83)+'СЕТ СН'!$H$9+СВЦЭМ!$D$10+'СЕТ СН'!$H$6-'СЕТ СН'!$H$19</f>
        <v>1499.11077138</v>
      </c>
      <c r="M84" s="36">
        <f>SUMIFS(СВЦЭМ!$C$39:$C$782,СВЦЭМ!$A$39:$A$782,$A84,СВЦЭМ!$B$39:$B$782,M$83)+'СЕТ СН'!$H$9+СВЦЭМ!$D$10+'СЕТ СН'!$H$6-'СЕТ СН'!$H$19</f>
        <v>1479.5107416000001</v>
      </c>
      <c r="N84" s="36">
        <f>SUMIFS(СВЦЭМ!$C$39:$C$782,СВЦЭМ!$A$39:$A$782,$A84,СВЦЭМ!$B$39:$B$782,N$83)+'СЕТ СН'!$H$9+СВЦЭМ!$D$10+'СЕТ СН'!$H$6-'СЕТ СН'!$H$19</f>
        <v>1470.4323212099998</v>
      </c>
      <c r="O84" s="36">
        <f>SUMIFS(СВЦЭМ!$C$39:$C$782,СВЦЭМ!$A$39:$A$782,$A84,СВЦЭМ!$B$39:$B$782,O$83)+'СЕТ СН'!$H$9+СВЦЭМ!$D$10+'СЕТ СН'!$H$6-'СЕТ СН'!$H$19</f>
        <v>1459.91494459</v>
      </c>
      <c r="P84" s="36">
        <f>SUMIFS(СВЦЭМ!$C$39:$C$782,СВЦЭМ!$A$39:$A$782,$A84,СВЦЭМ!$B$39:$B$782,P$83)+'СЕТ СН'!$H$9+СВЦЭМ!$D$10+'СЕТ СН'!$H$6-'СЕТ СН'!$H$19</f>
        <v>1467.7662916899999</v>
      </c>
      <c r="Q84" s="36">
        <f>SUMIFS(СВЦЭМ!$C$39:$C$782,СВЦЭМ!$A$39:$A$782,$A84,СВЦЭМ!$B$39:$B$782,Q$83)+'СЕТ СН'!$H$9+СВЦЭМ!$D$10+'СЕТ СН'!$H$6-'СЕТ СН'!$H$19</f>
        <v>1462.6143591</v>
      </c>
      <c r="R84" s="36">
        <f>SUMIFS(СВЦЭМ!$C$39:$C$782,СВЦЭМ!$A$39:$A$782,$A84,СВЦЭМ!$B$39:$B$782,R$83)+'СЕТ СН'!$H$9+СВЦЭМ!$D$10+'СЕТ СН'!$H$6-'СЕТ СН'!$H$19</f>
        <v>1458.96045897</v>
      </c>
      <c r="S84" s="36">
        <f>SUMIFS(СВЦЭМ!$C$39:$C$782,СВЦЭМ!$A$39:$A$782,$A84,СВЦЭМ!$B$39:$B$782,S$83)+'СЕТ СН'!$H$9+СВЦЭМ!$D$10+'СЕТ СН'!$H$6-'СЕТ СН'!$H$19</f>
        <v>1455.94735825</v>
      </c>
      <c r="T84" s="36">
        <f>SUMIFS(СВЦЭМ!$C$39:$C$782,СВЦЭМ!$A$39:$A$782,$A84,СВЦЭМ!$B$39:$B$782,T$83)+'СЕТ СН'!$H$9+СВЦЭМ!$D$10+'СЕТ СН'!$H$6-'СЕТ СН'!$H$19</f>
        <v>1444.1615243399999</v>
      </c>
      <c r="U84" s="36">
        <f>SUMIFS(СВЦЭМ!$C$39:$C$782,СВЦЭМ!$A$39:$A$782,$A84,СВЦЭМ!$B$39:$B$782,U$83)+'СЕТ СН'!$H$9+СВЦЭМ!$D$10+'СЕТ СН'!$H$6-'СЕТ СН'!$H$19</f>
        <v>1410.6313256199999</v>
      </c>
      <c r="V84" s="36">
        <f>SUMIFS(СВЦЭМ!$C$39:$C$782,СВЦЭМ!$A$39:$A$782,$A84,СВЦЭМ!$B$39:$B$782,V$83)+'СЕТ СН'!$H$9+СВЦЭМ!$D$10+'СЕТ СН'!$H$6-'СЕТ СН'!$H$19</f>
        <v>1369.1573440499999</v>
      </c>
      <c r="W84" s="36">
        <f>SUMIFS(СВЦЭМ!$C$39:$C$782,СВЦЭМ!$A$39:$A$782,$A84,СВЦЭМ!$B$39:$B$782,W$83)+'СЕТ СН'!$H$9+СВЦЭМ!$D$10+'СЕТ СН'!$H$6-'СЕТ СН'!$H$19</f>
        <v>1381.3817604199999</v>
      </c>
      <c r="X84" s="36">
        <f>SUMIFS(СВЦЭМ!$C$39:$C$782,СВЦЭМ!$A$39:$A$782,$A84,СВЦЭМ!$B$39:$B$782,X$83)+'СЕТ СН'!$H$9+СВЦЭМ!$D$10+'СЕТ СН'!$H$6-'СЕТ СН'!$H$19</f>
        <v>1416.7497386699999</v>
      </c>
      <c r="Y84" s="36">
        <f>SUMIFS(СВЦЭМ!$C$39:$C$782,СВЦЭМ!$A$39:$A$782,$A84,СВЦЭМ!$B$39:$B$782,Y$83)+'СЕТ СН'!$H$9+СВЦЭМ!$D$10+'СЕТ СН'!$H$6-'СЕТ СН'!$H$19</f>
        <v>1449.5755037700001</v>
      </c>
    </row>
    <row r="85" spans="1:25" ht="15.75" x14ac:dyDescent="0.2">
      <c r="A85" s="35">
        <f>A84+1</f>
        <v>44471</v>
      </c>
      <c r="B85" s="36">
        <f>SUMIFS(СВЦЭМ!$C$39:$C$782,СВЦЭМ!$A$39:$A$782,$A85,СВЦЭМ!$B$39:$B$782,B$83)+'СЕТ СН'!$H$9+СВЦЭМ!$D$10+'СЕТ СН'!$H$6-'СЕТ СН'!$H$19</f>
        <v>1528.9350224599998</v>
      </c>
      <c r="C85" s="36">
        <f>SUMIFS(СВЦЭМ!$C$39:$C$782,СВЦЭМ!$A$39:$A$782,$A85,СВЦЭМ!$B$39:$B$782,C$83)+'СЕТ СН'!$H$9+СВЦЭМ!$D$10+'СЕТ СН'!$H$6-'СЕТ СН'!$H$19</f>
        <v>1569.0453607099998</v>
      </c>
      <c r="D85" s="36">
        <f>SUMIFS(СВЦЭМ!$C$39:$C$782,СВЦЭМ!$A$39:$A$782,$A85,СВЦЭМ!$B$39:$B$782,D$83)+'СЕТ СН'!$H$9+СВЦЭМ!$D$10+'СЕТ СН'!$H$6-'СЕТ СН'!$H$19</f>
        <v>1608.8607343799999</v>
      </c>
      <c r="E85" s="36">
        <f>SUMIFS(СВЦЭМ!$C$39:$C$782,СВЦЭМ!$A$39:$A$782,$A85,СВЦЭМ!$B$39:$B$782,E$83)+'СЕТ СН'!$H$9+СВЦЭМ!$D$10+'СЕТ СН'!$H$6-'СЕТ СН'!$H$19</f>
        <v>1628.4497748699998</v>
      </c>
      <c r="F85" s="36">
        <f>SUMIFS(СВЦЭМ!$C$39:$C$782,СВЦЭМ!$A$39:$A$782,$A85,СВЦЭМ!$B$39:$B$782,F$83)+'СЕТ СН'!$H$9+СВЦЭМ!$D$10+'СЕТ СН'!$H$6-'СЕТ СН'!$H$19</f>
        <v>1626.83002741</v>
      </c>
      <c r="G85" s="36">
        <f>SUMIFS(СВЦЭМ!$C$39:$C$782,СВЦЭМ!$A$39:$A$782,$A85,СВЦЭМ!$B$39:$B$782,G$83)+'СЕТ СН'!$H$9+СВЦЭМ!$D$10+'СЕТ СН'!$H$6-'СЕТ СН'!$H$19</f>
        <v>1615.9222078399998</v>
      </c>
      <c r="H85" s="36">
        <f>SUMIFS(СВЦЭМ!$C$39:$C$782,СВЦЭМ!$A$39:$A$782,$A85,СВЦЭМ!$B$39:$B$782,H$83)+'СЕТ СН'!$H$9+СВЦЭМ!$D$10+'СЕТ СН'!$H$6-'СЕТ СН'!$H$19</f>
        <v>1550.2923655299999</v>
      </c>
      <c r="I85" s="36">
        <f>SUMIFS(СВЦЭМ!$C$39:$C$782,СВЦЭМ!$A$39:$A$782,$A85,СВЦЭМ!$B$39:$B$782,I$83)+'СЕТ СН'!$H$9+СВЦЭМ!$D$10+'СЕТ СН'!$H$6-'СЕТ СН'!$H$19</f>
        <v>1494.5929061899999</v>
      </c>
      <c r="J85" s="36">
        <f>SUMIFS(СВЦЭМ!$C$39:$C$782,СВЦЭМ!$A$39:$A$782,$A85,СВЦЭМ!$B$39:$B$782,J$83)+'СЕТ СН'!$H$9+СВЦЭМ!$D$10+'СЕТ СН'!$H$6-'СЕТ СН'!$H$19</f>
        <v>1408.8830422999999</v>
      </c>
      <c r="K85" s="36">
        <f>SUMIFS(СВЦЭМ!$C$39:$C$782,СВЦЭМ!$A$39:$A$782,$A85,СВЦЭМ!$B$39:$B$782,K$83)+'СЕТ СН'!$H$9+СВЦЭМ!$D$10+'СЕТ СН'!$H$6-'СЕТ СН'!$H$19</f>
        <v>1396.7928740699999</v>
      </c>
      <c r="L85" s="36">
        <f>SUMIFS(СВЦЭМ!$C$39:$C$782,СВЦЭМ!$A$39:$A$782,$A85,СВЦЭМ!$B$39:$B$782,L$83)+'СЕТ СН'!$H$9+СВЦЭМ!$D$10+'СЕТ СН'!$H$6-'СЕТ СН'!$H$19</f>
        <v>1408.6755804100001</v>
      </c>
      <c r="M85" s="36">
        <f>SUMIFS(СВЦЭМ!$C$39:$C$782,СВЦЭМ!$A$39:$A$782,$A85,СВЦЭМ!$B$39:$B$782,M$83)+'СЕТ СН'!$H$9+СВЦЭМ!$D$10+'СЕТ СН'!$H$6-'СЕТ СН'!$H$19</f>
        <v>1398.74582085</v>
      </c>
      <c r="N85" s="36">
        <f>SUMIFS(СВЦЭМ!$C$39:$C$782,СВЦЭМ!$A$39:$A$782,$A85,СВЦЭМ!$B$39:$B$782,N$83)+'СЕТ СН'!$H$9+СВЦЭМ!$D$10+'СЕТ СН'!$H$6-'СЕТ СН'!$H$19</f>
        <v>1390.97656097</v>
      </c>
      <c r="O85" s="36">
        <f>SUMIFS(СВЦЭМ!$C$39:$C$782,СВЦЭМ!$A$39:$A$782,$A85,СВЦЭМ!$B$39:$B$782,O$83)+'СЕТ СН'!$H$9+СВЦЭМ!$D$10+'СЕТ СН'!$H$6-'СЕТ СН'!$H$19</f>
        <v>1396.71868647</v>
      </c>
      <c r="P85" s="36">
        <f>SUMIFS(СВЦЭМ!$C$39:$C$782,СВЦЭМ!$A$39:$A$782,$A85,СВЦЭМ!$B$39:$B$782,P$83)+'СЕТ СН'!$H$9+СВЦЭМ!$D$10+'СЕТ СН'!$H$6-'СЕТ СН'!$H$19</f>
        <v>1409.48303526</v>
      </c>
      <c r="Q85" s="36">
        <f>SUMIFS(СВЦЭМ!$C$39:$C$782,СВЦЭМ!$A$39:$A$782,$A85,СВЦЭМ!$B$39:$B$782,Q$83)+'СЕТ СН'!$H$9+СВЦЭМ!$D$10+'СЕТ СН'!$H$6-'СЕТ СН'!$H$19</f>
        <v>1419.3243359000001</v>
      </c>
      <c r="R85" s="36">
        <f>SUMIFS(СВЦЭМ!$C$39:$C$782,СВЦЭМ!$A$39:$A$782,$A85,СВЦЭМ!$B$39:$B$782,R$83)+'СЕТ СН'!$H$9+СВЦЭМ!$D$10+'СЕТ СН'!$H$6-'СЕТ СН'!$H$19</f>
        <v>1418.1168127199999</v>
      </c>
      <c r="S85" s="36">
        <f>SUMIFS(СВЦЭМ!$C$39:$C$782,СВЦЭМ!$A$39:$A$782,$A85,СВЦЭМ!$B$39:$B$782,S$83)+'СЕТ СН'!$H$9+СВЦЭМ!$D$10+'СЕТ СН'!$H$6-'СЕТ СН'!$H$19</f>
        <v>1431.1299935699999</v>
      </c>
      <c r="T85" s="36">
        <f>SUMIFS(СВЦЭМ!$C$39:$C$782,СВЦЭМ!$A$39:$A$782,$A85,СВЦЭМ!$B$39:$B$782,T$83)+'СЕТ СН'!$H$9+СВЦЭМ!$D$10+'СЕТ СН'!$H$6-'СЕТ СН'!$H$19</f>
        <v>1406.6069880299999</v>
      </c>
      <c r="U85" s="36">
        <f>SUMIFS(СВЦЭМ!$C$39:$C$782,СВЦЭМ!$A$39:$A$782,$A85,СВЦЭМ!$B$39:$B$782,U$83)+'СЕТ СН'!$H$9+СВЦЭМ!$D$10+'СЕТ СН'!$H$6-'СЕТ СН'!$H$19</f>
        <v>1390.0753508099999</v>
      </c>
      <c r="V85" s="36">
        <f>SUMIFS(СВЦЭМ!$C$39:$C$782,СВЦЭМ!$A$39:$A$782,$A85,СВЦЭМ!$B$39:$B$782,V$83)+'СЕТ СН'!$H$9+СВЦЭМ!$D$10+'СЕТ СН'!$H$6-'СЕТ СН'!$H$19</f>
        <v>1397.20701945</v>
      </c>
      <c r="W85" s="36">
        <f>SUMIFS(СВЦЭМ!$C$39:$C$782,СВЦЭМ!$A$39:$A$782,$A85,СВЦЭМ!$B$39:$B$782,W$83)+'СЕТ СН'!$H$9+СВЦЭМ!$D$10+'СЕТ СН'!$H$6-'СЕТ СН'!$H$19</f>
        <v>1385.2359745599999</v>
      </c>
      <c r="X85" s="36">
        <f>SUMIFS(СВЦЭМ!$C$39:$C$782,СВЦЭМ!$A$39:$A$782,$A85,СВЦЭМ!$B$39:$B$782,X$83)+'СЕТ СН'!$H$9+СВЦЭМ!$D$10+'СЕТ СН'!$H$6-'СЕТ СН'!$H$19</f>
        <v>1501.6143584500001</v>
      </c>
      <c r="Y85" s="36">
        <f>SUMIFS(СВЦЭМ!$C$39:$C$782,СВЦЭМ!$A$39:$A$782,$A85,СВЦЭМ!$B$39:$B$782,Y$83)+'СЕТ СН'!$H$9+СВЦЭМ!$D$10+'СЕТ СН'!$H$6-'СЕТ СН'!$H$19</f>
        <v>1472.7476933200001</v>
      </c>
    </row>
    <row r="86" spans="1:25" ht="15.75" x14ac:dyDescent="0.2">
      <c r="A86" s="35">
        <f t="shared" ref="A86:A114" si="2">A85+1</f>
        <v>44472</v>
      </c>
      <c r="B86" s="36">
        <f>SUMIFS(СВЦЭМ!$C$39:$C$782,СВЦЭМ!$A$39:$A$782,$A86,СВЦЭМ!$B$39:$B$782,B$83)+'СЕТ СН'!$H$9+СВЦЭМ!$D$10+'СЕТ СН'!$H$6-'СЕТ СН'!$H$19</f>
        <v>1486.06938218</v>
      </c>
      <c r="C86" s="36">
        <f>SUMIFS(СВЦЭМ!$C$39:$C$782,СВЦЭМ!$A$39:$A$782,$A86,СВЦЭМ!$B$39:$B$782,C$83)+'СЕТ СН'!$H$9+СВЦЭМ!$D$10+'СЕТ СН'!$H$6-'СЕТ СН'!$H$19</f>
        <v>1541.78759509</v>
      </c>
      <c r="D86" s="36">
        <f>SUMIFS(СВЦЭМ!$C$39:$C$782,СВЦЭМ!$A$39:$A$782,$A86,СВЦЭМ!$B$39:$B$782,D$83)+'СЕТ СН'!$H$9+СВЦЭМ!$D$10+'СЕТ СН'!$H$6-'СЕТ СН'!$H$19</f>
        <v>1601.8915728099998</v>
      </c>
      <c r="E86" s="36">
        <f>SUMIFS(СВЦЭМ!$C$39:$C$782,СВЦЭМ!$A$39:$A$782,$A86,СВЦЭМ!$B$39:$B$782,E$83)+'СЕТ СН'!$H$9+СВЦЭМ!$D$10+'СЕТ СН'!$H$6-'СЕТ СН'!$H$19</f>
        <v>1622.24743431</v>
      </c>
      <c r="F86" s="36">
        <f>SUMIFS(СВЦЭМ!$C$39:$C$782,СВЦЭМ!$A$39:$A$782,$A86,СВЦЭМ!$B$39:$B$782,F$83)+'СЕТ СН'!$H$9+СВЦЭМ!$D$10+'СЕТ СН'!$H$6-'СЕТ СН'!$H$19</f>
        <v>1632.63142995</v>
      </c>
      <c r="G86" s="36">
        <f>SUMIFS(СВЦЭМ!$C$39:$C$782,СВЦЭМ!$A$39:$A$782,$A86,СВЦЭМ!$B$39:$B$782,G$83)+'СЕТ СН'!$H$9+СВЦЭМ!$D$10+'СЕТ СН'!$H$6-'СЕТ СН'!$H$19</f>
        <v>1628.1504865499999</v>
      </c>
      <c r="H86" s="36">
        <f>SUMIFS(СВЦЭМ!$C$39:$C$782,СВЦЭМ!$A$39:$A$782,$A86,СВЦЭМ!$B$39:$B$782,H$83)+'СЕТ СН'!$H$9+СВЦЭМ!$D$10+'СЕТ СН'!$H$6-'СЕТ СН'!$H$19</f>
        <v>1573.5406571999999</v>
      </c>
      <c r="I86" s="36">
        <f>SUMIFS(СВЦЭМ!$C$39:$C$782,СВЦЭМ!$A$39:$A$782,$A86,СВЦЭМ!$B$39:$B$782,I$83)+'СЕТ СН'!$H$9+СВЦЭМ!$D$10+'СЕТ СН'!$H$6-'СЕТ СН'!$H$19</f>
        <v>1500.8160851799998</v>
      </c>
      <c r="J86" s="36">
        <f>SUMIFS(СВЦЭМ!$C$39:$C$782,СВЦЭМ!$A$39:$A$782,$A86,СВЦЭМ!$B$39:$B$782,J$83)+'СЕТ СН'!$H$9+СВЦЭМ!$D$10+'СЕТ СН'!$H$6-'СЕТ СН'!$H$19</f>
        <v>1455.4860478399999</v>
      </c>
      <c r="K86" s="36">
        <f>SUMIFS(СВЦЭМ!$C$39:$C$782,СВЦЭМ!$A$39:$A$782,$A86,СВЦЭМ!$B$39:$B$782,K$83)+'СЕТ СН'!$H$9+СВЦЭМ!$D$10+'СЕТ СН'!$H$6-'СЕТ СН'!$H$19</f>
        <v>1414.3041154800001</v>
      </c>
      <c r="L86" s="36">
        <f>SUMIFS(СВЦЭМ!$C$39:$C$782,СВЦЭМ!$A$39:$A$782,$A86,СВЦЭМ!$B$39:$B$782,L$83)+'СЕТ СН'!$H$9+СВЦЭМ!$D$10+'СЕТ СН'!$H$6-'СЕТ СН'!$H$19</f>
        <v>1409.3796133999999</v>
      </c>
      <c r="M86" s="36">
        <f>SUMIFS(СВЦЭМ!$C$39:$C$782,СВЦЭМ!$A$39:$A$782,$A86,СВЦЭМ!$B$39:$B$782,M$83)+'СЕТ СН'!$H$9+СВЦЭМ!$D$10+'СЕТ СН'!$H$6-'СЕТ СН'!$H$19</f>
        <v>1411.4338821399999</v>
      </c>
      <c r="N86" s="36">
        <f>SUMIFS(СВЦЭМ!$C$39:$C$782,СВЦЭМ!$A$39:$A$782,$A86,СВЦЭМ!$B$39:$B$782,N$83)+'СЕТ СН'!$H$9+СВЦЭМ!$D$10+'СЕТ СН'!$H$6-'СЕТ СН'!$H$19</f>
        <v>1430.8616878600001</v>
      </c>
      <c r="O86" s="36">
        <f>SUMIFS(СВЦЭМ!$C$39:$C$782,СВЦЭМ!$A$39:$A$782,$A86,СВЦЭМ!$B$39:$B$782,O$83)+'СЕТ СН'!$H$9+СВЦЭМ!$D$10+'СЕТ СН'!$H$6-'СЕТ СН'!$H$19</f>
        <v>1436.1885135999999</v>
      </c>
      <c r="P86" s="36">
        <f>SUMIFS(СВЦЭМ!$C$39:$C$782,СВЦЭМ!$A$39:$A$782,$A86,СВЦЭМ!$B$39:$B$782,P$83)+'СЕТ СН'!$H$9+СВЦЭМ!$D$10+'СЕТ СН'!$H$6-'СЕТ СН'!$H$19</f>
        <v>1438.4802563399999</v>
      </c>
      <c r="Q86" s="36">
        <f>SUMIFS(СВЦЭМ!$C$39:$C$782,СВЦЭМ!$A$39:$A$782,$A86,СВЦЭМ!$B$39:$B$782,Q$83)+'СЕТ СН'!$H$9+СВЦЭМ!$D$10+'СЕТ СН'!$H$6-'СЕТ СН'!$H$19</f>
        <v>1437.5588878599999</v>
      </c>
      <c r="R86" s="36">
        <f>SUMIFS(СВЦЭМ!$C$39:$C$782,СВЦЭМ!$A$39:$A$782,$A86,СВЦЭМ!$B$39:$B$782,R$83)+'СЕТ СН'!$H$9+СВЦЭМ!$D$10+'СЕТ СН'!$H$6-'СЕТ СН'!$H$19</f>
        <v>1426.31345846</v>
      </c>
      <c r="S86" s="36">
        <f>SUMIFS(СВЦЭМ!$C$39:$C$782,СВЦЭМ!$A$39:$A$782,$A86,СВЦЭМ!$B$39:$B$782,S$83)+'СЕТ СН'!$H$9+СВЦЭМ!$D$10+'СЕТ СН'!$H$6-'СЕТ СН'!$H$19</f>
        <v>1432.34901556</v>
      </c>
      <c r="T86" s="36">
        <f>SUMIFS(СВЦЭМ!$C$39:$C$782,СВЦЭМ!$A$39:$A$782,$A86,СВЦЭМ!$B$39:$B$782,T$83)+'СЕТ СН'!$H$9+СВЦЭМ!$D$10+'СЕТ СН'!$H$6-'СЕТ СН'!$H$19</f>
        <v>1415.5609704199999</v>
      </c>
      <c r="U86" s="36">
        <f>SUMIFS(СВЦЭМ!$C$39:$C$782,СВЦЭМ!$A$39:$A$782,$A86,СВЦЭМ!$B$39:$B$782,U$83)+'СЕТ СН'!$H$9+СВЦЭМ!$D$10+'СЕТ СН'!$H$6-'СЕТ СН'!$H$19</f>
        <v>1411.6395632399999</v>
      </c>
      <c r="V86" s="36">
        <f>SUMIFS(СВЦЭМ!$C$39:$C$782,СВЦЭМ!$A$39:$A$782,$A86,СВЦЭМ!$B$39:$B$782,V$83)+'СЕТ СН'!$H$9+СВЦЭМ!$D$10+'СЕТ СН'!$H$6-'СЕТ СН'!$H$19</f>
        <v>1394.3637661600001</v>
      </c>
      <c r="W86" s="36">
        <f>SUMIFS(СВЦЭМ!$C$39:$C$782,СВЦЭМ!$A$39:$A$782,$A86,СВЦЭМ!$B$39:$B$782,W$83)+'СЕТ СН'!$H$9+СВЦЭМ!$D$10+'СЕТ СН'!$H$6-'СЕТ СН'!$H$19</f>
        <v>1376.59327594</v>
      </c>
      <c r="X86" s="36">
        <f>SUMIFS(СВЦЭМ!$C$39:$C$782,СВЦЭМ!$A$39:$A$782,$A86,СВЦЭМ!$B$39:$B$782,X$83)+'СЕТ СН'!$H$9+СВЦЭМ!$D$10+'СЕТ СН'!$H$6-'СЕТ СН'!$H$19</f>
        <v>1378.6169785899999</v>
      </c>
      <c r="Y86" s="36">
        <f>SUMIFS(СВЦЭМ!$C$39:$C$782,СВЦЭМ!$A$39:$A$782,$A86,СВЦЭМ!$B$39:$B$782,Y$83)+'СЕТ СН'!$H$9+СВЦЭМ!$D$10+'СЕТ СН'!$H$6-'СЕТ СН'!$H$19</f>
        <v>1397.16542519</v>
      </c>
    </row>
    <row r="87" spans="1:25" ht="15.75" x14ac:dyDescent="0.2">
      <c r="A87" s="35">
        <f t="shared" si="2"/>
        <v>44473</v>
      </c>
      <c r="B87" s="36">
        <f>SUMIFS(СВЦЭМ!$C$39:$C$782,СВЦЭМ!$A$39:$A$782,$A87,СВЦЭМ!$B$39:$B$782,B$83)+'СЕТ СН'!$H$9+СВЦЭМ!$D$10+'СЕТ СН'!$H$6-'СЕТ СН'!$H$19</f>
        <v>1466.71112692</v>
      </c>
      <c r="C87" s="36">
        <f>SUMIFS(СВЦЭМ!$C$39:$C$782,СВЦЭМ!$A$39:$A$782,$A87,СВЦЭМ!$B$39:$B$782,C$83)+'СЕТ СН'!$H$9+СВЦЭМ!$D$10+'СЕТ СН'!$H$6-'СЕТ СН'!$H$19</f>
        <v>1493.6776642599998</v>
      </c>
      <c r="D87" s="36">
        <f>SUMIFS(СВЦЭМ!$C$39:$C$782,СВЦЭМ!$A$39:$A$782,$A87,СВЦЭМ!$B$39:$B$782,D$83)+'СЕТ СН'!$H$9+СВЦЭМ!$D$10+'СЕТ СН'!$H$6-'СЕТ СН'!$H$19</f>
        <v>1486.8157505099998</v>
      </c>
      <c r="E87" s="36">
        <f>SUMIFS(СВЦЭМ!$C$39:$C$782,СВЦЭМ!$A$39:$A$782,$A87,СВЦЭМ!$B$39:$B$782,E$83)+'СЕТ СН'!$H$9+СВЦЭМ!$D$10+'СЕТ СН'!$H$6-'СЕТ СН'!$H$19</f>
        <v>1505.4680090100001</v>
      </c>
      <c r="F87" s="36">
        <f>SUMIFS(СВЦЭМ!$C$39:$C$782,СВЦЭМ!$A$39:$A$782,$A87,СВЦЭМ!$B$39:$B$782,F$83)+'СЕТ СН'!$H$9+СВЦЭМ!$D$10+'СЕТ СН'!$H$6-'СЕТ СН'!$H$19</f>
        <v>1508.3428552400001</v>
      </c>
      <c r="G87" s="36">
        <f>SUMIFS(СВЦЭМ!$C$39:$C$782,СВЦЭМ!$A$39:$A$782,$A87,СВЦЭМ!$B$39:$B$782,G$83)+'СЕТ СН'!$H$9+СВЦЭМ!$D$10+'СЕТ СН'!$H$6-'СЕТ СН'!$H$19</f>
        <v>1520.2217363899999</v>
      </c>
      <c r="H87" s="36">
        <f>SUMIFS(СВЦЭМ!$C$39:$C$782,СВЦЭМ!$A$39:$A$782,$A87,СВЦЭМ!$B$39:$B$782,H$83)+'СЕТ СН'!$H$9+СВЦЭМ!$D$10+'СЕТ СН'!$H$6-'СЕТ СН'!$H$19</f>
        <v>1558.10490611</v>
      </c>
      <c r="I87" s="36">
        <f>SUMIFS(СВЦЭМ!$C$39:$C$782,СВЦЭМ!$A$39:$A$782,$A87,СВЦЭМ!$B$39:$B$782,I$83)+'СЕТ СН'!$H$9+СВЦЭМ!$D$10+'СЕТ СН'!$H$6-'СЕТ СН'!$H$19</f>
        <v>1505.2953595199999</v>
      </c>
      <c r="J87" s="36">
        <f>SUMIFS(СВЦЭМ!$C$39:$C$782,СВЦЭМ!$A$39:$A$782,$A87,СВЦЭМ!$B$39:$B$782,J$83)+'СЕТ СН'!$H$9+СВЦЭМ!$D$10+'СЕТ СН'!$H$6-'СЕТ СН'!$H$19</f>
        <v>1470.2368164599998</v>
      </c>
      <c r="K87" s="36">
        <f>SUMIFS(СВЦЭМ!$C$39:$C$782,СВЦЭМ!$A$39:$A$782,$A87,СВЦЭМ!$B$39:$B$782,K$83)+'СЕТ СН'!$H$9+СВЦЭМ!$D$10+'СЕТ СН'!$H$6-'СЕТ СН'!$H$19</f>
        <v>1491.0958593400001</v>
      </c>
      <c r="L87" s="36">
        <f>SUMIFS(СВЦЭМ!$C$39:$C$782,СВЦЭМ!$A$39:$A$782,$A87,СВЦЭМ!$B$39:$B$782,L$83)+'СЕТ СН'!$H$9+СВЦЭМ!$D$10+'СЕТ СН'!$H$6-'СЕТ СН'!$H$19</f>
        <v>1475.8413464400001</v>
      </c>
      <c r="M87" s="36">
        <f>SUMIFS(СВЦЭМ!$C$39:$C$782,СВЦЭМ!$A$39:$A$782,$A87,СВЦЭМ!$B$39:$B$782,M$83)+'СЕТ СН'!$H$9+СВЦЭМ!$D$10+'СЕТ СН'!$H$6-'СЕТ СН'!$H$19</f>
        <v>1475.3958374599999</v>
      </c>
      <c r="N87" s="36">
        <f>SUMIFS(СВЦЭМ!$C$39:$C$782,СВЦЭМ!$A$39:$A$782,$A87,СВЦЭМ!$B$39:$B$782,N$83)+'СЕТ СН'!$H$9+СВЦЭМ!$D$10+'СЕТ СН'!$H$6-'СЕТ СН'!$H$19</f>
        <v>1452.4335721899999</v>
      </c>
      <c r="O87" s="36">
        <f>SUMIFS(СВЦЭМ!$C$39:$C$782,СВЦЭМ!$A$39:$A$782,$A87,СВЦЭМ!$B$39:$B$782,O$83)+'СЕТ СН'!$H$9+СВЦЭМ!$D$10+'СЕТ СН'!$H$6-'СЕТ СН'!$H$19</f>
        <v>1451.7666088399999</v>
      </c>
      <c r="P87" s="36">
        <f>SUMIFS(СВЦЭМ!$C$39:$C$782,СВЦЭМ!$A$39:$A$782,$A87,СВЦЭМ!$B$39:$B$782,P$83)+'СЕТ СН'!$H$9+СВЦЭМ!$D$10+'СЕТ СН'!$H$6-'СЕТ СН'!$H$19</f>
        <v>1459.01497853</v>
      </c>
      <c r="Q87" s="36">
        <f>SUMIFS(СВЦЭМ!$C$39:$C$782,СВЦЭМ!$A$39:$A$782,$A87,СВЦЭМ!$B$39:$B$782,Q$83)+'СЕТ СН'!$H$9+СВЦЭМ!$D$10+'СЕТ СН'!$H$6-'СЕТ СН'!$H$19</f>
        <v>1498.5491360999999</v>
      </c>
      <c r="R87" s="36">
        <f>SUMIFS(СВЦЭМ!$C$39:$C$782,СВЦЭМ!$A$39:$A$782,$A87,СВЦЭМ!$B$39:$B$782,R$83)+'СЕТ СН'!$H$9+СВЦЭМ!$D$10+'СЕТ СН'!$H$6-'СЕТ СН'!$H$19</f>
        <v>1487.6495925999998</v>
      </c>
      <c r="S87" s="36">
        <f>SUMIFS(СВЦЭМ!$C$39:$C$782,СВЦЭМ!$A$39:$A$782,$A87,СВЦЭМ!$B$39:$B$782,S$83)+'СЕТ СН'!$H$9+СВЦЭМ!$D$10+'СЕТ СН'!$H$6-'СЕТ СН'!$H$19</f>
        <v>1491.9010549</v>
      </c>
      <c r="T87" s="36">
        <f>SUMIFS(СВЦЭМ!$C$39:$C$782,СВЦЭМ!$A$39:$A$782,$A87,СВЦЭМ!$B$39:$B$782,T$83)+'СЕТ СН'!$H$9+СВЦЭМ!$D$10+'СЕТ СН'!$H$6-'СЕТ СН'!$H$19</f>
        <v>1511.64970954</v>
      </c>
      <c r="U87" s="36">
        <f>SUMIFS(СВЦЭМ!$C$39:$C$782,СВЦЭМ!$A$39:$A$782,$A87,СВЦЭМ!$B$39:$B$782,U$83)+'СЕТ СН'!$H$9+СВЦЭМ!$D$10+'СЕТ СН'!$H$6-'СЕТ СН'!$H$19</f>
        <v>1508.4143653299998</v>
      </c>
      <c r="V87" s="36">
        <f>SUMIFS(СВЦЭМ!$C$39:$C$782,СВЦЭМ!$A$39:$A$782,$A87,СВЦЭМ!$B$39:$B$782,V$83)+'СЕТ СН'!$H$9+СВЦЭМ!$D$10+'СЕТ СН'!$H$6-'СЕТ СН'!$H$19</f>
        <v>1506.0624959299998</v>
      </c>
      <c r="W87" s="36">
        <f>SUMIFS(СВЦЭМ!$C$39:$C$782,СВЦЭМ!$A$39:$A$782,$A87,СВЦЭМ!$B$39:$B$782,W$83)+'СЕТ СН'!$H$9+СВЦЭМ!$D$10+'СЕТ СН'!$H$6-'СЕТ СН'!$H$19</f>
        <v>1495.0984567599999</v>
      </c>
      <c r="X87" s="36">
        <f>SUMIFS(СВЦЭМ!$C$39:$C$782,СВЦЭМ!$A$39:$A$782,$A87,СВЦЭМ!$B$39:$B$782,X$83)+'СЕТ СН'!$H$9+СВЦЭМ!$D$10+'СЕТ СН'!$H$6-'СЕТ СН'!$H$19</f>
        <v>1507.9690668799999</v>
      </c>
      <c r="Y87" s="36">
        <f>SUMIFS(СВЦЭМ!$C$39:$C$782,СВЦЭМ!$A$39:$A$782,$A87,СВЦЭМ!$B$39:$B$782,Y$83)+'СЕТ СН'!$H$9+СВЦЭМ!$D$10+'СЕТ СН'!$H$6-'СЕТ СН'!$H$19</f>
        <v>1567.7394466199999</v>
      </c>
    </row>
    <row r="88" spans="1:25" ht="15.75" x14ac:dyDescent="0.2">
      <c r="A88" s="35">
        <f t="shared" si="2"/>
        <v>44474</v>
      </c>
      <c r="B88" s="36">
        <f>SUMIFS(СВЦЭМ!$C$39:$C$782,СВЦЭМ!$A$39:$A$782,$A88,СВЦЭМ!$B$39:$B$782,B$83)+'СЕТ СН'!$H$9+СВЦЭМ!$D$10+'СЕТ СН'!$H$6-'СЕТ СН'!$H$19</f>
        <v>1631.1966043</v>
      </c>
      <c r="C88" s="36">
        <f>SUMIFS(СВЦЭМ!$C$39:$C$782,СВЦЭМ!$A$39:$A$782,$A88,СВЦЭМ!$B$39:$B$782,C$83)+'СЕТ СН'!$H$9+СВЦЭМ!$D$10+'СЕТ СН'!$H$6-'СЕТ СН'!$H$19</f>
        <v>1634.1946990199999</v>
      </c>
      <c r="D88" s="36">
        <f>SUMIFS(СВЦЭМ!$C$39:$C$782,СВЦЭМ!$A$39:$A$782,$A88,СВЦЭМ!$B$39:$B$782,D$83)+'СЕТ СН'!$H$9+СВЦЭМ!$D$10+'СЕТ СН'!$H$6-'СЕТ СН'!$H$19</f>
        <v>1562.5151233099998</v>
      </c>
      <c r="E88" s="36">
        <f>SUMIFS(СВЦЭМ!$C$39:$C$782,СВЦЭМ!$A$39:$A$782,$A88,СВЦЭМ!$B$39:$B$782,E$83)+'СЕТ СН'!$H$9+СВЦЭМ!$D$10+'СЕТ СН'!$H$6-'СЕТ СН'!$H$19</f>
        <v>1544.7569903499998</v>
      </c>
      <c r="F88" s="36">
        <f>SUMIFS(СВЦЭМ!$C$39:$C$782,СВЦЭМ!$A$39:$A$782,$A88,СВЦЭМ!$B$39:$B$782,F$83)+'СЕТ СН'!$H$9+СВЦЭМ!$D$10+'СЕТ СН'!$H$6-'СЕТ СН'!$H$19</f>
        <v>1544.2809807599999</v>
      </c>
      <c r="G88" s="36">
        <f>SUMIFS(СВЦЭМ!$C$39:$C$782,СВЦЭМ!$A$39:$A$782,$A88,СВЦЭМ!$B$39:$B$782,G$83)+'СЕТ СН'!$H$9+СВЦЭМ!$D$10+'СЕТ СН'!$H$6-'СЕТ СН'!$H$19</f>
        <v>1554.13030901</v>
      </c>
      <c r="H88" s="36">
        <f>SUMIFS(СВЦЭМ!$C$39:$C$782,СВЦЭМ!$A$39:$A$782,$A88,СВЦЭМ!$B$39:$B$782,H$83)+'СЕТ СН'!$H$9+СВЦЭМ!$D$10+'СЕТ СН'!$H$6-'СЕТ СН'!$H$19</f>
        <v>1613.8379080899999</v>
      </c>
      <c r="I88" s="36">
        <f>SUMIFS(СВЦЭМ!$C$39:$C$782,СВЦЭМ!$A$39:$A$782,$A88,СВЦЭМ!$B$39:$B$782,I$83)+'СЕТ СН'!$H$9+СВЦЭМ!$D$10+'СЕТ СН'!$H$6-'СЕТ СН'!$H$19</f>
        <v>1597.0014108999999</v>
      </c>
      <c r="J88" s="36">
        <f>SUMIFS(СВЦЭМ!$C$39:$C$782,СВЦЭМ!$A$39:$A$782,$A88,СВЦЭМ!$B$39:$B$782,J$83)+'СЕТ СН'!$H$9+СВЦЭМ!$D$10+'СЕТ СН'!$H$6-'СЕТ СН'!$H$19</f>
        <v>1489.0025843499998</v>
      </c>
      <c r="K88" s="36">
        <f>SUMIFS(СВЦЭМ!$C$39:$C$782,СВЦЭМ!$A$39:$A$782,$A88,СВЦЭМ!$B$39:$B$782,K$83)+'СЕТ СН'!$H$9+СВЦЭМ!$D$10+'СЕТ СН'!$H$6-'СЕТ СН'!$H$19</f>
        <v>1512.15840381</v>
      </c>
      <c r="L88" s="36">
        <f>SUMIFS(СВЦЭМ!$C$39:$C$782,СВЦЭМ!$A$39:$A$782,$A88,СВЦЭМ!$B$39:$B$782,L$83)+'СЕТ СН'!$H$9+СВЦЭМ!$D$10+'СЕТ СН'!$H$6-'СЕТ СН'!$H$19</f>
        <v>1519.0425600899998</v>
      </c>
      <c r="M88" s="36">
        <f>SUMIFS(СВЦЭМ!$C$39:$C$782,СВЦЭМ!$A$39:$A$782,$A88,СВЦЭМ!$B$39:$B$782,M$83)+'СЕТ СН'!$H$9+СВЦЭМ!$D$10+'СЕТ СН'!$H$6-'СЕТ СН'!$H$19</f>
        <v>1542.7740655199998</v>
      </c>
      <c r="N88" s="36">
        <f>SUMIFS(СВЦЭМ!$C$39:$C$782,СВЦЭМ!$A$39:$A$782,$A88,СВЦЭМ!$B$39:$B$782,N$83)+'СЕТ СН'!$H$9+СВЦЭМ!$D$10+'СЕТ СН'!$H$6-'СЕТ СН'!$H$19</f>
        <v>1519.7566620099999</v>
      </c>
      <c r="O88" s="36">
        <f>SUMIFS(СВЦЭМ!$C$39:$C$782,СВЦЭМ!$A$39:$A$782,$A88,СВЦЭМ!$B$39:$B$782,O$83)+'СЕТ СН'!$H$9+СВЦЭМ!$D$10+'СЕТ СН'!$H$6-'СЕТ СН'!$H$19</f>
        <v>1526.0811605499998</v>
      </c>
      <c r="P88" s="36">
        <f>SUMIFS(СВЦЭМ!$C$39:$C$782,СВЦЭМ!$A$39:$A$782,$A88,СВЦЭМ!$B$39:$B$782,P$83)+'СЕТ СН'!$H$9+СВЦЭМ!$D$10+'СЕТ СН'!$H$6-'СЕТ СН'!$H$19</f>
        <v>1531.5346489199999</v>
      </c>
      <c r="Q88" s="36">
        <f>SUMIFS(СВЦЭМ!$C$39:$C$782,СВЦЭМ!$A$39:$A$782,$A88,СВЦЭМ!$B$39:$B$782,Q$83)+'СЕТ СН'!$H$9+СВЦЭМ!$D$10+'СЕТ СН'!$H$6-'СЕТ СН'!$H$19</f>
        <v>1556.8043971099999</v>
      </c>
      <c r="R88" s="36">
        <f>SUMIFS(СВЦЭМ!$C$39:$C$782,СВЦЭМ!$A$39:$A$782,$A88,СВЦЭМ!$B$39:$B$782,R$83)+'СЕТ СН'!$H$9+СВЦЭМ!$D$10+'СЕТ СН'!$H$6-'СЕТ СН'!$H$19</f>
        <v>1533.3262586799999</v>
      </c>
      <c r="S88" s="36">
        <f>SUMIFS(СВЦЭМ!$C$39:$C$782,СВЦЭМ!$A$39:$A$782,$A88,СВЦЭМ!$B$39:$B$782,S$83)+'СЕТ СН'!$H$9+СВЦЭМ!$D$10+'СЕТ СН'!$H$6-'СЕТ СН'!$H$19</f>
        <v>1523.9225367499998</v>
      </c>
      <c r="T88" s="36">
        <f>SUMIFS(СВЦЭМ!$C$39:$C$782,СВЦЭМ!$A$39:$A$782,$A88,СВЦЭМ!$B$39:$B$782,T$83)+'СЕТ СН'!$H$9+СВЦЭМ!$D$10+'СЕТ СН'!$H$6-'СЕТ СН'!$H$19</f>
        <v>1558.5631570799999</v>
      </c>
      <c r="U88" s="36">
        <f>SUMIFS(СВЦЭМ!$C$39:$C$782,СВЦЭМ!$A$39:$A$782,$A88,СВЦЭМ!$B$39:$B$782,U$83)+'СЕТ СН'!$H$9+СВЦЭМ!$D$10+'СЕТ СН'!$H$6-'СЕТ СН'!$H$19</f>
        <v>1533.9493553799998</v>
      </c>
      <c r="V88" s="36">
        <f>SUMIFS(СВЦЭМ!$C$39:$C$782,СВЦЭМ!$A$39:$A$782,$A88,СВЦЭМ!$B$39:$B$782,V$83)+'СЕТ СН'!$H$9+СВЦЭМ!$D$10+'СЕТ СН'!$H$6-'СЕТ СН'!$H$19</f>
        <v>1534.1106056899998</v>
      </c>
      <c r="W88" s="36">
        <f>SUMIFS(СВЦЭМ!$C$39:$C$782,СВЦЭМ!$A$39:$A$782,$A88,СВЦЭМ!$B$39:$B$782,W$83)+'СЕТ СН'!$H$9+СВЦЭМ!$D$10+'СЕТ СН'!$H$6-'СЕТ СН'!$H$19</f>
        <v>1538.1503969799999</v>
      </c>
      <c r="X88" s="36">
        <f>SUMIFS(СВЦЭМ!$C$39:$C$782,СВЦЭМ!$A$39:$A$782,$A88,СВЦЭМ!$B$39:$B$782,X$83)+'СЕТ СН'!$H$9+СВЦЭМ!$D$10+'СЕТ СН'!$H$6-'СЕТ СН'!$H$19</f>
        <v>1548.8537955199999</v>
      </c>
      <c r="Y88" s="36">
        <f>SUMIFS(СВЦЭМ!$C$39:$C$782,СВЦЭМ!$A$39:$A$782,$A88,СВЦЭМ!$B$39:$B$782,Y$83)+'СЕТ СН'!$H$9+СВЦЭМ!$D$10+'СЕТ СН'!$H$6-'СЕТ СН'!$H$19</f>
        <v>1627.24965778</v>
      </c>
    </row>
    <row r="89" spans="1:25" ht="15.75" x14ac:dyDescent="0.2">
      <c r="A89" s="35">
        <f t="shared" si="2"/>
        <v>44475</v>
      </c>
      <c r="B89" s="36">
        <f>SUMIFS(СВЦЭМ!$C$39:$C$782,СВЦЭМ!$A$39:$A$782,$A89,СВЦЭМ!$B$39:$B$782,B$83)+'СЕТ СН'!$H$9+СВЦЭМ!$D$10+'СЕТ СН'!$H$6-'СЕТ СН'!$H$19</f>
        <v>1655.1998520999998</v>
      </c>
      <c r="C89" s="36">
        <f>SUMIFS(СВЦЭМ!$C$39:$C$782,СВЦЭМ!$A$39:$A$782,$A89,СВЦЭМ!$B$39:$B$782,C$83)+'СЕТ СН'!$H$9+СВЦЭМ!$D$10+'СЕТ СН'!$H$6-'СЕТ СН'!$H$19</f>
        <v>1687.9772024199999</v>
      </c>
      <c r="D89" s="36">
        <f>SUMIFS(СВЦЭМ!$C$39:$C$782,СВЦЭМ!$A$39:$A$782,$A89,СВЦЭМ!$B$39:$B$782,D$83)+'СЕТ СН'!$H$9+СВЦЭМ!$D$10+'СЕТ СН'!$H$6-'СЕТ СН'!$H$19</f>
        <v>1599.2374335899999</v>
      </c>
      <c r="E89" s="36">
        <f>SUMIFS(СВЦЭМ!$C$39:$C$782,СВЦЭМ!$A$39:$A$782,$A89,СВЦЭМ!$B$39:$B$782,E$83)+'СЕТ СН'!$H$9+СВЦЭМ!$D$10+'СЕТ СН'!$H$6-'СЕТ СН'!$H$19</f>
        <v>1588.5265885399999</v>
      </c>
      <c r="F89" s="36">
        <f>SUMIFS(СВЦЭМ!$C$39:$C$782,СВЦЭМ!$A$39:$A$782,$A89,СВЦЭМ!$B$39:$B$782,F$83)+'СЕТ СН'!$H$9+СВЦЭМ!$D$10+'СЕТ СН'!$H$6-'СЕТ СН'!$H$19</f>
        <v>1582.6615717499999</v>
      </c>
      <c r="G89" s="36">
        <f>SUMIFS(СВЦЭМ!$C$39:$C$782,СВЦЭМ!$A$39:$A$782,$A89,СВЦЭМ!$B$39:$B$782,G$83)+'СЕТ СН'!$H$9+СВЦЭМ!$D$10+'СЕТ СН'!$H$6-'СЕТ СН'!$H$19</f>
        <v>1585.92687374</v>
      </c>
      <c r="H89" s="36">
        <f>SUMIFS(СВЦЭМ!$C$39:$C$782,СВЦЭМ!$A$39:$A$782,$A89,СВЦЭМ!$B$39:$B$782,H$83)+'СЕТ СН'!$H$9+СВЦЭМ!$D$10+'СЕТ СН'!$H$6-'СЕТ СН'!$H$19</f>
        <v>1651.13022284</v>
      </c>
      <c r="I89" s="36">
        <f>SUMIFS(СВЦЭМ!$C$39:$C$782,СВЦЭМ!$A$39:$A$782,$A89,СВЦЭМ!$B$39:$B$782,I$83)+'СЕТ СН'!$H$9+СВЦЭМ!$D$10+'СЕТ СН'!$H$6-'СЕТ СН'!$H$19</f>
        <v>1666.80480601</v>
      </c>
      <c r="J89" s="36">
        <f>SUMIFS(СВЦЭМ!$C$39:$C$782,СВЦЭМ!$A$39:$A$782,$A89,СВЦЭМ!$B$39:$B$782,J$83)+'СЕТ СН'!$H$9+СВЦЭМ!$D$10+'СЕТ СН'!$H$6-'СЕТ СН'!$H$19</f>
        <v>1605.1208321199999</v>
      </c>
      <c r="K89" s="36">
        <f>SUMIFS(СВЦЭМ!$C$39:$C$782,СВЦЭМ!$A$39:$A$782,$A89,СВЦЭМ!$B$39:$B$782,K$83)+'СЕТ СН'!$H$9+СВЦЭМ!$D$10+'СЕТ СН'!$H$6-'СЕТ СН'!$H$19</f>
        <v>1580.5118212299999</v>
      </c>
      <c r="L89" s="36">
        <f>SUMIFS(СВЦЭМ!$C$39:$C$782,СВЦЭМ!$A$39:$A$782,$A89,СВЦЭМ!$B$39:$B$782,L$83)+'СЕТ СН'!$H$9+СВЦЭМ!$D$10+'СЕТ СН'!$H$6-'СЕТ СН'!$H$19</f>
        <v>1599.05109464</v>
      </c>
      <c r="M89" s="36">
        <f>SUMIFS(СВЦЭМ!$C$39:$C$782,СВЦЭМ!$A$39:$A$782,$A89,СВЦЭМ!$B$39:$B$782,M$83)+'СЕТ СН'!$H$9+СВЦЭМ!$D$10+'СЕТ СН'!$H$6-'СЕТ СН'!$H$19</f>
        <v>1593.11706319</v>
      </c>
      <c r="N89" s="36">
        <f>SUMIFS(СВЦЭМ!$C$39:$C$782,СВЦЭМ!$A$39:$A$782,$A89,СВЦЭМ!$B$39:$B$782,N$83)+'СЕТ СН'!$H$9+СВЦЭМ!$D$10+'СЕТ СН'!$H$6-'СЕТ СН'!$H$19</f>
        <v>1584.4961437499999</v>
      </c>
      <c r="O89" s="36">
        <f>SUMIFS(СВЦЭМ!$C$39:$C$782,СВЦЭМ!$A$39:$A$782,$A89,СВЦЭМ!$B$39:$B$782,O$83)+'СЕТ СН'!$H$9+СВЦЭМ!$D$10+'СЕТ СН'!$H$6-'СЕТ СН'!$H$19</f>
        <v>1605.9874818899998</v>
      </c>
      <c r="P89" s="36">
        <f>SUMIFS(СВЦЭМ!$C$39:$C$782,СВЦЭМ!$A$39:$A$782,$A89,СВЦЭМ!$B$39:$B$782,P$83)+'СЕТ СН'!$H$9+СВЦЭМ!$D$10+'СЕТ СН'!$H$6-'СЕТ СН'!$H$19</f>
        <v>1599.36510529</v>
      </c>
      <c r="Q89" s="36">
        <f>SUMIFS(СВЦЭМ!$C$39:$C$782,СВЦЭМ!$A$39:$A$782,$A89,СВЦЭМ!$B$39:$B$782,Q$83)+'СЕТ СН'!$H$9+СВЦЭМ!$D$10+'СЕТ СН'!$H$6-'СЕТ СН'!$H$19</f>
        <v>1620.7738337899998</v>
      </c>
      <c r="R89" s="36">
        <f>SUMIFS(СВЦЭМ!$C$39:$C$782,СВЦЭМ!$A$39:$A$782,$A89,СВЦЭМ!$B$39:$B$782,R$83)+'СЕТ СН'!$H$9+СВЦЭМ!$D$10+'СЕТ СН'!$H$6-'СЕТ СН'!$H$19</f>
        <v>1626.95546874</v>
      </c>
      <c r="S89" s="36">
        <f>SUMIFS(СВЦЭМ!$C$39:$C$782,СВЦЭМ!$A$39:$A$782,$A89,СВЦЭМ!$B$39:$B$782,S$83)+'СЕТ СН'!$H$9+СВЦЭМ!$D$10+'СЕТ СН'!$H$6-'СЕТ СН'!$H$19</f>
        <v>1624.7630735799999</v>
      </c>
      <c r="T89" s="36">
        <f>SUMIFS(СВЦЭМ!$C$39:$C$782,СВЦЭМ!$A$39:$A$782,$A89,СВЦЭМ!$B$39:$B$782,T$83)+'СЕТ СН'!$H$9+СВЦЭМ!$D$10+'СЕТ СН'!$H$6-'СЕТ СН'!$H$19</f>
        <v>1579.9037427799999</v>
      </c>
      <c r="U89" s="36">
        <f>SUMIFS(СВЦЭМ!$C$39:$C$782,СВЦЭМ!$A$39:$A$782,$A89,СВЦЭМ!$B$39:$B$782,U$83)+'СЕТ СН'!$H$9+СВЦЭМ!$D$10+'СЕТ СН'!$H$6-'СЕТ СН'!$H$19</f>
        <v>1513.3625774499999</v>
      </c>
      <c r="V89" s="36">
        <f>SUMIFS(СВЦЭМ!$C$39:$C$782,СВЦЭМ!$A$39:$A$782,$A89,СВЦЭМ!$B$39:$B$782,V$83)+'СЕТ СН'!$H$9+СВЦЭМ!$D$10+'СЕТ СН'!$H$6-'СЕТ СН'!$H$19</f>
        <v>1478.4006663599998</v>
      </c>
      <c r="W89" s="36">
        <f>SUMIFS(СВЦЭМ!$C$39:$C$782,СВЦЭМ!$A$39:$A$782,$A89,СВЦЭМ!$B$39:$B$782,W$83)+'СЕТ СН'!$H$9+СВЦЭМ!$D$10+'СЕТ СН'!$H$6-'СЕТ СН'!$H$19</f>
        <v>1512.71099809</v>
      </c>
      <c r="X89" s="36">
        <f>SUMIFS(СВЦЭМ!$C$39:$C$782,СВЦЭМ!$A$39:$A$782,$A89,СВЦЭМ!$B$39:$B$782,X$83)+'СЕТ СН'!$H$9+СВЦЭМ!$D$10+'СЕТ СН'!$H$6-'СЕТ СН'!$H$19</f>
        <v>1597.8571568999998</v>
      </c>
      <c r="Y89" s="36">
        <f>SUMIFS(СВЦЭМ!$C$39:$C$782,СВЦЭМ!$A$39:$A$782,$A89,СВЦЭМ!$B$39:$B$782,Y$83)+'СЕТ СН'!$H$9+СВЦЭМ!$D$10+'СЕТ СН'!$H$6-'СЕТ СН'!$H$19</f>
        <v>1635.54431774</v>
      </c>
    </row>
    <row r="90" spans="1:25" ht="15.75" x14ac:dyDescent="0.2">
      <c r="A90" s="35">
        <f t="shared" si="2"/>
        <v>44476</v>
      </c>
      <c r="B90" s="36">
        <f>SUMIFS(СВЦЭМ!$C$39:$C$782,СВЦЭМ!$A$39:$A$782,$A90,СВЦЭМ!$B$39:$B$782,B$83)+'СЕТ СН'!$H$9+СВЦЭМ!$D$10+'СЕТ СН'!$H$6-'СЕТ СН'!$H$19</f>
        <v>1568.2081384399999</v>
      </c>
      <c r="C90" s="36">
        <f>SUMIFS(СВЦЭМ!$C$39:$C$782,СВЦЭМ!$A$39:$A$782,$A90,СВЦЭМ!$B$39:$B$782,C$83)+'СЕТ СН'!$H$9+СВЦЭМ!$D$10+'СЕТ СН'!$H$6-'СЕТ СН'!$H$19</f>
        <v>1586.8446686499999</v>
      </c>
      <c r="D90" s="36">
        <f>SUMIFS(СВЦЭМ!$C$39:$C$782,СВЦЭМ!$A$39:$A$782,$A90,СВЦЭМ!$B$39:$B$782,D$83)+'СЕТ СН'!$H$9+СВЦЭМ!$D$10+'СЕТ СН'!$H$6-'СЕТ СН'!$H$19</f>
        <v>1537.5259123999999</v>
      </c>
      <c r="E90" s="36">
        <f>SUMIFS(СВЦЭМ!$C$39:$C$782,СВЦЭМ!$A$39:$A$782,$A90,СВЦЭМ!$B$39:$B$782,E$83)+'СЕТ СН'!$H$9+СВЦЭМ!$D$10+'СЕТ СН'!$H$6-'СЕТ СН'!$H$19</f>
        <v>1539.8313634799999</v>
      </c>
      <c r="F90" s="36">
        <f>SUMIFS(СВЦЭМ!$C$39:$C$782,СВЦЭМ!$A$39:$A$782,$A90,СВЦЭМ!$B$39:$B$782,F$83)+'СЕТ СН'!$H$9+СВЦЭМ!$D$10+'СЕТ СН'!$H$6-'СЕТ СН'!$H$19</f>
        <v>1538.8484461399999</v>
      </c>
      <c r="G90" s="36">
        <f>SUMIFS(СВЦЭМ!$C$39:$C$782,СВЦЭМ!$A$39:$A$782,$A90,СВЦЭМ!$B$39:$B$782,G$83)+'СЕТ СН'!$H$9+СВЦЭМ!$D$10+'СЕТ СН'!$H$6-'СЕТ СН'!$H$19</f>
        <v>1539.4004104599999</v>
      </c>
      <c r="H90" s="36">
        <f>SUMIFS(СВЦЭМ!$C$39:$C$782,СВЦЭМ!$A$39:$A$782,$A90,СВЦЭМ!$B$39:$B$782,H$83)+'СЕТ СН'!$H$9+СВЦЭМ!$D$10+'СЕТ СН'!$H$6-'СЕТ СН'!$H$19</f>
        <v>1593.6044171399999</v>
      </c>
      <c r="I90" s="36">
        <f>SUMIFS(СВЦЭМ!$C$39:$C$782,СВЦЭМ!$A$39:$A$782,$A90,СВЦЭМ!$B$39:$B$782,I$83)+'СЕТ СН'!$H$9+СВЦЭМ!$D$10+'СЕТ СН'!$H$6-'СЕТ СН'!$H$19</f>
        <v>1604.7842753299999</v>
      </c>
      <c r="J90" s="36">
        <f>SUMIFS(СВЦЭМ!$C$39:$C$782,СВЦЭМ!$A$39:$A$782,$A90,СВЦЭМ!$B$39:$B$782,J$83)+'СЕТ СН'!$H$9+СВЦЭМ!$D$10+'СЕТ СН'!$H$6-'СЕТ СН'!$H$19</f>
        <v>1560.76850171</v>
      </c>
      <c r="K90" s="36">
        <f>SUMIFS(СВЦЭМ!$C$39:$C$782,СВЦЭМ!$A$39:$A$782,$A90,СВЦЭМ!$B$39:$B$782,K$83)+'СЕТ СН'!$H$9+СВЦЭМ!$D$10+'СЕТ СН'!$H$6-'СЕТ СН'!$H$19</f>
        <v>1529.1976389599999</v>
      </c>
      <c r="L90" s="36">
        <f>SUMIFS(СВЦЭМ!$C$39:$C$782,СВЦЭМ!$A$39:$A$782,$A90,СВЦЭМ!$B$39:$B$782,L$83)+'СЕТ СН'!$H$9+СВЦЭМ!$D$10+'СЕТ СН'!$H$6-'СЕТ СН'!$H$19</f>
        <v>1516.6255132599999</v>
      </c>
      <c r="M90" s="36">
        <f>SUMIFS(СВЦЭМ!$C$39:$C$782,СВЦЭМ!$A$39:$A$782,$A90,СВЦЭМ!$B$39:$B$782,M$83)+'СЕТ СН'!$H$9+СВЦЭМ!$D$10+'СЕТ СН'!$H$6-'СЕТ СН'!$H$19</f>
        <v>1539.57387045</v>
      </c>
      <c r="N90" s="36">
        <f>SUMIFS(СВЦЭМ!$C$39:$C$782,СВЦЭМ!$A$39:$A$782,$A90,СВЦЭМ!$B$39:$B$782,N$83)+'СЕТ СН'!$H$9+СВЦЭМ!$D$10+'СЕТ СН'!$H$6-'СЕТ СН'!$H$19</f>
        <v>1548.9585070399999</v>
      </c>
      <c r="O90" s="36">
        <f>SUMIFS(СВЦЭМ!$C$39:$C$782,СВЦЭМ!$A$39:$A$782,$A90,СВЦЭМ!$B$39:$B$782,O$83)+'СЕТ СН'!$H$9+СВЦЭМ!$D$10+'СЕТ СН'!$H$6-'СЕТ СН'!$H$19</f>
        <v>1543.19309</v>
      </c>
      <c r="P90" s="36">
        <f>SUMIFS(СВЦЭМ!$C$39:$C$782,СВЦЭМ!$A$39:$A$782,$A90,СВЦЭМ!$B$39:$B$782,P$83)+'СЕТ СН'!$H$9+СВЦЭМ!$D$10+'СЕТ СН'!$H$6-'СЕТ СН'!$H$19</f>
        <v>1540.82514427</v>
      </c>
      <c r="Q90" s="36">
        <f>SUMIFS(СВЦЭМ!$C$39:$C$782,СВЦЭМ!$A$39:$A$782,$A90,СВЦЭМ!$B$39:$B$782,Q$83)+'СЕТ СН'!$H$9+СВЦЭМ!$D$10+'СЕТ СН'!$H$6-'СЕТ СН'!$H$19</f>
        <v>1548.3316435299998</v>
      </c>
      <c r="R90" s="36">
        <f>SUMIFS(СВЦЭМ!$C$39:$C$782,СВЦЭМ!$A$39:$A$782,$A90,СВЦЭМ!$B$39:$B$782,R$83)+'СЕТ СН'!$H$9+СВЦЭМ!$D$10+'СЕТ СН'!$H$6-'СЕТ СН'!$H$19</f>
        <v>1541.8343519999999</v>
      </c>
      <c r="S90" s="36">
        <f>SUMIFS(СВЦЭМ!$C$39:$C$782,СВЦЭМ!$A$39:$A$782,$A90,СВЦЭМ!$B$39:$B$782,S$83)+'СЕТ СН'!$H$9+СВЦЭМ!$D$10+'СЕТ СН'!$H$6-'СЕТ СН'!$H$19</f>
        <v>1540.6745822199998</v>
      </c>
      <c r="T90" s="36">
        <f>SUMIFS(СВЦЭМ!$C$39:$C$782,СВЦЭМ!$A$39:$A$782,$A90,СВЦЭМ!$B$39:$B$782,T$83)+'СЕТ СН'!$H$9+СВЦЭМ!$D$10+'СЕТ СН'!$H$6-'СЕТ СН'!$H$19</f>
        <v>1524.7977844</v>
      </c>
      <c r="U90" s="36">
        <f>SUMIFS(СВЦЭМ!$C$39:$C$782,СВЦЭМ!$A$39:$A$782,$A90,СВЦЭМ!$B$39:$B$782,U$83)+'СЕТ СН'!$H$9+СВЦЭМ!$D$10+'СЕТ СН'!$H$6-'СЕТ СН'!$H$19</f>
        <v>1500.2526066799999</v>
      </c>
      <c r="V90" s="36">
        <f>SUMIFS(СВЦЭМ!$C$39:$C$782,СВЦЭМ!$A$39:$A$782,$A90,СВЦЭМ!$B$39:$B$782,V$83)+'СЕТ СН'!$H$9+СВЦЭМ!$D$10+'СЕТ СН'!$H$6-'СЕТ СН'!$H$19</f>
        <v>1516.1394175099999</v>
      </c>
      <c r="W90" s="36">
        <f>SUMIFS(СВЦЭМ!$C$39:$C$782,СВЦЭМ!$A$39:$A$782,$A90,СВЦЭМ!$B$39:$B$782,W$83)+'СЕТ СН'!$H$9+СВЦЭМ!$D$10+'СЕТ СН'!$H$6-'СЕТ СН'!$H$19</f>
        <v>1551.2493875</v>
      </c>
      <c r="X90" s="36">
        <f>SUMIFS(СВЦЭМ!$C$39:$C$782,СВЦЭМ!$A$39:$A$782,$A90,СВЦЭМ!$B$39:$B$782,X$83)+'СЕТ СН'!$H$9+СВЦЭМ!$D$10+'СЕТ СН'!$H$6-'СЕТ СН'!$H$19</f>
        <v>1606.8398564499998</v>
      </c>
      <c r="Y90" s="36">
        <f>SUMIFS(СВЦЭМ!$C$39:$C$782,СВЦЭМ!$A$39:$A$782,$A90,СВЦЭМ!$B$39:$B$782,Y$83)+'СЕТ СН'!$H$9+СВЦЭМ!$D$10+'СЕТ СН'!$H$6-'СЕТ СН'!$H$19</f>
        <v>1618.1136019799999</v>
      </c>
    </row>
    <row r="91" spans="1:25" ht="15.75" x14ac:dyDescent="0.2">
      <c r="A91" s="35">
        <f t="shared" si="2"/>
        <v>44477</v>
      </c>
      <c r="B91" s="36">
        <f>SUMIFS(СВЦЭМ!$C$39:$C$782,СВЦЭМ!$A$39:$A$782,$A91,СВЦЭМ!$B$39:$B$782,B$83)+'СЕТ СН'!$H$9+СВЦЭМ!$D$10+'СЕТ СН'!$H$6-'СЕТ СН'!$H$19</f>
        <v>1588.7014077299998</v>
      </c>
      <c r="C91" s="36">
        <f>SUMIFS(СВЦЭМ!$C$39:$C$782,СВЦЭМ!$A$39:$A$782,$A91,СВЦЭМ!$B$39:$B$782,C$83)+'СЕТ СН'!$H$9+СВЦЭМ!$D$10+'СЕТ СН'!$H$6-'СЕТ СН'!$H$19</f>
        <v>1615.0653114099998</v>
      </c>
      <c r="D91" s="36">
        <f>SUMIFS(СВЦЭМ!$C$39:$C$782,СВЦЭМ!$A$39:$A$782,$A91,СВЦЭМ!$B$39:$B$782,D$83)+'СЕТ СН'!$H$9+СВЦЭМ!$D$10+'СЕТ СН'!$H$6-'СЕТ СН'!$H$19</f>
        <v>1583.09255536</v>
      </c>
      <c r="E91" s="36">
        <f>SUMIFS(СВЦЭМ!$C$39:$C$782,СВЦЭМ!$A$39:$A$782,$A91,СВЦЭМ!$B$39:$B$782,E$83)+'СЕТ СН'!$H$9+СВЦЭМ!$D$10+'СЕТ СН'!$H$6-'СЕТ СН'!$H$19</f>
        <v>1609.28670317</v>
      </c>
      <c r="F91" s="36">
        <f>SUMIFS(СВЦЭМ!$C$39:$C$782,СВЦЭМ!$A$39:$A$782,$A91,СВЦЭМ!$B$39:$B$782,F$83)+'СЕТ СН'!$H$9+СВЦЭМ!$D$10+'СЕТ СН'!$H$6-'СЕТ СН'!$H$19</f>
        <v>1606.2704477299999</v>
      </c>
      <c r="G91" s="36">
        <f>SUMIFS(СВЦЭМ!$C$39:$C$782,СВЦЭМ!$A$39:$A$782,$A91,СВЦЭМ!$B$39:$B$782,G$83)+'СЕТ СН'!$H$9+СВЦЭМ!$D$10+'СЕТ СН'!$H$6-'СЕТ СН'!$H$19</f>
        <v>1585.80726912</v>
      </c>
      <c r="H91" s="36">
        <f>SUMIFS(СВЦЭМ!$C$39:$C$782,СВЦЭМ!$A$39:$A$782,$A91,СВЦЭМ!$B$39:$B$782,H$83)+'СЕТ СН'!$H$9+СВЦЭМ!$D$10+'СЕТ СН'!$H$6-'СЕТ СН'!$H$19</f>
        <v>1623.7571064499998</v>
      </c>
      <c r="I91" s="36">
        <f>SUMIFS(СВЦЭМ!$C$39:$C$782,СВЦЭМ!$A$39:$A$782,$A91,СВЦЭМ!$B$39:$B$782,I$83)+'СЕТ СН'!$H$9+СВЦЭМ!$D$10+'СЕТ СН'!$H$6-'СЕТ СН'!$H$19</f>
        <v>1663.5043922499999</v>
      </c>
      <c r="J91" s="36">
        <f>SUMIFS(СВЦЭМ!$C$39:$C$782,СВЦЭМ!$A$39:$A$782,$A91,СВЦЭМ!$B$39:$B$782,J$83)+'СЕТ СН'!$H$9+СВЦЭМ!$D$10+'СЕТ СН'!$H$6-'СЕТ СН'!$H$19</f>
        <v>1607.53500199</v>
      </c>
      <c r="K91" s="36">
        <f>SUMIFS(СВЦЭМ!$C$39:$C$782,СВЦЭМ!$A$39:$A$782,$A91,СВЦЭМ!$B$39:$B$782,K$83)+'СЕТ СН'!$H$9+СВЦЭМ!$D$10+'СЕТ СН'!$H$6-'СЕТ СН'!$H$19</f>
        <v>1573.10570588</v>
      </c>
      <c r="L91" s="36">
        <f>SUMIFS(СВЦЭМ!$C$39:$C$782,СВЦЭМ!$A$39:$A$782,$A91,СВЦЭМ!$B$39:$B$782,L$83)+'СЕТ СН'!$H$9+СВЦЭМ!$D$10+'СЕТ СН'!$H$6-'СЕТ СН'!$H$19</f>
        <v>1535.83506769</v>
      </c>
      <c r="M91" s="36">
        <f>SUMIFS(СВЦЭМ!$C$39:$C$782,СВЦЭМ!$A$39:$A$782,$A91,СВЦЭМ!$B$39:$B$782,M$83)+'СЕТ СН'!$H$9+СВЦЭМ!$D$10+'СЕТ СН'!$H$6-'СЕТ СН'!$H$19</f>
        <v>1552.61151505</v>
      </c>
      <c r="N91" s="36">
        <f>SUMIFS(СВЦЭМ!$C$39:$C$782,СВЦЭМ!$A$39:$A$782,$A91,СВЦЭМ!$B$39:$B$782,N$83)+'СЕТ СН'!$H$9+СВЦЭМ!$D$10+'СЕТ СН'!$H$6-'СЕТ СН'!$H$19</f>
        <v>1560.18810057</v>
      </c>
      <c r="O91" s="36">
        <f>SUMIFS(СВЦЭМ!$C$39:$C$782,СВЦЭМ!$A$39:$A$782,$A91,СВЦЭМ!$B$39:$B$782,O$83)+'СЕТ СН'!$H$9+СВЦЭМ!$D$10+'СЕТ СН'!$H$6-'СЕТ СН'!$H$19</f>
        <v>1552.0600882499998</v>
      </c>
      <c r="P91" s="36">
        <f>SUMIFS(СВЦЭМ!$C$39:$C$782,СВЦЭМ!$A$39:$A$782,$A91,СВЦЭМ!$B$39:$B$782,P$83)+'СЕТ СН'!$H$9+СВЦЭМ!$D$10+'СЕТ СН'!$H$6-'СЕТ СН'!$H$19</f>
        <v>1553.3847340699999</v>
      </c>
      <c r="Q91" s="36">
        <f>SUMIFS(СВЦЭМ!$C$39:$C$782,СВЦЭМ!$A$39:$A$782,$A91,СВЦЭМ!$B$39:$B$782,Q$83)+'СЕТ СН'!$H$9+СВЦЭМ!$D$10+'СЕТ СН'!$H$6-'СЕТ СН'!$H$19</f>
        <v>1546.9601298299999</v>
      </c>
      <c r="R91" s="36">
        <f>SUMIFS(СВЦЭМ!$C$39:$C$782,СВЦЭМ!$A$39:$A$782,$A91,СВЦЭМ!$B$39:$B$782,R$83)+'СЕТ СН'!$H$9+СВЦЭМ!$D$10+'СЕТ СН'!$H$6-'СЕТ СН'!$H$19</f>
        <v>1540.4164787</v>
      </c>
      <c r="S91" s="36">
        <f>SUMIFS(СВЦЭМ!$C$39:$C$782,СВЦЭМ!$A$39:$A$782,$A91,СВЦЭМ!$B$39:$B$782,S$83)+'СЕТ СН'!$H$9+СВЦЭМ!$D$10+'СЕТ СН'!$H$6-'СЕТ СН'!$H$19</f>
        <v>1541.3685752299998</v>
      </c>
      <c r="T91" s="36">
        <f>SUMIFS(СВЦЭМ!$C$39:$C$782,СВЦЭМ!$A$39:$A$782,$A91,СВЦЭМ!$B$39:$B$782,T$83)+'СЕТ СН'!$H$9+СВЦЭМ!$D$10+'СЕТ СН'!$H$6-'СЕТ СН'!$H$19</f>
        <v>1541.5654689399998</v>
      </c>
      <c r="U91" s="36">
        <f>SUMIFS(СВЦЭМ!$C$39:$C$782,СВЦЭМ!$A$39:$A$782,$A91,СВЦЭМ!$B$39:$B$782,U$83)+'СЕТ СН'!$H$9+СВЦЭМ!$D$10+'СЕТ СН'!$H$6-'СЕТ СН'!$H$19</f>
        <v>1514.61154001</v>
      </c>
      <c r="V91" s="36">
        <f>SUMIFS(СВЦЭМ!$C$39:$C$782,СВЦЭМ!$A$39:$A$782,$A91,СВЦЭМ!$B$39:$B$782,V$83)+'СЕТ СН'!$H$9+СВЦЭМ!$D$10+'СЕТ СН'!$H$6-'СЕТ СН'!$H$19</f>
        <v>1514.93453533</v>
      </c>
      <c r="W91" s="36">
        <f>SUMIFS(СВЦЭМ!$C$39:$C$782,СВЦЭМ!$A$39:$A$782,$A91,СВЦЭМ!$B$39:$B$782,W$83)+'СЕТ СН'!$H$9+СВЦЭМ!$D$10+'СЕТ СН'!$H$6-'СЕТ СН'!$H$19</f>
        <v>1549.0114036999998</v>
      </c>
      <c r="X91" s="36">
        <f>SUMIFS(СВЦЭМ!$C$39:$C$782,СВЦЭМ!$A$39:$A$782,$A91,СВЦЭМ!$B$39:$B$782,X$83)+'СЕТ СН'!$H$9+СВЦЭМ!$D$10+'СЕТ СН'!$H$6-'СЕТ СН'!$H$19</f>
        <v>1602.3625833399999</v>
      </c>
      <c r="Y91" s="36">
        <f>SUMIFS(СВЦЭМ!$C$39:$C$782,СВЦЭМ!$A$39:$A$782,$A91,СВЦЭМ!$B$39:$B$782,Y$83)+'СЕТ СН'!$H$9+СВЦЭМ!$D$10+'СЕТ СН'!$H$6-'СЕТ СН'!$H$19</f>
        <v>1610.3028104799998</v>
      </c>
    </row>
    <row r="92" spans="1:25" ht="15.75" x14ac:dyDescent="0.2">
      <c r="A92" s="35">
        <f t="shared" si="2"/>
        <v>44478</v>
      </c>
      <c r="B92" s="36">
        <f>SUMIFS(СВЦЭМ!$C$39:$C$782,СВЦЭМ!$A$39:$A$782,$A92,СВЦЭМ!$B$39:$B$782,B$83)+'СЕТ СН'!$H$9+СВЦЭМ!$D$10+'СЕТ СН'!$H$6-'СЕТ СН'!$H$19</f>
        <v>1487.2122374</v>
      </c>
      <c r="C92" s="36">
        <f>SUMIFS(СВЦЭМ!$C$39:$C$782,СВЦЭМ!$A$39:$A$782,$A92,СВЦЭМ!$B$39:$B$782,C$83)+'СЕТ СН'!$H$9+СВЦЭМ!$D$10+'СЕТ СН'!$H$6-'СЕТ СН'!$H$19</f>
        <v>1526.7262995799999</v>
      </c>
      <c r="D92" s="36">
        <f>SUMIFS(СВЦЭМ!$C$39:$C$782,СВЦЭМ!$A$39:$A$782,$A92,СВЦЭМ!$B$39:$B$782,D$83)+'СЕТ СН'!$H$9+СВЦЭМ!$D$10+'СЕТ СН'!$H$6-'СЕТ СН'!$H$19</f>
        <v>1523.7379944299998</v>
      </c>
      <c r="E92" s="36">
        <f>SUMIFS(СВЦЭМ!$C$39:$C$782,СВЦЭМ!$A$39:$A$782,$A92,СВЦЭМ!$B$39:$B$782,E$83)+'СЕТ СН'!$H$9+СВЦЭМ!$D$10+'СЕТ СН'!$H$6-'СЕТ СН'!$H$19</f>
        <v>1541.0363960999998</v>
      </c>
      <c r="F92" s="36">
        <f>SUMIFS(СВЦЭМ!$C$39:$C$782,СВЦЭМ!$A$39:$A$782,$A92,СВЦЭМ!$B$39:$B$782,F$83)+'СЕТ СН'!$H$9+СВЦЭМ!$D$10+'СЕТ СН'!$H$6-'СЕТ СН'!$H$19</f>
        <v>1532.3040159</v>
      </c>
      <c r="G92" s="36">
        <f>SUMIFS(СВЦЭМ!$C$39:$C$782,СВЦЭМ!$A$39:$A$782,$A92,СВЦЭМ!$B$39:$B$782,G$83)+'СЕТ СН'!$H$9+СВЦЭМ!$D$10+'СЕТ СН'!$H$6-'СЕТ СН'!$H$19</f>
        <v>1523.3205767499999</v>
      </c>
      <c r="H92" s="36">
        <f>SUMIFS(СВЦЭМ!$C$39:$C$782,СВЦЭМ!$A$39:$A$782,$A92,СВЦЭМ!$B$39:$B$782,H$83)+'СЕТ СН'!$H$9+СВЦЭМ!$D$10+'СЕТ СН'!$H$6-'СЕТ СН'!$H$19</f>
        <v>1490.1746299799997</v>
      </c>
      <c r="I92" s="36">
        <f>SUMIFS(СВЦЭМ!$C$39:$C$782,СВЦЭМ!$A$39:$A$782,$A92,СВЦЭМ!$B$39:$B$782,I$83)+'СЕТ СН'!$H$9+СВЦЭМ!$D$10+'СЕТ СН'!$H$6-'СЕТ СН'!$H$19</f>
        <v>1572.5573017699999</v>
      </c>
      <c r="J92" s="36">
        <f>SUMIFS(СВЦЭМ!$C$39:$C$782,СВЦЭМ!$A$39:$A$782,$A92,СВЦЭМ!$B$39:$B$782,J$83)+'СЕТ СН'!$H$9+СВЦЭМ!$D$10+'СЕТ СН'!$H$6-'СЕТ СН'!$H$19</f>
        <v>1606.73619493</v>
      </c>
      <c r="K92" s="36">
        <f>SUMIFS(СВЦЭМ!$C$39:$C$782,СВЦЭМ!$A$39:$A$782,$A92,СВЦЭМ!$B$39:$B$782,K$83)+'СЕТ СН'!$H$9+СВЦЭМ!$D$10+'СЕТ СН'!$H$6-'СЕТ СН'!$H$19</f>
        <v>1539.79322323</v>
      </c>
      <c r="L92" s="36">
        <f>SUMIFS(СВЦЭМ!$C$39:$C$782,СВЦЭМ!$A$39:$A$782,$A92,СВЦЭМ!$B$39:$B$782,L$83)+'СЕТ СН'!$H$9+СВЦЭМ!$D$10+'СЕТ СН'!$H$6-'СЕТ СН'!$H$19</f>
        <v>1512.4136360499999</v>
      </c>
      <c r="M92" s="36">
        <f>SUMIFS(СВЦЭМ!$C$39:$C$782,СВЦЭМ!$A$39:$A$782,$A92,СВЦЭМ!$B$39:$B$782,M$83)+'СЕТ СН'!$H$9+СВЦЭМ!$D$10+'СЕТ СН'!$H$6-'СЕТ СН'!$H$19</f>
        <v>1519.74290277</v>
      </c>
      <c r="N92" s="36">
        <f>SUMIFS(СВЦЭМ!$C$39:$C$782,СВЦЭМ!$A$39:$A$782,$A92,СВЦЭМ!$B$39:$B$782,N$83)+'СЕТ СН'!$H$9+СВЦЭМ!$D$10+'СЕТ СН'!$H$6-'СЕТ СН'!$H$19</f>
        <v>1538.6750263899999</v>
      </c>
      <c r="O92" s="36">
        <f>SUMIFS(СВЦЭМ!$C$39:$C$782,СВЦЭМ!$A$39:$A$782,$A92,СВЦЭМ!$B$39:$B$782,O$83)+'СЕТ СН'!$H$9+СВЦЭМ!$D$10+'СЕТ СН'!$H$6-'СЕТ СН'!$H$19</f>
        <v>1536.11476447</v>
      </c>
      <c r="P92" s="36">
        <f>SUMIFS(СВЦЭМ!$C$39:$C$782,СВЦЭМ!$A$39:$A$782,$A92,СВЦЭМ!$B$39:$B$782,P$83)+'СЕТ СН'!$H$9+СВЦЭМ!$D$10+'СЕТ СН'!$H$6-'СЕТ СН'!$H$19</f>
        <v>1533.3364786299999</v>
      </c>
      <c r="Q92" s="36">
        <f>SUMIFS(СВЦЭМ!$C$39:$C$782,СВЦЭМ!$A$39:$A$782,$A92,СВЦЭМ!$B$39:$B$782,Q$83)+'СЕТ СН'!$H$9+СВЦЭМ!$D$10+'СЕТ СН'!$H$6-'СЕТ СН'!$H$19</f>
        <v>1610.6570876799999</v>
      </c>
      <c r="R92" s="36">
        <f>SUMIFS(СВЦЭМ!$C$39:$C$782,СВЦЭМ!$A$39:$A$782,$A92,СВЦЭМ!$B$39:$B$782,R$83)+'СЕТ СН'!$H$9+СВЦЭМ!$D$10+'СЕТ СН'!$H$6-'СЕТ СН'!$H$19</f>
        <v>1562.5122358399999</v>
      </c>
      <c r="S92" s="36">
        <f>SUMIFS(СВЦЭМ!$C$39:$C$782,СВЦЭМ!$A$39:$A$782,$A92,СВЦЭМ!$B$39:$B$782,S$83)+'СЕТ СН'!$H$9+СВЦЭМ!$D$10+'СЕТ СН'!$H$6-'СЕТ СН'!$H$19</f>
        <v>1538.8799139599998</v>
      </c>
      <c r="T92" s="36">
        <f>SUMIFS(СВЦЭМ!$C$39:$C$782,СВЦЭМ!$A$39:$A$782,$A92,СВЦЭМ!$B$39:$B$782,T$83)+'СЕТ СН'!$H$9+СВЦЭМ!$D$10+'СЕТ СН'!$H$6-'СЕТ СН'!$H$19</f>
        <v>1516.8381085799999</v>
      </c>
      <c r="U92" s="36">
        <f>SUMIFS(СВЦЭМ!$C$39:$C$782,СВЦЭМ!$A$39:$A$782,$A92,СВЦЭМ!$B$39:$B$782,U$83)+'СЕТ СН'!$H$9+СВЦЭМ!$D$10+'СЕТ СН'!$H$6-'СЕТ СН'!$H$19</f>
        <v>1486.6942927800001</v>
      </c>
      <c r="V92" s="36">
        <f>SUMIFS(СВЦЭМ!$C$39:$C$782,СВЦЭМ!$A$39:$A$782,$A92,СВЦЭМ!$B$39:$B$782,V$83)+'СЕТ СН'!$H$9+СВЦЭМ!$D$10+'СЕТ СН'!$H$6-'СЕТ СН'!$H$19</f>
        <v>1467.4397188599999</v>
      </c>
      <c r="W92" s="36">
        <f>SUMIFS(СВЦЭМ!$C$39:$C$782,СВЦЭМ!$A$39:$A$782,$A92,СВЦЭМ!$B$39:$B$782,W$83)+'СЕТ СН'!$H$9+СВЦЭМ!$D$10+'СЕТ СН'!$H$6-'СЕТ СН'!$H$19</f>
        <v>1508.3875007199999</v>
      </c>
      <c r="X92" s="36">
        <f>SUMIFS(СВЦЭМ!$C$39:$C$782,СВЦЭМ!$A$39:$A$782,$A92,СВЦЭМ!$B$39:$B$782,X$83)+'СЕТ СН'!$H$9+СВЦЭМ!$D$10+'СЕТ СН'!$H$6-'СЕТ СН'!$H$19</f>
        <v>1552.9587647199999</v>
      </c>
      <c r="Y92" s="36">
        <f>SUMIFS(СВЦЭМ!$C$39:$C$782,СВЦЭМ!$A$39:$A$782,$A92,СВЦЭМ!$B$39:$B$782,Y$83)+'СЕТ СН'!$H$9+СВЦЭМ!$D$10+'СЕТ СН'!$H$6-'СЕТ СН'!$H$19</f>
        <v>1563.10232576</v>
      </c>
    </row>
    <row r="93" spans="1:25" ht="15.75" x14ac:dyDescent="0.2">
      <c r="A93" s="35">
        <f t="shared" si="2"/>
        <v>44479</v>
      </c>
      <c r="B93" s="36">
        <f>SUMIFS(СВЦЭМ!$C$39:$C$782,СВЦЭМ!$A$39:$A$782,$A93,СВЦЭМ!$B$39:$B$782,B$83)+'СЕТ СН'!$H$9+СВЦЭМ!$D$10+'СЕТ СН'!$H$6-'СЕТ СН'!$H$19</f>
        <v>1767.4934314499999</v>
      </c>
      <c r="C93" s="36">
        <f>SUMIFS(СВЦЭМ!$C$39:$C$782,СВЦЭМ!$A$39:$A$782,$A93,СВЦЭМ!$B$39:$B$782,C$83)+'СЕТ СН'!$H$9+СВЦЭМ!$D$10+'СЕТ СН'!$H$6-'СЕТ СН'!$H$19</f>
        <v>1790.13005563</v>
      </c>
      <c r="D93" s="36">
        <f>SUMIFS(СВЦЭМ!$C$39:$C$782,СВЦЭМ!$A$39:$A$782,$A93,СВЦЭМ!$B$39:$B$782,D$83)+'СЕТ СН'!$H$9+СВЦЭМ!$D$10+'СЕТ СН'!$H$6-'СЕТ СН'!$H$19</f>
        <v>1772.02671902</v>
      </c>
      <c r="E93" s="36">
        <f>SUMIFS(СВЦЭМ!$C$39:$C$782,СВЦЭМ!$A$39:$A$782,$A93,СВЦЭМ!$B$39:$B$782,E$83)+'СЕТ СН'!$H$9+СВЦЭМ!$D$10+'СЕТ СН'!$H$6-'СЕТ СН'!$H$19</f>
        <v>1751.2633619799999</v>
      </c>
      <c r="F93" s="36">
        <f>SUMIFS(СВЦЭМ!$C$39:$C$782,СВЦЭМ!$A$39:$A$782,$A93,СВЦЭМ!$B$39:$B$782,F$83)+'СЕТ СН'!$H$9+СВЦЭМ!$D$10+'СЕТ СН'!$H$6-'СЕТ СН'!$H$19</f>
        <v>1749.7385004499999</v>
      </c>
      <c r="G93" s="36">
        <f>SUMIFS(СВЦЭМ!$C$39:$C$782,СВЦЭМ!$A$39:$A$782,$A93,СВЦЭМ!$B$39:$B$782,G$83)+'СЕТ СН'!$H$9+СВЦЭМ!$D$10+'СЕТ СН'!$H$6-'СЕТ СН'!$H$19</f>
        <v>1755.64375875</v>
      </c>
      <c r="H93" s="36">
        <f>SUMIFS(СВЦЭМ!$C$39:$C$782,СВЦЭМ!$A$39:$A$782,$A93,СВЦЭМ!$B$39:$B$782,H$83)+'СЕТ СН'!$H$9+СВЦЭМ!$D$10+'СЕТ СН'!$H$6-'СЕТ СН'!$H$19</f>
        <v>1785.3404696599998</v>
      </c>
      <c r="I93" s="36">
        <f>SUMIFS(СВЦЭМ!$C$39:$C$782,СВЦЭМ!$A$39:$A$782,$A93,СВЦЭМ!$B$39:$B$782,I$83)+'СЕТ СН'!$H$9+СВЦЭМ!$D$10+'СЕТ СН'!$H$6-'СЕТ СН'!$H$19</f>
        <v>1768.5142168499999</v>
      </c>
      <c r="J93" s="36">
        <f>SUMIFS(СВЦЭМ!$C$39:$C$782,СВЦЭМ!$A$39:$A$782,$A93,СВЦЭМ!$B$39:$B$782,J$83)+'СЕТ СН'!$H$9+СВЦЭМ!$D$10+'СЕТ СН'!$H$6-'СЕТ СН'!$H$19</f>
        <v>1709.94782347</v>
      </c>
      <c r="K93" s="36">
        <f>SUMIFS(СВЦЭМ!$C$39:$C$782,СВЦЭМ!$A$39:$A$782,$A93,СВЦЭМ!$B$39:$B$782,K$83)+'СЕТ СН'!$H$9+СВЦЭМ!$D$10+'СЕТ СН'!$H$6-'СЕТ СН'!$H$19</f>
        <v>1668.9506538099999</v>
      </c>
      <c r="L93" s="36">
        <f>SUMIFS(СВЦЭМ!$C$39:$C$782,СВЦЭМ!$A$39:$A$782,$A93,СВЦЭМ!$B$39:$B$782,L$83)+'СЕТ СН'!$H$9+СВЦЭМ!$D$10+'СЕТ СН'!$H$6-'СЕТ СН'!$H$19</f>
        <v>1667.23354361</v>
      </c>
      <c r="M93" s="36">
        <f>SUMIFS(СВЦЭМ!$C$39:$C$782,СВЦЭМ!$A$39:$A$782,$A93,СВЦЭМ!$B$39:$B$782,M$83)+'СЕТ СН'!$H$9+СВЦЭМ!$D$10+'СЕТ СН'!$H$6-'СЕТ СН'!$H$19</f>
        <v>1660.4176542999999</v>
      </c>
      <c r="N93" s="36">
        <f>SUMIFS(СВЦЭМ!$C$39:$C$782,СВЦЭМ!$A$39:$A$782,$A93,СВЦЭМ!$B$39:$B$782,N$83)+'СЕТ СН'!$H$9+СВЦЭМ!$D$10+'СЕТ СН'!$H$6-'СЕТ СН'!$H$19</f>
        <v>1661.2011276899998</v>
      </c>
      <c r="O93" s="36">
        <f>SUMIFS(СВЦЭМ!$C$39:$C$782,СВЦЭМ!$A$39:$A$782,$A93,СВЦЭМ!$B$39:$B$782,O$83)+'СЕТ СН'!$H$9+СВЦЭМ!$D$10+'СЕТ СН'!$H$6-'СЕТ СН'!$H$19</f>
        <v>1672.5441427799999</v>
      </c>
      <c r="P93" s="36">
        <f>SUMIFS(СВЦЭМ!$C$39:$C$782,СВЦЭМ!$A$39:$A$782,$A93,СВЦЭМ!$B$39:$B$782,P$83)+'СЕТ СН'!$H$9+СВЦЭМ!$D$10+'СЕТ СН'!$H$6-'СЕТ СН'!$H$19</f>
        <v>1681.6645972599999</v>
      </c>
      <c r="Q93" s="36">
        <f>SUMIFS(СВЦЭМ!$C$39:$C$782,СВЦЭМ!$A$39:$A$782,$A93,СВЦЭМ!$B$39:$B$782,Q$83)+'СЕТ СН'!$H$9+СВЦЭМ!$D$10+'СЕТ СН'!$H$6-'СЕТ СН'!$H$19</f>
        <v>1688.4614514999998</v>
      </c>
      <c r="R93" s="36">
        <f>SUMIFS(СВЦЭМ!$C$39:$C$782,СВЦЭМ!$A$39:$A$782,$A93,СВЦЭМ!$B$39:$B$782,R$83)+'СЕТ СН'!$H$9+СВЦЭМ!$D$10+'СЕТ СН'!$H$6-'СЕТ СН'!$H$19</f>
        <v>1681.4997846599999</v>
      </c>
      <c r="S93" s="36">
        <f>SUMIFS(СВЦЭМ!$C$39:$C$782,СВЦЭМ!$A$39:$A$782,$A93,СВЦЭМ!$B$39:$B$782,S$83)+'СЕТ СН'!$H$9+СВЦЭМ!$D$10+'СЕТ СН'!$H$6-'СЕТ СН'!$H$19</f>
        <v>1677.83747279</v>
      </c>
      <c r="T93" s="36">
        <f>SUMIFS(СВЦЭМ!$C$39:$C$782,СВЦЭМ!$A$39:$A$782,$A93,СВЦЭМ!$B$39:$B$782,T$83)+'СЕТ СН'!$H$9+СВЦЭМ!$D$10+'СЕТ СН'!$H$6-'СЕТ СН'!$H$19</f>
        <v>1633.99656461</v>
      </c>
      <c r="U93" s="36">
        <f>SUMIFS(СВЦЭМ!$C$39:$C$782,СВЦЭМ!$A$39:$A$782,$A93,СВЦЭМ!$B$39:$B$782,U$83)+'СЕТ СН'!$H$9+СВЦЭМ!$D$10+'СЕТ СН'!$H$6-'СЕТ СН'!$H$19</f>
        <v>1630.71465831</v>
      </c>
      <c r="V93" s="36">
        <f>SUMIFS(СВЦЭМ!$C$39:$C$782,СВЦЭМ!$A$39:$A$782,$A93,СВЦЭМ!$B$39:$B$782,V$83)+'СЕТ СН'!$H$9+СВЦЭМ!$D$10+'СЕТ СН'!$H$6-'СЕТ СН'!$H$19</f>
        <v>1612.27537781</v>
      </c>
      <c r="W93" s="36">
        <f>SUMIFS(СВЦЭМ!$C$39:$C$782,СВЦЭМ!$A$39:$A$782,$A93,СВЦЭМ!$B$39:$B$782,W$83)+'СЕТ СН'!$H$9+СВЦЭМ!$D$10+'СЕТ СН'!$H$6-'СЕТ СН'!$H$19</f>
        <v>1653.5382462</v>
      </c>
      <c r="X93" s="36">
        <f>SUMIFS(СВЦЭМ!$C$39:$C$782,СВЦЭМ!$A$39:$A$782,$A93,СВЦЭМ!$B$39:$B$782,X$83)+'СЕТ СН'!$H$9+СВЦЭМ!$D$10+'СЕТ СН'!$H$6-'СЕТ СН'!$H$19</f>
        <v>1686.7178573599999</v>
      </c>
      <c r="Y93" s="36">
        <f>SUMIFS(СВЦЭМ!$C$39:$C$782,СВЦЭМ!$A$39:$A$782,$A93,СВЦЭМ!$B$39:$B$782,Y$83)+'СЕТ СН'!$H$9+СВЦЭМ!$D$10+'СЕТ СН'!$H$6-'СЕТ СН'!$H$19</f>
        <v>1695.80607134</v>
      </c>
    </row>
    <row r="94" spans="1:25" ht="15.75" x14ac:dyDescent="0.2">
      <c r="A94" s="35">
        <f t="shared" si="2"/>
        <v>44480</v>
      </c>
      <c r="B94" s="36">
        <f>SUMIFS(СВЦЭМ!$C$39:$C$782,СВЦЭМ!$A$39:$A$782,$A94,СВЦЭМ!$B$39:$B$782,B$83)+'СЕТ СН'!$H$9+СВЦЭМ!$D$10+'СЕТ СН'!$H$6-'СЕТ СН'!$H$19</f>
        <v>1611.7262032699998</v>
      </c>
      <c r="C94" s="36">
        <f>SUMIFS(СВЦЭМ!$C$39:$C$782,СВЦЭМ!$A$39:$A$782,$A94,СВЦЭМ!$B$39:$B$782,C$83)+'СЕТ СН'!$H$9+СВЦЭМ!$D$10+'СЕТ СН'!$H$6-'СЕТ СН'!$H$19</f>
        <v>1651.07155156</v>
      </c>
      <c r="D94" s="36">
        <f>SUMIFS(СВЦЭМ!$C$39:$C$782,СВЦЭМ!$A$39:$A$782,$A94,СВЦЭМ!$B$39:$B$782,D$83)+'СЕТ СН'!$H$9+СВЦЭМ!$D$10+'СЕТ СН'!$H$6-'СЕТ СН'!$H$19</f>
        <v>1620.9367971899999</v>
      </c>
      <c r="E94" s="36">
        <f>SUMIFS(СВЦЭМ!$C$39:$C$782,СВЦЭМ!$A$39:$A$782,$A94,СВЦЭМ!$B$39:$B$782,E$83)+'СЕТ СН'!$H$9+СВЦЭМ!$D$10+'СЕТ СН'!$H$6-'СЕТ СН'!$H$19</f>
        <v>1612.7787190699999</v>
      </c>
      <c r="F94" s="36">
        <f>SUMIFS(СВЦЭМ!$C$39:$C$782,СВЦЭМ!$A$39:$A$782,$A94,СВЦЭМ!$B$39:$B$782,F$83)+'СЕТ СН'!$H$9+СВЦЭМ!$D$10+'СЕТ СН'!$H$6-'СЕТ СН'!$H$19</f>
        <v>1612.18815036</v>
      </c>
      <c r="G94" s="36">
        <f>SUMIFS(СВЦЭМ!$C$39:$C$782,СВЦЭМ!$A$39:$A$782,$A94,СВЦЭМ!$B$39:$B$782,G$83)+'СЕТ СН'!$H$9+СВЦЭМ!$D$10+'СЕТ СН'!$H$6-'СЕТ СН'!$H$19</f>
        <v>1627.1074298799999</v>
      </c>
      <c r="H94" s="36">
        <f>SUMIFS(СВЦЭМ!$C$39:$C$782,СВЦЭМ!$A$39:$A$782,$A94,СВЦЭМ!$B$39:$B$782,H$83)+'СЕТ СН'!$H$9+СВЦЭМ!$D$10+'СЕТ СН'!$H$6-'СЕТ СН'!$H$19</f>
        <v>1699.2683224299999</v>
      </c>
      <c r="I94" s="36">
        <f>SUMIFS(СВЦЭМ!$C$39:$C$782,СВЦЭМ!$A$39:$A$782,$A94,СВЦЭМ!$B$39:$B$782,I$83)+'СЕТ СН'!$H$9+СВЦЭМ!$D$10+'СЕТ СН'!$H$6-'СЕТ СН'!$H$19</f>
        <v>1669.34605732</v>
      </c>
      <c r="J94" s="36">
        <f>SUMIFS(СВЦЭМ!$C$39:$C$782,СВЦЭМ!$A$39:$A$782,$A94,СВЦЭМ!$B$39:$B$782,J$83)+'СЕТ СН'!$H$9+СВЦЭМ!$D$10+'СЕТ СН'!$H$6-'СЕТ СН'!$H$19</f>
        <v>1611.5195422099998</v>
      </c>
      <c r="K94" s="36">
        <f>SUMIFS(СВЦЭМ!$C$39:$C$782,СВЦЭМ!$A$39:$A$782,$A94,СВЦЭМ!$B$39:$B$782,K$83)+'СЕТ СН'!$H$9+СВЦЭМ!$D$10+'СЕТ СН'!$H$6-'СЕТ СН'!$H$19</f>
        <v>1595.9738060799998</v>
      </c>
      <c r="L94" s="36">
        <f>SUMIFS(СВЦЭМ!$C$39:$C$782,СВЦЭМ!$A$39:$A$782,$A94,СВЦЭМ!$B$39:$B$782,L$83)+'СЕТ СН'!$H$9+СВЦЭМ!$D$10+'СЕТ СН'!$H$6-'СЕТ СН'!$H$19</f>
        <v>1600.0232707199998</v>
      </c>
      <c r="M94" s="36">
        <f>SUMIFS(СВЦЭМ!$C$39:$C$782,СВЦЭМ!$A$39:$A$782,$A94,СВЦЭМ!$B$39:$B$782,M$83)+'СЕТ СН'!$H$9+СВЦЭМ!$D$10+'СЕТ СН'!$H$6-'СЕТ СН'!$H$19</f>
        <v>1624.7956496099998</v>
      </c>
      <c r="N94" s="36">
        <f>SUMIFS(СВЦЭМ!$C$39:$C$782,СВЦЭМ!$A$39:$A$782,$A94,СВЦЭМ!$B$39:$B$782,N$83)+'СЕТ СН'!$H$9+СВЦЭМ!$D$10+'СЕТ СН'!$H$6-'СЕТ СН'!$H$19</f>
        <v>1627.8771932099999</v>
      </c>
      <c r="O94" s="36">
        <f>SUMIFS(СВЦЭМ!$C$39:$C$782,СВЦЭМ!$A$39:$A$782,$A94,СВЦЭМ!$B$39:$B$782,O$83)+'СЕТ СН'!$H$9+СВЦЭМ!$D$10+'СЕТ СН'!$H$6-'СЕТ СН'!$H$19</f>
        <v>1628.13789303</v>
      </c>
      <c r="P94" s="36">
        <f>SUMIFS(СВЦЭМ!$C$39:$C$782,СВЦЭМ!$A$39:$A$782,$A94,СВЦЭМ!$B$39:$B$782,P$83)+'СЕТ СН'!$H$9+СВЦЭМ!$D$10+'СЕТ СН'!$H$6-'СЕТ СН'!$H$19</f>
        <v>1631.767355</v>
      </c>
      <c r="Q94" s="36">
        <f>SUMIFS(СВЦЭМ!$C$39:$C$782,СВЦЭМ!$A$39:$A$782,$A94,СВЦЭМ!$B$39:$B$782,Q$83)+'СЕТ СН'!$H$9+СВЦЭМ!$D$10+'СЕТ СН'!$H$6-'СЕТ СН'!$H$19</f>
        <v>1634.8939499999999</v>
      </c>
      <c r="R94" s="36">
        <f>SUMIFS(СВЦЭМ!$C$39:$C$782,СВЦЭМ!$A$39:$A$782,$A94,СВЦЭМ!$B$39:$B$782,R$83)+'СЕТ СН'!$H$9+СВЦЭМ!$D$10+'СЕТ СН'!$H$6-'СЕТ СН'!$H$19</f>
        <v>1624.6894416499999</v>
      </c>
      <c r="S94" s="36">
        <f>SUMIFS(СВЦЭМ!$C$39:$C$782,СВЦЭМ!$A$39:$A$782,$A94,СВЦЭМ!$B$39:$B$782,S$83)+'СЕТ СН'!$H$9+СВЦЭМ!$D$10+'СЕТ СН'!$H$6-'СЕТ СН'!$H$19</f>
        <v>1616.19354976</v>
      </c>
      <c r="T94" s="36">
        <f>SUMIFS(СВЦЭМ!$C$39:$C$782,СВЦЭМ!$A$39:$A$782,$A94,СВЦЭМ!$B$39:$B$782,T$83)+'СЕТ СН'!$H$9+СВЦЭМ!$D$10+'СЕТ СН'!$H$6-'СЕТ СН'!$H$19</f>
        <v>1587.3911306799998</v>
      </c>
      <c r="U94" s="36">
        <f>SUMIFS(СВЦЭМ!$C$39:$C$782,СВЦЭМ!$A$39:$A$782,$A94,СВЦЭМ!$B$39:$B$782,U$83)+'СЕТ СН'!$H$9+СВЦЭМ!$D$10+'СЕТ СН'!$H$6-'СЕТ СН'!$H$19</f>
        <v>1577.62194224</v>
      </c>
      <c r="V94" s="36">
        <f>SUMIFS(СВЦЭМ!$C$39:$C$782,СВЦЭМ!$A$39:$A$782,$A94,СВЦЭМ!$B$39:$B$782,V$83)+'СЕТ СН'!$H$9+СВЦЭМ!$D$10+'СЕТ СН'!$H$6-'СЕТ СН'!$H$19</f>
        <v>1576.8717928899998</v>
      </c>
      <c r="W94" s="36">
        <f>SUMIFS(СВЦЭМ!$C$39:$C$782,СВЦЭМ!$A$39:$A$782,$A94,СВЦЭМ!$B$39:$B$782,W$83)+'СЕТ СН'!$H$9+СВЦЭМ!$D$10+'СЕТ СН'!$H$6-'СЕТ СН'!$H$19</f>
        <v>1605.0657516899998</v>
      </c>
      <c r="X94" s="36">
        <f>SUMIFS(СВЦЭМ!$C$39:$C$782,СВЦЭМ!$A$39:$A$782,$A94,СВЦЭМ!$B$39:$B$782,X$83)+'СЕТ СН'!$H$9+СВЦЭМ!$D$10+'СЕТ СН'!$H$6-'СЕТ СН'!$H$19</f>
        <v>1617.0778555499999</v>
      </c>
      <c r="Y94" s="36">
        <f>SUMIFS(СВЦЭМ!$C$39:$C$782,СВЦЭМ!$A$39:$A$782,$A94,СВЦЭМ!$B$39:$B$782,Y$83)+'СЕТ СН'!$H$9+СВЦЭМ!$D$10+'СЕТ СН'!$H$6-'СЕТ СН'!$H$19</f>
        <v>1651.4635340899999</v>
      </c>
    </row>
    <row r="95" spans="1:25" ht="15.75" x14ac:dyDescent="0.2">
      <c r="A95" s="35">
        <f t="shared" si="2"/>
        <v>44481</v>
      </c>
      <c r="B95" s="36">
        <f>SUMIFS(СВЦЭМ!$C$39:$C$782,СВЦЭМ!$A$39:$A$782,$A95,СВЦЭМ!$B$39:$B$782,B$83)+'СЕТ СН'!$H$9+СВЦЭМ!$D$10+'СЕТ СН'!$H$6-'СЕТ СН'!$H$19</f>
        <v>1678.2805790799998</v>
      </c>
      <c r="C95" s="36">
        <f>SUMIFS(СВЦЭМ!$C$39:$C$782,СВЦЭМ!$A$39:$A$782,$A95,СВЦЭМ!$B$39:$B$782,C$83)+'СЕТ СН'!$H$9+СВЦЭМ!$D$10+'СЕТ СН'!$H$6-'СЕТ СН'!$H$19</f>
        <v>1703.9698128799998</v>
      </c>
      <c r="D95" s="36">
        <f>SUMIFS(СВЦЭМ!$C$39:$C$782,СВЦЭМ!$A$39:$A$782,$A95,СВЦЭМ!$B$39:$B$782,D$83)+'СЕТ СН'!$H$9+СВЦЭМ!$D$10+'СЕТ СН'!$H$6-'СЕТ СН'!$H$19</f>
        <v>1606.9380931399999</v>
      </c>
      <c r="E95" s="36">
        <f>SUMIFS(СВЦЭМ!$C$39:$C$782,СВЦЭМ!$A$39:$A$782,$A95,СВЦЭМ!$B$39:$B$782,E$83)+'СЕТ СН'!$H$9+СВЦЭМ!$D$10+'СЕТ СН'!$H$6-'СЕТ СН'!$H$19</f>
        <v>1609.59561422</v>
      </c>
      <c r="F95" s="36">
        <f>SUMIFS(СВЦЭМ!$C$39:$C$782,СВЦЭМ!$A$39:$A$782,$A95,СВЦЭМ!$B$39:$B$782,F$83)+'СЕТ СН'!$H$9+СВЦЭМ!$D$10+'СЕТ СН'!$H$6-'СЕТ СН'!$H$19</f>
        <v>1609.11907307</v>
      </c>
      <c r="G95" s="36">
        <f>SUMIFS(СВЦЭМ!$C$39:$C$782,СВЦЭМ!$A$39:$A$782,$A95,СВЦЭМ!$B$39:$B$782,G$83)+'СЕТ СН'!$H$9+СВЦЭМ!$D$10+'СЕТ СН'!$H$6-'СЕТ СН'!$H$19</f>
        <v>1609.72588866</v>
      </c>
      <c r="H95" s="36">
        <f>SUMIFS(СВЦЭМ!$C$39:$C$782,СВЦЭМ!$A$39:$A$782,$A95,СВЦЭМ!$B$39:$B$782,H$83)+'СЕТ СН'!$H$9+СВЦЭМ!$D$10+'СЕТ СН'!$H$6-'СЕТ СН'!$H$19</f>
        <v>1688.5459578099999</v>
      </c>
      <c r="I95" s="36">
        <f>SUMIFS(СВЦЭМ!$C$39:$C$782,СВЦЭМ!$A$39:$A$782,$A95,СВЦЭМ!$B$39:$B$782,I$83)+'СЕТ СН'!$H$9+СВЦЭМ!$D$10+'СЕТ СН'!$H$6-'СЕТ СН'!$H$19</f>
        <v>1629.5854567899999</v>
      </c>
      <c r="J95" s="36">
        <f>SUMIFS(СВЦЭМ!$C$39:$C$782,СВЦЭМ!$A$39:$A$782,$A95,СВЦЭМ!$B$39:$B$782,J$83)+'СЕТ СН'!$H$9+СВЦЭМ!$D$10+'СЕТ СН'!$H$6-'СЕТ СН'!$H$19</f>
        <v>1586.97586643</v>
      </c>
      <c r="K95" s="36">
        <f>SUMIFS(СВЦЭМ!$C$39:$C$782,СВЦЭМ!$A$39:$A$782,$A95,СВЦЭМ!$B$39:$B$782,K$83)+'СЕТ СН'!$H$9+СВЦЭМ!$D$10+'СЕТ СН'!$H$6-'СЕТ СН'!$H$19</f>
        <v>1580.7826709199999</v>
      </c>
      <c r="L95" s="36">
        <f>SUMIFS(СВЦЭМ!$C$39:$C$782,СВЦЭМ!$A$39:$A$782,$A95,СВЦЭМ!$B$39:$B$782,L$83)+'СЕТ СН'!$H$9+СВЦЭМ!$D$10+'СЕТ СН'!$H$6-'СЕТ СН'!$H$19</f>
        <v>1564.9200351499999</v>
      </c>
      <c r="M95" s="36">
        <f>SUMIFS(СВЦЭМ!$C$39:$C$782,СВЦЭМ!$A$39:$A$782,$A95,СВЦЭМ!$B$39:$B$782,M$83)+'СЕТ СН'!$H$9+СВЦЭМ!$D$10+'СЕТ СН'!$H$6-'СЕТ СН'!$H$19</f>
        <v>1606.5460266999999</v>
      </c>
      <c r="N95" s="36">
        <f>SUMIFS(СВЦЭМ!$C$39:$C$782,СВЦЭМ!$A$39:$A$782,$A95,СВЦЭМ!$B$39:$B$782,N$83)+'СЕТ СН'!$H$9+СВЦЭМ!$D$10+'СЕТ СН'!$H$6-'СЕТ СН'!$H$19</f>
        <v>1652.6496986799998</v>
      </c>
      <c r="O95" s="36">
        <f>SUMIFS(СВЦЭМ!$C$39:$C$782,СВЦЭМ!$A$39:$A$782,$A95,СВЦЭМ!$B$39:$B$782,O$83)+'СЕТ СН'!$H$9+СВЦЭМ!$D$10+'СЕТ СН'!$H$6-'СЕТ СН'!$H$19</f>
        <v>1642.78148971</v>
      </c>
      <c r="P95" s="36">
        <f>SUMIFS(СВЦЭМ!$C$39:$C$782,СВЦЭМ!$A$39:$A$782,$A95,СВЦЭМ!$B$39:$B$782,P$83)+'СЕТ СН'!$H$9+СВЦЭМ!$D$10+'СЕТ СН'!$H$6-'СЕТ СН'!$H$19</f>
        <v>1645.2559416299998</v>
      </c>
      <c r="Q95" s="36">
        <f>SUMIFS(СВЦЭМ!$C$39:$C$782,СВЦЭМ!$A$39:$A$782,$A95,СВЦЭМ!$B$39:$B$782,Q$83)+'СЕТ СН'!$H$9+СВЦЭМ!$D$10+'СЕТ СН'!$H$6-'СЕТ СН'!$H$19</f>
        <v>1650.6712396799999</v>
      </c>
      <c r="R95" s="36">
        <f>SUMIFS(СВЦЭМ!$C$39:$C$782,СВЦЭМ!$A$39:$A$782,$A95,СВЦЭМ!$B$39:$B$782,R$83)+'СЕТ СН'!$H$9+СВЦЭМ!$D$10+'СЕТ СН'!$H$6-'СЕТ СН'!$H$19</f>
        <v>1645.5213266199999</v>
      </c>
      <c r="S95" s="36">
        <f>SUMIFS(СВЦЭМ!$C$39:$C$782,СВЦЭМ!$A$39:$A$782,$A95,СВЦЭМ!$B$39:$B$782,S$83)+'СЕТ СН'!$H$9+СВЦЭМ!$D$10+'СЕТ СН'!$H$6-'СЕТ СН'!$H$19</f>
        <v>1641.95799805</v>
      </c>
      <c r="T95" s="36">
        <f>SUMIFS(СВЦЭМ!$C$39:$C$782,СВЦЭМ!$A$39:$A$782,$A95,СВЦЭМ!$B$39:$B$782,T$83)+'СЕТ СН'!$H$9+СВЦЭМ!$D$10+'СЕТ СН'!$H$6-'СЕТ СН'!$H$19</f>
        <v>1576.5476848799999</v>
      </c>
      <c r="U95" s="36">
        <f>SUMIFS(СВЦЭМ!$C$39:$C$782,СВЦЭМ!$A$39:$A$782,$A95,СВЦЭМ!$B$39:$B$782,U$83)+'СЕТ СН'!$H$9+СВЦЭМ!$D$10+'СЕТ СН'!$H$6-'СЕТ СН'!$H$19</f>
        <v>1528.3132374899999</v>
      </c>
      <c r="V95" s="36">
        <f>SUMIFS(СВЦЭМ!$C$39:$C$782,СВЦЭМ!$A$39:$A$782,$A95,СВЦЭМ!$B$39:$B$782,V$83)+'СЕТ СН'!$H$9+СВЦЭМ!$D$10+'СЕТ СН'!$H$6-'СЕТ СН'!$H$19</f>
        <v>1503.2513124499999</v>
      </c>
      <c r="W95" s="36">
        <f>SUMIFS(СВЦЭМ!$C$39:$C$782,СВЦЭМ!$A$39:$A$782,$A95,СВЦЭМ!$B$39:$B$782,W$83)+'СЕТ СН'!$H$9+СВЦЭМ!$D$10+'СЕТ СН'!$H$6-'СЕТ СН'!$H$19</f>
        <v>1529.7573729799999</v>
      </c>
      <c r="X95" s="36">
        <f>SUMIFS(СВЦЭМ!$C$39:$C$782,СВЦЭМ!$A$39:$A$782,$A95,СВЦЭМ!$B$39:$B$782,X$83)+'СЕТ СН'!$H$9+СВЦЭМ!$D$10+'СЕТ СН'!$H$6-'СЕТ СН'!$H$19</f>
        <v>1541.91028463</v>
      </c>
      <c r="Y95" s="36">
        <f>SUMIFS(СВЦЭМ!$C$39:$C$782,СВЦЭМ!$A$39:$A$782,$A95,СВЦЭМ!$B$39:$B$782,Y$83)+'СЕТ СН'!$H$9+СВЦЭМ!$D$10+'СЕТ СН'!$H$6-'СЕТ СН'!$H$19</f>
        <v>1565.4884565099999</v>
      </c>
    </row>
    <row r="96" spans="1:25" ht="15.75" x14ac:dyDescent="0.2">
      <c r="A96" s="35">
        <f t="shared" si="2"/>
        <v>44482</v>
      </c>
      <c r="B96" s="36">
        <f>SUMIFS(СВЦЭМ!$C$39:$C$782,СВЦЭМ!$A$39:$A$782,$A96,СВЦЭМ!$B$39:$B$782,B$83)+'СЕТ СН'!$H$9+СВЦЭМ!$D$10+'СЕТ СН'!$H$6-'СЕТ СН'!$H$19</f>
        <v>1543.9724072899999</v>
      </c>
      <c r="C96" s="36">
        <f>SUMIFS(СВЦЭМ!$C$39:$C$782,СВЦЭМ!$A$39:$A$782,$A96,СВЦЭМ!$B$39:$B$782,C$83)+'СЕТ СН'!$H$9+СВЦЭМ!$D$10+'СЕТ СН'!$H$6-'СЕТ СН'!$H$19</f>
        <v>1670.9667996799999</v>
      </c>
      <c r="D96" s="36">
        <f>SUMIFS(СВЦЭМ!$C$39:$C$782,СВЦЭМ!$A$39:$A$782,$A96,СВЦЭМ!$B$39:$B$782,D$83)+'СЕТ СН'!$H$9+СВЦЭМ!$D$10+'СЕТ СН'!$H$6-'СЕТ СН'!$H$19</f>
        <v>1601.8632529399999</v>
      </c>
      <c r="E96" s="36">
        <f>SUMIFS(СВЦЭМ!$C$39:$C$782,СВЦЭМ!$A$39:$A$782,$A96,СВЦЭМ!$B$39:$B$782,E$83)+'СЕТ СН'!$H$9+СВЦЭМ!$D$10+'СЕТ СН'!$H$6-'СЕТ СН'!$H$19</f>
        <v>1577.6003264599999</v>
      </c>
      <c r="F96" s="36">
        <f>SUMIFS(СВЦЭМ!$C$39:$C$782,СВЦЭМ!$A$39:$A$782,$A96,СВЦЭМ!$B$39:$B$782,F$83)+'СЕТ СН'!$H$9+СВЦЭМ!$D$10+'СЕТ СН'!$H$6-'СЕТ СН'!$H$19</f>
        <v>1576.1433183299998</v>
      </c>
      <c r="G96" s="36">
        <f>SUMIFS(СВЦЭМ!$C$39:$C$782,СВЦЭМ!$A$39:$A$782,$A96,СВЦЭМ!$B$39:$B$782,G$83)+'СЕТ СН'!$H$9+СВЦЭМ!$D$10+'СЕТ СН'!$H$6-'СЕТ СН'!$H$19</f>
        <v>1590.2312781199998</v>
      </c>
      <c r="H96" s="36">
        <f>SUMIFS(СВЦЭМ!$C$39:$C$782,СВЦЭМ!$A$39:$A$782,$A96,СВЦЭМ!$B$39:$B$782,H$83)+'СЕТ СН'!$H$9+СВЦЭМ!$D$10+'СЕТ СН'!$H$6-'СЕТ СН'!$H$19</f>
        <v>1660.1562889699999</v>
      </c>
      <c r="I96" s="36">
        <f>SUMIFS(СВЦЭМ!$C$39:$C$782,СВЦЭМ!$A$39:$A$782,$A96,СВЦЭМ!$B$39:$B$782,I$83)+'СЕТ СН'!$H$9+СВЦЭМ!$D$10+'СЕТ СН'!$H$6-'СЕТ СН'!$H$19</f>
        <v>1619.96838908</v>
      </c>
      <c r="J96" s="36">
        <f>SUMIFS(СВЦЭМ!$C$39:$C$782,СВЦЭМ!$A$39:$A$782,$A96,СВЦЭМ!$B$39:$B$782,J$83)+'СЕТ СН'!$H$9+СВЦЭМ!$D$10+'СЕТ СН'!$H$6-'СЕТ СН'!$H$19</f>
        <v>1593.5278545499998</v>
      </c>
      <c r="K96" s="36">
        <f>SUMIFS(СВЦЭМ!$C$39:$C$782,СВЦЭМ!$A$39:$A$782,$A96,СВЦЭМ!$B$39:$B$782,K$83)+'СЕТ СН'!$H$9+СВЦЭМ!$D$10+'СЕТ СН'!$H$6-'СЕТ СН'!$H$19</f>
        <v>1536.1770708299998</v>
      </c>
      <c r="L96" s="36">
        <f>SUMIFS(СВЦЭМ!$C$39:$C$782,СВЦЭМ!$A$39:$A$782,$A96,СВЦЭМ!$B$39:$B$782,L$83)+'СЕТ СН'!$H$9+СВЦЭМ!$D$10+'СЕТ СН'!$H$6-'СЕТ СН'!$H$19</f>
        <v>1522.2104528699999</v>
      </c>
      <c r="M96" s="36">
        <f>SUMIFS(СВЦЭМ!$C$39:$C$782,СВЦЭМ!$A$39:$A$782,$A96,СВЦЭМ!$B$39:$B$782,M$83)+'СЕТ СН'!$H$9+СВЦЭМ!$D$10+'СЕТ СН'!$H$6-'СЕТ СН'!$H$19</f>
        <v>1549.0493421199999</v>
      </c>
      <c r="N96" s="36">
        <f>SUMIFS(СВЦЭМ!$C$39:$C$782,СВЦЭМ!$A$39:$A$782,$A96,СВЦЭМ!$B$39:$B$782,N$83)+'СЕТ СН'!$H$9+СВЦЭМ!$D$10+'СЕТ СН'!$H$6-'СЕТ СН'!$H$19</f>
        <v>1604.9723386599999</v>
      </c>
      <c r="O96" s="36">
        <f>SUMIFS(СВЦЭМ!$C$39:$C$782,СВЦЭМ!$A$39:$A$782,$A96,СВЦЭМ!$B$39:$B$782,O$83)+'СЕТ СН'!$H$9+СВЦЭМ!$D$10+'СЕТ СН'!$H$6-'СЕТ СН'!$H$19</f>
        <v>1640.4515933</v>
      </c>
      <c r="P96" s="36">
        <f>SUMIFS(СВЦЭМ!$C$39:$C$782,СВЦЭМ!$A$39:$A$782,$A96,СВЦЭМ!$B$39:$B$782,P$83)+'СЕТ СН'!$H$9+СВЦЭМ!$D$10+'СЕТ СН'!$H$6-'СЕТ СН'!$H$19</f>
        <v>1626.77133981</v>
      </c>
      <c r="Q96" s="36">
        <f>SUMIFS(СВЦЭМ!$C$39:$C$782,СВЦЭМ!$A$39:$A$782,$A96,СВЦЭМ!$B$39:$B$782,Q$83)+'СЕТ СН'!$H$9+СВЦЭМ!$D$10+'СЕТ СН'!$H$6-'СЕТ СН'!$H$19</f>
        <v>1626.3818184099998</v>
      </c>
      <c r="R96" s="36">
        <f>SUMIFS(СВЦЭМ!$C$39:$C$782,СВЦЭМ!$A$39:$A$782,$A96,СВЦЭМ!$B$39:$B$782,R$83)+'СЕТ СН'!$H$9+СВЦЭМ!$D$10+'СЕТ СН'!$H$6-'СЕТ СН'!$H$19</f>
        <v>1617.2145117499999</v>
      </c>
      <c r="S96" s="36">
        <f>SUMIFS(СВЦЭМ!$C$39:$C$782,СВЦЭМ!$A$39:$A$782,$A96,СВЦЭМ!$B$39:$B$782,S$83)+'СЕТ СН'!$H$9+СВЦЭМ!$D$10+'СЕТ СН'!$H$6-'СЕТ СН'!$H$19</f>
        <v>1578.2734194299999</v>
      </c>
      <c r="T96" s="36">
        <f>SUMIFS(СВЦЭМ!$C$39:$C$782,СВЦЭМ!$A$39:$A$782,$A96,СВЦЭМ!$B$39:$B$782,T$83)+'СЕТ СН'!$H$9+СВЦЭМ!$D$10+'СЕТ СН'!$H$6-'СЕТ СН'!$H$19</f>
        <v>1489.0012895599998</v>
      </c>
      <c r="U96" s="36">
        <f>SUMIFS(СВЦЭМ!$C$39:$C$782,СВЦЭМ!$A$39:$A$782,$A96,СВЦЭМ!$B$39:$B$782,U$83)+'СЕТ СН'!$H$9+СВЦЭМ!$D$10+'СЕТ СН'!$H$6-'СЕТ СН'!$H$19</f>
        <v>1446.80934727</v>
      </c>
      <c r="V96" s="36">
        <f>SUMIFS(СВЦЭМ!$C$39:$C$782,СВЦЭМ!$A$39:$A$782,$A96,СВЦЭМ!$B$39:$B$782,V$83)+'СЕТ СН'!$H$9+СВЦЭМ!$D$10+'СЕТ СН'!$H$6-'СЕТ СН'!$H$19</f>
        <v>1434.9361905399999</v>
      </c>
      <c r="W96" s="36">
        <f>SUMIFS(СВЦЭМ!$C$39:$C$782,СВЦЭМ!$A$39:$A$782,$A96,СВЦЭМ!$B$39:$B$782,W$83)+'СЕТ СН'!$H$9+СВЦЭМ!$D$10+'СЕТ СН'!$H$6-'СЕТ СН'!$H$19</f>
        <v>1492.68604985</v>
      </c>
      <c r="X96" s="36">
        <f>SUMIFS(СВЦЭМ!$C$39:$C$782,СВЦЭМ!$A$39:$A$782,$A96,СВЦЭМ!$B$39:$B$782,X$83)+'СЕТ СН'!$H$9+СВЦЭМ!$D$10+'СЕТ СН'!$H$6-'СЕТ СН'!$H$19</f>
        <v>1527.3451699799998</v>
      </c>
      <c r="Y96" s="36">
        <f>SUMIFS(СВЦЭМ!$C$39:$C$782,СВЦЭМ!$A$39:$A$782,$A96,СВЦЭМ!$B$39:$B$782,Y$83)+'СЕТ СН'!$H$9+СВЦЭМ!$D$10+'СЕТ СН'!$H$6-'СЕТ СН'!$H$19</f>
        <v>1616.2316570799999</v>
      </c>
    </row>
    <row r="97" spans="1:25" ht="15.75" x14ac:dyDescent="0.2">
      <c r="A97" s="35">
        <f t="shared" si="2"/>
        <v>44483</v>
      </c>
      <c r="B97" s="36">
        <f>SUMIFS(СВЦЭМ!$C$39:$C$782,СВЦЭМ!$A$39:$A$782,$A97,СВЦЭМ!$B$39:$B$782,B$83)+'СЕТ СН'!$H$9+СВЦЭМ!$D$10+'СЕТ СН'!$H$6-'СЕТ СН'!$H$19</f>
        <v>1697.0492233399998</v>
      </c>
      <c r="C97" s="36">
        <f>SUMIFS(СВЦЭМ!$C$39:$C$782,СВЦЭМ!$A$39:$A$782,$A97,СВЦЭМ!$B$39:$B$782,C$83)+'СЕТ СН'!$H$9+СВЦЭМ!$D$10+'СЕТ СН'!$H$6-'СЕТ СН'!$H$19</f>
        <v>1668.5095443199998</v>
      </c>
      <c r="D97" s="36">
        <f>SUMIFS(СВЦЭМ!$C$39:$C$782,СВЦЭМ!$A$39:$A$782,$A97,СВЦЭМ!$B$39:$B$782,D$83)+'СЕТ СН'!$H$9+СВЦЭМ!$D$10+'СЕТ СН'!$H$6-'СЕТ СН'!$H$19</f>
        <v>1574.0291734599998</v>
      </c>
      <c r="E97" s="36">
        <f>SUMIFS(СВЦЭМ!$C$39:$C$782,СВЦЭМ!$A$39:$A$782,$A97,СВЦЭМ!$B$39:$B$782,E$83)+'СЕТ СН'!$H$9+СВЦЭМ!$D$10+'СЕТ СН'!$H$6-'СЕТ СН'!$H$19</f>
        <v>1559.0375525099998</v>
      </c>
      <c r="F97" s="36">
        <f>SUMIFS(СВЦЭМ!$C$39:$C$782,СВЦЭМ!$A$39:$A$782,$A97,СВЦЭМ!$B$39:$B$782,F$83)+'СЕТ СН'!$H$9+СВЦЭМ!$D$10+'СЕТ СН'!$H$6-'СЕТ СН'!$H$19</f>
        <v>1553.4808175599999</v>
      </c>
      <c r="G97" s="36">
        <f>SUMIFS(СВЦЭМ!$C$39:$C$782,СВЦЭМ!$A$39:$A$782,$A97,СВЦЭМ!$B$39:$B$782,G$83)+'СЕТ СН'!$H$9+СВЦЭМ!$D$10+'СЕТ СН'!$H$6-'СЕТ СН'!$H$19</f>
        <v>1568.28298823</v>
      </c>
      <c r="H97" s="36">
        <f>SUMIFS(СВЦЭМ!$C$39:$C$782,СВЦЭМ!$A$39:$A$782,$A97,СВЦЭМ!$B$39:$B$782,H$83)+'СЕТ СН'!$H$9+СВЦЭМ!$D$10+'СЕТ СН'!$H$6-'СЕТ СН'!$H$19</f>
        <v>1666.4845525899998</v>
      </c>
      <c r="I97" s="36">
        <f>SUMIFS(СВЦЭМ!$C$39:$C$782,СВЦЭМ!$A$39:$A$782,$A97,СВЦЭМ!$B$39:$B$782,I$83)+'СЕТ СН'!$H$9+СВЦЭМ!$D$10+'СЕТ СН'!$H$6-'СЕТ СН'!$H$19</f>
        <v>1653.4434891699998</v>
      </c>
      <c r="J97" s="36">
        <f>SUMIFS(СВЦЭМ!$C$39:$C$782,СВЦЭМ!$A$39:$A$782,$A97,СВЦЭМ!$B$39:$B$782,J$83)+'СЕТ СН'!$H$9+СВЦЭМ!$D$10+'СЕТ СН'!$H$6-'СЕТ СН'!$H$19</f>
        <v>1624.78083812</v>
      </c>
      <c r="K97" s="36">
        <f>SUMIFS(СВЦЭМ!$C$39:$C$782,СВЦЭМ!$A$39:$A$782,$A97,СВЦЭМ!$B$39:$B$782,K$83)+'СЕТ СН'!$H$9+СВЦЭМ!$D$10+'СЕТ СН'!$H$6-'СЕТ СН'!$H$19</f>
        <v>1474.9518272400001</v>
      </c>
      <c r="L97" s="36">
        <f>SUMIFS(СВЦЭМ!$C$39:$C$782,СВЦЭМ!$A$39:$A$782,$A97,СВЦЭМ!$B$39:$B$782,L$83)+'СЕТ СН'!$H$9+СВЦЭМ!$D$10+'СЕТ СН'!$H$6-'СЕТ СН'!$H$19</f>
        <v>1548.1498279799998</v>
      </c>
      <c r="M97" s="36">
        <f>SUMIFS(СВЦЭМ!$C$39:$C$782,СВЦЭМ!$A$39:$A$782,$A97,СВЦЭМ!$B$39:$B$782,M$83)+'СЕТ СН'!$H$9+СВЦЭМ!$D$10+'СЕТ СН'!$H$6-'СЕТ СН'!$H$19</f>
        <v>1709.4320963</v>
      </c>
      <c r="N97" s="36">
        <f>SUMIFS(СВЦЭМ!$C$39:$C$782,СВЦЭМ!$A$39:$A$782,$A97,СВЦЭМ!$B$39:$B$782,N$83)+'СЕТ СН'!$H$9+СВЦЭМ!$D$10+'СЕТ СН'!$H$6-'СЕТ СН'!$H$19</f>
        <v>1697.4160081799998</v>
      </c>
      <c r="O97" s="36">
        <f>SUMIFS(СВЦЭМ!$C$39:$C$782,СВЦЭМ!$A$39:$A$782,$A97,СВЦЭМ!$B$39:$B$782,O$83)+'СЕТ СН'!$H$9+СВЦЭМ!$D$10+'СЕТ СН'!$H$6-'СЕТ СН'!$H$19</f>
        <v>1692.7596162699999</v>
      </c>
      <c r="P97" s="36">
        <f>SUMIFS(СВЦЭМ!$C$39:$C$782,СВЦЭМ!$A$39:$A$782,$A97,СВЦЭМ!$B$39:$B$782,P$83)+'СЕТ СН'!$H$9+СВЦЭМ!$D$10+'СЕТ СН'!$H$6-'СЕТ СН'!$H$19</f>
        <v>1686.8759607699999</v>
      </c>
      <c r="Q97" s="36">
        <f>SUMIFS(СВЦЭМ!$C$39:$C$782,СВЦЭМ!$A$39:$A$782,$A97,СВЦЭМ!$B$39:$B$782,Q$83)+'СЕТ СН'!$H$9+СВЦЭМ!$D$10+'СЕТ СН'!$H$6-'СЕТ СН'!$H$19</f>
        <v>1712.838274</v>
      </c>
      <c r="R97" s="36">
        <f>SUMIFS(СВЦЭМ!$C$39:$C$782,СВЦЭМ!$A$39:$A$782,$A97,СВЦЭМ!$B$39:$B$782,R$83)+'СЕТ СН'!$H$9+СВЦЭМ!$D$10+'СЕТ СН'!$H$6-'СЕТ СН'!$H$19</f>
        <v>1710.9595415299998</v>
      </c>
      <c r="S97" s="36">
        <f>SUMIFS(СВЦЭМ!$C$39:$C$782,СВЦЭМ!$A$39:$A$782,$A97,СВЦЭМ!$B$39:$B$782,S$83)+'СЕТ СН'!$H$9+СВЦЭМ!$D$10+'СЕТ СН'!$H$6-'СЕТ СН'!$H$19</f>
        <v>1645.4539012299999</v>
      </c>
      <c r="T97" s="36">
        <f>SUMIFS(СВЦЭМ!$C$39:$C$782,СВЦЭМ!$A$39:$A$782,$A97,СВЦЭМ!$B$39:$B$782,T$83)+'СЕТ СН'!$H$9+СВЦЭМ!$D$10+'СЕТ СН'!$H$6-'СЕТ СН'!$H$19</f>
        <v>1529.0581031199999</v>
      </c>
      <c r="U97" s="36">
        <f>SUMIFS(СВЦЭМ!$C$39:$C$782,СВЦЭМ!$A$39:$A$782,$A97,СВЦЭМ!$B$39:$B$782,U$83)+'СЕТ СН'!$H$9+СВЦЭМ!$D$10+'СЕТ СН'!$H$6-'СЕТ СН'!$H$19</f>
        <v>1443.3073470100001</v>
      </c>
      <c r="V97" s="36">
        <f>SUMIFS(СВЦЭМ!$C$39:$C$782,СВЦЭМ!$A$39:$A$782,$A97,СВЦЭМ!$B$39:$B$782,V$83)+'СЕТ СН'!$H$9+СВЦЭМ!$D$10+'СЕТ СН'!$H$6-'СЕТ СН'!$H$19</f>
        <v>1411.3577074499999</v>
      </c>
      <c r="W97" s="36">
        <f>SUMIFS(СВЦЭМ!$C$39:$C$782,СВЦЭМ!$A$39:$A$782,$A97,СВЦЭМ!$B$39:$B$782,W$83)+'СЕТ СН'!$H$9+СВЦЭМ!$D$10+'СЕТ СН'!$H$6-'СЕТ СН'!$H$19</f>
        <v>1522.2340099099999</v>
      </c>
      <c r="X97" s="36">
        <f>SUMIFS(СВЦЭМ!$C$39:$C$782,СВЦЭМ!$A$39:$A$782,$A97,СВЦЭМ!$B$39:$B$782,X$83)+'СЕТ СН'!$H$9+СВЦЭМ!$D$10+'СЕТ СН'!$H$6-'СЕТ СН'!$H$19</f>
        <v>1627.9471368899999</v>
      </c>
      <c r="Y97" s="36">
        <f>SUMIFS(СВЦЭМ!$C$39:$C$782,СВЦЭМ!$A$39:$A$782,$A97,СВЦЭМ!$B$39:$B$782,Y$83)+'СЕТ СН'!$H$9+СВЦЭМ!$D$10+'СЕТ СН'!$H$6-'СЕТ СН'!$H$19</f>
        <v>1687.7902703599998</v>
      </c>
    </row>
    <row r="98" spans="1:25" ht="15.75" x14ac:dyDescent="0.2">
      <c r="A98" s="35">
        <f t="shared" si="2"/>
        <v>44484</v>
      </c>
      <c r="B98" s="36">
        <f>SUMIFS(СВЦЭМ!$C$39:$C$782,СВЦЭМ!$A$39:$A$782,$A98,СВЦЭМ!$B$39:$B$782,B$83)+'СЕТ СН'!$H$9+СВЦЭМ!$D$10+'СЕТ СН'!$H$6-'СЕТ СН'!$H$19</f>
        <v>1619.7392626899998</v>
      </c>
      <c r="C98" s="36">
        <f>SUMIFS(СВЦЭМ!$C$39:$C$782,СВЦЭМ!$A$39:$A$782,$A98,СВЦЭМ!$B$39:$B$782,C$83)+'СЕТ СН'!$H$9+СВЦЭМ!$D$10+'СЕТ СН'!$H$6-'СЕТ СН'!$H$19</f>
        <v>1614.22708818</v>
      </c>
      <c r="D98" s="36">
        <f>SUMIFS(СВЦЭМ!$C$39:$C$782,СВЦЭМ!$A$39:$A$782,$A98,СВЦЭМ!$B$39:$B$782,D$83)+'СЕТ СН'!$H$9+СВЦЭМ!$D$10+'СЕТ СН'!$H$6-'СЕТ СН'!$H$19</f>
        <v>1576.3773528499999</v>
      </c>
      <c r="E98" s="36">
        <f>SUMIFS(СВЦЭМ!$C$39:$C$782,СВЦЭМ!$A$39:$A$782,$A98,СВЦЭМ!$B$39:$B$782,E$83)+'СЕТ СН'!$H$9+СВЦЭМ!$D$10+'СЕТ СН'!$H$6-'СЕТ СН'!$H$19</f>
        <v>1594.93201383</v>
      </c>
      <c r="F98" s="36">
        <f>SUMIFS(СВЦЭМ!$C$39:$C$782,СВЦЭМ!$A$39:$A$782,$A98,СВЦЭМ!$B$39:$B$782,F$83)+'СЕТ СН'!$H$9+СВЦЭМ!$D$10+'СЕТ СН'!$H$6-'СЕТ СН'!$H$19</f>
        <v>1582.56561769</v>
      </c>
      <c r="G98" s="36">
        <f>SUMIFS(СВЦЭМ!$C$39:$C$782,СВЦЭМ!$A$39:$A$782,$A98,СВЦЭМ!$B$39:$B$782,G$83)+'СЕТ СН'!$H$9+СВЦЭМ!$D$10+'СЕТ СН'!$H$6-'СЕТ СН'!$H$19</f>
        <v>1589.3465905199998</v>
      </c>
      <c r="H98" s="36">
        <f>SUMIFS(СВЦЭМ!$C$39:$C$782,СВЦЭМ!$A$39:$A$782,$A98,СВЦЭМ!$B$39:$B$782,H$83)+'СЕТ СН'!$H$9+СВЦЭМ!$D$10+'СЕТ СН'!$H$6-'СЕТ СН'!$H$19</f>
        <v>1649.6045475999999</v>
      </c>
      <c r="I98" s="36">
        <f>SUMIFS(СВЦЭМ!$C$39:$C$782,СВЦЭМ!$A$39:$A$782,$A98,СВЦЭМ!$B$39:$B$782,I$83)+'СЕТ СН'!$H$9+СВЦЭМ!$D$10+'СЕТ СН'!$H$6-'СЕТ СН'!$H$19</f>
        <v>1662.8933295099998</v>
      </c>
      <c r="J98" s="36">
        <f>SUMIFS(СВЦЭМ!$C$39:$C$782,СВЦЭМ!$A$39:$A$782,$A98,СВЦЭМ!$B$39:$B$782,J$83)+'СЕТ СН'!$H$9+СВЦЭМ!$D$10+'СЕТ СН'!$H$6-'СЕТ СН'!$H$19</f>
        <v>1624.2391661899999</v>
      </c>
      <c r="K98" s="36">
        <f>SUMIFS(СВЦЭМ!$C$39:$C$782,СВЦЭМ!$A$39:$A$782,$A98,СВЦЭМ!$B$39:$B$782,K$83)+'СЕТ СН'!$H$9+СВЦЭМ!$D$10+'СЕТ СН'!$H$6-'СЕТ СН'!$H$19</f>
        <v>1601.3928485499998</v>
      </c>
      <c r="L98" s="36">
        <f>SUMIFS(СВЦЭМ!$C$39:$C$782,СВЦЭМ!$A$39:$A$782,$A98,СВЦЭМ!$B$39:$B$782,L$83)+'СЕТ СН'!$H$9+СВЦЭМ!$D$10+'СЕТ СН'!$H$6-'СЕТ СН'!$H$19</f>
        <v>1612.6787418599999</v>
      </c>
      <c r="M98" s="36">
        <f>SUMIFS(СВЦЭМ!$C$39:$C$782,СВЦЭМ!$A$39:$A$782,$A98,СВЦЭМ!$B$39:$B$782,M$83)+'СЕТ СН'!$H$9+СВЦЭМ!$D$10+'СЕТ СН'!$H$6-'СЕТ СН'!$H$19</f>
        <v>1622.7962043499999</v>
      </c>
      <c r="N98" s="36">
        <f>SUMIFS(СВЦЭМ!$C$39:$C$782,СВЦЭМ!$A$39:$A$782,$A98,СВЦЭМ!$B$39:$B$782,N$83)+'СЕТ СН'!$H$9+СВЦЭМ!$D$10+'СЕТ СН'!$H$6-'СЕТ СН'!$H$19</f>
        <v>1624.3709697899999</v>
      </c>
      <c r="O98" s="36">
        <f>SUMIFS(СВЦЭМ!$C$39:$C$782,СВЦЭМ!$A$39:$A$782,$A98,СВЦЭМ!$B$39:$B$782,O$83)+'СЕТ СН'!$H$9+СВЦЭМ!$D$10+'СЕТ СН'!$H$6-'СЕТ СН'!$H$19</f>
        <v>1660.5530530799999</v>
      </c>
      <c r="P98" s="36">
        <f>SUMIFS(СВЦЭМ!$C$39:$C$782,СВЦЭМ!$A$39:$A$782,$A98,СВЦЭМ!$B$39:$B$782,P$83)+'СЕТ СН'!$H$9+СВЦЭМ!$D$10+'СЕТ СН'!$H$6-'СЕТ СН'!$H$19</f>
        <v>1697.01703974</v>
      </c>
      <c r="Q98" s="36">
        <f>SUMIFS(СВЦЭМ!$C$39:$C$782,СВЦЭМ!$A$39:$A$782,$A98,СВЦЭМ!$B$39:$B$782,Q$83)+'СЕТ СН'!$H$9+СВЦЭМ!$D$10+'СЕТ СН'!$H$6-'СЕТ СН'!$H$19</f>
        <v>1699.3380163899999</v>
      </c>
      <c r="R98" s="36">
        <f>SUMIFS(СВЦЭМ!$C$39:$C$782,СВЦЭМ!$A$39:$A$782,$A98,СВЦЭМ!$B$39:$B$782,R$83)+'СЕТ СН'!$H$9+СВЦЭМ!$D$10+'СЕТ СН'!$H$6-'СЕТ СН'!$H$19</f>
        <v>1699.2974325299999</v>
      </c>
      <c r="S98" s="36">
        <f>SUMIFS(СВЦЭМ!$C$39:$C$782,СВЦЭМ!$A$39:$A$782,$A98,СВЦЭМ!$B$39:$B$782,S$83)+'СЕТ СН'!$H$9+СВЦЭМ!$D$10+'СЕТ СН'!$H$6-'СЕТ СН'!$H$19</f>
        <v>1702.26097508</v>
      </c>
      <c r="T98" s="36">
        <f>SUMIFS(СВЦЭМ!$C$39:$C$782,СВЦЭМ!$A$39:$A$782,$A98,СВЦЭМ!$B$39:$B$782,T$83)+'СЕТ СН'!$H$9+СВЦЭМ!$D$10+'СЕТ СН'!$H$6-'СЕТ СН'!$H$19</f>
        <v>1611.1643564799999</v>
      </c>
      <c r="U98" s="36">
        <f>SUMIFS(СВЦЭМ!$C$39:$C$782,СВЦЭМ!$A$39:$A$782,$A98,СВЦЭМ!$B$39:$B$782,U$83)+'СЕТ СН'!$H$9+СВЦЭМ!$D$10+'СЕТ СН'!$H$6-'СЕТ СН'!$H$19</f>
        <v>1616.6033688</v>
      </c>
      <c r="V98" s="36">
        <f>SUMIFS(СВЦЭМ!$C$39:$C$782,СВЦЭМ!$A$39:$A$782,$A98,СВЦЭМ!$B$39:$B$782,V$83)+'СЕТ СН'!$H$9+СВЦЭМ!$D$10+'СЕТ СН'!$H$6-'СЕТ СН'!$H$19</f>
        <v>1617.16774719</v>
      </c>
      <c r="W98" s="36">
        <f>SUMIFS(СВЦЭМ!$C$39:$C$782,СВЦЭМ!$A$39:$A$782,$A98,СВЦЭМ!$B$39:$B$782,W$83)+'СЕТ СН'!$H$9+СВЦЭМ!$D$10+'СЕТ СН'!$H$6-'СЕТ СН'!$H$19</f>
        <v>1605.5120559499999</v>
      </c>
      <c r="X98" s="36">
        <f>SUMIFS(СВЦЭМ!$C$39:$C$782,СВЦЭМ!$A$39:$A$782,$A98,СВЦЭМ!$B$39:$B$782,X$83)+'СЕТ СН'!$H$9+СВЦЭМ!$D$10+'СЕТ СН'!$H$6-'СЕТ СН'!$H$19</f>
        <v>1613.4350135899999</v>
      </c>
      <c r="Y98" s="36">
        <f>SUMIFS(СВЦЭМ!$C$39:$C$782,СВЦЭМ!$A$39:$A$782,$A98,СВЦЭМ!$B$39:$B$782,Y$83)+'СЕТ СН'!$H$9+СВЦЭМ!$D$10+'СЕТ СН'!$H$6-'СЕТ СН'!$H$19</f>
        <v>1666.7515174299999</v>
      </c>
    </row>
    <row r="99" spans="1:25" ht="15.75" x14ac:dyDescent="0.2">
      <c r="A99" s="35">
        <f t="shared" si="2"/>
        <v>44485</v>
      </c>
      <c r="B99" s="36">
        <f>SUMIFS(СВЦЭМ!$C$39:$C$782,СВЦЭМ!$A$39:$A$782,$A99,СВЦЭМ!$B$39:$B$782,B$83)+'СЕТ СН'!$H$9+СВЦЭМ!$D$10+'СЕТ СН'!$H$6-'СЕТ СН'!$H$19</f>
        <v>1625.9977381199999</v>
      </c>
      <c r="C99" s="36">
        <f>SUMIFS(СВЦЭМ!$C$39:$C$782,СВЦЭМ!$A$39:$A$782,$A99,СВЦЭМ!$B$39:$B$782,C$83)+'СЕТ СН'!$H$9+СВЦЭМ!$D$10+'СЕТ СН'!$H$6-'СЕТ СН'!$H$19</f>
        <v>1674.01778253</v>
      </c>
      <c r="D99" s="36">
        <f>SUMIFS(СВЦЭМ!$C$39:$C$782,СВЦЭМ!$A$39:$A$782,$A99,СВЦЭМ!$B$39:$B$782,D$83)+'СЕТ СН'!$H$9+СВЦЭМ!$D$10+'СЕТ СН'!$H$6-'СЕТ СН'!$H$19</f>
        <v>1587.4020434199999</v>
      </c>
      <c r="E99" s="36">
        <f>SUMIFS(СВЦЭМ!$C$39:$C$782,СВЦЭМ!$A$39:$A$782,$A99,СВЦЭМ!$B$39:$B$782,E$83)+'СЕТ СН'!$H$9+СВЦЭМ!$D$10+'СЕТ СН'!$H$6-'СЕТ СН'!$H$19</f>
        <v>1579.98486467</v>
      </c>
      <c r="F99" s="36">
        <f>SUMIFS(СВЦЭМ!$C$39:$C$782,СВЦЭМ!$A$39:$A$782,$A99,СВЦЭМ!$B$39:$B$782,F$83)+'СЕТ СН'!$H$9+СВЦЭМ!$D$10+'СЕТ СН'!$H$6-'СЕТ СН'!$H$19</f>
        <v>1578.5331408299999</v>
      </c>
      <c r="G99" s="36">
        <f>SUMIFS(СВЦЭМ!$C$39:$C$782,СВЦЭМ!$A$39:$A$782,$A99,СВЦЭМ!$B$39:$B$782,G$83)+'СЕТ СН'!$H$9+СВЦЭМ!$D$10+'СЕТ СН'!$H$6-'СЕТ СН'!$H$19</f>
        <v>1580.2400802499999</v>
      </c>
      <c r="H99" s="36">
        <f>SUMIFS(СВЦЭМ!$C$39:$C$782,СВЦЭМ!$A$39:$A$782,$A99,СВЦЭМ!$B$39:$B$782,H$83)+'СЕТ СН'!$H$9+СВЦЭМ!$D$10+'СЕТ СН'!$H$6-'СЕТ СН'!$H$19</f>
        <v>1624.1632250799998</v>
      </c>
      <c r="I99" s="36">
        <f>SUMIFS(СВЦЭМ!$C$39:$C$782,СВЦЭМ!$A$39:$A$782,$A99,СВЦЭМ!$B$39:$B$782,I$83)+'СЕТ СН'!$H$9+СВЦЭМ!$D$10+'СЕТ СН'!$H$6-'СЕТ СН'!$H$19</f>
        <v>1655.6836350999999</v>
      </c>
      <c r="J99" s="36">
        <f>SUMIFS(СВЦЭМ!$C$39:$C$782,СВЦЭМ!$A$39:$A$782,$A99,СВЦЭМ!$B$39:$B$782,J$83)+'СЕТ СН'!$H$9+СВЦЭМ!$D$10+'СЕТ СН'!$H$6-'СЕТ СН'!$H$19</f>
        <v>1677.0424117999999</v>
      </c>
      <c r="K99" s="36">
        <f>SUMIFS(СВЦЭМ!$C$39:$C$782,СВЦЭМ!$A$39:$A$782,$A99,СВЦЭМ!$B$39:$B$782,K$83)+'СЕТ СН'!$H$9+СВЦЭМ!$D$10+'СЕТ СН'!$H$6-'СЕТ СН'!$H$19</f>
        <v>1585.79112016</v>
      </c>
      <c r="L99" s="36">
        <f>SUMIFS(СВЦЭМ!$C$39:$C$782,СВЦЭМ!$A$39:$A$782,$A99,СВЦЭМ!$B$39:$B$782,L$83)+'СЕТ СН'!$H$9+СВЦЭМ!$D$10+'СЕТ СН'!$H$6-'СЕТ СН'!$H$19</f>
        <v>1596.69476803</v>
      </c>
      <c r="M99" s="36">
        <f>SUMIFS(СВЦЭМ!$C$39:$C$782,СВЦЭМ!$A$39:$A$782,$A99,СВЦЭМ!$B$39:$B$782,M$83)+'СЕТ СН'!$H$9+СВЦЭМ!$D$10+'СЕТ СН'!$H$6-'СЕТ СН'!$H$19</f>
        <v>1590.27281881</v>
      </c>
      <c r="N99" s="36">
        <f>SUMIFS(СВЦЭМ!$C$39:$C$782,СВЦЭМ!$A$39:$A$782,$A99,СВЦЭМ!$B$39:$B$782,N$83)+'СЕТ СН'!$H$9+СВЦЭМ!$D$10+'СЕТ СН'!$H$6-'СЕТ СН'!$H$19</f>
        <v>1589.4463233399999</v>
      </c>
      <c r="O99" s="36">
        <f>SUMIFS(СВЦЭМ!$C$39:$C$782,СВЦЭМ!$A$39:$A$782,$A99,СВЦЭМ!$B$39:$B$782,O$83)+'СЕТ СН'!$H$9+СВЦЭМ!$D$10+'СЕТ СН'!$H$6-'СЕТ СН'!$H$19</f>
        <v>1582.40960092</v>
      </c>
      <c r="P99" s="36">
        <f>SUMIFS(СВЦЭМ!$C$39:$C$782,СВЦЭМ!$A$39:$A$782,$A99,СВЦЭМ!$B$39:$B$782,P$83)+'СЕТ СН'!$H$9+СВЦЭМ!$D$10+'СЕТ СН'!$H$6-'СЕТ СН'!$H$19</f>
        <v>1569.47297912</v>
      </c>
      <c r="Q99" s="36">
        <f>SUMIFS(СВЦЭМ!$C$39:$C$782,СВЦЭМ!$A$39:$A$782,$A99,СВЦЭМ!$B$39:$B$782,Q$83)+'СЕТ СН'!$H$9+СВЦЭМ!$D$10+'СЕТ СН'!$H$6-'СЕТ СН'!$H$19</f>
        <v>1559.5148198999998</v>
      </c>
      <c r="R99" s="36">
        <f>SUMIFS(СВЦЭМ!$C$39:$C$782,СВЦЭМ!$A$39:$A$782,$A99,СВЦЭМ!$B$39:$B$782,R$83)+'СЕТ СН'!$H$9+СВЦЭМ!$D$10+'СЕТ СН'!$H$6-'СЕТ СН'!$H$19</f>
        <v>1553.87887742</v>
      </c>
      <c r="S99" s="36">
        <f>SUMIFS(СВЦЭМ!$C$39:$C$782,СВЦЭМ!$A$39:$A$782,$A99,СВЦЭМ!$B$39:$B$782,S$83)+'СЕТ СН'!$H$9+СВЦЭМ!$D$10+'СЕТ СН'!$H$6-'СЕТ СН'!$H$19</f>
        <v>1545.4020481</v>
      </c>
      <c r="T99" s="36">
        <f>SUMIFS(СВЦЭМ!$C$39:$C$782,СВЦЭМ!$A$39:$A$782,$A99,СВЦЭМ!$B$39:$B$782,T$83)+'СЕТ СН'!$H$9+СВЦЭМ!$D$10+'СЕТ СН'!$H$6-'СЕТ СН'!$H$19</f>
        <v>1535.3356071599999</v>
      </c>
      <c r="U99" s="36">
        <f>SUMIFS(СВЦЭМ!$C$39:$C$782,СВЦЭМ!$A$39:$A$782,$A99,СВЦЭМ!$B$39:$B$782,U$83)+'СЕТ СН'!$H$9+СВЦЭМ!$D$10+'СЕТ СН'!$H$6-'СЕТ СН'!$H$19</f>
        <v>1559.9938365099999</v>
      </c>
      <c r="V99" s="36">
        <f>SUMIFS(СВЦЭМ!$C$39:$C$782,СВЦЭМ!$A$39:$A$782,$A99,СВЦЭМ!$B$39:$B$782,V$83)+'СЕТ СН'!$H$9+СВЦЭМ!$D$10+'СЕТ СН'!$H$6-'СЕТ СН'!$H$19</f>
        <v>1544.23278181</v>
      </c>
      <c r="W99" s="36">
        <f>SUMIFS(СВЦЭМ!$C$39:$C$782,СВЦЭМ!$A$39:$A$782,$A99,СВЦЭМ!$B$39:$B$782,W$83)+'СЕТ СН'!$H$9+СВЦЭМ!$D$10+'СЕТ СН'!$H$6-'СЕТ СН'!$H$19</f>
        <v>1551.3620052699998</v>
      </c>
      <c r="X99" s="36">
        <f>SUMIFS(СВЦЭМ!$C$39:$C$782,СВЦЭМ!$A$39:$A$782,$A99,СВЦЭМ!$B$39:$B$782,X$83)+'СЕТ СН'!$H$9+СВЦЭМ!$D$10+'СЕТ СН'!$H$6-'СЕТ СН'!$H$19</f>
        <v>1625.2686885099999</v>
      </c>
      <c r="Y99" s="36">
        <f>SUMIFS(СВЦЭМ!$C$39:$C$782,СВЦЭМ!$A$39:$A$782,$A99,СВЦЭМ!$B$39:$B$782,Y$83)+'СЕТ СН'!$H$9+СВЦЭМ!$D$10+'СЕТ СН'!$H$6-'СЕТ СН'!$H$19</f>
        <v>1694.1208691699999</v>
      </c>
    </row>
    <row r="100" spans="1:25" ht="15.75" x14ac:dyDescent="0.2">
      <c r="A100" s="35">
        <f t="shared" si="2"/>
        <v>44486</v>
      </c>
      <c r="B100" s="36">
        <f>SUMIFS(СВЦЭМ!$C$39:$C$782,СВЦЭМ!$A$39:$A$782,$A100,СВЦЭМ!$B$39:$B$782,B$83)+'СЕТ СН'!$H$9+СВЦЭМ!$D$10+'СЕТ СН'!$H$6-'СЕТ СН'!$H$19</f>
        <v>1616.4471958099998</v>
      </c>
      <c r="C100" s="36">
        <f>SUMIFS(СВЦЭМ!$C$39:$C$782,СВЦЭМ!$A$39:$A$782,$A100,СВЦЭМ!$B$39:$B$782,C$83)+'СЕТ СН'!$H$9+СВЦЭМ!$D$10+'СЕТ СН'!$H$6-'СЕТ СН'!$H$19</f>
        <v>1661.6122576599998</v>
      </c>
      <c r="D100" s="36">
        <f>SUMIFS(СВЦЭМ!$C$39:$C$782,СВЦЭМ!$A$39:$A$782,$A100,СВЦЭМ!$B$39:$B$782,D$83)+'СЕТ СН'!$H$9+СВЦЭМ!$D$10+'СЕТ СН'!$H$6-'СЕТ СН'!$H$19</f>
        <v>1595.8349558699999</v>
      </c>
      <c r="E100" s="36">
        <f>SUMIFS(СВЦЭМ!$C$39:$C$782,СВЦЭМ!$A$39:$A$782,$A100,СВЦЭМ!$B$39:$B$782,E$83)+'СЕТ СН'!$H$9+СВЦЭМ!$D$10+'СЕТ СН'!$H$6-'СЕТ СН'!$H$19</f>
        <v>1585.6531336999999</v>
      </c>
      <c r="F100" s="36">
        <f>SUMIFS(СВЦЭМ!$C$39:$C$782,СВЦЭМ!$A$39:$A$782,$A100,СВЦЭМ!$B$39:$B$782,F$83)+'СЕТ СН'!$H$9+СВЦЭМ!$D$10+'СЕТ СН'!$H$6-'СЕТ СН'!$H$19</f>
        <v>1591.13674371</v>
      </c>
      <c r="G100" s="36">
        <f>SUMIFS(СВЦЭМ!$C$39:$C$782,СВЦЭМ!$A$39:$A$782,$A100,СВЦЭМ!$B$39:$B$782,G$83)+'СЕТ СН'!$H$9+СВЦЭМ!$D$10+'СЕТ СН'!$H$6-'СЕТ СН'!$H$19</f>
        <v>1582.5871786099999</v>
      </c>
      <c r="H100" s="36">
        <f>SUMIFS(СВЦЭМ!$C$39:$C$782,СВЦЭМ!$A$39:$A$782,$A100,СВЦЭМ!$B$39:$B$782,H$83)+'СЕТ СН'!$H$9+СВЦЭМ!$D$10+'СЕТ СН'!$H$6-'СЕТ СН'!$H$19</f>
        <v>1612.2073535899999</v>
      </c>
      <c r="I100" s="36">
        <f>SUMIFS(СВЦЭМ!$C$39:$C$782,СВЦЭМ!$A$39:$A$782,$A100,СВЦЭМ!$B$39:$B$782,I$83)+'СЕТ СН'!$H$9+СВЦЭМ!$D$10+'СЕТ СН'!$H$6-'СЕТ СН'!$H$19</f>
        <v>1626.2863969499999</v>
      </c>
      <c r="J100" s="36">
        <f>SUMIFS(СВЦЭМ!$C$39:$C$782,СВЦЭМ!$A$39:$A$782,$A100,СВЦЭМ!$B$39:$B$782,J$83)+'СЕТ СН'!$H$9+СВЦЭМ!$D$10+'СЕТ СН'!$H$6-'СЕТ СН'!$H$19</f>
        <v>1568.0464107099999</v>
      </c>
      <c r="K100" s="36">
        <f>SUMIFS(СВЦЭМ!$C$39:$C$782,СВЦЭМ!$A$39:$A$782,$A100,СВЦЭМ!$B$39:$B$782,K$83)+'СЕТ СН'!$H$9+СВЦЭМ!$D$10+'СЕТ СН'!$H$6-'СЕТ СН'!$H$19</f>
        <v>1553.5026832899998</v>
      </c>
      <c r="L100" s="36">
        <f>SUMIFS(СВЦЭМ!$C$39:$C$782,СВЦЭМ!$A$39:$A$782,$A100,СВЦЭМ!$B$39:$B$782,L$83)+'СЕТ СН'!$H$9+СВЦЭМ!$D$10+'СЕТ СН'!$H$6-'СЕТ СН'!$H$19</f>
        <v>1564.9454327399999</v>
      </c>
      <c r="M100" s="36">
        <f>SUMIFS(СВЦЭМ!$C$39:$C$782,СВЦЭМ!$A$39:$A$782,$A100,СВЦЭМ!$B$39:$B$782,M$83)+'СЕТ СН'!$H$9+СВЦЭМ!$D$10+'СЕТ СН'!$H$6-'СЕТ СН'!$H$19</f>
        <v>1581.1696951599999</v>
      </c>
      <c r="N100" s="36">
        <f>SUMIFS(СВЦЭМ!$C$39:$C$782,СВЦЭМ!$A$39:$A$782,$A100,СВЦЭМ!$B$39:$B$782,N$83)+'СЕТ СН'!$H$9+СВЦЭМ!$D$10+'СЕТ СН'!$H$6-'СЕТ СН'!$H$19</f>
        <v>1595.6297281099999</v>
      </c>
      <c r="O100" s="36">
        <f>SUMIFS(СВЦЭМ!$C$39:$C$782,СВЦЭМ!$A$39:$A$782,$A100,СВЦЭМ!$B$39:$B$782,O$83)+'СЕТ СН'!$H$9+СВЦЭМ!$D$10+'СЕТ СН'!$H$6-'СЕТ СН'!$H$19</f>
        <v>1593.0526991299998</v>
      </c>
      <c r="P100" s="36">
        <f>SUMIFS(СВЦЭМ!$C$39:$C$782,СВЦЭМ!$A$39:$A$782,$A100,СВЦЭМ!$B$39:$B$782,P$83)+'СЕТ СН'!$H$9+СВЦЭМ!$D$10+'СЕТ СН'!$H$6-'СЕТ СН'!$H$19</f>
        <v>1641.7995249599999</v>
      </c>
      <c r="Q100" s="36">
        <f>SUMIFS(СВЦЭМ!$C$39:$C$782,СВЦЭМ!$A$39:$A$782,$A100,СВЦЭМ!$B$39:$B$782,Q$83)+'СЕТ СН'!$H$9+СВЦЭМ!$D$10+'СЕТ СН'!$H$6-'СЕТ СН'!$H$19</f>
        <v>1696.66480482</v>
      </c>
      <c r="R100" s="36">
        <f>SUMIFS(СВЦЭМ!$C$39:$C$782,СВЦЭМ!$A$39:$A$782,$A100,СВЦЭМ!$B$39:$B$782,R$83)+'СЕТ СН'!$H$9+СВЦЭМ!$D$10+'СЕТ СН'!$H$6-'СЕТ СН'!$H$19</f>
        <v>1635.8748312299999</v>
      </c>
      <c r="S100" s="36">
        <f>SUMIFS(СВЦЭМ!$C$39:$C$782,СВЦЭМ!$A$39:$A$782,$A100,СВЦЭМ!$B$39:$B$782,S$83)+'СЕТ СН'!$H$9+СВЦЭМ!$D$10+'СЕТ СН'!$H$6-'СЕТ СН'!$H$19</f>
        <v>1572.7828671</v>
      </c>
      <c r="T100" s="36">
        <f>SUMIFS(СВЦЭМ!$C$39:$C$782,СВЦЭМ!$A$39:$A$782,$A100,СВЦЭМ!$B$39:$B$782,T$83)+'СЕТ СН'!$H$9+СВЦЭМ!$D$10+'СЕТ СН'!$H$6-'СЕТ СН'!$H$19</f>
        <v>1580.6421928899999</v>
      </c>
      <c r="U100" s="36">
        <f>SUMIFS(СВЦЭМ!$C$39:$C$782,СВЦЭМ!$A$39:$A$782,$A100,СВЦЭМ!$B$39:$B$782,U$83)+'СЕТ СН'!$H$9+СВЦЭМ!$D$10+'СЕТ СН'!$H$6-'СЕТ СН'!$H$19</f>
        <v>1601.7627956899998</v>
      </c>
      <c r="V100" s="36">
        <f>SUMIFS(СВЦЭМ!$C$39:$C$782,СВЦЭМ!$A$39:$A$782,$A100,СВЦЭМ!$B$39:$B$782,V$83)+'СЕТ СН'!$H$9+СВЦЭМ!$D$10+'СЕТ СН'!$H$6-'СЕТ СН'!$H$19</f>
        <v>1586.0165403899998</v>
      </c>
      <c r="W100" s="36">
        <f>SUMIFS(СВЦЭМ!$C$39:$C$782,СВЦЭМ!$A$39:$A$782,$A100,СВЦЭМ!$B$39:$B$782,W$83)+'СЕТ СН'!$H$9+СВЦЭМ!$D$10+'СЕТ СН'!$H$6-'СЕТ СН'!$H$19</f>
        <v>1592.9472234</v>
      </c>
      <c r="X100" s="36">
        <f>SUMIFS(СВЦЭМ!$C$39:$C$782,СВЦЭМ!$A$39:$A$782,$A100,СВЦЭМ!$B$39:$B$782,X$83)+'СЕТ СН'!$H$9+СВЦЭМ!$D$10+'СЕТ СН'!$H$6-'СЕТ СН'!$H$19</f>
        <v>1585.39289629</v>
      </c>
      <c r="Y100" s="36">
        <f>SUMIFS(СВЦЭМ!$C$39:$C$782,СВЦЭМ!$A$39:$A$782,$A100,СВЦЭМ!$B$39:$B$782,Y$83)+'СЕТ СН'!$H$9+СВЦЭМ!$D$10+'СЕТ СН'!$H$6-'СЕТ СН'!$H$19</f>
        <v>1656.6034885699999</v>
      </c>
    </row>
    <row r="101" spans="1:25" ht="15.75" x14ac:dyDescent="0.2">
      <c r="A101" s="35">
        <f t="shared" si="2"/>
        <v>44487</v>
      </c>
      <c r="B101" s="36">
        <f>SUMIFS(СВЦЭМ!$C$39:$C$782,СВЦЭМ!$A$39:$A$782,$A101,СВЦЭМ!$B$39:$B$782,B$83)+'СЕТ СН'!$H$9+СВЦЭМ!$D$10+'СЕТ СН'!$H$6-'СЕТ СН'!$H$19</f>
        <v>1687.6561549599999</v>
      </c>
      <c r="C101" s="36">
        <f>SUMIFS(СВЦЭМ!$C$39:$C$782,СВЦЭМ!$A$39:$A$782,$A101,СВЦЭМ!$B$39:$B$782,C$83)+'СЕТ СН'!$H$9+СВЦЭМ!$D$10+'СЕТ СН'!$H$6-'СЕТ СН'!$H$19</f>
        <v>1659.0739596399999</v>
      </c>
      <c r="D101" s="36">
        <f>SUMIFS(СВЦЭМ!$C$39:$C$782,СВЦЭМ!$A$39:$A$782,$A101,СВЦЭМ!$B$39:$B$782,D$83)+'СЕТ СН'!$H$9+СВЦЭМ!$D$10+'СЕТ СН'!$H$6-'СЕТ СН'!$H$19</f>
        <v>1611.4613350899999</v>
      </c>
      <c r="E101" s="36">
        <f>SUMIFS(СВЦЭМ!$C$39:$C$782,СВЦЭМ!$A$39:$A$782,$A101,СВЦЭМ!$B$39:$B$782,E$83)+'СЕТ СН'!$H$9+СВЦЭМ!$D$10+'СЕТ СН'!$H$6-'СЕТ СН'!$H$19</f>
        <v>1610.9603313399998</v>
      </c>
      <c r="F101" s="36">
        <f>SUMIFS(СВЦЭМ!$C$39:$C$782,СВЦЭМ!$A$39:$A$782,$A101,СВЦЭМ!$B$39:$B$782,F$83)+'СЕТ СН'!$H$9+СВЦЭМ!$D$10+'СЕТ СН'!$H$6-'СЕТ СН'!$H$19</f>
        <v>1608.4118013799998</v>
      </c>
      <c r="G101" s="36">
        <f>SUMIFS(СВЦЭМ!$C$39:$C$782,СВЦЭМ!$A$39:$A$782,$A101,СВЦЭМ!$B$39:$B$782,G$83)+'СЕТ СН'!$H$9+СВЦЭМ!$D$10+'СЕТ СН'!$H$6-'СЕТ СН'!$H$19</f>
        <v>1604.1174260199998</v>
      </c>
      <c r="H101" s="36">
        <f>SUMIFS(СВЦЭМ!$C$39:$C$782,СВЦЭМ!$A$39:$A$782,$A101,СВЦЭМ!$B$39:$B$782,H$83)+'СЕТ СН'!$H$9+СВЦЭМ!$D$10+'СЕТ СН'!$H$6-'СЕТ СН'!$H$19</f>
        <v>1667.2224483999998</v>
      </c>
      <c r="I101" s="36">
        <f>SUMIFS(СВЦЭМ!$C$39:$C$782,СВЦЭМ!$A$39:$A$782,$A101,СВЦЭМ!$B$39:$B$782,I$83)+'СЕТ СН'!$H$9+СВЦЭМ!$D$10+'СЕТ СН'!$H$6-'СЕТ СН'!$H$19</f>
        <v>1706.1720463699999</v>
      </c>
      <c r="J101" s="36">
        <f>SUMIFS(СВЦЭМ!$C$39:$C$782,СВЦЭМ!$A$39:$A$782,$A101,СВЦЭМ!$B$39:$B$782,J$83)+'СЕТ СН'!$H$9+СВЦЭМ!$D$10+'СЕТ СН'!$H$6-'СЕТ СН'!$H$19</f>
        <v>1655.5939810599998</v>
      </c>
      <c r="K101" s="36">
        <f>SUMIFS(СВЦЭМ!$C$39:$C$782,СВЦЭМ!$A$39:$A$782,$A101,СВЦЭМ!$B$39:$B$782,K$83)+'СЕТ СН'!$H$9+СВЦЭМ!$D$10+'СЕТ СН'!$H$6-'СЕТ СН'!$H$19</f>
        <v>1625.8120278599999</v>
      </c>
      <c r="L101" s="36">
        <f>SUMIFS(СВЦЭМ!$C$39:$C$782,СВЦЭМ!$A$39:$A$782,$A101,СВЦЭМ!$B$39:$B$782,L$83)+'СЕТ СН'!$H$9+СВЦЭМ!$D$10+'СЕТ СН'!$H$6-'СЕТ СН'!$H$19</f>
        <v>1627.18928695</v>
      </c>
      <c r="M101" s="36">
        <f>SUMIFS(СВЦЭМ!$C$39:$C$782,СВЦЭМ!$A$39:$A$782,$A101,СВЦЭМ!$B$39:$B$782,M$83)+'СЕТ СН'!$H$9+СВЦЭМ!$D$10+'СЕТ СН'!$H$6-'СЕТ СН'!$H$19</f>
        <v>1624.5091670099998</v>
      </c>
      <c r="N101" s="36">
        <f>SUMIFS(СВЦЭМ!$C$39:$C$782,СВЦЭМ!$A$39:$A$782,$A101,СВЦЭМ!$B$39:$B$782,N$83)+'СЕТ СН'!$H$9+СВЦЭМ!$D$10+'СЕТ СН'!$H$6-'СЕТ СН'!$H$19</f>
        <v>1614.86582742</v>
      </c>
      <c r="O101" s="36">
        <f>SUMIFS(СВЦЭМ!$C$39:$C$782,СВЦЭМ!$A$39:$A$782,$A101,СВЦЭМ!$B$39:$B$782,O$83)+'СЕТ СН'!$H$9+СВЦЭМ!$D$10+'СЕТ СН'!$H$6-'СЕТ СН'!$H$19</f>
        <v>1611.0911718099999</v>
      </c>
      <c r="P101" s="36">
        <f>SUMIFS(СВЦЭМ!$C$39:$C$782,СВЦЭМ!$A$39:$A$782,$A101,СВЦЭМ!$B$39:$B$782,P$83)+'СЕТ СН'!$H$9+СВЦЭМ!$D$10+'СЕТ СН'!$H$6-'СЕТ СН'!$H$19</f>
        <v>1594.0410609099999</v>
      </c>
      <c r="Q101" s="36">
        <f>SUMIFS(СВЦЭМ!$C$39:$C$782,СВЦЭМ!$A$39:$A$782,$A101,СВЦЭМ!$B$39:$B$782,Q$83)+'СЕТ СН'!$H$9+СВЦЭМ!$D$10+'СЕТ СН'!$H$6-'СЕТ СН'!$H$19</f>
        <v>1591.5701602499998</v>
      </c>
      <c r="R101" s="36">
        <f>SUMIFS(СВЦЭМ!$C$39:$C$782,СВЦЭМ!$A$39:$A$782,$A101,СВЦЭМ!$B$39:$B$782,R$83)+'СЕТ СН'!$H$9+СВЦЭМ!$D$10+'СЕТ СН'!$H$6-'СЕТ СН'!$H$19</f>
        <v>1592.9841038299999</v>
      </c>
      <c r="S101" s="36">
        <f>SUMIFS(СВЦЭМ!$C$39:$C$782,СВЦЭМ!$A$39:$A$782,$A101,СВЦЭМ!$B$39:$B$782,S$83)+'СЕТ СН'!$H$9+СВЦЭМ!$D$10+'СЕТ СН'!$H$6-'СЕТ СН'!$H$19</f>
        <v>1609.9955002099998</v>
      </c>
      <c r="T101" s="36">
        <f>SUMIFS(СВЦЭМ!$C$39:$C$782,СВЦЭМ!$A$39:$A$782,$A101,СВЦЭМ!$B$39:$B$782,T$83)+'СЕТ СН'!$H$9+СВЦЭМ!$D$10+'СЕТ СН'!$H$6-'СЕТ СН'!$H$19</f>
        <v>1612.60647109</v>
      </c>
      <c r="U101" s="36">
        <f>SUMIFS(СВЦЭМ!$C$39:$C$782,СВЦЭМ!$A$39:$A$782,$A101,СВЦЭМ!$B$39:$B$782,U$83)+'СЕТ СН'!$H$9+СВЦЭМ!$D$10+'СЕТ СН'!$H$6-'СЕТ СН'!$H$19</f>
        <v>1625.9027604599999</v>
      </c>
      <c r="V101" s="36">
        <f>SUMIFS(СВЦЭМ!$C$39:$C$782,СВЦЭМ!$A$39:$A$782,$A101,СВЦЭМ!$B$39:$B$782,V$83)+'СЕТ СН'!$H$9+СВЦЭМ!$D$10+'СЕТ СН'!$H$6-'СЕТ СН'!$H$19</f>
        <v>1619.56206228</v>
      </c>
      <c r="W101" s="36">
        <f>SUMIFS(СВЦЭМ!$C$39:$C$782,СВЦЭМ!$A$39:$A$782,$A101,СВЦЭМ!$B$39:$B$782,W$83)+'СЕТ СН'!$H$9+СВЦЭМ!$D$10+'СЕТ СН'!$H$6-'СЕТ СН'!$H$19</f>
        <v>1636.5645680199998</v>
      </c>
      <c r="X101" s="36">
        <f>SUMIFS(СВЦЭМ!$C$39:$C$782,СВЦЭМ!$A$39:$A$782,$A101,СВЦЭМ!$B$39:$B$782,X$83)+'СЕТ СН'!$H$9+СВЦЭМ!$D$10+'СЕТ СН'!$H$6-'СЕТ СН'!$H$19</f>
        <v>1677.0124652499999</v>
      </c>
      <c r="Y101" s="36">
        <f>SUMIFS(СВЦЭМ!$C$39:$C$782,СВЦЭМ!$A$39:$A$782,$A101,СВЦЭМ!$B$39:$B$782,Y$83)+'СЕТ СН'!$H$9+СВЦЭМ!$D$10+'СЕТ СН'!$H$6-'СЕТ СН'!$H$19</f>
        <v>1722.4183789399999</v>
      </c>
    </row>
    <row r="102" spans="1:25" ht="15.75" x14ac:dyDescent="0.2">
      <c r="A102" s="35">
        <f t="shared" si="2"/>
        <v>44488</v>
      </c>
      <c r="B102" s="36">
        <f>SUMIFS(СВЦЭМ!$C$39:$C$782,СВЦЭМ!$A$39:$A$782,$A102,СВЦЭМ!$B$39:$B$782,B$83)+'СЕТ СН'!$H$9+СВЦЭМ!$D$10+'СЕТ СН'!$H$6-'СЕТ СН'!$H$19</f>
        <v>1758.2995549699999</v>
      </c>
      <c r="C102" s="36">
        <f>SUMIFS(СВЦЭМ!$C$39:$C$782,СВЦЭМ!$A$39:$A$782,$A102,СВЦЭМ!$B$39:$B$782,C$83)+'СЕТ СН'!$H$9+СВЦЭМ!$D$10+'СЕТ СН'!$H$6-'СЕТ СН'!$H$19</f>
        <v>1758.4036287399999</v>
      </c>
      <c r="D102" s="36">
        <f>SUMIFS(СВЦЭМ!$C$39:$C$782,СВЦЭМ!$A$39:$A$782,$A102,СВЦЭМ!$B$39:$B$782,D$83)+'СЕТ СН'!$H$9+СВЦЭМ!$D$10+'СЕТ СН'!$H$6-'СЕТ СН'!$H$19</f>
        <v>1680.11056788</v>
      </c>
      <c r="E102" s="36">
        <f>SUMIFS(СВЦЭМ!$C$39:$C$782,СВЦЭМ!$A$39:$A$782,$A102,СВЦЭМ!$B$39:$B$782,E$83)+'СЕТ СН'!$H$9+СВЦЭМ!$D$10+'СЕТ СН'!$H$6-'СЕТ СН'!$H$19</f>
        <v>1670.8957753699999</v>
      </c>
      <c r="F102" s="36">
        <f>SUMIFS(СВЦЭМ!$C$39:$C$782,СВЦЭМ!$A$39:$A$782,$A102,СВЦЭМ!$B$39:$B$782,F$83)+'СЕТ СН'!$H$9+СВЦЭМ!$D$10+'СЕТ СН'!$H$6-'СЕТ СН'!$H$19</f>
        <v>1671.3315803599999</v>
      </c>
      <c r="G102" s="36">
        <f>SUMIFS(СВЦЭМ!$C$39:$C$782,СВЦЭМ!$A$39:$A$782,$A102,СВЦЭМ!$B$39:$B$782,G$83)+'СЕТ СН'!$H$9+СВЦЭМ!$D$10+'СЕТ СН'!$H$6-'СЕТ СН'!$H$19</f>
        <v>1659.9124581199999</v>
      </c>
      <c r="H102" s="36">
        <f>SUMIFS(СВЦЭМ!$C$39:$C$782,СВЦЭМ!$A$39:$A$782,$A102,СВЦЭМ!$B$39:$B$782,H$83)+'СЕТ СН'!$H$9+СВЦЭМ!$D$10+'СЕТ СН'!$H$6-'СЕТ СН'!$H$19</f>
        <v>1642.9541246599999</v>
      </c>
      <c r="I102" s="36">
        <f>SUMIFS(СВЦЭМ!$C$39:$C$782,СВЦЭМ!$A$39:$A$782,$A102,СВЦЭМ!$B$39:$B$782,I$83)+'СЕТ СН'!$H$9+СВЦЭМ!$D$10+'СЕТ СН'!$H$6-'СЕТ СН'!$H$19</f>
        <v>1687.18635877</v>
      </c>
      <c r="J102" s="36">
        <f>SUMIFS(СВЦЭМ!$C$39:$C$782,СВЦЭМ!$A$39:$A$782,$A102,СВЦЭМ!$B$39:$B$782,J$83)+'СЕТ СН'!$H$9+СВЦЭМ!$D$10+'СЕТ СН'!$H$6-'СЕТ СН'!$H$19</f>
        <v>1719.6409771599999</v>
      </c>
      <c r="K102" s="36">
        <f>SUMIFS(СВЦЭМ!$C$39:$C$782,СВЦЭМ!$A$39:$A$782,$A102,СВЦЭМ!$B$39:$B$782,K$83)+'СЕТ СН'!$H$9+СВЦЭМ!$D$10+'СЕТ СН'!$H$6-'СЕТ СН'!$H$19</f>
        <v>1668.5466557799998</v>
      </c>
      <c r="L102" s="36">
        <f>SUMIFS(СВЦЭМ!$C$39:$C$782,СВЦЭМ!$A$39:$A$782,$A102,СВЦЭМ!$B$39:$B$782,L$83)+'СЕТ СН'!$H$9+СВЦЭМ!$D$10+'СЕТ СН'!$H$6-'СЕТ СН'!$H$19</f>
        <v>1670.3208107799999</v>
      </c>
      <c r="M102" s="36">
        <f>SUMIFS(СВЦЭМ!$C$39:$C$782,СВЦЭМ!$A$39:$A$782,$A102,СВЦЭМ!$B$39:$B$782,M$83)+'СЕТ СН'!$H$9+СВЦЭМ!$D$10+'СЕТ СН'!$H$6-'СЕТ СН'!$H$19</f>
        <v>1671.2559272199999</v>
      </c>
      <c r="N102" s="36">
        <f>SUMIFS(СВЦЭМ!$C$39:$C$782,СВЦЭМ!$A$39:$A$782,$A102,СВЦЭМ!$B$39:$B$782,N$83)+'СЕТ СН'!$H$9+СВЦЭМ!$D$10+'СЕТ СН'!$H$6-'СЕТ СН'!$H$19</f>
        <v>1746.42215405</v>
      </c>
      <c r="O102" s="36">
        <f>SUMIFS(СВЦЭМ!$C$39:$C$782,СВЦЭМ!$A$39:$A$782,$A102,СВЦЭМ!$B$39:$B$782,O$83)+'СЕТ СН'!$H$9+СВЦЭМ!$D$10+'СЕТ СН'!$H$6-'СЕТ СН'!$H$19</f>
        <v>1773.3578443599999</v>
      </c>
      <c r="P102" s="36">
        <f>SUMIFS(СВЦЭМ!$C$39:$C$782,СВЦЭМ!$A$39:$A$782,$A102,СВЦЭМ!$B$39:$B$782,P$83)+'СЕТ СН'!$H$9+СВЦЭМ!$D$10+'СЕТ СН'!$H$6-'СЕТ СН'!$H$19</f>
        <v>1769.4642600799998</v>
      </c>
      <c r="Q102" s="36">
        <f>SUMIFS(СВЦЭМ!$C$39:$C$782,СВЦЭМ!$A$39:$A$782,$A102,СВЦЭМ!$B$39:$B$782,Q$83)+'СЕТ СН'!$H$9+СВЦЭМ!$D$10+'СЕТ СН'!$H$6-'СЕТ СН'!$H$19</f>
        <v>1770.86701066</v>
      </c>
      <c r="R102" s="36">
        <f>SUMIFS(СВЦЭМ!$C$39:$C$782,СВЦЭМ!$A$39:$A$782,$A102,СВЦЭМ!$B$39:$B$782,R$83)+'СЕТ СН'!$H$9+СВЦЭМ!$D$10+'СЕТ СН'!$H$6-'СЕТ СН'!$H$19</f>
        <v>1766.9405142999999</v>
      </c>
      <c r="S102" s="36">
        <f>SUMIFS(СВЦЭМ!$C$39:$C$782,СВЦЭМ!$A$39:$A$782,$A102,СВЦЭМ!$B$39:$B$782,S$83)+'СЕТ СН'!$H$9+СВЦЭМ!$D$10+'СЕТ СН'!$H$6-'СЕТ СН'!$H$19</f>
        <v>1671.1607095499999</v>
      </c>
      <c r="T102" s="36">
        <f>SUMIFS(СВЦЭМ!$C$39:$C$782,СВЦЭМ!$A$39:$A$782,$A102,СВЦЭМ!$B$39:$B$782,T$83)+'СЕТ СН'!$H$9+СВЦЭМ!$D$10+'СЕТ СН'!$H$6-'СЕТ СН'!$H$19</f>
        <v>1621.95207837</v>
      </c>
      <c r="U102" s="36">
        <f>SUMIFS(СВЦЭМ!$C$39:$C$782,СВЦЭМ!$A$39:$A$782,$A102,СВЦЭМ!$B$39:$B$782,U$83)+'СЕТ СН'!$H$9+СВЦЭМ!$D$10+'СЕТ СН'!$H$6-'СЕТ СН'!$H$19</f>
        <v>1587.1463959599998</v>
      </c>
      <c r="V102" s="36">
        <f>SUMIFS(СВЦЭМ!$C$39:$C$782,СВЦЭМ!$A$39:$A$782,$A102,СВЦЭМ!$B$39:$B$782,V$83)+'СЕТ СН'!$H$9+СВЦЭМ!$D$10+'СЕТ СН'!$H$6-'СЕТ СН'!$H$19</f>
        <v>1586.3173425499999</v>
      </c>
      <c r="W102" s="36">
        <f>SUMIFS(СВЦЭМ!$C$39:$C$782,СВЦЭМ!$A$39:$A$782,$A102,СВЦЭМ!$B$39:$B$782,W$83)+'СЕТ СН'!$H$9+СВЦЭМ!$D$10+'СЕТ СН'!$H$6-'СЕТ СН'!$H$19</f>
        <v>1630.2184907399999</v>
      </c>
      <c r="X102" s="36">
        <f>SUMIFS(СВЦЭМ!$C$39:$C$782,СВЦЭМ!$A$39:$A$782,$A102,СВЦЭМ!$B$39:$B$782,X$83)+'СЕТ СН'!$H$9+СВЦЭМ!$D$10+'СЕТ СН'!$H$6-'СЕТ СН'!$H$19</f>
        <v>1718.4711992999999</v>
      </c>
      <c r="Y102" s="36">
        <f>SUMIFS(СВЦЭМ!$C$39:$C$782,СВЦЭМ!$A$39:$A$782,$A102,СВЦЭМ!$B$39:$B$782,Y$83)+'СЕТ СН'!$H$9+СВЦЭМ!$D$10+'СЕТ СН'!$H$6-'СЕТ СН'!$H$19</f>
        <v>1752.1873380499999</v>
      </c>
    </row>
    <row r="103" spans="1:25" ht="15.75" x14ac:dyDescent="0.2">
      <c r="A103" s="35">
        <f t="shared" si="2"/>
        <v>44489</v>
      </c>
      <c r="B103" s="36">
        <f>SUMIFS(СВЦЭМ!$C$39:$C$782,СВЦЭМ!$A$39:$A$782,$A103,СВЦЭМ!$B$39:$B$782,B$83)+'СЕТ СН'!$H$9+СВЦЭМ!$D$10+'СЕТ СН'!$H$6-'СЕТ СН'!$H$19</f>
        <v>1830.3334237499998</v>
      </c>
      <c r="C103" s="36">
        <f>SUMIFS(СВЦЭМ!$C$39:$C$782,СВЦЭМ!$A$39:$A$782,$A103,СВЦЭМ!$B$39:$B$782,C$83)+'СЕТ СН'!$H$9+СВЦЭМ!$D$10+'СЕТ СН'!$H$6-'СЕТ СН'!$H$19</f>
        <v>1787.3921433599999</v>
      </c>
      <c r="D103" s="36">
        <f>SUMIFS(СВЦЭМ!$C$39:$C$782,СВЦЭМ!$A$39:$A$782,$A103,СВЦЭМ!$B$39:$B$782,D$83)+'СЕТ СН'!$H$9+СВЦЭМ!$D$10+'СЕТ СН'!$H$6-'СЕТ СН'!$H$19</f>
        <v>1707.2884682199999</v>
      </c>
      <c r="E103" s="36">
        <f>SUMIFS(СВЦЭМ!$C$39:$C$782,СВЦЭМ!$A$39:$A$782,$A103,СВЦЭМ!$B$39:$B$782,E$83)+'СЕТ СН'!$H$9+СВЦЭМ!$D$10+'СЕТ СН'!$H$6-'СЕТ СН'!$H$19</f>
        <v>1689.5884031199998</v>
      </c>
      <c r="F103" s="36">
        <f>SUMIFS(СВЦЭМ!$C$39:$C$782,СВЦЭМ!$A$39:$A$782,$A103,СВЦЭМ!$B$39:$B$782,F$83)+'СЕТ СН'!$H$9+СВЦЭМ!$D$10+'СЕТ СН'!$H$6-'СЕТ СН'!$H$19</f>
        <v>1681.3493281399999</v>
      </c>
      <c r="G103" s="36">
        <f>SUMIFS(СВЦЭМ!$C$39:$C$782,СВЦЭМ!$A$39:$A$782,$A103,СВЦЭМ!$B$39:$B$782,G$83)+'СЕТ СН'!$H$9+СВЦЭМ!$D$10+'СЕТ СН'!$H$6-'СЕТ СН'!$H$19</f>
        <v>1686.0019945099998</v>
      </c>
      <c r="H103" s="36">
        <f>SUMIFS(СВЦЭМ!$C$39:$C$782,СВЦЭМ!$A$39:$A$782,$A103,СВЦЭМ!$B$39:$B$782,H$83)+'СЕТ СН'!$H$9+СВЦЭМ!$D$10+'СЕТ СН'!$H$6-'СЕТ СН'!$H$19</f>
        <v>1750.98713658</v>
      </c>
      <c r="I103" s="36">
        <f>SUMIFS(СВЦЭМ!$C$39:$C$782,СВЦЭМ!$A$39:$A$782,$A103,СВЦЭМ!$B$39:$B$782,I$83)+'СЕТ СН'!$H$9+СВЦЭМ!$D$10+'СЕТ СН'!$H$6-'СЕТ СН'!$H$19</f>
        <v>1743.4218191299999</v>
      </c>
      <c r="J103" s="36">
        <f>SUMIFS(СВЦЭМ!$C$39:$C$782,СВЦЭМ!$A$39:$A$782,$A103,СВЦЭМ!$B$39:$B$782,J$83)+'СЕТ СН'!$H$9+СВЦЭМ!$D$10+'СЕТ СН'!$H$6-'СЕТ СН'!$H$19</f>
        <v>1648.6776995199998</v>
      </c>
      <c r="K103" s="36">
        <f>SUMIFS(СВЦЭМ!$C$39:$C$782,СВЦЭМ!$A$39:$A$782,$A103,СВЦЭМ!$B$39:$B$782,K$83)+'СЕТ СН'!$H$9+СВЦЭМ!$D$10+'СЕТ СН'!$H$6-'СЕТ СН'!$H$19</f>
        <v>1658.2288096299999</v>
      </c>
      <c r="L103" s="36">
        <f>SUMIFS(СВЦЭМ!$C$39:$C$782,СВЦЭМ!$A$39:$A$782,$A103,СВЦЭМ!$B$39:$B$782,L$83)+'СЕТ СН'!$H$9+СВЦЭМ!$D$10+'СЕТ СН'!$H$6-'СЕТ СН'!$H$19</f>
        <v>1655.5222917999999</v>
      </c>
      <c r="M103" s="36">
        <f>SUMIFS(СВЦЭМ!$C$39:$C$782,СВЦЭМ!$A$39:$A$782,$A103,СВЦЭМ!$B$39:$B$782,M$83)+'СЕТ СН'!$H$9+СВЦЭМ!$D$10+'СЕТ СН'!$H$6-'СЕТ СН'!$H$19</f>
        <v>1668.88136115</v>
      </c>
      <c r="N103" s="36">
        <f>SUMIFS(СВЦЭМ!$C$39:$C$782,СВЦЭМ!$A$39:$A$782,$A103,СВЦЭМ!$B$39:$B$782,N$83)+'СЕТ СН'!$H$9+СВЦЭМ!$D$10+'СЕТ СН'!$H$6-'СЕТ СН'!$H$19</f>
        <v>1691.8577997599998</v>
      </c>
      <c r="O103" s="36">
        <f>SUMIFS(СВЦЭМ!$C$39:$C$782,СВЦЭМ!$A$39:$A$782,$A103,СВЦЭМ!$B$39:$B$782,O$83)+'СЕТ СН'!$H$9+СВЦЭМ!$D$10+'СЕТ СН'!$H$6-'СЕТ СН'!$H$19</f>
        <v>1706.65261119</v>
      </c>
      <c r="P103" s="36">
        <f>SUMIFS(СВЦЭМ!$C$39:$C$782,СВЦЭМ!$A$39:$A$782,$A103,СВЦЭМ!$B$39:$B$782,P$83)+'СЕТ СН'!$H$9+СВЦЭМ!$D$10+'СЕТ СН'!$H$6-'СЕТ СН'!$H$19</f>
        <v>1699.7434320699999</v>
      </c>
      <c r="Q103" s="36">
        <f>SUMIFS(СВЦЭМ!$C$39:$C$782,СВЦЭМ!$A$39:$A$782,$A103,СВЦЭМ!$B$39:$B$782,Q$83)+'СЕТ СН'!$H$9+СВЦЭМ!$D$10+'СЕТ СН'!$H$6-'СЕТ СН'!$H$19</f>
        <v>1710.63400652</v>
      </c>
      <c r="R103" s="36">
        <f>SUMIFS(СВЦЭМ!$C$39:$C$782,СВЦЭМ!$A$39:$A$782,$A103,СВЦЭМ!$B$39:$B$782,R$83)+'СЕТ СН'!$H$9+СВЦЭМ!$D$10+'СЕТ СН'!$H$6-'СЕТ СН'!$H$19</f>
        <v>1699.81957431</v>
      </c>
      <c r="S103" s="36">
        <f>SUMIFS(СВЦЭМ!$C$39:$C$782,СВЦЭМ!$A$39:$A$782,$A103,СВЦЭМ!$B$39:$B$782,S$83)+'СЕТ СН'!$H$9+СВЦЭМ!$D$10+'СЕТ СН'!$H$6-'СЕТ СН'!$H$19</f>
        <v>1684.54565951</v>
      </c>
      <c r="T103" s="36">
        <f>SUMIFS(СВЦЭМ!$C$39:$C$782,СВЦЭМ!$A$39:$A$782,$A103,СВЦЭМ!$B$39:$B$782,T$83)+'СЕТ СН'!$H$9+СВЦЭМ!$D$10+'СЕТ СН'!$H$6-'СЕТ СН'!$H$19</f>
        <v>1641.8281402499999</v>
      </c>
      <c r="U103" s="36">
        <f>SUMIFS(СВЦЭМ!$C$39:$C$782,СВЦЭМ!$A$39:$A$782,$A103,СВЦЭМ!$B$39:$B$782,U$83)+'СЕТ СН'!$H$9+СВЦЭМ!$D$10+'СЕТ СН'!$H$6-'СЕТ СН'!$H$19</f>
        <v>1648.0293836799999</v>
      </c>
      <c r="V103" s="36">
        <f>SUMIFS(СВЦЭМ!$C$39:$C$782,СВЦЭМ!$A$39:$A$782,$A103,СВЦЭМ!$B$39:$B$782,V$83)+'СЕТ СН'!$H$9+СВЦЭМ!$D$10+'СЕТ СН'!$H$6-'СЕТ СН'!$H$19</f>
        <v>1655.95547425</v>
      </c>
      <c r="W103" s="36">
        <f>SUMIFS(СВЦЭМ!$C$39:$C$782,СВЦЭМ!$A$39:$A$782,$A103,СВЦЭМ!$B$39:$B$782,W$83)+'СЕТ СН'!$H$9+СВЦЭМ!$D$10+'СЕТ СН'!$H$6-'СЕТ СН'!$H$19</f>
        <v>1671.7436837099999</v>
      </c>
      <c r="X103" s="36">
        <f>SUMIFS(СВЦЭМ!$C$39:$C$782,СВЦЭМ!$A$39:$A$782,$A103,СВЦЭМ!$B$39:$B$782,X$83)+'СЕТ СН'!$H$9+СВЦЭМ!$D$10+'СЕТ СН'!$H$6-'СЕТ СН'!$H$19</f>
        <v>1731.9605875099999</v>
      </c>
      <c r="Y103" s="36">
        <f>SUMIFS(СВЦЭМ!$C$39:$C$782,СВЦЭМ!$A$39:$A$782,$A103,СВЦЭМ!$B$39:$B$782,Y$83)+'СЕТ СН'!$H$9+СВЦЭМ!$D$10+'СЕТ СН'!$H$6-'СЕТ СН'!$H$19</f>
        <v>1733.25754895</v>
      </c>
    </row>
    <row r="104" spans="1:25" ht="15.75" x14ac:dyDescent="0.2">
      <c r="A104" s="35">
        <f t="shared" si="2"/>
        <v>44490</v>
      </c>
      <c r="B104" s="36">
        <f>SUMIFS(СВЦЭМ!$C$39:$C$782,СВЦЭМ!$A$39:$A$782,$A104,СВЦЭМ!$B$39:$B$782,B$83)+'СЕТ СН'!$H$9+СВЦЭМ!$D$10+'СЕТ СН'!$H$6-'СЕТ СН'!$H$19</f>
        <v>1792.1268535899999</v>
      </c>
      <c r="C104" s="36">
        <f>SUMIFS(СВЦЭМ!$C$39:$C$782,СВЦЭМ!$A$39:$A$782,$A104,СВЦЭМ!$B$39:$B$782,C$83)+'СЕТ СН'!$H$9+СВЦЭМ!$D$10+'СЕТ СН'!$H$6-'СЕТ СН'!$H$19</f>
        <v>1766.7773947399999</v>
      </c>
      <c r="D104" s="36">
        <f>SUMIFS(СВЦЭМ!$C$39:$C$782,СВЦЭМ!$A$39:$A$782,$A104,СВЦЭМ!$B$39:$B$782,D$83)+'СЕТ СН'!$H$9+СВЦЭМ!$D$10+'СЕТ СН'!$H$6-'СЕТ СН'!$H$19</f>
        <v>1692.8675641699999</v>
      </c>
      <c r="E104" s="36">
        <f>SUMIFS(СВЦЭМ!$C$39:$C$782,СВЦЭМ!$A$39:$A$782,$A104,СВЦЭМ!$B$39:$B$782,E$83)+'СЕТ СН'!$H$9+СВЦЭМ!$D$10+'СЕТ СН'!$H$6-'СЕТ СН'!$H$19</f>
        <v>1685.3809025599999</v>
      </c>
      <c r="F104" s="36">
        <f>SUMIFS(СВЦЭМ!$C$39:$C$782,СВЦЭМ!$A$39:$A$782,$A104,СВЦЭМ!$B$39:$B$782,F$83)+'СЕТ СН'!$H$9+СВЦЭМ!$D$10+'СЕТ СН'!$H$6-'СЕТ СН'!$H$19</f>
        <v>1685.3122621699999</v>
      </c>
      <c r="G104" s="36">
        <f>SUMIFS(СВЦЭМ!$C$39:$C$782,СВЦЭМ!$A$39:$A$782,$A104,СВЦЭМ!$B$39:$B$782,G$83)+'СЕТ СН'!$H$9+СВЦЭМ!$D$10+'СЕТ СН'!$H$6-'СЕТ СН'!$H$19</f>
        <v>1680.2876476199999</v>
      </c>
      <c r="H104" s="36">
        <f>SUMIFS(СВЦЭМ!$C$39:$C$782,СВЦЭМ!$A$39:$A$782,$A104,СВЦЭМ!$B$39:$B$782,H$83)+'СЕТ СН'!$H$9+СВЦЭМ!$D$10+'СЕТ СН'!$H$6-'СЕТ СН'!$H$19</f>
        <v>1743.49247139</v>
      </c>
      <c r="I104" s="36">
        <f>SUMIFS(СВЦЭМ!$C$39:$C$782,СВЦЭМ!$A$39:$A$782,$A104,СВЦЭМ!$B$39:$B$782,I$83)+'СЕТ СН'!$H$9+СВЦЭМ!$D$10+'СЕТ СН'!$H$6-'СЕТ СН'!$H$19</f>
        <v>1698.3613971999998</v>
      </c>
      <c r="J104" s="36">
        <f>SUMIFS(СВЦЭМ!$C$39:$C$782,СВЦЭМ!$A$39:$A$782,$A104,СВЦЭМ!$B$39:$B$782,J$83)+'СЕТ СН'!$H$9+СВЦЭМ!$D$10+'СЕТ СН'!$H$6-'СЕТ СН'!$H$19</f>
        <v>1692.1136666899999</v>
      </c>
      <c r="K104" s="36">
        <f>SUMIFS(СВЦЭМ!$C$39:$C$782,СВЦЭМ!$A$39:$A$782,$A104,СВЦЭМ!$B$39:$B$782,K$83)+'СЕТ СН'!$H$9+СВЦЭМ!$D$10+'СЕТ СН'!$H$6-'СЕТ СН'!$H$19</f>
        <v>1669.3045655199999</v>
      </c>
      <c r="L104" s="36">
        <f>SUMIFS(СВЦЭМ!$C$39:$C$782,СВЦЭМ!$A$39:$A$782,$A104,СВЦЭМ!$B$39:$B$782,L$83)+'СЕТ СН'!$H$9+СВЦЭМ!$D$10+'СЕТ СН'!$H$6-'СЕТ СН'!$H$19</f>
        <v>1671.6870967999998</v>
      </c>
      <c r="M104" s="36">
        <f>SUMIFS(СВЦЭМ!$C$39:$C$782,СВЦЭМ!$A$39:$A$782,$A104,СВЦЭМ!$B$39:$B$782,M$83)+'СЕТ СН'!$H$9+СВЦЭМ!$D$10+'СЕТ СН'!$H$6-'СЕТ СН'!$H$19</f>
        <v>1689.7281173599999</v>
      </c>
      <c r="N104" s="36">
        <f>SUMIFS(СВЦЭМ!$C$39:$C$782,СВЦЭМ!$A$39:$A$782,$A104,СВЦЭМ!$B$39:$B$782,N$83)+'СЕТ СН'!$H$9+СВЦЭМ!$D$10+'СЕТ СН'!$H$6-'СЕТ СН'!$H$19</f>
        <v>1731.4115963099998</v>
      </c>
      <c r="O104" s="36">
        <f>SUMIFS(СВЦЭМ!$C$39:$C$782,СВЦЭМ!$A$39:$A$782,$A104,СВЦЭМ!$B$39:$B$782,O$83)+'СЕТ СН'!$H$9+СВЦЭМ!$D$10+'СЕТ СН'!$H$6-'СЕТ СН'!$H$19</f>
        <v>1777.5014701299999</v>
      </c>
      <c r="P104" s="36">
        <f>SUMIFS(СВЦЭМ!$C$39:$C$782,СВЦЭМ!$A$39:$A$782,$A104,СВЦЭМ!$B$39:$B$782,P$83)+'СЕТ СН'!$H$9+СВЦЭМ!$D$10+'СЕТ СН'!$H$6-'СЕТ СН'!$H$19</f>
        <v>1770.5955199</v>
      </c>
      <c r="Q104" s="36">
        <f>SUMIFS(СВЦЭМ!$C$39:$C$782,СВЦЭМ!$A$39:$A$782,$A104,СВЦЭМ!$B$39:$B$782,Q$83)+'СЕТ СН'!$H$9+СВЦЭМ!$D$10+'СЕТ СН'!$H$6-'СЕТ СН'!$H$19</f>
        <v>1774.0746415399999</v>
      </c>
      <c r="R104" s="36">
        <f>SUMIFS(СВЦЭМ!$C$39:$C$782,СВЦЭМ!$A$39:$A$782,$A104,СВЦЭМ!$B$39:$B$782,R$83)+'СЕТ СН'!$H$9+СВЦЭМ!$D$10+'СЕТ СН'!$H$6-'СЕТ СН'!$H$19</f>
        <v>1774.15759527</v>
      </c>
      <c r="S104" s="36">
        <f>SUMIFS(СВЦЭМ!$C$39:$C$782,СВЦЭМ!$A$39:$A$782,$A104,СВЦЭМ!$B$39:$B$782,S$83)+'СЕТ СН'!$H$9+СВЦЭМ!$D$10+'СЕТ СН'!$H$6-'СЕТ СН'!$H$19</f>
        <v>1734.02389109</v>
      </c>
      <c r="T104" s="36">
        <f>SUMIFS(СВЦЭМ!$C$39:$C$782,СВЦЭМ!$A$39:$A$782,$A104,СВЦЭМ!$B$39:$B$782,T$83)+'СЕТ СН'!$H$9+СВЦЭМ!$D$10+'СЕТ СН'!$H$6-'СЕТ СН'!$H$19</f>
        <v>1698.9900227599999</v>
      </c>
      <c r="U104" s="36">
        <f>SUMIFS(СВЦЭМ!$C$39:$C$782,СВЦЭМ!$A$39:$A$782,$A104,СВЦЭМ!$B$39:$B$782,U$83)+'СЕТ СН'!$H$9+СВЦЭМ!$D$10+'СЕТ СН'!$H$6-'СЕТ СН'!$H$19</f>
        <v>1683.0811465499999</v>
      </c>
      <c r="V104" s="36">
        <f>SUMIFS(СВЦЭМ!$C$39:$C$782,СВЦЭМ!$A$39:$A$782,$A104,СВЦЭМ!$B$39:$B$782,V$83)+'СЕТ СН'!$H$9+СВЦЭМ!$D$10+'СЕТ СН'!$H$6-'СЕТ СН'!$H$19</f>
        <v>1670.8063251899998</v>
      </c>
      <c r="W104" s="36">
        <f>SUMIFS(СВЦЭМ!$C$39:$C$782,СВЦЭМ!$A$39:$A$782,$A104,СВЦЭМ!$B$39:$B$782,W$83)+'СЕТ СН'!$H$9+СВЦЭМ!$D$10+'СЕТ СН'!$H$6-'СЕТ СН'!$H$19</f>
        <v>1675.1765346099999</v>
      </c>
      <c r="X104" s="36">
        <f>SUMIFS(СВЦЭМ!$C$39:$C$782,СВЦЭМ!$A$39:$A$782,$A104,СВЦЭМ!$B$39:$B$782,X$83)+'СЕТ СН'!$H$9+СВЦЭМ!$D$10+'СЕТ СН'!$H$6-'СЕТ СН'!$H$19</f>
        <v>1649.8299253799998</v>
      </c>
      <c r="Y104" s="36">
        <f>SUMIFS(СВЦЭМ!$C$39:$C$782,СВЦЭМ!$A$39:$A$782,$A104,СВЦЭМ!$B$39:$B$782,Y$83)+'СЕТ СН'!$H$9+СВЦЭМ!$D$10+'СЕТ СН'!$H$6-'СЕТ СН'!$H$19</f>
        <v>1693.68946848</v>
      </c>
    </row>
    <row r="105" spans="1:25" ht="15.75" x14ac:dyDescent="0.2">
      <c r="A105" s="35">
        <f t="shared" si="2"/>
        <v>44491</v>
      </c>
      <c r="B105" s="36">
        <f>SUMIFS(СВЦЭМ!$C$39:$C$782,СВЦЭМ!$A$39:$A$782,$A105,СВЦЭМ!$B$39:$B$782,B$83)+'СЕТ СН'!$H$9+СВЦЭМ!$D$10+'СЕТ СН'!$H$6-'СЕТ СН'!$H$19</f>
        <v>1712.2384926499999</v>
      </c>
      <c r="C105" s="36">
        <f>SUMIFS(СВЦЭМ!$C$39:$C$782,СВЦЭМ!$A$39:$A$782,$A105,СВЦЭМ!$B$39:$B$782,C$83)+'СЕТ СН'!$H$9+СВЦЭМ!$D$10+'СЕТ СН'!$H$6-'СЕТ СН'!$H$19</f>
        <v>1775.6540912599999</v>
      </c>
      <c r="D105" s="36">
        <f>SUMIFS(СВЦЭМ!$C$39:$C$782,СВЦЭМ!$A$39:$A$782,$A105,СВЦЭМ!$B$39:$B$782,D$83)+'СЕТ СН'!$H$9+СВЦЭМ!$D$10+'СЕТ СН'!$H$6-'СЕТ СН'!$H$19</f>
        <v>1738.9292338399998</v>
      </c>
      <c r="E105" s="36">
        <f>SUMIFS(СВЦЭМ!$C$39:$C$782,СВЦЭМ!$A$39:$A$782,$A105,СВЦЭМ!$B$39:$B$782,E$83)+'СЕТ СН'!$H$9+СВЦЭМ!$D$10+'СЕТ СН'!$H$6-'СЕТ СН'!$H$19</f>
        <v>1746.60337261</v>
      </c>
      <c r="F105" s="36">
        <f>SUMIFS(СВЦЭМ!$C$39:$C$782,СВЦЭМ!$A$39:$A$782,$A105,СВЦЭМ!$B$39:$B$782,F$83)+'СЕТ СН'!$H$9+СВЦЭМ!$D$10+'СЕТ СН'!$H$6-'СЕТ СН'!$H$19</f>
        <v>1733.2575512599999</v>
      </c>
      <c r="G105" s="36">
        <f>SUMIFS(СВЦЭМ!$C$39:$C$782,СВЦЭМ!$A$39:$A$782,$A105,СВЦЭМ!$B$39:$B$782,G$83)+'СЕТ СН'!$H$9+СВЦЭМ!$D$10+'СЕТ СН'!$H$6-'СЕТ СН'!$H$19</f>
        <v>1729.0471056499998</v>
      </c>
      <c r="H105" s="36">
        <f>SUMIFS(СВЦЭМ!$C$39:$C$782,СВЦЭМ!$A$39:$A$782,$A105,СВЦЭМ!$B$39:$B$782,H$83)+'СЕТ СН'!$H$9+СВЦЭМ!$D$10+'СЕТ СН'!$H$6-'СЕТ СН'!$H$19</f>
        <v>1768.7389663599999</v>
      </c>
      <c r="I105" s="36">
        <f>SUMIFS(СВЦЭМ!$C$39:$C$782,СВЦЭМ!$A$39:$A$782,$A105,СВЦЭМ!$B$39:$B$782,I$83)+'СЕТ СН'!$H$9+СВЦЭМ!$D$10+'СЕТ СН'!$H$6-'СЕТ СН'!$H$19</f>
        <v>1761.80931846</v>
      </c>
      <c r="J105" s="36">
        <f>SUMIFS(СВЦЭМ!$C$39:$C$782,СВЦЭМ!$A$39:$A$782,$A105,СВЦЭМ!$B$39:$B$782,J$83)+'СЕТ СН'!$H$9+СВЦЭМ!$D$10+'СЕТ СН'!$H$6-'СЕТ СН'!$H$19</f>
        <v>1755.0535183</v>
      </c>
      <c r="K105" s="36">
        <f>SUMIFS(СВЦЭМ!$C$39:$C$782,СВЦЭМ!$A$39:$A$782,$A105,СВЦЭМ!$B$39:$B$782,K$83)+'СЕТ СН'!$H$9+СВЦЭМ!$D$10+'СЕТ СН'!$H$6-'СЕТ СН'!$H$19</f>
        <v>1722.9388086199999</v>
      </c>
      <c r="L105" s="36">
        <f>SUMIFS(СВЦЭМ!$C$39:$C$782,СВЦЭМ!$A$39:$A$782,$A105,СВЦЭМ!$B$39:$B$782,L$83)+'СЕТ СН'!$H$9+СВЦЭМ!$D$10+'СЕТ СН'!$H$6-'СЕТ СН'!$H$19</f>
        <v>1727.9878203199999</v>
      </c>
      <c r="M105" s="36">
        <f>SUMIFS(СВЦЭМ!$C$39:$C$782,СВЦЭМ!$A$39:$A$782,$A105,СВЦЭМ!$B$39:$B$782,M$83)+'СЕТ СН'!$H$9+СВЦЭМ!$D$10+'СЕТ СН'!$H$6-'СЕТ СН'!$H$19</f>
        <v>1739.35222529</v>
      </c>
      <c r="N105" s="36">
        <f>SUMIFS(СВЦЭМ!$C$39:$C$782,СВЦЭМ!$A$39:$A$782,$A105,СВЦЭМ!$B$39:$B$782,N$83)+'СЕТ СН'!$H$9+СВЦЭМ!$D$10+'СЕТ СН'!$H$6-'СЕТ СН'!$H$19</f>
        <v>1737.6480030599998</v>
      </c>
      <c r="O105" s="36">
        <f>SUMIFS(СВЦЭМ!$C$39:$C$782,СВЦЭМ!$A$39:$A$782,$A105,СВЦЭМ!$B$39:$B$782,O$83)+'СЕТ СН'!$H$9+СВЦЭМ!$D$10+'СЕТ СН'!$H$6-'СЕТ СН'!$H$19</f>
        <v>1735.3241332</v>
      </c>
      <c r="P105" s="36">
        <f>SUMIFS(СВЦЭМ!$C$39:$C$782,СВЦЭМ!$A$39:$A$782,$A105,СВЦЭМ!$B$39:$B$782,P$83)+'СЕТ СН'!$H$9+СВЦЭМ!$D$10+'СЕТ СН'!$H$6-'СЕТ СН'!$H$19</f>
        <v>1734.5129816399999</v>
      </c>
      <c r="Q105" s="36">
        <f>SUMIFS(СВЦЭМ!$C$39:$C$782,СВЦЭМ!$A$39:$A$782,$A105,СВЦЭМ!$B$39:$B$782,Q$83)+'СЕТ СН'!$H$9+СВЦЭМ!$D$10+'СЕТ СН'!$H$6-'СЕТ СН'!$H$19</f>
        <v>1819.9017822999999</v>
      </c>
      <c r="R105" s="36">
        <f>SUMIFS(СВЦЭМ!$C$39:$C$782,СВЦЭМ!$A$39:$A$782,$A105,СВЦЭМ!$B$39:$B$782,R$83)+'СЕТ СН'!$H$9+СВЦЭМ!$D$10+'СЕТ СН'!$H$6-'СЕТ СН'!$H$19</f>
        <v>1819.3120321599999</v>
      </c>
      <c r="S105" s="36">
        <f>SUMIFS(СВЦЭМ!$C$39:$C$782,СВЦЭМ!$A$39:$A$782,$A105,СВЦЭМ!$B$39:$B$782,S$83)+'СЕТ СН'!$H$9+СВЦЭМ!$D$10+'СЕТ СН'!$H$6-'СЕТ СН'!$H$19</f>
        <v>1776.4107998999998</v>
      </c>
      <c r="T105" s="36">
        <f>SUMIFS(СВЦЭМ!$C$39:$C$782,СВЦЭМ!$A$39:$A$782,$A105,СВЦЭМ!$B$39:$B$782,T$83)+'СЕТ СН'!$H$9+СВЦЭМ!$D$10+'СЕТ СН'!$H$6-'СЕТ СН'!$H$19</f>
        <v>1707.8667697599999</v>
      </c>
      <c r="U105" s="36">
        <f>SUMIFS(СВЦЭМ!$C$39:$C$782,СВЦЭМ!$A$39:$A$782,$A105,СВЦЭМ!$B$39:$B$782,U$83)+'СЕТ СН'!$H$9+СВЦЭМ!$D$10+'СЕТ СН'!$H$6-'СЕТ СН'!$H$19</f>
        <v>1703.5346712399999</v>
      </c>
      <c r="V105" s="36">
        <f>SUMIFS(СВЦЭМ!$C$39:$C$782,СВЦЭМ!$A$39:$A$782,$A105,СВЦЭМ!$B$39:$B$782,V$83)+'СЕТ СН'!$H$9+СВЦЭМ!$D$10+'СЕТ СН'!$H$6-'СЕТ СН'!$H$19</f>
        <v>1727.9485496299999</v>
      </c>
      <c r="W105" s="36">
        <f>SUMIFS(СВЦЭМ!$C$39:$C$782,СВЦЭМ!$A$39:$A$782,$A105,СВЦЭМ!$B$39:$B$782,W$83)+'СЕТ СН'!$H$9+СВЦЭМ!$D$10+'СЕТ СН'!$H$6-'СЕТ СН'!$H$19</f>
        <v>1748.50129479</v>
      </c>
      <c r="X105" s="36">
        <f>SUMIFS(СВЦЭМ!$C$39:$C$782,СВЦЭМ!$A$39:$A$782,$A105,СВЦЭМ!$B$39:$B$782,X$83)+'СЕТ СН'!$H$9+СВЦЭМ!$D$10+'СЕТ СН'!$H$6-'СЕТ СН'!$H$19</f>
        <v>1781.4897592499999</v>
      </c>
      <c r="Y105" s="36">
        <f>SUMIFS(СВЦЭМ!$C$39:$C$782,СВЦЭМ!$A$39:$A$782,$A105,СВЦЭМ!$B$39:$B$782,Y$83)+'СЕТ СН'!$H$9+СВЦЭМ!$D$10+'СЕТ СН'!$H$6-'СЕТ СН'!$H$19</f>
        <v>1762.1521886099999</v>
      </c>
    </row>
    <row r="106" spans="1:25" ht="15.75" x14ac:dyDescent="0.2">
      <c r="A106" s="35">
        <f t="shared" si="2"/>
        <v>44492</v>
      </c>
      <c r="B106" s="36">
        <f>SUMIFS(СВЦЭМ!$C$39:$C$782,СВЦЭМ!$A$39:$A$782,$A106,СВЦЭМ!$B$39:$B$782,B$83)+'СЕТ СН'!$H$9+СВЦЭМ!$D$10+'СЕТ СН'!$H$6-'СЕТ СН'!$H$19</f>
        <v>1742.91242573</v>
      </c>
      <c r="C106" s="36">
        <f>SUMIFS(СВЦЭМ!$C$39:$C$782,СВЦЭМ!$A$39:$A$782,$A106,СВЦЭМ!$B$39:$B$782,C$83)+'СЕТ СН'!$H$9+СВЦЭМ!$D$10+'СЕТ СН'!$H$6-'СЕТ СН'!$H$19</f>
        <v>1705.4557789399998</v>
      </c>
      <c r="D106" s="36">
        <f>SUMIFS(СВЦЭМ!$C$39:$C$782,СВЦЭМ!$A$39:$A$782,$A106,СВЦЭМ!$B$39:$B$782,D$83)+'СЕТ СН'!$H$9+СВЦЭМ!$D$10+'СЕТ СН'!$H$6-'СЕТ СН'!$H$19</f>
        <v>1728.2758547399999</v>
      </c>
      <c r="E106" s="36">
        <f>SUMIFS(СВЦЭМ!$C$39:$C$782,СВЦЭМ!$A$39:$A$782,$A106,СВЦЭМ!$B$39:$B$782,E$83)+'СЕТ СН'!$H$9+СВЦЭМ!$D$10+'СЕТ СН'!$H$6-'СЕТ СН'!$H$19</f>
        <v>1746.7461257499999</v>
      </c>
      <c r="F106" s="36">
        <f>SUMIFS(СВЦЭМ!$C$39:$C$782,СВЦЭМ!$A$39:$A$782,$A106,СВЦЭМ!$B$39:$B$782,F$83)+'СЕТ СН'!$H$9+СВЦЭМ!$D$10+'СЕТ СН'!$H$6-'СЕТ СН'!$H$19</f>
        <v>1741.0864279099999</v>
      </c>
      <c r="G106" s="36">
        <f>SUMIFS(СВЦЭМ!$C$39:$C$782,СВЦЭМ!$A$39:$A$782,$A106,СВЦЭМ!$B$39:$B$782,G$83)+'СЕТ СН'!$H$9+СВЦЭМ!$D$10+'СЕТ СН'!$H$6-'СЕТ СН'!$H$19</f>
        <v>1748.6102472</v>
      </c>
      <c r="H106" s="36">
        <f>SUMIFS(СВЦЭМ!$C$39:$C$782,СВЦЭМ!$A$39:$A$782,$A106,СВЦЭМ!$B$39:$B$782,H$83)+'СЕТ СН'!$H$9+СВЦЭМ!$D$10+'СЕТ СН'!$H$6-'СЕТ СН'!$H$19</f>
        <v>1705.8121408699999</v>
      </c>
      <c r="I106" s="36">
        <f>SUMIFS(СВЦЭМ!$C$39:$C$782,СВЦЭМ!$A$39:$A$782,$A106,СВЦЭМ!$B$39:$B$782,I$83)+'СЕТ СН'!$H$9+СВЦЭМ!$D$10+'СЕТ СН'!$H$6-'СЕТ СН'!$H$19</f>
        <v>1703.78721649</v>
      </c>
      <c r="J106" s="36">
        <f>SUMIFS(СВЦЭМ!$C$39:$C$782,СВЦЭМ!$A$39:$A$782,$A106,СВЦЭМ!$B$39:$B$782,J$83)+'СЕТ СН'!$H$9+СВЦЭМ!$D$10+'СЕТ СН'!$H$6-'СЕТ СН'!$H$19</f>
        <v>1651.7821327099998</v>
      </c>
      <c r="K106" s="36">
        <f>SUMIFS(СВЦЭМ!$C$39:$C$782,СВЦЭМ!$A$39:$A$782,$A106,СВЦЭМ!$B$39:$B$782,K$83)+'СЕТ СН'!$H$9+СВЦЭМ!$D$10+'СЕТ СН'!$H$6-'СЕТ СН'!$H$19</f>
        <v>1634.1832501399999</v>
      </c>
      <c r="L106" s="36">
        <f>SUMIFS(СВЦЭМ!$C$39:$C$782,СВЦЭМ!$A$39:$A$782,$A106,СВЦЭМ!$B$39:$B$782,L$83)+'СЕТ СН'!$H$9+СВЦЭМ!$D$10+'СЕТ СН'!$H$6-'СЕТ СН'!$H$19</f>
        <v>1614.96266322</v>
      </c>
      <c r="M106" s="36">
        <f>SUMIFS(СВЦЭМ!$C$39:$C$782,СВЦЭМ!$A$39:$A$782,$A106,СВЦЭМ!$B$39:$B$782,M$83)+'СЕТ СН'!$H$9+СВЦЭМ!$D$10+'СЕТ СН'!$H$6-'СЕТ СН'!$H$19</f>
        <v>1611.0225466099998</v>
      </c>
      <c r="N106" s="36">
        <f>SUMIFS(СВЦЭМ!$C$39:$C$782,СВЦЭМ!$A$39:$A$782,$A106,СВЦЭМ!$B$39:$B$782,N$83)+'СЕТ СН'!$H$9+СВЦЭМ!$D$10+'СЕТ СН'!$H$6-'СЕТ СН'!$H$19</f>
        <v>1602.2180601099999</v>
      </c>
      <c r="O106" s="36">
        <f>SUMIFS(СВЦЭМ!$C$39:$C$782,СВЦЭМ!$A$39:$A$782,$A106,СВЦЭМ!$B$39:$B$782,O$83)+'СЕТ СН'!$H$9+СВЦЭМ!$D$10+'СЕТ СН'!$H$6-'СЕТ СН'!$H$19</f>
        <v>1593.22430788</v>
      </c>
      <c r="P106" s="36">
        <f>SUMIFS(СВЦЭМ!$C$39:$C$782,СВЦЭМ!$A$39:$A$782,$A106,СВЦЭМ!$B$39:$B$782,P$83)+'СЕТ СН'!$H$9+СВЦЭМ!$D$10+'СЕТ СН'!$H$6-'СЕТ СН'!$H$19</f>
        <v>1586.5524410799999</v>
      </c>
      <c r="Q106" s="36">
        <f>SUMIFS(СВЦЭМ!$C$39:$C$782,СВЦЭМ!$A$39:$A$782,$A106,СВЦЭМ!$B$39:$B$782,Q$83)+'СЕТ СН'!$H$9+СВЦЭМ!$D$10+'СЕТ СН'!$H$6-'СЕТ СН'!$H$19</f>
        <v>1579.4417630199998</v>
      </c>
      <c r="R106" s="36">
        <f>SUMIFS(СВЦЭМ!$C$39:$C$782,СВЦЭМ!$A$39:$A$782,$A106,СВЦЭМ!$B$39:$B$782,R$83)+'СЕТ СН'!$H$9+СВЦЭМ!$D$10+'СЕТ СН'!$H$6-'СЕТ СН'!$H$19</f>
        <v>1575.8117764699998</v>
      </c>
      <c r="S106" s="36">
        <f>SUMIFS(СВЦЭМ!$C$39:$C$782,СВЦЭМ!$A$39:$A$782,$A106,СВЦЭМ!$B$39:$B$782,S$83)+'СЕТ СН'!$H$9+СВЦЭМ!$D$10+'СЕТ СН'!$H$6-'СЕТ СН'!$H$19</f>
        <v>1576.00557972</v>
      </c>
      <c r="T106" s="36">
        <f>SUMIFS(СВЦЭМ!$C$39:$C$782,СВЦЭМ!$A$39:$A$782,$A106,СВЦЭМ!$B$39:$B$782,T$83)+'СЕТ СН'!$H$9+СВЦЭМ!$D$10+'СЕТ СН'!$H$6-'СЕТ СН'!$H$19</f>
        <v>1580.6282983899998</v>
      </c>
      <c r="U106" s="36">
        <f>SUMIFS(СВЦЭМ!$C$39:$C$782,СВЦЭМ!$A$39:$A$782,$A106,СВЦЭМ!$B$39:$B$782,U$83)+'СЕТ СН'!$H$9+СВЦЭМ!$D$10+'СЕТ СН'!$H$6-'СЕТ СН'!$H$19</f>
        <v>1573.9535745999999</v>
      </c>
      <c r="V106" s="36">
        <f>SUMIFS(СВЦЭМ!$C$39:$C$782,СВЦЭМ!$A$39:$A$782,$A106,СВЦЭМ!$B$39:$B$782,V$83)+'СЕТ СН'!$H$9+СВЦЭМ!$D$10+'СЕТ СН'!$H$6-'СЕТ СН'!$H$19</f>
        <v>1562.7882324099999</v>
      </c>
      <c r="W106" s="36">
        <f>SUMIFS(СВЦЭМ!$C$39:$C$782,СВЦЭМ!$A$39:$A$782,$A106,СВЦЭМ!$B$39:$B$782,W$83)+'СЕТ СН'!$H$9+СВЦЭМ!$D$10+'СЕТ СН'!$H$6-'СЕТ СН'!$H$19</f>
        <v>1583.0444043799998</v>
      </c>
      <c r="X106" s="36">
        <f>SUMIFS(СВЦЭМ!$C$39:$C$782,СВЦЭМ!$A$39:$A$782,$A106,СВЦЭМ!$B$39:$B$782,X$83)+'СЕТ СН'!$H$9+СВЦЭМ!$D$10+'СЕТ СН'!$H$6-'СЕТ СН'!$H$19</f>
        <v>1610.1203931599998</v>
      </c>
      <c r="Y106" s="36">
        <f>SUMIFS(СВЦЭМ!$C$39:$C$782,СВЦЭМ!$A$39:$A$782,$A106,СВЦЭМ!$B$39:$B$782,Y$83)+'СЕТ СН'!$H$9+СВЦЭМ!$D$10+'СЕТ СН'!$H$6-'СЕТ СН'!$H$19</f>
        <v>1665.68873674</v>
      </c>
    </row>
    <row r="107" spans="1:25" ht="15.75" x14ac:dyDescent="0.2">
      <c r="A107" s="35">
        <f t="shared" si="2"/>
        <v>44493</v>
      </c>
      <c r="B107" s="36">
        <f>SUMIFS(СВЦЭМ!$C$39:$C$782,СВЦЭМ!$A$39:$A$782,$A107,СВЦЭМ!$B$39:$B$782,B$83)+'СЕТ СН'!$H$9+СВЦЭМ!$D$10+'СЕТ СН'!$H$6-'СЕТ СН'!$H$19</f>
        <v>1709.6369573499999</v>
      </c>
      <c r="C107" s="36">
        <f>SUMIFS(СВЦЭМ!$C$39:$C$782,СВЦЭМ!$A$39:$A$782,$A107,СВЦЭМ!$B$39:$B$782,C$83)+'СЕТ СН'!$H$9+СВЦЭМ!$D$10+'СЕТ СН'!$H$6-'СЕТ СН'!$H$19</f>
        <v>1748.2425096299999</v>
      </c>
      <c r="D107" s="36">
        <f>SUMIFS(СВЦЭМ!$C$39:$C$782,СВЦЭМ!$A$39:$A$782,$A107,СВЦЭМ!$B$39:$B$782,D$83)+'СЕТ СН'!$H$9+СВЦЭМ!$D$10+'СЕТ СН'!$H$6-'СЕТ СН'!$H$19</f>
        <v>1802.0397303</v>
      </c>
      <c r="E107" s="36">
        <f>SUMIFS(СВЦЭМ!$C$39:$C$782,СВЦЭМ!$A$39:$A$782,$A107,СВЦЭМ!$B$39:$B$782,E$83)+'СЕТ СН'!$H$9+СВЦЭМ!$D$10+'СЕТ СН'!$H$6-'СЕТ СН'!$H$19</f>
        <v>1816.7402005399999</v>
      </c>
      <c r="F107" s="36">
        <f>SUMIFS(СВЦЭМ!$C$39:$C$782,СВЦЭМ!$A$39:$A$782,$A107,СВЦЭМ!$B$39:$B$782,F$83)+'СЕТ СН'!$H$9+СВЦЭМ!$D$10+'СЕТ СН'!$H$6-'СЕТ СН'!$H$19</f>
        <v>1813.4666106699999</v>
      </c>
      <c r="G107" s="36">
        <f>SUMIFS(СВЦЭМ!$C$39:$C$782,СВЦЭМ!$A$39:$A$782,$A107,СВЦЭМ!$B$39:$B$782,G$83)+'СЕТ СН'!$H$9+СВЦЭМ!$D$10+'СЕТ СН'!$H$6-'СЕТ СН'!$H$19</f>
        <v>1815.1918464799999</v>
      </c>
      <c r="H107" s="36">
        <f>SUMIFS(СВЦЭМ!$C$39:$C$782,СВЦЭМ!$A$39:$A$782,$A107,СВЦЭМ!$B$39:$B$782,H$83)+'СЕТ СН'!$H$9+СВЦЭМ!$D$10+'СЕТ СН'!$H$6-'СЕТ СН'!$H$19</f>
        <v>1777.0755803999998</v>
      </c>
      <c r="I107" s="36">
        <f>SUMIFS(СВЦЭМ!$C$39:$C$782,СВЦЭМ!$A$39:$A$782,$A107,СВЦЭМ!$B$39:$B$782,I$83)+'СЕТ СН'!$H$9+СВЦЭМ!$D$10+'СЕТ СН'!$H$6-'СЕТ СН'!$H$19</f>
        <v>1717.19349676</v>
      </c>
      <c r="J107" s="36">
        <f>SUMIFS(СВЦЭМ!$C$39:$C$782,СВЦЭМ!$A$39:$A$782,$A107,СВЦЭМ!$B$39:$B$782,J$83)+'СЕТ СН'!$H$9+СВЦЭМ!$D$10+'СЕТ СН'!$H$6-'СЕТ СН'!$H$19</f>
        <v>1662.3022075599999</v>
      </c>
      <c r="K107" s="36">
        <f>SUMIFS(СВЦЭМ!$C$39:$C$782,СВЦЭМ!$A$39:$A$782,$A107,СВЦЭМ!$B$39:$B$782,K$83)+'СЕТ СН'!$H$9+СВЦЭМ!$D$10+'СЕТ СН'!$H$6-'СЕТ СН'!$H$19</f>
        <v>1627.1995292199999</v>
      </c>
      <c r="L107" s="36">
        <f>SUMIFS(СВЦЭМ!$C$39:$C$782,СВЦЭМ!$A$39:$A$782,$A107,СВЦЭМ!$B$39:$B$782,L$83)+'СЕТ СН'!$H$9+СВЦЭМ!$D$10+'СЕТ СН'!$H$6-'СЕТ СН'!$H$19</f>
        <v>1601.1332457199999</v>
      </c>
      <c r="M107" s="36">
        <f>SUMIFS(СВЦЭМ!$C$39:$C$782,СВЦЭМ!$A$39:$A$782,$A107,СВЦЭМ!$B$39:$B$782,M$83)+'СЕТ СН'!$H$9+СВЦЭМ!$D$10+'СЕТ СН'!$H$6-'СЕТ СН'!$H$19</f>
        <v>1595.6072629499999</v>
      </c>
      <c r="N107" s="36">
        <f>SUMIFS(СВЦЭМ!$C$39:$C$782,СВЦЭМ!$A$39:$A$782,$A107,СВЦЭМ!$B$39:$B$782,N$83)+'СЕТ СН'!$H$9+СВЦЭМ!$D$10+'СЕТ СН'!$H$6-'СЕТ СН'!$H$19</f>
        <v>1595.20741032</v>
      </c>
      <c r="O107" s="36">
        <f>SUMIFS(СВЦЭМ!$C$39:$C$782,СВЦЭМ!$A$39:$A$782,$A107,СВЦЭМ!$B$39:$B$782,O$83)+'СЕТ СН'!$H$9+СВЦЭМ!$D$10+'СЕТ СН'!$H$6-'СЕТ СН'!$H$19</f>
        <v>1585.4098517999998</v>
      </c>
      <c r="P107" s="36">
        <f>SUMIFS(СВЦЭМ!$C$39:$C$782,СВЦЭМ!$A$39:$A$782,$A107,СВЦЭМ!$B$39:$B$782,P$83)+'СЕТ СН'!$H$9+СВЦЭМ!$D$10+'СЕТ СН'!$H$6-'СЕТ СН'!$H$19</f>
        <v>1582.4470133499999</v>
      </c>
      <c r="Q107" s="36">
        <f>SUMIFS(СВЦЭМ!$C$39:$C$782,СВЦЭМ!$A$39:$A$782,$A107,СВЦЭМ!$B$39:$B$782,Q$83)+'СЕТ СН'!$H$9+СВЦЭМ!$D$10+'СЕТ СН'!$H$6-'СЕТ СН'!$H$19</f>
        <v>1574.7867588899999</v>
      </c>
      <c r="R107" s="36">
        <f>SUMIFS(СВЦЭМ!$C$39:$C$782,СВЦЭМ!$A$39:$A$782,$A107,СВЦЭМ!$B$39:$B$782,R$83)+'СЕТ СН'!$H$9+СВЦЭМ!$D$10+'СЕТ СН'!$H$6-'СЕТ СН'!$H$19</f>
        <v>1572.90921349</v>
      </c>
      <c r="S107" s="36">
        <f>SUMIFS(СВЦЭМ!$C$39:$C$782,СВЦЭМ!$A$39:$A$782,$A107,СВЦЭМ!$B$39:$B$782,S$83)+'СЕТ СН'!$H$9+СВЦЭМ!$D$10+'СЕТ СН'!$H$6-'СЕТ СН'!$H$19</f>
        <v>1581.78118466</v>
      </c>
      <c r="T107" s="36">
        <f>SUMIFS(СВЦЭМ!$C$39:$C$782,СВЦЭМ!$A$39:$A$782,$A107,СВЦЭМ!$B$39:$B$782,T$83)+'СЕТ СН'!$H$9+СВЦЭМ!$D$10+'СЕТ СН'!$H$6-'СЕТ СН'!$H$19</f>
        <v>1556.8725709299999</v>
      </c>
      <c r="U107" s="36">
        <f>SUMIFS(СВЦЭМ!$C$39:$C$782,СВЦЭМ!$A$39:$A$782,$A107,СВЦЭМ!$B$39:$B$782,U$83)+'СЕТ СН'!$H$9+СВЦЭМ!$D$10+'СЕТ СН'!$H$6-'СЕТ СН'!$H$19</f>
        <v>1567.3998759699998</v>
      </c>
      <c r="V107" s="36">
        <f>SUMIFS(СВЦЭМ!$C$39:$C$782,СВЦЭМ!$A$39:$A$782,$A107,СВЦЭМ!$B$39:$B$782,V$83)+'СЕТ СН'!$H$9+СВЦЭМ!$D$10+'СЕТ СН'!$H$6-'СЕТ СН'!$H$19</f>
        <v>1581.3213455099999</v>
      </c>
      <c r="W107" s="36">
        <f>SUMIFS(СВЦЭМ!$C$39:$C$782,СВЦЭМ!$A$39:$A$782,$A107,СВЦЭМ!$B$39:$B$782,W$83)+'СЕТ СН'!$H$9+СВЦЭМ!$D$10+'СЕТ СН'!$H$6-'СЕТ СН'!$H$19</f>
        <v>1597.2637783</v>
      </c>
      <c r="X107" s="36">
        <f>SUMIFS(СВЦЭМ!$C$39:$C$782,СВЦЭМ!$A$39:$A$782,$A107,СВЦЭМ!$B$39:$B$782,X$83)+'СЕТ СН'!$H$9+СВЦЭМ!$D$10+'СЕТ СН'!$H$6-'СЕТ СН'!$H$19</f>
        <v>1624.02201214</v>
      </c>
      <c r="Y107" s="36">
        <f>SUMIFS(СВЦЭМ!$C$39:$C$782,СВЦЭМ!$A$39:$A$782,$A107,СВЦЭМ!$B$39:$B$782,Y$83)+'СЕТ СН'!$H$9+СВЦЭМ!$D$10+'СЕТ СН'!$H$6-'СЕТ СН'!$H$19</f>
        <v>1665.5377508499998</v>
      </c>
    </row>
    <row r="108" spans="1:25" ht="15.75" x14ac:dyDescent="0.2">
      <c r="A108" s="35">
        <f t="shared" si="2"/>
        <v>44494</v>
      </c>
      <c r="B108" s="36">
        <f>SUMIFS(СВЦЭМ!$C$39:$C$782,СВЦЭМ!$A$39:$A$782,$A108,СВЦЭМ!$B$39:$B$782,B$83)+'СЕТ СН'!$H$9+СВЦЭМ!$D$10+'СЕТ СН'!$H$6-'СЕТ СН'!$H$19</f>
        <v>1732.93938022</v>
      </c>
      <c r="C108" s="36">
        <f>SUMIFS(СВЦЭМ!$C$39:$C$782,СВЦЭМ!$A$39:$A$782,$A108,СВЦЭМ!$B$39:$B$782,C$83)+'СЕТ СН'!$H$9+СВЦЭМ!$D$10+'СЕТ СН'!$H$6-'СЕТ СН'!$H$19</f>
        <v>1828.5747688099998</v>
      </c>
      <c r="D108" s="36">
        <f>SUMIFS(СВЦЭМ!$C$39:$C$782,СВЦЭМ!$A$39:$A$782,$A108,СВЦЭМ!$B$39:$B$782,D$83)+'СЕТ СН'!$H$9+СВЦЭМ!$D$10+'СЕТ СН'!$H$6-'СЕТ СН'!$H$19</f>
        <v>1824.94102269</v>
      </c>
      <c r="E108" s="36">
        <f>SUMIFS(СВЦЭМ!$C$39:$C$782,СВЦЭМ!$A$39:$A$782,$A108,СВЦЭМ!$B$39:$B$782,E$83)+'СЕТ СН'!$H$9+СВЦЭМ!$D$10+'СЕТ СН'!$H$6-'СЕТ СН'!$H$19</f>
        <v>1714.28864776</v>
      </c>
      <c r="F108" s="36">
        <f>SUMIFS(СВЦЭМ!$C$39:$C$782,СВЦЭМ!$A$39:$A$782,$A108,СВЦЭМ!$B$39:$B$782,F$83)+'СЕТ СН'!$H$9+СВЦЭМ!$D$10+'СЕТ СН'!$H$6-'СЕТ СН'!$H$19</f>
        <v>1709.3052472499999</v>
      </c>
      <c r="G108" s="36">
        <f>SUMIFS(СВЦЭМ!$C$39:$C$782,СВЦЭМ!$A$39:$A$782,$A108,СВЦЭМ!$B$39:$B$782,G$83)+'СЕТ СН'!$H$9+СВЦЭМ!$D$10+'СЕТ СН'!$H$6-'СЕТ СН'!$H$19</f>
        <v>1720.1012062899999</v>
      </c>
      <c r="H108" s="36">
        <f>SUMIFS(СВЦЭМ!$C$39:$C$782,СВЦЭМ!$A$39:$A$782,$A108,СВЦЭМ!$B$39:$B$782,H$83)+'СЕТ СН'!$H$9+СВЦЭМ!$D$10+'СЕТ СН'!$H$6-'СЕТ СН'!$H$19</f>
        <v>1788.3421839799998</v>
      </c>
      <c r="I108" s="36">
        <f>SUMIFS(СВЦЭМ!$C$39:$C$782,СВЦЭМ!$A$39:$A$782,$A108,СВЦЭМ!$B$39:$B$782,I$83)+'СЕТ СН'!$H$9+СВЦЭМ!$D$10+'СЕТ СН'!$H$6-'СЕТ СН'!$H$19</f>
        <v>1766.5235248099998</v>
      </c>
      <c r="J108" s="36">
        <f>SUMIFS(СВЦЭМ!$C$39:$C$782,СВЦЭМ!$A$39:$A$782,$A108,СВЦЭМ!$B$39:$B$782,J$83)+'СЕТ СН'!$H$9+СВЦЭМ!$D$10+'СЕТ СН'!$H$6-'СЕТ СН'!$H$19</f>
        <v>1695.71014743</v>
      </c>
      <c r="K108" s="36">
        <f>SUMIFS(СВЦЭМ!$C$39:$C$782,СВЦЭМ!$A$39:$A$782,$A108,СВЦЭМ!$B$39:$B$782,K$83)+'СЕТ СН'!$H$9+СВЦЭМ!$D$10+'СЕТ СН'!$H$6-'СЕТ СН'!$H$19</f>
        <v>1655.5058276099999</v>
      </c>
      <c r="L108" s="36">
        <f>SUMIFS(СВЦЭМ!$C$39:$C$782,СВЦЭМ!$A$39:$A$782,$A108,СВЦЭМ!$B$39:$B$782,L$83)+'СЕТ СН'!$H$9+СВЦЭМ!$D$10+'СЕТ СН'!$H$6-'СЕТ СН'!$H$19</f>
        <v>1658.23382305</v>
      </c>
      <c r="M108" s="36">
        <f>SUMIFS(СВЦЭМ!$C$39:$C$782,СВЦЭМ!$A$39:$A$782,$A108,СВЦЭМ!$B$39:$B$782,M$83)+'СЕТ СН'!$H$9+СВЦЭМ!$D$10+'СЕТ СН'!$H$6-'СЕТ СН'!$H$19</f>
        <v>1678.47846955</v>
      </c>
      <c r="N108" s="36">
        <f>SUMIFS(СВЦЭМ!$C$39:$C$782,СВЦЭМ!$A$39:$A$782,$A108,СВЦЭМ!$B$39:$B$782,N$83)+'СЕТ СН'!$H$9+СВЦЭМ!$D$10+'СЕТ СН'!$H$6-'СЕТ СН'!$H$19</f>
        <v>1691.0602743499999</v>
      </c>
      <c r="O108" s="36">
        <f>SUMIFS(СВЦЭМ!$C$39:$C$782,СВЦЭМ!$A$39:$A$782,$A108,СВЦЭМ!$B$39:$B$782,O$83)+'СЕТ СН'!$H$9+СВЦЭМ!$D$10+'СЕТ СН'!$H$6-'СЕТ СН'!$H$19</f>
        <v>1691.0687179699999</v>
      </c>
      <c r="P108" s="36">
        <f>SUMIFS(СВЦЭМ!$C$39:$C$782,СВЦЭМ!$A$39:$A$782,$A108,СВЦЭМ!$B$39:$B$782,P$83)+'СЕТ СН'!$H$9+СВЦЭМ!$D$10+'СЕТ СН'!$H$6-'СЕТ СН'!$H$19</f>
        <v>1687.1397470299999</v>
      </c>
      <c r="Q108" s="36">
        <f>SUMIFS(СВЦЭМ!$C$39:$C$782,СВЦЭМ!$A$39:$A$782,$A108,СВЦЭМ!$B$39:$B$782,Q$83)+'СЕТ СН'!$H$9+СВЦЭМ!$D$10+'СЕТ СН'!$H$6-'СЕТ СН'!$H$19</f>
        <v>1696.8607117199999</v>
      </c>
      <c r="R108" s="36">
        <f>SUMIFS(СВЦЭМ!$C$39:$C$782,СВЦЭМ!$A$39:$A$782,$A108,СВЦЭМ!$B$39:$B$782,R$83)+'СЕТ СН'!$H$9+СВЦЭМ!$D$10+'СЕТ СН'!$H$6-'СЕТ СН'!$H$19</f>
        <v>1681.1773102</v>
      </c>
      <c r="S108" s="36">
        <f>SUMIFS(СВЦЭМ!$C$39:$C$782,СВЦЭМ!$A$39:$A$782,$A108,СВЦЭМ!$B$39:$B$782,S$83)+'СЕТ СН'!$H$9+СВЦЭМ!$D$10+'СЕТ СН'!$H$6-'СЕТ СН'!$H$19</f>
        <v>1660.0014854199999</v>
      </c>
      <c r="T108" s="36">
        <f>SUMIFS(СВЦЭМ!$C$39:$C$782,СВЦЭМ!$A$39:$A$782,$A108,СВЦЭМ!$B$39:$B$782,T$83)+'СЕТ СН'!$H$9+СВЦЭМ!$D$10+'СЕТ СН'!$H$6-'СЕТ СН'!$H$19</f>
        <v>1661.94388921</v>
      </c>
      <c r="U108" s="36">
        <f>SUMIFS(СВЦЭМ!$C$39:$C$782,СВЦЭМ!$A$39:$A$782,$A108,СВЦЭМ!$B$39:$B$782,U$83)+'СЕТ СН'!$H$9+СВЦЭМ!$D$10+'СЕТ СН'!$H$6-'СЕТ СН'!$H$19</f>
        <v>1682.5619493499998</v>
      </c>
      <c r="V108" s="36">
        <f>SUMIFS(СВЦЭМ!$C$39:$C$782,СВЦЭМ!$A$39:$A$782,$A108,СВЦЭМ!$B$39:$B$782,V$83)+'СЕТ СН'!$H$9+СВЦЭМ!$D$10+'СЕТ СН'!$H$6-'СЕТ СН'!$H$19</f>
        <v>1646.9371231099999</v>
      </c>
      <c r="W108" s="36">
        <f>SUMIFS(СВЦЭМ!$C$39:$C$782,СВЦЭМ!$A$39:$A$782,$A108,СВЦЭМ!$B$39:$B$782,W$83)+'СЕТ СН'!$H$9+СВЦЭМ!$D$10+'СЕТ СН'!$H$6-'СЕТ СН'!$H$19</f>
        <v>1668.8969097899999</v>
      </c>
      <c r="X108" s="36">
        <f>SUMIFS(СВЦЭМ!$C$39:$C$782,СВЦЭМ!$A$39:$A$782,$A108,СВЦЭМ!$B$39:$B$782,X$83)+'СЕТ СН'!$H$9+СВЦЭМ!$D$10+'СЕТ СН'!$H$6-'СЕТ СН'!$H$19</f>
        <v>1694.9823240199999</v>
      </c>
      <c r="Y108" s="36">
        <f>SUMIFS(СВЦЭМ!$C$39:$C$782,СВЦЭМ!$A$39:$A$782,$A108,СВЦЭМ!$B$39:$B$782,Y$83)+'СЕТ СН'!$H$9+СВЦЭМ!$D$10+'СЕТ СН'!$H$6-'СЕТ СН'!$H$19</f>
        <v>1741.15497407</v>
      </c>
    </row>
    <row r="109" spans="1:25" ht="15.75" x14ac:dyDescent="0.2">
      <c r="A109" s="35">
        <f t="shared" si="2"/>
        <v>44495</v>
      </c>
      <c r="B109" s="36">
        <f>SUMIFS(СВЦЭМ!$C$39:$C$782,СВЦЭМ!$A$39:$A$782,$A109,СВЦЭМ!$B$39:$B$782,B$83)+'СЕТ СН'!$H$9+СВЦЭМ!$D$10+'СЕТ СН'!$H$6-'СЕТ СН'!$H$19</f>
        <v>1710.24831883</v>
      </c>
      <c r="C109" s="36">
        <f>SUMIFS(СВЦЭМ!$C$39:$C$782,СВЦЭМ!$A$39:$A$782,$A109,СВЦЭМ!$B$39:$B$782,C$83)+'СЕТ СН'!$H$9+СВЦЭМ!$D$10+'СЕТ СН'!$H$6-'СЕТ СН'!$H$19</f>
        <v>1718.7408202699999</v>
      </c>
      <c r="D109" s="36">
        <f>SUMIFS(СВЦЭМ!$C$39:$C$782,СВЦЭМ!$A$39:$A$782,$A109,СВЦЭМ!$B$39:$B$782,D$83)+'СЕТ СН'!$H$9+СВЦЭМ!$D$10+'СЕТ СН'!$H$6-'СЕТ СН'!$H$19</f>
        <v>1732.1346123599999</v>
      </c>
      <c r="E109" s="36">
        <f>SUMIFS(СВЦЭМ!$C$39:$C$782,СВЦЭМ!$A$39:$A$782,$A109,СВЦЭМ!$B$39:$B$782,E$83)+'СЕТ СН'!$H$9+СВЦЭМ!$D$10+'СЕТ СН'!$H$6-'СЕТ СН'!$H$19</f>
        <v>1744.3566155399999</v>
      </c>
      <c r="F109" s="36">
        <f>SUMIFS(СВЦЭМ!$C$39:$C$782,СВЦЭМ!$A$39:$A$782,$A109,СВЦЭМ!$B$39:$B$782,F$83)+'СЕТ СН'!$H$9+СВЦЭМ!$D$10+'СЕТ СН'!$H$6-'СЕТ СН'!$H$19</f>
        <v>1741.9091677199999</v>
      </c>
      <c r="G109" s="36">
        <f>SUMIFS(СВЦЭМ!$C$39:$C$782,СВЦЭМ!$A$39:$A$782,$A109,СВЦЭМ!$B$39:$B$782,G$83)+'СЕТ СН'!$H$9+СВЦЭМ!$D$10+'СЕТ СН'!$H$6-'СЕТ СН'!$H$19</f>
        <v>1728.9423310699999</v>
      </c>
      <c r="H109" s="36">
        <f>SUMIFS(СВЦЭМ!$C$39:$C$782,СВЦЭМ!$A$39:$A$782,$A109,СВЦЭМ!$B$39:$B$782,H$83)+'СЕТ СН'!$H$9+СВЦЭМ!$D$10+'СЕТ СН'!$H$6-'СЕТ СН'!$H$19</f>
        <v>1739.6830036299998</v>
      </c>
      <c r="I109" s="36">
        <f>SUMIFS(СВЦЭМ!$C$39:$C$782,СВЦЭМ!$A$39:$A$782,$A109,СВЦЭМ!$B$39:$B$782,I$83)+'СЕТ СН'!$H$9+СВЦЭМ!$D$10+'СЕТ СН'!$H$6-'СЕТ СН'!$H$19</f>
        <v>1685.5113111399999</v>
      </c>
      <c r="J109" s="36">
        <f>SUMIFS(СВЦЭМ!$C$39:$C$782,СВЦЭМ!$A$39:$A$782,$A109,СВЦЭМ!$B$39:$B$782,J$83)+'СЕТ СН'!$H$9+СВЦЭМ!$D$10+'СЕТ СН'!$H$6-'СЕТ СН'!$H$19</f>
        <v>1638.1317872899999</v>
      </c>
      <c r="K109" s="36">
        <f>SUMIFS(СВЦЭМ!$C$39:$C$782,СВЦЭМ!$A$39:$A$782,$A109,СВЦЭМ!$B$39:$B$782,K$83)+'СЕТ СН'!$H$9+СВЦЭМ!$D$10+'СЕТ СН'!$H$6-'СЕТ СН'!$H$19</f>
        <v>1645.6817152799999</v>
      </c>
      <c r="L109" s="36">
        <f>SUMIFS(СВЦЭМ!$C$39:$C$782,СВЦЭМ!$A$39:$A$782,$A109,СВЦЭМ!$B$39:$B$782,L$83)+'СЕТ СН'!$H$9+СВЦЭМ!$D$10+'СЕТ СН'!$H$6-'СЕТ СН'!$H$19</f>
        <v>1651.9270991899998</v>
      </c>
      <c r="M109" s="36">
        <f>SUMIFS(СВЦЭМ!$C$39:$C$782,СВЦЭМ!$A$39:$A$782,$A109,СВЦЭМ!$B$39:$B$782,M$83)+'СЕТ СН'!$H$9+СВЦЭМ!$D$10+'СЕТ СН'!$H$6-'СЕТ СН'!$H$19</f>
        <v>1646.39981145</v>
      </c>
      <c r="N109" s="36">
        <f>SUMIFS(СВЦЭМ!$C$39:$C$782,СВЦЭМ!$A$39:$A$782,$A109,СВЦЭМ!$B$39:$B$782,N$83)+'СЕТ СН'!$H$9+СВЦЭМ!$D$10+'СЕТ СН'!$H$6-'СЕТ СН'!$H$19</f>
        <v>1651.2085097199999</v>
      </c>
      <c r="O109" s="36">
        <f>SUMIFS(СВЦЭМ!$C$39:$C$782,СВЦЭМ!$A$39:$A$782,$A109,СВЦЭМ!$B$39:$B$782,O$83)+'СЕТ СН'!$H$9+СВЦЭМ!$D$10+'СЕТ СН'!$H$6-'СЕТ СН'!$H$19</f>
        <v>1655.67124169</v>
      </c>
      <c r="P109" s="36">
        <f>SUMIFS(СВЦЭМ!$C$39:$C$782,СВЦЭМ!$A$39:$A$782,$A109,СВЦЭМ!$B$39:$B$782,P$83)+'СЕТ СН'!$H$9+СВЦЭМ!$D$10+'СЕТ СН'!$H$6-'СЕТ СН'!$H$19</f>
        <v>1674.7341691399999</v>
      </c>
      <c r="Q109" s="36">
        <f>SUMIFS(СВЦЭМ!$C$39:$C$782,СВЦЭМ!$A$39:$A$782,$A109,СВЦЭМ!$B$39:$B$782,Q$83)+'СЕТ СН'!$H$9+СВЦЭМ!$D$10+'СЕТ СН'!$H$6-'СЕТ СН'!$H$19</f>
        <v>1677.3026239999999</v>
      </c>
      <c r="R109" s="36">
        <f>SUMIFS(СВЦЭМ!$C$39:$C$782,СВЦЭМ!$A$39:$A$782,$A109,СВЦЭМ!$B$39:$B$782,R$83)+'СЕТ СН'!$H$9+СВЦЭМ!$D$10+'СЕТ СН'!$H$6-'СЕТ СН'!$H$19</f>
        <v>1656.7577009699999</v>
      </c>
      <c r="S109" s="36">
        <f>SUMIFS(СВЦЭМ!$C$39:$C$782,СВЦЭМ!$A$39:$A$782,$A109,СВЦЭМ!$B$39:$B$782,S$83)+'СЕТ СН'!$H$9+СВЦЭМ!$D$10+'СЕТ СН'!$H$6-'СЕТ СН'!$H$19</f>
        <v>1625.7551804699999</v>
      </c>
      <c r="T109" s="36">
        <f>SUMIFS(СВЦЭМ!$C$39:$C$782,СВЦЭМ!$A$39:$A$782,$A109,СВЦЭМ!$B$39:$B$782,T$83)+'СЕТ СН'!$H$9+СВЦЭМ!$D$10+'СЕТ СН'!$H$6-'СЕТ СН'!$H$19</f>
        <v>1636.96372789</v>
      </c>
      <c r="U109" s="36">
        <f>SUMIFS(СВЦЭМ!$C$39:$C$782,СВЦЭМ!$A$39:$A$782,$A109,СВЦЭМ!$B$39:$B$782,U$83)+'СЕТ СН'!$H$9+СВЦЭМ!$D$10+'СЕТ СН'!$H$6-'СЕТ СН'!$H$19</f>
        <v>1645.1852472599999</v>
      </c>
      <c r="V109" s="36">
        <f>SUMIFS(СВЦЭМ!$C$39:$C$782,СВЦЭМ!$A$39:$A$782,$A109,СВЦЭМ!$B$39:$B$782,V$83)+'СЕТ СН'!$H$9+СВЦЭМ!$D$10+'СЕТ СН'!$H$6-'СЕТ СН'!$H$19</f>
        <v>1634.1115297399999</v>
      </c>
      <c r="W109" s="36">
        <f>SUMIFS(СВЦЭМ!$C$39:$C$782,СВЦЭМ!$A$39:$A$782,$A109,СВЦЭМ!$B$39:$B$782,W$83)+'СЕТ СН'!$H$9+СВЦЭМ!$D$10+'СЕТ СН'!$H$6-'СЕТ СН'!$H$19</f>
        <v>1626.2218725099999</v>
      </c>
      <c r="X109" s="36">
        <f>SUMIFS(СВЦЭМ!$C$39:$C$782,СВЦЭМ!$A$39:$A$782,$A109,СВЦЭМ!$B$39:$B$782,X$83)+'СЕТ СН'!$H$9+СВЦЭМ!$D$10+'СЕТ СН'!$H$6-'СЕТ СН'!$H$19</f>
        <v>1612.1233793599999</v>
      </c>
      <c r="Y109" s="36">
        <f>SUMIFS(СВЦЭМ!$C$39:$C$782,СВЦЭМ!$A$39:$A$782,$A109,СВЦЭМ!$B$39:$B$782,Y$83)+'СЕТ СН'!$H$9+СВЦЭМ!$D$10+'СЕТ СН'!$H$6-'СЕТ СН'!$H$19</f>
        <v>1614.1035336699999</v>
      </c>
    </row>
    <row r="110" spans="1:25" ht="15.75" x14ac:dyDescent="0.2">
      <c r="A110" s="35">
        <f t="shared" si="2"/>
        <v>44496</v>
      </c>
      <c r="B110" s="36">
        <f>SUMIFS(СВЦЭМ!$C$39:$C$782,СВЦЭМ!$A$39:$A$782,$A110,СВЦЭМ!$B$39:$B$782,B$83)+'СЕТ СН'!$H$9+СВЦЭМ!$D$10+'СЕТ СН'!$H$6-'СЕТ СН'!$H$19</f>
        <v>1639.5098931799998</v>
      </c>
      <c r="C110" s="36">
        <f>SUMIFS(СВЦЭМ!$C$39:$C$782,СВЦЭМ!$A$39:$A$782,$A110,СВЦЭМ!$B$39:$B$782,C$83)+'СЕТ СН'!$H$9+СВЦЭМ!$D$10+'СЕТ СН'!$H$6-'СЕТ СН'!$H$19</f>
        <v>1696.7966856599999</v>
      </c>
      <c r="D110" s="36">
        <f>SUMIFS(СВЦЭМ!$C$39:$C$782,СВЦЭМ!$A$39:$A$782,$A110,СВЦЭМ!$B$39:$B$782,D$83)+'СЕТ СН'!$H$9+СВЦЭМ!$D$10+'СЕТ СН'!$H$6-'СЕТ СН'!$H$19</f>
        <v>1677.51260753</v>
      </c>
      <c r="E110" s="36">
        <f>SUMIFS(СВЦЭМ!$C$39:$C$782,СВЦЭМ!$A$39:$A$782,$A110,СВЦЭМ!$B$39:$B$782,E$83)+'СЕТ СН'!$H$9+СВЦЭМ!$D$10+'СЕТ СН'!$H$6-'СЕТ СН'!$H$19</f>
        <v>1687.9968252399999</v>
      </c>
      <c r="F110" s="36">
        <f>SUMIFS(СВЦЭМ!$C$39:$C$782,СВЦЭМ!$A$39:$A$782,$A110,СВЦЭМ!$B$39:$B$782,F$83)+'СЕТ СН'!$H$9+СВЦЭМ!$D$10+'СЕТ СН'!$H$6-'СЕТ СН'!$H$19</f>
        <v>1685.64474021</v>
      </c>
      <c r="G110" s="36">
        <f>SUMIFS(СВЦЭМ!$C$39:$C$782,СВЦЭМ!$A$39:$A$782,$A110,СВЦЭМ!$B$39:$B$782,G$83)+'СЕТ СН'!$H$9+СВЦЭМ!$D$10+'СЕТ СН'!$H$6-'СЕТ СН'!$H$19</f>
        <v>1647.2294052</v>
      </c>
      <c r="H110" s="36">
        <f>SUMIFS(СВЦЭМ!$C$39:$C$782,СВЦЭМ!$A$39:$A$782,$A110,СВЦЭМ!$B$39:$B$782,H$83)+'СЕТ СН'!$H$9+СВЦЭМ!$D$10+'СЕТ СН'!$H$6-'СЕТ СН'!$H$19</f>
        <v>1673.39049123</v>
      </c>
      <c r="I110" s="36">
        <f>SUMIFS(СВЦЭМ!$C$39:$C$782,СВЦЭМ!$A$39:$A$782,$A110,СВЦЭМ!$B$39:$B$782,I$83)+'СЕТ СН'!$H$9+СВЦЭМ!$D$10+'СЕТ СН'!$H$6-'СЕТ СН'!$H$19</f>
        <v>1683.8229102399998</v>
      </c>
      <c r="J110" s="36">
        <f>SUMIFS(СВЦЭМ!$C$39:$C$782,СВЦЭМ!$A$39:$A$782,$A110,СВЦЭМ!$B$39:$B$782,J$83)+'СЕТ СН'!$H$9+СВЦЭМ!$D$10+'СЕТ СН'!$H$6-'СЕТ СН'!$H$19</f>
        <v>1659.9562684699999</v>
      </c>
      <c r="K110" s="36">
        <f>SUMIFS(СВЦЭМ!$C$39:$C$782,СВЦЭМ!$A$39:$A$782,$A110,СВЦЭМ!$B$39:$B$782,K$83)+'СЕТ СН'!$H$9+СВЦЭМ!$D$10+'СЕТ СН'!$H$6-'СЕТ СН'!$H$19</f>
        <v>1679.0484464699998</v>
      </c>
      <c r="L110" s="36">
        <f>SUMIFS(СВЦЭМ!$C$39:$C$782,СВЦЭМ!$A$39:$A$782,$A110,СВЦЭМ!$B$39:$B$782,L$83)+'СЕТ СН'!$H$9+СВЦЭМ!$D$10+'СЕТ СН'!$H$6-'СЕТ СН'!$H$19</f>
        <v>1678.1835856399998</v>
      </c>
      <c r="M110" s="36">
        <f>SUMIFS(СВЦЭМ!$C$39:$C$782,СВЦЭМ!$A$39:$A$782,$A110,СВЦЭМ!$B$39:$B$782,M$83)+'СЕТ СН'!$H$9+СВЦЭМ!$D$10+'СЕТ СН'!$H$6-'СЕТ СН'!$H$19</f>
        <v>1683.26244862</v>
      </c>
      <c r="N110" s="36">
        <f>SUMIFS(СВЦЭМ!$C$39:$C$782,СВЦЭМ!$A$39:$A$782,$A110,СВЦЭМ!$B$39:$B$782,N$83)+'СЕТ СН'!$H$9+СВЦЭМ!$D$10+'СЕТ СН'!$H$6-'СЕТ СН'!$H$19</f>
        <v>1668.13644374</v>
      </c>
      <c r="O110" s="36">
        <f>SUMIFS(СВЦЭМ!$C$39:$C$782,СВЦЭМ!$A$39:$A$782,$A110,СВЦЭМ!$B$39:$B$782,O$83)+'СЕТ СН'!$H$9+СВЦЭМ!$D$10+'СЕТ СН'!$H$6-'СЕТ СН'!$H$19</f>
        <v>1667.09954047</v>
      </c>
      <c r="P110" s="36">
        <f>SUMIFS(СВЦЭМ!$C$39:$C$782,СВЦЭМ!$A$39:$A$782,$A110,СВЦЭМ!$B$39:$B$782,P$83)+'СЕТ СН'!$H$9+СВЦЭМ!$D$10+'СЕТ СН'!$H$6-'СЕТ СН'!$H$19</f>
        <v>1659.7044322699999</v>
      </c>
      <c r="Q110" s="36">
        <f>SUMIFS(СВЦЭМ!$C$39:$C$782,СВЦЭМ!$A$39:$A$782,$A110,СВЦЭМ!$B$39:$B$782,Q$83)+'СЕТ СН'!$H$9+СВЦЭМ!$D$10+'СЕТ СН'!$H$6-'СЕТ СН'!$H$19</f>
        <v>1652.95088792</v>
      </c>
      <c r="R110" s="36">
        <f>SUMIFS(СВЦЭМ!$C$39:$C$782,СВЦЭМ!$A$39:$A$782,$A110,СВЦЭМ!$B$39:$B$782,R$83)+'СЕТ СН'!$H$9+СВЦЭМ!$D$10+'СЕТ СН'!$H$6-'СЕТ СН'!$H$19</f>
        <v>1645.1493185899999</v>
      </c>
      <c r="S110" s="36">
        <f>SUMIFS(СВЦЭМ!$C$39:$C$782,СВЦЭМ!$A$39:$A$782,$A110,СВЦЭМ!$B$39:$B$782,S$83)+'СЕТ СН'!$H$9+СВЦЭМ!$D$10+'СЕТ СН'!$H$6-'СЕТ СН'!$H$19</f>
        <v>1663.0643487899999</v>
      </c>
      <c r="T110" s="36">
        <f>SUMIFS(СВЦЭМ!$C$39:$C$782,СВЦЭМ!$A$39:$A$782,$A110,СВЦЭМ!$B$39:$B$782,T$83)+'СЕТ СН'!$H$9+СВЦЭМ!$D$10+'СЕТ СН'!$H$6-'СЕТ СН'!$H$19</f>
        <v>1669.7803190799998</v>
      </c>
      <c r="U110" s="36">
        <f>SUMIFS(СВЦЭМ!$C$39:$C$782,СВЦЭМ!$A$39:$A$782,$A110,СВЦЭМ!$B$39:$B$782,U$83)+'СЕТ СН'!$H$9+СВЦЭМ!$D$10+'СЕТ СН'!$H$6-'СЕТ СН'!$H$19</f>
        <v>1676.63860226</v>
      </c>
      <c r="V110" s="36">
        <f>SUMIFS(СВЦЭМ!$C$39:$C$782,СВЦЭМ!$A$39:$A$782,$A110,СВЦЭМ!$B$39:$B$782,V$83)+'СЕТ СН'!$H$9+СВЦЭМ!$D$10+'СЕТ СН'!$H$6-'СЕТ СН'!$H$19</f>
        <v>1677.2835450399998</v>
      </c>
      <c r="W110" s="36">
        <f>SUMIFS(СВЦЭМ!$C$39:$C$782,СВЦЭМ!$A$39:$A$782,$A110,СВЦЭМ!$B$39:$B$782,W$83)+'СЕТ СН'!$H$9+СВЦЭМ!$D$10+'СЕТ СН'!$H$6-'СЕТ СН'!$H$19</f>
        <v>1682.6533332099998</v>
      </c>
      <c r="X110" s="36">
        <f>SUMIFS(СВЦЭМ!$C$39:$C$782,СВЦЭМ!$A$39:$A$782,$A110,СВЦЭМ!$B$39:$B$782,X$83)+'СЕТ СН'!$H$9+СВЦЭМ!$D$10+'СЕТ СН'!$H$6-'СЕТ СН'!$H$19</f>
        <v>1660.5283602999998</v>
      </c>
      <c r="Y110" s="36">
        <f>SUMIFS(СВЦЭМ!$C$39:$C$782,СВЦЭМ!$A$39:$A$782,$A110,СВЦЭМ!$B$39:$B$782,Y$83)+'СЕТ СН'!$H$9+СВЦЭМ!$D$10+'СЕТ СН'!$H$6-'СЕТ СН'!$H$19</f>
        <v>1655.57279163</v>
      </c>
    </row>
    <row r="111" spans="1:25" ht="15.75" x14ac:dyDescent="0.2">
      <c r="A111" s="35">
        <f t="shared" si="2"/>
        <v>44497</v>
      </c>
      <c r="B111" s="36">
        <f>SUMIFS(СВЦЭМ!$C$39:$C$782,СВЦЭМ!$A$39:$A$782,$A111,СВЦЭМ!$B$39:$B$782,B$83)+'СЕТ СН'!$H$9+СВЦЭМ!$D$10+'СЕТ СН'!$H$6-'СЕТ СН'!$H$19</f>
        <v>1673.3240409699999</v>
      </c>
      <c r="C111" s="36">
        <f>SUMIFS(СВЦЭМ!$C$39:$C$782,СВЦЭМ!$A$39:$A$782,$A111,СВЦЭМ!$B$39:$B$782,C$83)+'СЕТ СН'!$H$9+СВЦЭМ!$D$10+'СЕТ СН'!$H$6-'СЕТ СН'!$H$19</f>
        <v>1740.37894594</v>
      </c>
      <c r="D111" s="36">
        <f>SUMIFS(СВЦЭМ!$C$39:$C$782,СВЦЭМ!$A$39:$A$782,$A111,СВЦЭМ!$B$39:$B$782,D$83)+'СЕТ СН'!$H$9+СВЦЭМ!$D$10+'СЕТ СН'!$H$6-'СЕТ СН'!$H$19</f>
        <v>1684.3581009499999</v>
      </c>
      <c r="E111" s="36">
        <f>SUMIFS(СВЦЭМ!$C$39:$C$782,СВЦЭМ!$A$39:$A$782,$A111,СВЦЭМ!$B$39:$B$782,E$83)+'СЕТ СН'!$H$9+СВЦЭМ!$D$10+'СЕТ СН'!$H$6-'СЕТ СН'!$H$19</f>
        <v>1663.93236127</v>
      </c>
      <c r="F111" s="36">
        <f>SUMIFS(СВЦЭМ!$C$39:$C$782,СВЦЭМ!$A$39:$A$782,$A111,СВЦЭМ!$B$39:$B$782,F$83)+'СЕТ СН'!$H$9+СВЦЭМ!$D$10+'СЕТ СН'!$H$6-'СЕТ СН'!$H$19</f>
        <v>1661.5305540299998</v>
      </c>
      <c r="G111" s="36">
        <f>SUMIFS(СВЦЭМ!$C$39:$C$782,СВЦЭМ!$A$39:$A$782,$A111,СВЦЭМ!$B$39:$B$782,G$83)+'СЕТ СН'!$H$9+СВЦЭМ!$D$10+'СЕТ СН'!$H$6-'СЕТ СН'!$H$19</f>
        <v>1675.0939655299999</v>
      </c>
      <c r="H111" s="36">
        <f>SUMIFS(СВЦЭМ!$C$39:$C$782,СВЦЭМ!$A$39:$A$782,$A111,СВЦЭМ!$B$39:$B$782,H$83)+'СЕТ СН'!$H$9+СВЦЭМ!$D$10+'СЕТ СН'!$H$6-'СЕТ СН'!$H$19</f>
        <v>1694.0843482799999</v>
      </c>
      <c r="I111" s="36">
        <f>SUMIFS(СВЦЭМ!$C$39:$C$782,СВЦЭМ!$A$39:$A$782,$A111,СВЦЭМ!$B$39:$B$782,I$83)+'СЕТ СН'!$H$9+СВЦЭМ!$D$10+'СЕТ СН'!$H$6-'СЕТ СН'!$H$19</f>
        <v>1645.0594669699999</v>
      </c>
      <c r="J111" s="36">
        <f>SUMIFS(СВЦЭМ!$C$39:$C$782,СВЦЭМ!$A$39:$A$782,$A111,СВЦЭМ!$B$39:$B$782,J$83)+'СЕТ СН'!$H$9+СВЦЭМ!$D$10+'СЕТ СН'!$H$6-'СЕТ СН'!$H$19</f>
        <v>1594.20459461</v>
      </c>
      <c r="K111" s="36">
        <f>SUMIFS(СВЦЭМ!$C$39:$C$782,СВЦЭМ!$A$39:$A$782,$A111,СВЦЭМ!$B$39:$B$782,K$83)+'СЕТ СН'!$H$9+СВЦЭМ!$D$10+'СЕТ СН'!$H$6-'СЕТ СН'!$H$19</f>
        <v>1606.4153054899998</v>
      </c>
      <c r="L111" s="36">
        <f>SUMIFS(СВЦЭМ!$C$39:$C$782,СВЦЭМ!$A$39:$A$782,$A111,СВЦЭМ!$B$39:$B$782,L$83)+'СЕТ СН'!$H$9+СВЦЭМ!$D$10+'СЕТ СН'!$H$6-'СЕТ СН'!$H$19</f>
        <v>1617.02022797</v>
      </c>
      <c r="M111" s="36">
        <f>SUMIFS(СВЦЭМ!$C$39:$C$782,СВЦЭМ!$A$39:$A$782,$A111,СВЦЭМ!$B$39:$B$782,M$83)+'СЕТ СН'!$H$9+СВЦЭМ!$D$10+'СЕТ СН'!$H$6-'СЕТ СН'!$H$19</f>
        <v>1644.9612860499999</v>
      </c>
      <c r="N111" s="36">
        <f>SUMIFS(СВЦЭМ!$C$39:$C$782,СВЦЭМ!$A$39:$A$782,$A111,СВЦЭМ!$B$39:$B$782,N$83)+'СЕТ СН'!$H$9+СВЦЭМ!$D$10+'СЕТ СН'!$H$6-'СЕТ СН'!$H$19</f>
        <v>1653.1222994</v>
      </c>
      <c r="O111" s="36">
        <f>SUMIFS(СВЦЭМ!$C$39:$C$782,СВЦЭМ!$A$39:$A$782,$A111,СВЦЭМ!$B$39:$B$782,O$83)+'СЕТ СН'!$H$9+СВЦЭМ!$D$10+'СЕТ СН'!$H$6-'СЕТ СН'!$H$19</f>
        <v>1664.4017213899999</v>
      </c>
      <c r="P111" s="36">
        <f>SUMIFS(СВЦЭМ!$C$39:$C$782,СВЦЭМ!$A$39:$A$782,$A111,СВЦЭМ!$B$39:$B$782,P$83)+'СЕТ СН'!$H$9+СВЦЭМ!$D$10+'СЕТ СН'!$H$6-'СЕТ СН'!$H$19</f>
        <v>1663.0493356099998</v>
      </c>
      <c r="Q111" s="36">
        <f>SUMIFS(СВЦЭМ!$C$39:$C$782,СВЦЭМ!$A$39:$A$782,$A111,СВЦЭМ!$B$39:$B$782,Q$83)+'СЕТ СН'!$H$9+СВЦЭМ!$D$10+'СЕТ СН'!$H$6-'СЕТ СН'!$H$19</f>
        <v>1653.39249907</v>
      </c>
      <c r="R111" s="36">
        <f>SUMIFS(СВЦЭМ!$C$39:$C$782,СВЦЭМ!$A$39:$A$782,$A111,СВЦЭМ!$B$39:$B$782,R$83)+'СЕТ СН'!$H$9+СВЦЭМ!$D$10+'СЕТ СН'!$H$6-'СЕТ СН'!$H$19</f>
        <v>1653.7033318499998</v>
      </c>
      <c r="S111" s="36">
        <f>SUMIFS(СВЦЭМ!$C$39:$C$782,СВЦЭМ!$A$39:$A$782,$A111,СВЦЭМ!$B$39:$B$782,S$83)+'СЕТ СН'!$H$9+СВЦЭМ!$D$10+'СЕТ СН'!$H$6-'СЕТ СН'!$H$19</f>
        <v>1656.4240516099999</v>
      </c>
      <c r="T111" s="36">
        <f>SUMIFS(СВЦЭМ!$C$39:$C$782,СВЦЭМ!$A$39:$A$782,$A111,СВЦЭМ!$B$39:$B$782,T$83)+'СЕТ СН'!$H$9+СВЦЭМ!$D$10+'СЕТ СН'!$H$6-'СЕТ СН'!$H$19</f>
        <v>1623.4480798799998</v>
      </c>
      <c r="U111" s="36">
        <f>SUMIFS(СВЦЭМ!$C$39:$C$782,СВЦЭМ!$A$39:$A$782,$A111,СВЦЭМ!$B$39:$B$782,U$83)+'СЕТ СН'!$H$9+СВЦЭМ!$D$10+'СЕТ СН'!$H$6-'СЕТ СН'!$H$19</f>
        <v>1636.2555282399999</v>
      </c>
      <c r="V111" s="36">
        <f>SUMIFS(СВЦЭМ!$C$39:$C$782,СВЦЭМ!$A$39:$A$782,$A111,СВЦЭМ!$B$39:$B$782,V$83)+'СЕТ СН'!$H$9+СВЦЭМ!$D$10+'СЕТ СН'!$H$6-'СЕТ СН'!$H$19</f>
        <v>1629.3557264699998</v>
      </c>
      <c r="W111" s="36">
        <f>SUMIFS(СВЦЭМ!$C$39:$C$782,СВЦЭМ!$A$39:$A$782,$A111,СВЦЭМ!$B$39:$B$782,W$83)+'СЕТ СН'!$H$9+СВЦЭМ!$D$10+'СЕТ СН'!$H$6-'СЕТ СН'!$H$19</f>
        <v>1634.1832674899999</v>
      </c>
      <c r="X111" s="36">
        <f>SUMIFS(СВЦЭМ!$C$39:$C$782,СВЦЭМ!$A$39:$A$782,$A111,СВЦЭМ!$B$39:$B$782,X$83)+'СЕТ СН'!$H$9+СВЦЭМ!$D$10+'СЕТ СН'!$H$6-'СЕТ СН'!$H$19</f>
        <v>1637.9532815999999</v>
      </c>
      <c r="Y111" s="36">
        <f>SUMIFS(СВЦЭМ!$C$39:$C$782,СВЦЭМ!$A$39:$A$782,$A111,СВЦЭМ!$B$39:$B$782,Y$83)+'СЕТ СН'!$H$9+СВЦЭМ!$D$10+'СЕТ СН'!$H$6-'СЕТ СН'!$H$19</f>
        <v>1597.7197613199999</v>
      </c>
    </row>
    <row r="112" spans="1:25" ht="15.75" x14ac:dyDescent="0.2">
      <c r="A112" s="35">
        <f t="shared" si="2"/>
        <v>44498</v>
      </c>
      <c r="B112" s="36">
        <f>SUMIFS(СВЦЭМ!$C$39:$C$782,СВЦЭМ!$A$39:$A$782,$A112,СВЦЭМ!$B$39:$B$782,B$83)+'СЕТ СН'!$H$9+СВЦЭМ!$D$10+'СЕТ СН'!$H$6-'СЕТ СН'!$H$19</f>
        <v>1870.68681625</v>
      </c>
      <c r="C112" s="36">
        <f>SUMIFS(СВЦЭМ!$C$39:$C$782,СВЦЭМ!$A$39:$A$782,$A112,СВЦЭМ!$B$39:$B$782,C$83)+'СЕТ СН'!$H$9+СВЦЭМ!$D$10+'СЕТ СН'!$H$6-'СЕТ СН'!$H$19</f>
        <v>1888.5080019299999</v>
      </c>
      <c r="D112" s="36">
        <f>SUMIFS(СВЦЭМ!$C$39:$C$782,СВЦЭМ!$A$39:$A$782,$A112,СВЦЭМ!$B$39:$B$782,D$83)+'СЕТ СН'!$H$9+СВЦЭМ!$D$10+'СЕТ СН'!$H$6-'СЕТ СН'!$H$19</f>
        <v>1841.6842100299998</v>
      </c>
      <c r="E112" s="36">
        <f>SUMIFS(СВЦЭМ!$C$39:$C$782,СВЦЭМ!$A$39:$A$782,$A112,СВЦЭМ!$B$39:$B$782,E$83)+'СЕТ СН'!$H$9+СВЦЭМ!$D$10+'СЕТ СН'!$H$6-'СЕТ СН'!$H$19</f>
        <v>1817.4920397899998</v>
      </c>
      <c r="F112" s="36">
        <f>SUMIFS(СВЦЭМ!$C$39:$C$782,СВЦЭМ!$A$39:$A$782,$A112,СВЦЭМ!$B$39:$B$782,F$83)+'СЕТ СН'!$H$9+СВЦЭМ!$D$10+'СЕТ СН'!$H$6-'СЕТ СН'!$H$19</f>
        <v>1817.3079814399998</v>
      </c>
      <c r="G112" s="36">
        <f>SUMIFS(СВЦЭМ!$C$39:$C$782,СВЦЭМ!$A$39:$A$782,$A112,СВЦЭМ!$B$39:$B$782,G$83)+'СЕТ СН'!$H$9+СВЦЭМ!$D$10+'СЕТ СН'!$H$6-'СЕТ СН'!$H$19</f>
        <v>1828.50220872</v>
      </c>
      <c r="H112" s="36">
        <f>SUMIFS(СВЦЭМ!$C$39:$C$782,СВЦЭМ!$A$39:$A$782,$A112,СВЦЭМ!$B$39:$B$782,H$83)+'СЕТ СН'!$H$9+СВЦЭМ!$D$10+'СЕТ СН'!$H$6-'СЕТ СН'!$H$19</f>
        <v>1879.5254174099998</v>
      </c>
      <c r="I112" s="36">
        <f>SUMIFS(СВЦЭМ!$C$39:$C$782,СВЦЭМ!$A$39:$A$782,$A112,СВЦЭМ!$B$39:$B$782,I$83)+'СЕТ СН'!$H$9+СВЦЭМ!$D$10+'СЕТ СН'!$H$6-'СЕТ СН'!$H$19</f>
        <v>1873.3753061499999</v>
      </c>
      <c r="J112" s="36">
        <f>SUMIFS(СВЦЭМ!$C$39:$C$782,СВЦЭМ!$A$39:$A$782,$A112,СВЦЭМ!$B$39:$B$782,J$83)+'СЕТ СН'!$H$9+СВЦЭМ!$D$10+'СЕТ СН'!$H$6-'СЕТ СН'!$H$19</f>
        <v>1756.42399555</v>
      </c>
      <c r="K112" s="36">
        <f>SUMIFS(СВЦЭМ!$C$39:$C$782,СВЦЭМ!$A$39:$A$782,$A112,СВЦЭМ!$B$39:$B$782,K$83)+'СЕТ СН'!$H$9+СВЦЭМ!$D$10+'СЕТ СН'!$H$6-'СЕТ СН'!$H$19</f>
        <v>1598.9293145099998</v>
      </c>
      <c r="L112" s="36">
        <f>SUMIFS(СВЦЭМ!$C$39:$C$782,СВЦЭМ!$A$39:$A$782,$A112,СВЦЭМ!$B$39:$B$782,L$83)+'СЕТ СН'!$H$9+СВЦЭМ!$D$10+'СЕТ СН'!$H$6-'СЕТ СН'!$H$19</f>
        <v>1530.6884580999999</v>
      </c>
      <c r="M112" s="36">
        <f>SUMIFS(СВЦЭМ!$C$39:$C$782,СВЦЭМ!$A$39:$A$782,$A112,СВЦЭМ!$B$39:$B$782,M$83)+'СЕТ СН'!$H$9+СВЦЭМ!$D$10+'СЕТ СН'!$H$6-'СЕТ СН'!$H$19</f>
        <v>1562.4716103999999</v>
      </c>
      <c r="N112" s="36">
        <f>SUMIFS(СВЦЭМ!$C$39:$C$782,СВЦЭМ!$A$39:$A$782,$A112,СВЦЭМ!$B$39:$B$782,N$83)+'СЕТ СН'!$H$9+СВЦЭМ!$D$10+'СЕТ СН'!$H$6-'СЕТ СН'!$H$19</f>
        <v>1569.02419386</v>
      </c>
      <c r="O112" s="36">
        <f>SUMIFS(СВЦЭМ!$C$39:$C$782,СВЦЭМ!$A$39:$A$782,$A112,СВЦЭМ!$B$39:$B$782,O$83)+'СЕТ СН'!$H$9+СВЦЭМ!$D$10+'СЕТ СН'!$H$6-'СЕТ СН'!$H$19</f>
        <v>1576.1601564599998</v>
      </c>
      <c r="P112" s="36">
        <f>SUMIFS(СВЦЭМ!$C$39:$C$782,СВЦЭМ!$A$39:$A$782,$A112,СВЦЭМ!$B$39:$B$782,P$83)+'СЕТ СН'!$H$9+СВЦЭМ!$D$10+'СЕТ СН'!$H$6-'СЕТ СН'!$H$19</f>
        <v>1576.0571321799998</v>
      </c>
      <c r="Q112" s="36">
        <f>SUMIFS(СВЦЭМ!$C$39:$C$782,СВЦЭМ!$A$39:$A$782,$A112,СВЦЭМ!$B$39:$B$782,Q$83)+'СЕТ СН'!$H$9+СВЦЭМ!$D$10+'СЕТ СН'!$H$6-'СЕТ СН'!$H$19</f>
        <v>1567.6005640599999</v>
      </c>
      <c r="R112" s="36">
        <f>SUMIFS(СВЦЭМ!$C$39:$C$782,СВЦЭМ!$A$39:$A$782,$A112,СВЦЭМ!$B$39:$B$782,R$83)+'СЕТ СН'!$H$9+СВЦЭМ!$D$10+'СЕТ СН'!$H$6-'СЕТ СН'!$H$19</f>
        <v>1546.4090034599999</v>
      </c>
      <c r="S112" s="36">
        <f>SUMIFS(СВЦЭМ!$C$39:$C$782,СВЦЭМ!$A$39:$A$782,$A112,СВЦЭМ!$B$39:$B$782,S$83)+'СЕТ СН'!$H$9+СВЦЭМ!$D$10+'СЕТ СН'!$H$6-'СЕТ СН'!$H$19</f>
        <v>1529.37872778</v>
      </c>
      <c r="T112" s="36">
        <f>SUMIFS(СВЦЭМ!$C$39:$C$782,СВЦЭМ!$A$39:$A$782,$A112,СВЦЭМ!$B$39:$B$782,T$83)+'СЕТ СН'!$H$9+СВЦЭМ!$D$10+'СЕТ СН'!$H$6-'СЕТ СН'!$H$19</f>
        <v>1485.64123002</v>
      </c>
      <c r="U112" s="36">
        <f>SUMIFS(СВЦЭМ!$C$39:$C$782,СВЦЭМ!$A$39:$A$782,$A112,СВЦЭМ!$B$39:$B$782,U$83)+'СЕТ СН'!$H$9+СВЦЭМ!$D$10+'СЕТ СН'!$H$6-'СЕТ СН'!$H$19</f>
        <v>1446.7211580999999</v>
      </c>
      <c r="V112" s="36">
        <f>SUMIFS(СВЦЭМ!$C$39:$C$782,СВЦЭМ!$A$39:$A$782,$A112,СВЦЭМ!$B$39:$B$782,V$83)+'СЕТ СН'!$H$9+СВЦЭМ!$D$10+'СЕТ СН'!$H$6-'СЕТ СН'!$H$19</f>
        <v>1439.03145554</v>
      </c>
      <c r="W112" s="36">
        <f>SUMIFS(СВЦЭМ!$C$39:$C$782,СВЦЭМ!$A$39:$A$782,$A112,СВЦЭМ!$B$39:$B$782,W$83)+'СЕТ СН'!$H$9+СВЦЭМ!$D$10+'СЕТ СН'!$H$6-'СЕТ СН'!$H$19</f>
        <v>1422.10079868</v>
      </c>
      <c r="X112" s="36">
        <f>SUMIFS(СВЦЭМ!$C$39:$C$782,СВЦЭМ!$A$39:$A$782,$A112,СВЦЭМ!$B$39:$B$782,X$83)+'СЕТ СН'!$H$9+СВЦЭМ!$D$10+'СЕТ СН'!$H$6-'СЕТ СН'!$H$19</f>
        <v>1490.0034051299999</v>
      </c>
      <c r="Y112" s="36">
        <f>SUMIFS(СВЦЭМ!$C$39:$C$782,СВЦЭМ!$A$39:$A$782,$A112,СВЦЭМ!$B$39:$B$782,Y$83)+'СЕТ СН'!$H$9+СВЦЭМ!$D$10+'СЕТ СН'!$H$6-'СЕТ СН'!$H$19</f>
        <v>1514.8980786299999</v>
      </c>
    </row>
    <row r="113" spans="1:27" ht="15.75" x14ac:dyDescent="0.2">
      <c r="A113" s="35">
        <f t="shared" si="2"/>
        <v>44499</v>
      </c>
      <c r="B113" s="36">
        <f>SUMIFS(СВЦЭМ!$C$39:$C$782,СВЦЭМ!$A$39:$A$782,$A113,СВЦЭМ!$B$39:$B$782,B$83)+'СЕТ СН'!$H$9+СВЦЭМ!$D$10+'СЕТ СН'!$H$6-'СЕТ СН'!$H$19</f>
        <v>1550.3557188499999</v>
      </c>
      <c r="C113" s="36">
        <f>SUMIFS(СВЦЭМ!$C$39:$C$782,СВЦЭМ!$A$39:$A$782,$A113,СВЦЭМ!$B$39:$B$782,C$83)+'СЕТ СН'!$H$9+СВЦЭМ!$D$10+'СЕТ СН'!$H$6-'СЕТ СН'!$H$19</f>
        <v>1639.8729448199999</v>
      </c>
      <c r="D113" s="36">
        <f>SUMIFS(СВЦЭМ!$C$39:$C$782,СВЦЭМ!$A$39:$A$782,$A113,СВЦЭМ!$B$39:$B$782,D$83)+'СЕТ СН'!$H$9+СВЦЭМ!$D$10+'СЕТ СН'!$H$6-'СЕТ СН'!$H$19</f>
        <v>1627.95317682</v>
      </c>
      <c r="E113" s="36">
        <f>SUMIFS(СВЦЭМ!$C$39:$C$782,СВЦЭМ!$A$39:$A$782,$A113,СВЦЭМ!$B$39:$B$782,E$83)+'СЕТ СН'!$H$9+СВЦЭМ!$D$10+'СЕТ СН'!$H$6-'СЕТ СН'!$H$19</f>
        <v>1628.5171798299998</v>
      </c>
      <c r="F113" s="36">
        <f>SUMIFS(СВЦЭМ!$C$39:$C$782,СВЦЭМ!$A$39:$A$782,$A113,СВЦЭМ!$B$39:$B$782,F$83)+'СЕТ СН'!$H$9+СВЦЭМ!$D$10+'СЕТ СН'!$H$6-'СЕТ СН'!$H$19</f>
        <v>1627.2674723999999</v>
      </c>
      <c r="G113" s="36">
        <f>SUMIFS(СВЦЭМ!$C$39:$C$782,СВЦЭМ!$A$39:$A$782,$A113,СВЦЭМ!$B$39:$B$782,G$83)+'СЕТ СН'!$H$9+СВЦЭМ!$D$10+'СЕТ СН'!$H$6-'СЕТ СН'!$H$19</f>
        <v>1627.1474678299999</v>
      </c>
      <c r="H113" s="36">
        <f>SUMIFS(СВЦЭМ!$C$39:$C$782,СВЦЭМ!$A$39:$A$782,$A113,СВЦЭМ!$B$39:$B$782,H$83)+'СЕТ СН'!$H$9+СВЦЭМ!$D$10+'СЕТ СН'!$H$6-'СЕТ СН'!$H$19</f>
        <v>1623.1755474399999</v>
      </c>
      <c r="I113" s="36">
        <f>SUMIFS(СВЦЭМ!$C$39:$C$782,СВЦЭМ!$A$39:$A$782,$A113,СВЦЭМ!$B$39:$B$782,I$83)+'СЕТ СН'!$H$9+СВЦЭМ!$D$10+'СЕТ СН'!$H$6-'СЕТ СН'!$H$19</f>
        <v>1560.3391107799998</v>
      </c>
      <c r="J113" s="36">
        <f>SUMIFS(СВЦЭМ!$C$39:$C$782,СВЦЭМ!$A$39:$A$782,$A113,СВЦЭМ!$B$39:$B$782,J$83)+'СЕТ СН'!$H$9+СВЦЭМ!$D$10+'СЕТ СН'!$H$6-'СЕТ СН'!$H$19</f>
        <v>1546.5563458299998</v>
      </c>
      <c r="K113" s="36">
        <f>SUMIFS(СВЦЭМ!$C$39:$C$782,СВЦЭМ!$A$39:$A$782,$A113,СВЦЭМ!$B$39:$B$782,K$83)+'СЕТ СН'!$H$9+СВЦЭМ!$D$10+'СЕТ СН'!$H$6-'СЕТ СН'!$H$19</f>
        <v>1588.56656129</v>
      </c>
      <c r="L113" s="36">
        <f>SUMIFS(СВЦЭМ!$C$39:$C$782,СВЦЭМ!$A$39:$A$782,$A113,СВЦЭМ!$B$39:$B$782,L$83)+'СЕТ СН'!$H$9+СВЦЭМ!$D$10+'СЕТ СН'!$H$6-'СЕТ СН'!$H$19</f>
        <v>1602.5451341399998</v>
      </c>
      <c r="M113" s="36">
        <f>SUMIFS(СВЦЭМ!$C$39:$C$782,СВЦЭМ!$A$39:$A$782,$A113,СВЦЭМ!$B$39:$B$782,M$83)+'СЕТ СН'!$H$9+СВЦЭМ!$D$10+'СЕТ СН'!$H$6-'СЕТ СН'!$H$19</f>
        <v>1595.1891756799998</v>
      </c>
      <c r="N113" s="36">
        <f>SUMIFS(СВЦЭМ!$C$39:$C$782,СВЦЭМ!$A$39:$A$782,$A113,СВЦЭМ!$B$39:$B$782,N$83)+'СЕТ СН'!$H$9+СВЦЭМ!$D$10+'СЕТ СН'!$H$6-'СЕТ СН'!$H$19</f>
        <v>1588.9401482399999</v>
      </c>
      <c r="O113" s="36">
        <f>SUMIFS(СВЦЭМ!$C$39:$C$782,СВЦЭМ!$A$39:$A$782,$A113,СВЦЭМ!$B$39:$B$782,O$83)+'СЕТ СН'!$H$9+СВЦЭМ!$D$10+'СЕТ СН'!$H$6-'СЕТ СН'!$H$19</f>
        <v>1556.2131018299999</v>
      </c>
      <c r="P113" s="36">
        <f>SUMIFS(СВЦЭМ!$C$39:$C$782,СВЦЭМ!$A$39:$A$782,$A113,СВЦЭМ!$B$39:$B$782,P$83)+'СЕТ СН'!$H$9+СВЦЭМ!$D$10+'СЕТ СН'!$H$6-'СЕТ СН'!$H$19</f>
        <v>1540.1985782899999</v>
      </c>
      <c r="Q113" s="36">
        <f>SUMIFS(СВЦЭМ!$C$39:$C$782,СВЦЭМ!$A$39:$A$782,$A113,СВЦЭМ!$B$39:$B$782,Q$83)+'СЕТ СН'!$H$9+СВЦЭМ!$D$10+'СЕТ СН'!$H$6-'СЕТ СН'!$H$19</f>
        <v>1545.4714293899999</v>
      </c>
      <c r="R113" s="36">
        <f>SUMIFS(СВЦЭМ!$C$39:$C$782,СВЦЭМ!$A$39:$A$782,$A113,СВЦЭМ!$B$39:$B$782,R$83)+'СЕТ СН'!$H$9+СВЦЭМ!$D$10+'СЕТ СН'!$H$6-'СЕТ СН'!$H$19</f>
        <v>1531.3913232999998</v>
      </c>
      <c r="S113" s="36">
        <f>SUMIFS(СВЦЭМ!$C$39:$C$782,СВЦЭМ!$A$39:$A$782,$A113,СВЦЭМ!$B$39:$B$782,S$83)+'СЕТ СН'!$H$9+СВЦЭМ!$D$10+'СЕТ СН'!$H$6-'СЕТ СН'!$H$19</f>
        <v>1534.7759972299998</v>
      </c>
      <c r="T113" s="36">
        <f>SUMIFS(СВЦЭМ!$C$39:$C$782,СВЦЭМ!$A$39:$A$782,$A113,СВЦЭМ!$B$39:$B$782,T$83)+'СЕТ СН'!$H$9+СВЦЭМ!$D$10+'СЕТ СН'!$H$6-'СЕТ СН'!$H$19</f>
        <v>1571.8922259599999</v>
      </c>
      <c r="U113" s="36">
        <f>SUMIFS(СВЦЭМ!$C$39:$C$782,СВЦЭМ!$A$39:$A$782,$A113,СВЦЭМ!$B$39:$B$782,U$83)+'СЕТ СН'!$H$9+СВЦЭМ!$D$10+'СЕТ СН'!$H$6-'СЕТ СН'!$H$19</f>
        <v>1593.9748665999998</v>
      </c>
      <c r="V113" s="36">
        <f>SUMIFS(СВЦЭМ!$C$39:$C$782,СВЦЭМ!$A$39:$A$782,$A113,СВЦЭМ!$B$39:$B$782,V$83)+'СЕТ СН'!$H$9+СВЦЭМ!$D$10+'СЕТ СН'!$H$6-'СЕТ СН'!$H$19</f>
        <v>1578.6314363099998</v>
      </c>
      <c r="W113" s="36">
        <f>SUMIFS(СВЦЭМ!$C$39:$C$782,СВЦЭМ!$A$39:$A$782,$A113,СВЦЭМ!$B$39:$B$782,W$83)+'СЕТ СН'!$H$9+СВЦЭМ!$D$10+'СЕТ СН'!$H$6-'СЕТ СН'!$H$19</f>
        <v>1566.75527532</v>
      </c>
      <c r="X113" s="36">
        <f>SUMIFS(СВЦЭМ!$C$39:$C$782,СВЦЭМ!$A$39:$A$782,$A113,СВЦЭМ!$B$39:$B$782,X$83)+'СЕТ СН'!$H$9+СВЦЭМ!$D$10+'СЕТ СН'!$H$6-'СЕТ СН'!$H$19</f>
        <v>1539.4571337999998</v>
      </c>
      <c r="Y113" s="36">
        <f>SUMIFS(СВЦЭМ!$C$39:$C$782,СВЦЭМ!$A$39:$A$782,$A113,СВЦЭМ!$B$39:$B$782,Y$83)+'СЕТ СН'!$H$9+СВЦЭМ!$D$10+'СЕТ СН'!$H$6-'СЕТ СН'!$H$19</f>
        <v>1550.2442496699998</v>
      </c>
      <c r="AA113" s="37"/>
    </row>
    <row r="114" spans="1:27" ht="15.75" x14ac:dyDescent="0.2">
      <c r="A114" s="35">
        <f t="shared" si="2"/>
        <v>44500</v>
      </c>
      <c r="B114" s="36">
        <f>SUMIFS(СВЦЭМ!$C$39:$C$782,СВЦЭМ!$A$39:$A$782,$A114,СВЦЭМ!$B$39:$B$782,B$83)+'СЕТ СН'!$H$9+СВЦЭМ!$D$10+'СЕТ СН'!$H$6-'СЕТ СН'!$H$19</f>
        <v>1540.33588762</v>
      </c>
      <c r="C114" s="36">
        <f>SUMIFS(СВЦЭМ!$C$39:$C$782,СВЦЭМ!$A$39:$A$782,$A114,СВЦЭМ!$B$39:$B$782,C$83)+'СЕТ СН'!$H$9+СВЦЭМ!$D$10+'СЕТ СН'!$H$6-'СЕТ СН'!$H$19</f>
        <v>1620.91060726</v>
      </c>
      <c r="D114" s="36">
        <f>SUMIFS(СВЦЭМ!$C$39:$C$782,СВЦЭМ!$A$39:$A$782,$A114,СВЦЭМ!$B$39:$B$782,D$83)+'СЕТ СН'!$H$9+СВЦЭМ!$D$10+'СЕТ СН'!$H$6-'СЕТ СН'!$H$19</f>
        <v>1622.6933894299998</v>
      </c>
      <c r="E114" s="36">
        <f>SUMIFS(СВЦЭМ!$C$39:$C$782,СВЦЭМ!$A$39:$A$782,$A114,СВЦЭМ!$B$39:$B$782,E$83)+'СЕТ СН'!$H$9+СВЦЭМ!$D$10+'СЕТ СН'!$H$6-'СЕТ СН'!$H$19</f>
        <v>1615.11106808</v>
      </c>
      <c r="F114" s="36">
        <f>SUMIFS(СВЦЭМ!$C$39:$C$782,СВЦЭМ!$A$39:$A$782,$A114,СВЦЭМ!$B$39:$B$782,F$83)+'СЕТ СН'!$H$9+СВЦЭМ!$D$10+'СЕТ СН'!$H$6-'СЕТ СН'!$H$19</f>
        <v>1611.6786491399998</v>
      </c>
      <c r="G114" s="36">
        <f>SUMIFS(СВЦЭМ!$C$39:$C$782,СВЦЭМ!$A$39:$A$782,$A114,СВЦЭМ!$B$39:$B$782,G$83)+'СЕТ СН'!$H$9+СВЦЭМ!$D$10+'СЕТ СН'!$H$6-'СЕТ СН'!$H$19</f>
        <v>1608.8278329299999</v>
      </c>
      <c r="H114" s="36">
        <f>SUMIFS(СВЦЭМ!$C$39:$C$782,СВЦЭМ!$A$39:$A$782,$A114,СВЦЭМ!$B$39:$B$782,H$83)+'СЕТ СН'!$H$9+СВЦЭМ!$D$10+'СЕТ СН'!$H$6-'СЕТ СН'!$H$19</f>
        <v>1631.22655816</v>
      </c>
      <c r="I114" s="36">
        <f>SUMIFS(СВЦЭМ!$C$39:$C$782,СВЦЭМ!$A$39:$A$782,$A114,СВЦЭМ!$B$39:$B$782,I$83)+'СЕТ СН'!$H$9+СВЦЭМ!$D$10+'СЕТ СН'!$H$6-'СЕТ СН'!$H$19</f>
        <v>1584.3161277499999</v>
      </c>
      <c r="J114" s="36">
        <f>SUMIFS(СВЦЭМ!$C$39:$C$782,СВЦЭМ!$A$39:$A$782,$A114,СВЦЭМ!$B$39:$B$782,J$83)+'СЕТ СН'!$H$9+СВЦЭМ!$D$10+'СЕТ СН'!$H$6-'СЕТ СН'!$H$19</f>
        <v>1557.47463733</v>
      </c>
      <c r="K114" s="36">
        <f>SUMIFS(СВЦЭМ!$C$39:$C$782,СВЦЭМ!$A$39:$A$782,$A114,СВЦЭМ!$B$39:$B$782,K$83)+'СЕТ СН'!$H$9+СВЦЭМ!$D$10+'СЕТ СН'!$H$6-'СЕТ СН'!$H$19</f>
        <v>1550.6793384</v>
      </c>
      <c r="L114" s="36">
        <f>SUMIFS(СВЦЭМ!$C$39:$C$782,СВЦЭМ!$A$39:$A$782,$A114,СВЦЭМ!$B$39:$B$782,L$83)+'СЕТ СН'!$H$9+СВЦЭМ!$D$10+'СЕТ СН'!$H$6-'СЕТ СН'!$H$19</f>
        <v>1567.5079237799998</v>
      </c>
      <c r="M114" s="36">
        <f>SUMIFS(СВЦЭМ!$C$39:$C$782,СВЦЭМ!$A$39:$A$782,$A114,СВЦЭМ!$B$39:$B$782,M$83)+'СЕТ СН'!$H$9+СВЦЭМ!$D$10+'СЕТ СН'!$H$6-'СЕТ СН'!$H$19</f>
        <v>1562.40691408</v>
      </c>
      <c r="N114" s="36">
        <f>SUMIFS(СВЦЭМ!$C$39:$C$782,СВЦЭМ!$A$39:$A$782,$A114,СВЦЭМ!$B$39:$B$782,N$83)+'СЕТ СН'!$H$9+СВЦЭМ!$D$10+'СЕТ СН'!$H$6-'СЕТ СН'!$H$19</f>
        <v>1572.0690906599998</v>
      </c>
      <c r="O114" s="36">
        <f>SUMIFS(СВЦЭМ!$C$39:$C$782,СВЦЭМ!$A$39:$A$782,$A114,СВЦЭМ!$B$39:$B$782,O$83)+'СЕТ СН'!$H$9+СВЦЭМ!$D$10+'СЕТ СН'!$H$6-'СЕТ СН'!$H$19</f>
        <v>1592.55152456</v>
      </c>
      <c r="P114" s="36">
        <f>SUMIFS(СВЦЭМ!$C$39:$C$782,СВЦЭМ!$A$39:$A$782,$A114,СВЦЭМ!$B$39:$B$782,P$83)+'СЕТ СН'!$H$9+СВЦЭМ!$D$10+'СЕТ СН'!$H$6-'СЕТ СН'!$H$19</f>
        <v>1591.8814812199998</v>
      </c>
      <c r="Q114" s="36">
        <f>SUMIFS(СВЦЭМ!$C$39:$C$782,СВЦЭМ!$A$39:$A$782,$A114,СВЦЭМ!$B$39:$B$782,Q$83)+'СЕТ СН'!$H$9+СВЦЭМ!$D$10+'СЕТ СН'!$H$6-'СЕТ СН'!$H$19</f>
        <v>1585.8805058099999</v>
      </c>
      <c r="R114" s="36">
        <f>SUMIFS(СВЦЭМ!$C$39:$C$782,СВЦЭМ!$A$39:$A$782,$A114,СВЦЭМ!$B$39:$B$782,R$83)+'СЕТ СН'!$H$9+СВЦЭМ!$D$10+'СЕТ СН'!$H$6-'СЕТ СН'!$H$19</f>
        <v>1579.9237096099998</v>
      </c>
      <c r="S114" s="36">
        <f>SUMIFS(СВЦЭМ!$C$39:$C$782,СВЦЭМ!$A$39:$A$782,$A114,СВЦЭМ!$B$39:$B$782,S$83)+'СЕТ СН'!$H$9+СВЦЭМ!$D$10+'СЕТ СН'!$H$6-'СЕТ СН'!$H$19</f>
        <v>1567.43842064</v>
      </c>
      <c r="T114" s="36">
        <f>SUMIFS(СВЦЭМ!$C$39:$C$782,СВЦЭМ!$A$39:$A$782,$A114,СВЦЭМ!$B$39:$B$782,T$83)+'СЕТ СН'!$H$9+СВЦЭМ!$D$10+'СЕТ СН'!$H$6-'СЕТ СН'!$H$19</f>
        <v>1602.8431264999999</v>
      </c>
      <c r="U114" s="36">
        <f>SUMIFS(СВЦЭМ!$C$39:$C$782,СВЦЭМ!$A$39:$A$782,$A114,СВЦЭМ!$B$39:$B$782,U$83)+'СЕТ СН'!$H$9+СВЦЭМ!$D$10+'СЕТ СН'!$H$6-'СЕТ СН'!$H$19</f>
        <v>1607.1448079199999</v>
      </c>
      <c r="V114" s="36">
        <f>SUMIFS(СВЦЭМ!$C$39:$C$782,СВЦЭМ!$A$39:$A$782,$A114,СВЦЭМ!$B$39:$B$782,V$83)+'СЕТ СН'!$H$9+СВЦЭМ!$D$10+'СЕТ СН'!$H$6-'СЕТ СН'!$H$19</f>
        <v>1597.55839309</v>
      </c>
      <c r="W114" s="36">
        <f>SUMIFS(СВЦЭМ!$C$39:$C$782,СВЦЭМ!$A$39:$A$782,$A114,СВЦЭМ!$B$39:$B$782,W$83)+'СЕТ СН'!$H$9+СВЦЭМ!$D$10+'СЕТ СН'!$H$6-'СЕТ СН'!$H$19</f>
        <v>1576.8791375399999</v>
      </c>
      <c r="X114" s="36">
        <f>SUMIFS(СВЦЭМ!$C$39:$C$782,СВЦЭМ!$A$39:$A$782,$A114,СВЦЭМ!$B$39:$B$782,X$83)+'СЕТ СН'!$H$9+СВЦЭМ!$D$10+'СЕТ СН'!$H$6-'СЕТ СН'!$H$19</f>
        <v>1545.25407763</v>
      </c>
      <c r="Y114" s="36">
        <f>SUMIFS(СВЦЭМ!$C$39:$C$782,СВЦЭМ!$A$39:$A$782,$A114,СВЦЭМ!$B$39:$B$782,Y$83)+'СЕТ СН'!$H$9+СВЦЭМ!$D$10+'СЕТ СН'!$H$6-'СЕТ СН'!$H$19</f>
        <v>1561.5982387099998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01.10.2021</v>
      </c>
      <c r="B120" s="36">
        <f>SUMIFS(СВЦЭМ!$C$39:$C$782,СВЦЭМ!$A$39:$A$782,$A120,СВЦЭМ!$B$39:$B$782,B$119)+'СЕТ СН'!$I$9+СВЦЭМ!$D$10+'СЕТ СН'!$I$6-'СЕТ СН'!$I$19</f>
        <v>1712.17321354</v>
      </c>
      <c r="C120" s="36">
        <f>SUMIFS(СВЦЭМ!$C$39:$C$782,СВЦЭМ!$A$39:$A$782,$A120,СВЦЭМ!$B$39:$B$782,C$119)+'СЕТ СН'!$I$9+СВЦЭМ!$D$10+'СЕТ СН'!$I$6-'СЕТ СН'!$I$19</f>
        <v>1745.80405077</v>
      </c>
      <c r="D120" s="36">
        <f>SUMIFS(СВЦЭМ!$C$39:$C$782,СВЦЭМ!$A$39:$A$782,$A120,СВЦЭМ!$B$39:$B$782,D$119)+'СЕТ СН'!$I$9+СВЦЭМ!$D$10+'СЕТ СН'!$I$6-'СЕТ СН'!$I$19</f>
        <v>1818.8577807899999</v>
      </c>
      <c r="E120" s="36">
        <f>SUMIFS(СВЦЭМ!$C$39:$C$782,СВЦЭМ!$A$39:$A$782,$A120,СВЦЭМ!$B$39:$B$782,E$119)+'СЕТ СН'!$I$9+СВЦЭМ!$D$10+'СЕТ СН'!$I$6-'СЕТ СН'!$I$19</f>
        <v>1841.09987523</v>
      </c>
      <c r="F120" s="36">
        <f>SUMIFS(СВЦЭМ!$C$39:$C$782,СВЦЭМ!$A$39:$A$782,$A120,СВЦЭМ!$B$39:$B$782,F$119)+'СЕТ СН'!$I$9+СВЦЭМ!$D$10+'СЕТ СН'!$I$6-'СЕТ СН'!$I$19</f>
        <v>1850.7193743800001</v>
      </c>
      <c r="G120" s="36">
        <f>SUMIFS(СВЦЭМ!$C$39:$C$782,СВЦЭМ!$A$39:$A$782,$A120,СВЦЭМ!$B$39:$B$782,G$119)+'СЕТ СН'!$I$9+СВЦЭМ!$D$10+'СЕТ СН'!$I$6-'СЕТ СН'!$I$19</f>
        <v>1840.1833976600001</v>
      </c>
      <c r="H120" s="36">
        <f>SUMIFS(СВЦЭМ!$C$39:$C$782,СВЦЭМ!$A$39:$A$782,$A120,СВЦЭМ!$B$39:$B$782,H$119)+'СЕТ СН'!$I$9+СВЦЭМ!$D$10+'СЕТ СН'!$I$6-'СЕТ СН'!$I$19</f>
        <v>1813.9801954899999</v>
      </c>
      <c r="I120" s="36">
        <f>SUMIFS(СВЦЭМ!$C$39:$C$782,СВЦЭМ!$A$39:$A$782,$A120,СВЦЭМ!$B$39:$B$782,I$119)+'СЕТ СН'!$I$9+СВЦЭМ!$D$10+'СЕТ СН'!$I$6-'СЕТ СН'!$I$19</f>
        <v>1804.1684227399999</v>
      </c>
      <c r="J120" s="36">
        <f>SUMIFS(СВЦЭМ!$C$39:$C$782,СВЦЭМ!$A$39:$A$782,$A120,СВЦЭМ!$B$39:$B$782,J$119)+'СЕТ СН'!$I$9+СВЦЭМ!$D$10+'СЕТ СН'!$I$6-'СЕТ СН'!$I$19</f>
        <v>1722.9737094900001</v>
      </c>
      <c r="K120" s="36">
        <f>SUMIFS(СВЦЭМ!$C$39:$C$782,СВЦЭМ!$A$39:$A$782,$A120,СВЦЭМ!$B$39:$B$782,K$119)+'СЕТ СН'!$I$9+СВЦЭМ!$D$10+'СЕТ СН'!$I$6-'СЕТ СН'!$I$19</f>
        <v>1752.9147576800001</v>
      </c>
      <c r="L120" s="36">
        <f>SUMIFS(СВЦЭМ!$C$39:$C$782,СВЦЭМ!$A$39:$A$782,$A120,СВЦЭМ!$B$39:$B$782,L$119)+'СЕТ СН'!$I$9+СВЦЭМ!$D$10+'СЕТ СН'!$I$6-'СЕТ СН'!$I$19</f>
        <v>1756.53077138</v>
      </c>
      <c r="M120" s="36">
        <f>SUMIFS(СВЦЭМ!$C$39:$C$782,СВЦЭМ!$A$39:$A$782,$A120,СВЦЭМ!$B$39:$B$782,M$119)+'СЕТ СН'!$I$9+СВЦЭМ!$D$10+'СЕТ СН'!$I$6-'СЕТ СН'!$I$19</f>
        <v>1736.9307416000001</v>
      </c>
      <c r="N120" s="36">
        <f>SUMIFS(СВЦЭМ!$C$39:$C$782,СВЦЭМ!$A$39:$A$782,$A120,СВЦЭМ!$B$39:$B$782,N$119)+'СЕТ СН'!$I$9+СВЦЭМ!$D$10+'СЕТ СН'!$I$6-'СЕТ СН'!$I$19</f>
        <v>1727.8523212099999</v>
      </c>
      <c r="O120" s="36">
        <f>SUMIFS(СВЦЭМ!$C$39:$C$782,СВЦЭМ!$A$39:$A$782,$A120,СВЦЭМ!$B$39:$B$782,O$119)+'СЕТ СН'!$I$9+СВЦЭМ!$D$10+'СЕТ СН'!$I$6-'СЕТ СН'!$I$19</f>
        <v>1717.3349445900001</v>
      </c>
      <c r="P120" s="36">
        <f>SUMIFS(СВЦЭМ!$C$39:$C$782,СВЦЭМ!$A$39:$A$782,$A120,СВЦЭМ!$B$39:$B$782,P$119)+'СЕТ СН'!$I$9+СВЦЭМ!$D$10+'СЕТ СН'!$I$6-'СЕТ СН'!$I$19</f>
        <v>1725.18629169</v>
      </c>
      <c r="Q120" s="36">
        <f>SUMIFS(СВЦЭМ!$C$39:$C$782,СВЦЭМ!$A$39:$A$782,$A120,СВЦЭМ!$B$39:$B$782,Q$119)+'СЕТ СН'!$I$9+СВЦЭМ!$D$10+'СЕТ СН'!$I$6-'СЕТ СН'!$I$19</f>
        <v>1720.0343591000001</v>
      </c>
      <c r="R120" s="36">
        <f>SUMIFS(СВЦЭМ!$C$39:$C$782,СВЦЭМ!$A$39:$A$782,$A120,СВЦЭМ!$B$39:$B$782,R$119)+'СЕТ СН'!$I$9+СВЦЭМ!$D$10+'СЕТ СН'!$I$6-'СЕТ СН'!$I$19</f>
        <v>1716.3804589700001</v>
      </c>
      <c r="S120" s="36">
        <f>SUMIFS(СВЦЭМ!$C$39:$C$782,СВЦЭМ!$A$39:$A$782,$A120,СВЦЭМ!$B$39:$B$782,S$119)+'СЕТ СН'!$I$9+СВЦЭМ!$D$10+'СЕТ СН'!$I$6-'СЕТ СН'!$I$19</f>
        <v>1713.3673582500001</v>
      </c>
      <c r="T120" s="36">
        <f>SUMIFS(СВЦЭМ!$C$39:$C$782,СВЦЭМ!$A$39:$A$782,$A120,СВЦЭМ!$B$39:$B$782,T$119)+'СЕТ СН'!$I$9+СВЦЭМ!$D$10+'СЕТ СН'!$I$6-'СЕТ СН'!$I$19</f>
        <v>1701.58152434</v>
      </c>
      <c r="U120" s="36">
        <f>SUMIFS(СВЦЭМ!$C$39:$C$782,СВЦЭМ!$A$39:$A$782,$A120,СВЦЭМ!$B$39:$B$782,U$119)+'СЕТ СН'!$I$9+СВЦЭМ!$D$10+'СЕТ СН'!$I$6-'СЕТ СН'!$I$19</f>
        <v>1668.0513256199999</v>
      </c>
      <c r="V120" s="36">
        <f>SUMIFS(СВЦЭМ!$C$39:$C$782,СВЦЭМ!$A$39:$A$782,$A120,СВЦЭМ!$B$39:$B$782,V$119)+'СЕТ СН'!$I$9+СВЦЭМ!$D$10+'СЕТ СН'!$I$6-'СЕТ СН'!$I$19</f>
        <v>1626.57734405</v>
      </c>
      <c r="W120" s="36">
        <f>SUMIFS(СВЦЭМ!$C$39:$C$782,СВЦЭМ!$A$39:$A$782,$A120,СВЦЭМ!$B$39:$B$782,W$119)+'СЕТ СН'!$I$9+СВЦЭМ!$D$10+'СЕТ СН'!$I$6-'СЕТ СН'!$I$19</f>
        <v>1638.8017604199999</v>
      </c>
      <c r="X120" s="36">
        <f>SUMIFS(СВЦЭМ!$C$39:$C$782,СВЦЭМ!$A$39:$A$782,$A120,СВЦЭМ!$B$39:$B$782,X$119)+'СЕТ СН'!$I$9+СВЦЭМ!$D$10+'СЕТ СН'!$I$6-'СЕТ СН'!$I$19</f>
        <v>1674.16973867</v>
      </c>
      <c r="Y120" s="36">
        <f>SUMIFS(СВЦЭМ!$C$39:$C$782,СВЦЭМ!$A$39:$A$782,$A120,СВЦЭМ!$B$39:$B$782,Y$119)+'СЕТ СН'!$I$9+СВЦЭМ!$D$10+'СЕТ СН'!$I$6-'СЕТ СН'!$I$19</f>
        <v>1706.9955037700001</v>
      </c>
    </row>
    <row r="121" spans="1:27" ht="15.75" x14ac:dyDescent="0.2">
      <c r="A121" s="35">
        <f>A120+1</f>
        <v>44471</v>
      </c>
      <c r="B121" s="36">
        <f>SUMIFS(СВЦЭМ!$C$39:$C$782,СВЦЭМ!$A$39:$A$782,$A121,СВЦЭМ!$B$39:$B$782,B$119)+'СЕТ СН'!$I$9+СВЦЭМ!$D$10+'СЕТ СН'!$I$6-'СЕТ СН'!$I$19</f>
        <v>1786.3550224599999</v>
      </c>
      <c r="C121" s="36">
        <f>SUMIFS(СВЦЭМ!$C$39:$C$782,СВЦЭМ!$A$39:$A$782,$A121,СВЦЭМ!$B$39:$B$782,C$119)+'СЕТ СН'!$I$9+СВЦЭМ!$D$10+'СЕТ СН'!$I$6-'СЕТ СН'!$I$19</f>
        <v>1826.4653607099999</v>
      </c>
      <c r="D121" s="36">
        <f>SUMIFS(СВЦЭМ!$C$39:$C$782,СВЦЭМ!$A$39:$A$782,$A121,СВЦЭМ!$B$39:$B$782,D$119)+'СЕТ СН'!$I$9+СВЦЭМ!$D$10+'СЕТ СН'!$I$6-'СЕТ СН'!$I$19</f>
        <v>1866.28073438</v>
      </c>
      <c r="E121" s="36">
        <f>SUMIFS(СВЦЭМ!$C$39:$C$782,СВЦЭМ!$A$39:$A$782,$A121,СВЦЭМ!$B$39:$B$782,E$119)+'СЕТ СН'!$I$9+СВЦЭМ!$D$10+'СЕТ СН'!$I$6-'СЕТ СН'!$I$19</f>
        <v>1885.8697748699999</v>
      </c>
      <c r="F121" s="36">
        <f>SUMIFS(СВЦЭМ!$C$39:$C$782,СВЦЭМ!$A$39:$A$782,$A121,СВЦЭМ!$B$39:$B$782,F$119)+'СЕТ СН'!$I$9+СВЦЭМ!$D$10+'СЕТ СН'!$I$6-'СЕТ СН'!$I$19</f>
        <v>1884.25002741</v>
      </c>
      <c r="G121" s="36">
        <f>SUMIFS(СВЦЭМ!$C$39:$C$782,СВЦЭМ!$A$39:$A$782,$A121,СВЦЭМ!$B$39:$B$782,G$119)+'СЕТ СН'!$I$9+СВЦЭМ!$D$10+'СЕТ СН'!$I$6-'СЕТ СН'!$I$19</f>
        <v>1873.3422078399999</v>
      </c>
      <c r="H121" s="36">
        <f>SUMIFS(СВЦЭМ!$C$39:$C$782,СВЦЭМ!$A$39:$A$782,$A121,СВЦЭМ!$B$39:$B$782,H$119)+'СЕТ СН'!$I$9+СВЦЭМ!$D$10+'СЕТ СН'!$I$6-'СЕТ СН'!$I$19</f>
        <v>1807.7123655299999</v>
      </c>
      <c r="I121" s="36">
        <f>SUMIFS(СВЦЭМ!$C$39:$C$782,СВЦЭМ!$A$39:$A$782,$A121,СВЦЭМ!$B$39:$B$782,I$119)+'СЕТ СН'!$I$9+СВЦЭМ!$D$10+'СЕТ СН'!$I$6-'СЕТ СН'!$I$19</f>
        <v>1752.01290619</v>
      </c>
      <c r="J121" s="36">
        <f>SUMIFS(СВЦЭМ!$C$39:$C$782,СВЦЭМ!$A$39:$A$782,$A121,СВЦЭМ!$B$39:$B$782,J$119)+'СЕТ СН'!$I$9+СВЦЭМ!$D$10+'СЕТ СН'!$I$6-'СЕТ СН'!$I$19</f>
        <v>1666.3030423</v>
      </c>
      <c r="K121" s="36">
        <f>SUMIFS(СВЦЭМ!$C$39:$C$782,СВЦЭМ!$A$39:$A$782,$A121,СВЦЭМ!$B$39:$B$782,K$119)+'СЕТ СН'!$I$9+СВЦЭМ!$D$10+'СЕТ СН'!$I$6-'СЕТ СН'!$I$19</f>
        <v>1654.21287407</v>
      </c>
      <c r="L121" s="36">
        <f>SUMIFS(СВЦЭМ!$C$39:$C$782,СВЦЭМ!$A$39:$A$782,$A121,СВЦЭМ!$B$39:$B$782,L$119)+'СЕТ СН'!$I$9+СВЦЭМ!$D$10+'СЕТ СН'!$I$6-'СЕТ СН'!$I$19</f>
        <v>1666.0955804099999</v>
      </c>
      <c r="M121" s="36">
        <f>SUMIFS(СВЦЭМ!$C$39:$C$782,СВЦЭМ!$A$39:$A$782,$A121,СВЦЭМ!$B$39:$B$782,M$119)+'СЕТ СН'!$I$9+СВЦЭМ!$D$10+'СЕТ СН'!$I$6-'СЕТ СН'!$I$19</f>
        <v>1656.1658208499998</v>
      </c>
      <c r="N121" s="36">
        <f>SUMIFS(СВЦЭМ!$C$39:$C$782,СВЦЭМ!$A$39:$A$782,$A121,СВЦЭМ!$B$39:$B$782,N$119)+'СЕТ СН'!$I$9+СВЦЭМ!$D$10+'СЕТ СН'!$I$6-'СЕТ СН'!$I$19</f>
        <v>1648.3965609699999</v>
      </c>
      <c r="O121" s="36">
        <f>SUMIFS(СВЦЭМ!$C$39:$C$782,СВЦЭМ!$A$39:$A$782,$A121,СВЦЭМ!$B$39:$B$782,O$119)+'СЕТ СН'!$I$9+СВЦЭМ!$D$10+'СЕТ СН'!$I$6-'СЕТ СН'!$I$19</f>
        <v>1654.1386864699998</v>
      </c>
      <c r="P121" s="36">
        <f>SUMIFS(СВЦЭМ!$C$39:$C$782,СВЦЭМ!$A$39:$A$782,$A121,СВЦЭМ!$B$39:$B$782,P$119)+'СЕТ СН'!$I$9+СВЦЭМ!$D$10+'СЕТ СН'!$I$6-'СЕТ СН'!$I$19</f>
        <v>1666.90303526</v>
      </c>
      <c r="Q121" s="36">
        <f>SUMIFS(СВЦЭМ!$C$39:$C$782,СВЦЭМ!$A$39:$A$782,$A121,СВЦЭМ!$B$39:$B$782,Q$119)+'СЕТ СН'!$I$9+СВЦЭМ!$D$10+'СЕТ СН'!$I$6-'СЕТ СН'!$I$19</f>
        <v>1676.7443358999999</v>
      </c>
      <c r="R121" s="36">
        <f>SUMIFS(СВЦЭМ!$C$39:$C$782,СВЦЭМ!$A$39:$A$782,$A121,СВЦЭМ!$B$39:$B$782,R$119)+'СЕТ СН'!$I$9+СВЦЭМ!$D$10+'СЕТ СН'!$I$6-'СЕТ СН'!$I$19</f>
        <v>1675.5368127199999</v>
      </c>
      <c r="S121" s="36">
        <f>SUMIFS(СВЦЭМ!$C$39:$C$782,СВЦЭМ!$A$39:$A$782,$A121,СВЦЭМ!$B$39:$B$782,S$119)+'СЕТ СН'!$I$9+СВЦЭМ!$D$10+'СЕТ СН'!$I$6-'СЕТ СН'!$I$19</f>
        <v>1688.54999357</v>
      </c>
      <c r="T121" s="36">
        <f>SUMIFS(СВЦЭМ!$C$39:$C$782,СВЦЭМ!$A$39:$A$782,$A121,СВЦЭМ!$B$39:$B$782,T$119)+'СЕТ СН'!$I$9+СВЦЭМ!$D$10+'СЕТ СН'!$I$6-'СЕТ СН'!$I$19</f>
        <v>1664.02698803</v>
      </c>
      <c r="U121" s="36">
        <f>SUMIFS(СВЦЭМ!$C$39:$C$782,СВЦЭМ!$A$39:$A$782,$A121,СВЦЭМ!$B$39:$B$782,U$119)+'СЕТ СН'!$I$9+СВЦЭМ!$D$10+'СЕТ СН'!$I$6-'СЕТ СН'!$I$19</f>
        <v>1647.49535081</v>
      </c>
      <c r="V121" s="36">
        <f>SUMIFS(СВЦЭМ!$C$39:$C$782,СВЦЭМ!$A$39:$A$782,$A121,СВЦЭМ!$B$39:$B$782,V$119)+'СЕТ СН'!$I$9+СВЦЭМ!$D$10+'СЕТ СН'!$I$6-'СЕТ СН'!$I$19</f>
        <v>1654.62701945</v>
      </c>
      <c r="W121" s="36">
        <f>SUMIFS(СВЦЭМ!$C$39:$C$782,СВЦЭМ!$A$39:$A$782,$A121,СВЦЭМ!$B$39:$B$782,W$119)+'СЕТ СН'!$I$9+СВЦЭМ!$D$10+'СЕТ СН'!$I$6-'СЕТ СН'!$I$19</f>
        <v>1642.65597456</v>
      </c>
      <c r="X121" s="36">
        <f>SUMIFS(СВЦЭМ!$C$39:$C$782,СВЦЭМ!$A$39:$A$782,$A121,СВЦЭМ!$B$39:$B$782,X$119)+'СЕТ СН'!$I$9+СВЦЭМ!$D$10+'СЕТ СН'!$I$6-'СЕТ СН'!$I$19</f>
        <v>1759.0343584500001</v>
      </c>
      <c r="Y121" s="36">
        <f>SUMIFS(СВЦЭМ!$C$39:$C$782,СВЦЭМ!$A$39:$A$782,$A121,СВЦЭМ!$B$39:$B$782,Y$119)+'СЕТ СН'!$I$9+СВЦЭМ!$D$10+'СЕТ СН'!$I$6-'СЕТ СН'!$I$19</f>
        <v>1730.1676933200001</v>
      </c>
    </row>
    <row r="122" spans="1:27" ht="15.75" x14ac:dyDescent="0.2">
      <c r="A122" s="35">
        <f t="shared" ref="A122:A150" si="3">A121+1</f>
        <v>44472</v>
      </c>
      <c r="B122" s="36">
        <f>SUMIFS(СВЦЭМ!$C$39:$C$782,СВЦЭМ!$A$39:$A$782,$A122,СВЦЭМ!$B$39:$B$782,B$119)+'СЕТ СН'!$I$9+СВЦЭМ!$D$10+'СЕТ СН'!$I$6-'СЕТ СН'!$I$19</f>
        <v>1743.4893821800001</v>
      </c>
      <c r="C122" s="36">
        <f>SUMIFS(СВЦЭМ!$C$39:$C$782,СВЦЭМ!$A$39:$A$782,$A122,СВЦЭМ!$B$39:$B$782,C$119)+'СЕТ СН'!$I$9+СВЦЭМ!$D$10+'СЕТ СН'!$I$6-'СЕТ СН'!$I$19</f>
        <v>1799.20759509</v>
      </c>
      <c r="D122" s="36">
        <f>SUMIFS(СВЦЭМ!$C$39:$C$782,СВЦЭМ!$A$39:$A$782,$A122,СВЦЭМ!$B$39:$B$782,D$119)+'СЕТ СН'!$I$9+СВЦЭМ!$D$10+'СЕТ СН'!$I$6-'СЕТ СН'!$I$19</f>
        <v>1859.3115728099999</v>
      </c>
      <c r="E122" s="36">
        <f>SUMIFS(СВЦЭМ!$C$39:$C$782,СВЦЭМ!$A$39:$A$782,$A122,СВЦЭМ!$B$39:$B$782,E$119)+'СЕТ СН'!$I$9+СВЦЭМ!$D$10+'СЕТ СН'!$I$6-'СЕТ СН'!$I$19</f>
        <v>1879.6674343100001</v>
      </c>
      <c r="F122" s="36">
        <f>SUMIFS(СВЦЭМ!$C$39:$C$782,СВЦЭМ!$A$39:$A$782,$A122,СВЦЭМ!$B$39:$B$782,F$119)+'СЕТ СН'!$I$9+СВЦЭМ!$D$10+'СЕТ СН'!$I$6-'СЕТ СН'!$I$19</f>
        <v>1890.0514299500001</v>
      </c>
      <c r="G122" s="36">
        <f>SUMIFS(СВЦЭМ!$C$39:$C$782,СВЦЭМ!$A$39:$A$782,$A122,СВЦЭМ!$B$39:$B$782,G$119)+'СЕТ СН'!$I$9+СВЦЭМ!$D$10+'СЕТ СН'!$I$6-'СЕТ СН'!$I$19</f>
        <v>1885.5704865499999</v>
      </c>
      <c r="H122" s="36">
        <f>SUMIFS(СВЦЭМ!$C$39:$C$782,СВЦЭМ!$A$39:$A$782,$A122,СВЦЭМ!$B$39:$B$782,H$119)+'СЕТ СН'!$I$9+СВЦЭМ!$D$10+'СЕТ СН'!$I$6-'СЕТ СН'!$I$19</f>
        <v>1830.9606572</v>
      </c>
      <c r="I122" s="36">
        <f>SUMIFS(СВЦЭМ!$C$39:$C$782,СВЦЭМ!$A$39:$A$782,$A122,СВЦЭМ!$B$39:$B$782,I$119)+'СЕТ СН'!$I$9+СВЦЭМ!$D$10+'СЕТ СН'!$I$6-'СЕТ СН'!$I$19</f>
        <v>1758.2360851799999</v>
      </c>
      <c r="J122" s="36">
        <f>SUMIFS(СВЦЭМ!$C$39:$C$782,СВЦЭМ!$A$39:$A$782,$A122,СВЦЭМ!$B$39:$B$782,J$119)+'СЕТ СН'!$I$9+СВЦЭМ!$D$10+'СЕТ СН'!$I$6-'СЕТ СН'!$I$19</f>
        <v>1712.9060478399999</v>
      </c>
      <c r="K122" s="36">
        <f>SUMIFS(СВЦЭМ!$C$39:$C$782,СВЦЭМ!$A$39:$A$782,$A122,СВЦЭМ!$B$39:$B$782,K$119)+'СЕТ СН'!$I$9+СВЦЭМ!$D$10+'СЕТ СН'!$I$6-'СЕТ СН'!$I$19</f>
        <v>1671.7241154799999</v>
      </c>
      <c r="L122" s="36">
        <f>SUMIFS(СВЦЭМ!$C$39:$C$782,СВЦЭМ!$A$39:$A$782,$A122,СВЦЭМ!$B$39:$B$782,L$119)+'СЕТ СН'!$I$9+СВЦЭМ!$D$10+'СЕТ СН'!$I$6-'СЕТ СН'!$I$19</f>
        <v>1666.7996134</v>
      </c>
      <c r="M122" s="36">
        <f>SUMIFS(СВЦЭМ!$C$39:$C$782,СВЦЭМ!$A$39:$A$782,$A122,СВЦЭМ!$B$39:$B$782,M$119)+'СЕТ СН'!$I$9+СВЦЭМ!$D$10+'СЕТ СН'!$I$6-'СЕТ СН'!$I$19</f>
        <v>1668.85388214</v>
      </c>
      <c r="N122" s="36">
        <f>SUMIFS(СВЦЭМ!$C$39:$C$782,СВЦЭМ!$A$39:$A$782,$A122,СВЦЭМ!$B$39:$B$782,N$119)+'СЕТ СН'!$I$9+СВЦЭМ!$D$10+'СЕТ СН'!$I$6-'СЕТ СН'!$I$19</f>
        <v>1688.2816878600001</v>
      </c>
      <c r="O122" s="36">
        <f>SUMIFS(СВЦЭМ!$C$39:$C$782,СВЦЭМ!$A$39:$A$782,$A122,СВЦЭМ!$B$39:$B$782,O$119)+'СЕТ СН'!$I$9+СВЦЭМ!$D$10+'СЕТ СН'!$I$6-'СЕТ СН'!$I$19</f>
        <v>1693.6085135999999</v>
      </c>
      <c r="P122" s="36">
        <f>SUMIFS(СВЦЭМ!$C$39:$C$782,СВЦЭМ!$A$39:$A$782,$A122,СВЦЭМ!$B$39:$B$782,P$119)+'СЕТ СН'!$I$9+СВЦЭМ!$D$10+'СЕТ СН'!$I$6-'СЕТ СН'!$I$19</f>
        <v>1695.9002563399999</v>
      </c>
      <c r="Q122" s="36">
        <f>SUMIFS(СВЦЭМ!$C$39:$C$782,СВЦЭМ!$A$39:$A$782,$A122,СВЦЭМ!$B$39:$B$782,Q$119)+'СЕТ СН'!$I$9+СВЦЭМ!$D$10+'СЕТ СН'!$I$6-'СЕТ СН'!$I$19</f>
        <v>1694.97888786</v>
      </c>
      <c r="R122" s="36">
        <f>SUMIFS(СВЦЭМ!$C$39:$C$782,СВЦЭМ!$A$39:$A$782,$A122,СВЦЭМ!$B$39:$B$782,R$119)+'СЕТ СН'!$I$9+СВЦЭМ!$D$10+'СЕТ СН'!$I$6-'СЕТ СН'!$I$19</f>
        <v>1683.7334584599998</v>
      </c>
      <c r="S122" s="36">
        <f>SUMIFS(СВЦЭМ!$C$39:$C$782,СВЦЭМ!$A$39:$A$782,$A122,СВЦЭМ!$B$39:$B$782,S$119)+'СЕТ СН'!$I$9+СВЦЭМ!$D$10+'СЕТ СН'!$I$6-'СЕТ СН'!$I$19</f>
        <v>1689.7690155599998</v>
      </c>
      <c r="T122" s="36">
        <f>SUMIFS(СВЦЭМ!$C$39:$C$782,СВЦЭМ!$A$39:$A$782,$A122,СВЦЭМ!$B$39:$B$782,T$119)+'СЕТ СН'!$I$9+СВЦЭМ!$D$10+'СЕТ СН'!$I$6-'СЕТ СН'!$I$19</f>
        <v>1672.9809704199999</v>
      </c>
      <c r="U122" s="36">
        <f>SUMIFS(СВЦЭМ!$C$39:$C$782,СВЦЭМ!$A$39:$A$782,$A122,СВЦЭМ!$B$39:$B$782,U$119)+'СЕТ СН'!$I$9+СВЦЭМ!$D$10+'СЕТ СН'!$I$6-'СЕТ СН'!$I$19</f>
        <v>1669.05956324</v>
      </c>
      <c r="V122" s="36">
        <f>SUMIFS(СВЦЭМ!$C$39:$C$782,СВЦЭМ!$A$39:$A$782,$A122,СВЦЭМ!$B$39:$B$782,V$119)+'СЕТ СН'!$I$9+СВЦЭМ!$D$10+'СЕТ СН'!$I$6-'СЕТ СН'!$I$19</f>
        <v>1651.7837661600001</v>
      </c>
      <c r="W122" s="36">
        <f>SUMIFS(СВЦЭМ!$C$39:$C$782,СВЦЭМ!$A$39:$A$782,$A122,СВЦЭМ!$B$39:$B$782,W$119)+'СЕТ СН'!$I$9+СВЦЭМ!$D$10+'СЕТ СН'!$I$6-'СЕТ СН'!$I$19</f>
        <v>1634.0132759399999</v>
      </c>
      <c r="X122" s="36">
        <f>SUMIFS(СВЦЭМ!$C$39:$C$782,СВЦЭМ!$A$39:$A$782,$A122,СВЦЭМ!$B$39:$B$782,X$119)+'СЕТ СН'!$I$9+СВЦЭМ!$D$10+'СЕТ СН'!$I$6-'СЕТ СН'!$I$19</f>
        <v>1636.03697859</v>
      </c>
      <c r="Y122" s="36">
        <f>SUMIFS(СВЦЭМ!$C$39:$C$782,СВЦЭМ!$A$39:$A$782,$A122,СВЦЭМ!$B$39:$B$782,Y$119)+'СЕТ СН'!$I$9+СВЦЭМ!$D$10+'СЕТ СН'!$I$6-'СЕТ СН'!$I$19</f>
        <v>1654.58542519</v>
      </c>
    </row>
    <row r="123" spans="1:27" ht="15.75" x14ac:dyDescent="0.2">
      <c r="A123" s="35">
        <f t="shared" si="3"/>
        <v>44473</v>
      </c>
      <c r="B123" s="36">
        <f>SUMIFS(СВЦЭМ!$C$39:$C$782,СВЦЭМ!$A$39:$A$782,$A123,СВЦЭМ!$B$39:$B$782,B$119)+'СЕТ СН'!$I$9+СВЦЭМ!$D$10+'СЕТ СН'!$I$6-'СЕТ СН'!$I$19</f>
        <v>1724.13112692</v>
      </c>
      <c r="C123" s="36">
        <f>SUMIFS(СВЦЭМ!$C$39:$C$782,СВЦЭМ!$A$39:$A$782,$A123,СВЦЭМ!$B$39:$B$782,C$119)+'СЕТ СН'!$I$9+СВЦЭМ!$D$10+'СЕТ СН'!$I$6-'СЕТ СН'!$I$19</f>
        <v>1751.0976642599999</v>
      </c>
      <c r="D123" s="36">
        <f>SUMIFS(СВЦЭМ!$C$39:$C$782,СВЦЭМ!$A$39:$A$782,$A123,СВЦЭМ!$B$39:$B$782,D$119)+'СЕТ СН'!$I$9+СВЦЭМ!$D$10+'СЕТ СН'!$I$6-'СЕТ СН'!$I$19</f>
        <v>1744.2357505099999</v>
      </c>
      <c r="E123" s="36">
        <f>SUMIFS(СВЦЭМ!$C$39:$C$782,СВЦЭМ!$A$39:$A$782,$A123,СВЦЭМ!$B$39:$B$782,E$119)+'СЕТ СН'!$I$9+СВЦЭМ!$D$10+'СЕТ СН'!$I$6-'СЕТ СН'!$I$19</f>
        <v>1762.8880090100001</v>
      </c>
      <c r="F123" s="36">
        <f>SUMIFS(СВЦЭМ!$C$39:$C$782,СВЦЭМ!$A$39:$A$782,$A123,СВЦЭМ!$B$39:$B$782,F$119)+'СЕТ СН'!$I$9+СВЦЭМ!$D$10+'СЕТ СН'!$I$6-'СЕТ СН'!$I$19</f>
        <v>1765.7628552400001</v>
      </c>
      <c r="G123" s="36">
        <f>SUMIFS(СВЦЭМ!$C$39:$C$782,СВЦЭМ!$A$39:$A$782,$A123,СВЦЭМ!$B$39:$B$782,G$119)+'СЕТ СН'!$I$9+СВЦЭМ!$D$10+'СЕТ СН'!$I$6-'СЕТ СН'!$I$19</f>
        <v>1777.64173639</v>
      </c>
      <c r="H123" s="36">
        <f>SUMIFS(СВЦЭМ!$C$39:$C$782,СВЦЭМ!$A$39:$A$782,$A123,СВЦЭМ!$B$39:$B$782,H$119)+'СЕТ СН'!$I$9+СВЦЭМ!$D$10+'СЕТ СН'!$I$6-'СЕТ СН'!$I$19</f>
        <v>1815.5249061100001</v>
      </c>
      <c r="I123" s="36">
        <f>SUMIFS(СВЦЭМ!$C$39:$C$782,СВЦЭМ!$A$39:$A$782,$A123,СВЦЭМ!$B$39:$B$782,I$119)+'СЕТ СН'!$I$9+СВЦЭМ!$D$10+'СЕТ СН'!$I$6-'СЕТ СН'!$I$19</f>
        <v>1762.71535952</v>
      </c>
      <c r="J123" s="36">
        <f>SUMIFS(СВЦЭМ!$C$39:$C$782,СВЦЭМ!$A$39:$A$782,$A123,СВЦЭМ!$B$39:$B$782,J$119)+'СЕТ СН'!$I$9+СВЦЭМ!$D$10+'СЕТ СН'!$I$6-'СЕТ СН'!$I$19</f>
        <v>1727.6568164599998</v>
      </c>
      <c r="K123" s="36">
        <f>SUMIFS(СВЦЭМ!$C$39:$C$782,СВЦЭМ!$A$39:$A$782,$A123,СВЦЭМ!$B$39:$B$782,K$119)+'СЕТ СН'!$I$9+СВЦЭМ!$D$10+'СЕТ СН'!$I$6-'СЕТ СН'!$I$19</f>
        <v>1748.5158593400001</v>
      </c>
      <c r="L123" s="36">
        <f>SUMIFS(СВЦЭМ!$C$39:$C$782,СВЦЭМ!$A$39:$A$782,$A123,СВЦЭМ!$B$39:$B$782,L$119)+'СЕТ СН'!$I$9+СВЦЭМ!$D$10+'СЕТ СН'!$I$6-'СЕТ СН'!$I$19</f>
        <v>1733.2613464400001</v>
      </c>
      <c r="M123" s="36">
        <f>SUMIFS(СВЦЭМ!$C$39:$C$782,СВЦЭМ!$A$39:$A$782,$A123,СВЦЭМ!$B$39:$B$782,M$119)+'СЕТ СН'!$I$9+СВЦЭМ!$D$10+'СЕТ СН'!$I$6-'СЕТ СН'!$I$19</f>
        <v>1732.81583746</v>
      </c>
      <c r="N123" s="36">
        <f>SUMIFS(СВЦЭМ!$C$39:$C$782,СВЦЭМ!$A$39:$A$782,$A123,СВЦЭМ!$B$39:$B$782,N$119)+'СЕТ СН'!$I$9+СВЦЭМ!$D$10+'СЕТ СН'!$I$6-'СЕТ СН'!$I$19</f>
        <v>1709.85357219</v>
      </c>
      <c r="O123" s="36">
        <f>SUMIFS(СВЦЭМ!$C$39:$C$782,СВЦЭМ!$A$39:$A$782,$A123,СВЦЭМ!$B$39:$B$782,O$119)+'СЕТ СН'!$I$9+СВЦЭМ!$D$10+'СЕТ СН'!$I$6-'СЕТ СН'!$I$19</f>
        <v>1709.18660884</v>
      </c>
      <c r="P123" s="36">
        <f>SUMIFS(СВЦЭМ!$C$39:$C$782,СВЦЭМ!$A$39:$A$782,$A123,СВЦЭМ!$B$39:$B$782,P$119)+'СЕТ СН'!$I$9+СВЦЭМ!$D$10+'СЕТ СН'!$I$6-'СЕТ СН'!$I$19</f>
        <v>1716.4349785300001</v>
      </c>
      <c r="Q123" s="36">
        <f>SUMIFS(СВЦЭМ!$C$39:$C$782,СВЦЭМ!$A$39:$A$782,$A123,СВЦЭМ!$B$39:$B$782,Q$119)+'СЕТ СН'!$I$9+СВЦЭМ!$D$10+'СЕТ СН'!$I$6-'СЕТ СН'!$I$19</f>
        <v>1755.9691361</v>
      </c>
      <c r="R123" s="36">
        <f>SUMIFS(СВЦЭМ!$C$39:$C$782,СВЦЭМ!$A$39:$A$782,$A123,СВЦЭМ!$B$39:$B$782,R$119)+'СЕТ СН'!$I$9+СВЦЭМ!$D$10+'СЕТ СН'!$I$6-'СЕТ СН'!$I$19</f>
        <v>1745.0695925999999</v>
      </c>
      <c r="S123" s="36">
        <f>SUMIFS(СВЦЭМ!$C$39:$C$782,СВЦЭМ!$A$39:$A$782,$A123,СВЦЭМ!$B$39:$B$782,S$119)+'СЕТ СН'!$I$9+СВЦЭМ!$D$10+'СЕТ СН'!$I$6-'СЕТ СН'!$I$19</f>
        <v>1749.3210549</v>
      </c>
      <c r="T123" s="36">
        <f>SUMIFS(СВЦЭМ!$C$39:$C$782,СВЦЭМ!$A$39:$A$782,$A123,СВЦЭМ!$B$39:$B$782,T$119)+'СЕТ СН'!$I$9+СВЦЭМ!$D$10+'СЕТ СН'!$I$6-'СЕТ СН'!$I$19</f>
        <v>1769.0697095400001</v>
      </c>
      <c r="U123" s="36">
        <f>SUMIFS(СВЦЭМ!$C$39:$C$782,СВЦЭМ!$A$39:$A$782,$A123,СВЦЭМ!$B$39:$B$782,U$119)+'СЕТ СН'!$I$9+СВЦЭМ!$D$10+'СЕТ СН'!$I$6-'СЕТ СН'!$I$19</f>
        <v>1765.8343653299999</v>
      </c>
      <c r="V123" s="36">
        <f>SUMIFS(СВЦЭМ!$C$39:$C$782,СВЦЭМ!$A$39:$A$782,$A123,СВЦЭМ!$B$39:$B$782,V$119)+'СЕТ СН'!$I$9+СВЦЭМ!$D$10+'СЕТ СН'!$I$6-'СЕТ СН'!$I$19</f>
        <v>1763.4824959299999</v>
      </c>
      <c r="W123" s="36">
        <f>SUMIFS(СВЦЭМ!$C$39:$C$782,СВЦЭМ!$A$39:$A$782,$A123,СВЦЭМ!$B$39:$B$782,W$119)+'СЕТ СН'!$I$9+СВЦЭМ!$D$10+'СЕТ СН'!$I$6-'СЕТ СН'!$I$19</f>
        <v>1752.5184567599999</v>
      </c>
      <c r="X123" s="36">
        <f>SUMIFS(СВЦЭМ!$C$39:$C$782,СВЦЭМ!$A$39:$A$782,$A123,СВЦЭМ!$B$39:$B$782,X$119)+'СЕТ СН'!$I$9+СВЦЭМ!$D$10+'СЕТ СН'!$I$6-'СЕТ СН'!$I$19</f>
        <v>1765.38906688</v>
      </c>
      <c r="Y123" s="36">
        <f>SUMIFS(СВЦЭМ!$C$39:$C$782,СВЦЭМ!$A$39:$A$782,$A123,СВЦЭМ!$B$39:$B$782,Y$119)+'СЕТ СН'!$I$9+СВЦЭМ!$D$10+'СЕТ СН'!$I$6-'СЕТ СН'!$I$19</f>
        <v>1825.1594466199999</v>
      </c>
    </row>
    <row r="124" spans="1:27" ht="15.75" x14ac:dyDescent="0.2">
      <c r="A124" s="35">
        <f t="shared" si="3"/>
        <v>44474</v>
      </c>
      <c r="B124" s="36">
        <f>SUMIFS(СВЦЭМ!$C$39:$C$782,СВЦЭМ!$A$39:$A$782,$A124,СВЦЭМ!$B$39:$B$782,B$119)+'СЕТ СН'!$I$9+СВЦЭМ!$D$10+'СЕТ СН'!$I$6-'СЕТ СН'!$I$19</f>
        <v>1888.6166043000001</v>
      </c>
      <c r="C124" s="36">
        <f>SUMIFS(СВЦЭМ!$C$39:$C$782,СВЦЭМ!$A$39:$A$782,$A124,СВЦЭМ!$B$39:$B$782,C$119)+'СЕТ СН'!$I$9+СВЦЭМ!$D$10+'СЕТ СН'!$I$6-'СЕТ СН'!$I$19</f>
        <v>1891.61469902</v>
      </c>
      <c r="D124" s="36">
        <f>SUMIFS(СВЦЭМ!$C$39:$C$782,СВЦЭМ!$A$39:$A$782,$A124,СВЦЭМ!$B$39:$B$782,D$119)+'СЕТ СН'!$I$9+СВЦЭМ!$D$10+'СЕТ СН'!$I$6-'СЕТ СН'!$I$19</f>
        <v>1819.9351233099999</v>
      </c>
      <c r="E124" s="36">
        <f>SUMIFS(СВЦЭМ!$C$39:$C$782,СВЦЭМ!$A$39:$A$782,$A124,СВЦЭМ!$B$39:$B$782,E$119)+'СЕТ СН'!$I$9+СВЦЭМ!$D$10+'СЕТ СН'!$I$6-'СЕТ СН'!$I$19</f>
        <v>1802.1769903499999</v>
      </c>
      <c r="F124" s="36">
        <f>SUMIFS(СВЦЭМ!$C$39:$C$782,СВЦЭМ!$A$39:$A$782,$A124,СВЦЭМ!$B$39:$B$782,F$119)+'СЕТ СН'!$I$9+СВЦЭМ!$D$10+'СЕТ СН'!$I$6-'СЕТ СН'!$I$19</f>
        <v>1801.70098076</v>
      </c>
      <c r="G124" s="36">
        <f>SUMIFS(СВЦЭМ!$C$39:$C$782,СВЦЭМ!$A$39:$A$782,$A124,СВЦЭМ!$B$39:$B$782,G$119)+'СЕТ СН'!$I$9+СВЦЭМ!$D$10+'СЕТ СН'!$I$6-'СЕТ СН'!$I$19</f>
        <v>1811.5503090100001</v>
      </c>
      <c r="H124" s="36">
        <f>SUMIFS(СВЦЭМ!$C$39:$C$782,СВЦЭМ!$A$39:$A$782,$A124,СВЦЭМ!$B$39:$B$782,H$119)+'СЕТ СН'!$I$9+СВЦЭМ!$D$10+'СЕТ СН'!$I$6-'СЕТ СН'!$I$19</f>
        <v>1871.25790809</v>
      </c>
      <c r="I124" s="36">
        <f>SUMIFS(СВЦЭМ!$C$39:$C$782,СВЦЭМ!$A$39:$A$782,$A124,СВЦЭМ!$B$39:$B$782,I$119)+'СЕТ СН'!$I$9+СВЦЭМ!$D$10+'СЕТ СН'!$I$6-'СЕТ СН'!$I$19</f>
        <v>1854.4214109</v>
      </c>
      <c r="J124" s="36">
        <f>SUMIFS(СВЦЭМ!$C$39:$C$782,СВЦЭМ!$A$39:$A$782,$A124,СВЦЭМ!$B$39:$B$782,J$119)+'СЕТ СН'!$I$9+СВЦЭМ!$D$10+'СЕТ СН'!$I$6-'СЕТ СН'!$I$19</f>
        <v>1746.4225843499999</v>
      </c>
      <c r="K124" s="36">
        <f>SUMIFS(СВЦЭМ!$C$39:$C$782,СВЦЭМ!$A$39:$A$782,$A124,СВЦЭМ!$B$39:$B$782,K$119)+'СЕТ СН'!$I$9+СВЦЭМ!$D$10+'СЕТ СН'!$I$6-'СЕТ СН'!$I$19</f>
        <v>1769.5784038100001</v>
      </c>
      <c r="L124" s="36">
        <f>SUMIFS(СВЦЭМ!$C$39:$C$782,СВЦЭМ!$A$39:$A$782,$A124,СВЦЭМ!$B$39:$B$782,L$119)+'СЕТ СН'!$I$9+СВЦЭМ!$D$10+'СЕТ СН'!$I$6-'СЕТ СН'!$I$19</f>
        <v>1776.4625600899999</v>
      </c>
      <c r="M124" s="36">
        <f>SUMIFS(СВЦЭМ!$C$39:$C$782,СВЦЭМ!$A$39:$A$782,$A124,СВЦЭМ!$B$39:$B$782,M$119)+'СЕТ СН'!$I$9+СВЦЭМ!$D$10+'СЕТ СН'!$I$6-'СЕТ СН'!$I$19</f>
        <v>1800.1940655199999</v>
      </c>
      <c r="N124" s="36">
        <f>SUMIFS(СВЦЭМ!$C$39:$C$782,СВЦЭМ!$A$39:$A$782,$A124,СВЦЭМ!$B$39:$B$782,N$119)+'СЕТ СН'!$I$9+СВЦЭМ!$D$10+'СЕТ СН'!$I$6-'СЕТ СН'!$I$19</f>
        <v>1777.17666201</v>
      </c>
      <c r="O124" s="36">
        <f>SUMIFS(СВЦЭМ!$C$39:$C$782,СВЦЭМ!$A$39:$A$782,$A124,СВЦЭМ!$B$39:$B$782,O$119)+'СЕТ СН'!$I$9+СВЦЭМ!$D$10+'СЕТ СН'!$I$6-'СЕТ СН'!$I$19</f>
        <v>1783.5011605499999</v>
      </c>
      <c r="P124" s="36">
        <f>SUMIFS(СВЦЭМ!$C$39:$C$782,СВЦЭМ!$A$39:$A$782,$A124,СВЦЭМ!$B$39:$B$782,P$119)+'СЕТ СН'!$I$9+СВЦЭМ!$D$10+'СЕТ СН'!$I$6-'СЕТ СН'!$I$19</f>
        <v>1788.95464892</v>
      </c>
      <c r="Q124" s="36">
        <f>SUMIFS(СВЦЭМ!$C$39:$C$782,СВЦЭМ!$A$39:$A$782,$A124,СВЦЭМ!$B$39:$B$782,Q$119)+'СЕТ СН'!$I$9+СВЦЭМ!$D$10+'СЕТ СН'!$I$6-'СЕТ СН'!$I$19</f>
        <v>1814.2243971099999</v>
      </c>
      <c r="R124" s="36">
        <f>SUMIFS(СВЦЭМ!$C$39:$C$782,СВЦЭМ!$A$39:$A$782,$A124,СВЦЭМ!$B$39:$B$782,R$119)+'СЕТ СН'!$I$9+СВЦЭМ!$D$10+'СЕТ СН'!$I$6-'СЕТ СН'!$I$19</f>
        <v>1790.74625868</v>
      </c>
      <c r="S124" s="36">
        <f>SUMIFS(СВЦЭМ!$C$39:$C$782,СВЦЭМ!$A$39:$A$782,$A124,СВЦЭМ!$B$39:$B$782,S$119)+'СЕТ СН'!$I$9+СВЦЭМ!$D$10+'СЕТ СН'!$I$6-'СЕТ СН'!$I$19</f>
        <v>1781.3425367499999</v>
      </c>
      <c r="T124" s="36">
        <f>SUMIFS(СВЦЭМ!$C$39:$C$782,СВЦЭМ!$A$39:$A$782,$A124,СВЦЭМ!$B$39:$B$782,T$119)+'СЕТ СН'!$I$9+СВЦЭМ!$D$10+'СЕТ СН'!$I$6-'СЕТ СН'!$I$19</f>
        <v>1815.98315708</v>
      </c>
      <c r="U124" s="36">
        <f>SUMIFS(СВЦЭМ!$C$39:$C$782,СВЦЭМ!$A$39:$A$782,$A124,СВЦЭМ!$B$39:$B$782,U$119)+'СЕТ СН'!$I$9+СВЦЭМ!$D$10+'СЕТ СН'!$I$6-'СЕТ СН'!$I$19</f>
        <v>1791.3693553799999</v>
      </c>
      <c r="V124" s="36">
        <f>SUMIFS(СВЦЭМ!$C$39:$C$782,СВЦЭМ!$A$39:$A$782,$A124,СВЦЭМ!$B$39:$B$782,V$119)+'СЕТ СН'!$I$9+СВЦЭМ!$D$10+'СЕТ СН'!$I$6-'СЕТ СН'!$I$19</f>
        <v>1791.5306056899999</v>
      </c>
      <c r="W124" s="36">
        <f>SUMIFS(СВЦЭМ!$C$39:$C$782,СВЦЭМ!$A$39:$A$782,$A124,СВЦЭМ!$B$39:$B$782,W$119)+'СЕТ СН'!$I$9+СВЦЭМ!$D$10+'СЕТ СН'!$I$6-'СЕТ СН'!$I$19</f>
        <v>1795.5703969799999</v>
      </c>
      <c r="X124" s="36">
        <f>SUMIFS(СВЦЭМ!$C$39:$C$782,СВЦЭМ!$A$39:$A$782,$A124,СВЦЭМ!$B$39:$B$782,X$119)+'СЕТ СН'!$I$9+СВЦЭМ!$D$10+'СЕТ СН'!$I$6-'СЕТ СН'!$I$19</f>
        <v>1806.27379552</v>
      </c>
      <c r="Y124" s="36">
        <f>SUMIFS(СВЦЭМ!$C$39:$C$782,СВЦЭМ!$A$39:$A$782,$A124,СВЦЭМ!$B$39:$B$782,Y$119)+'СЕТ СН'!$I$9+СВЦЭМ!$D$10+'СЕТ СН'!$I$6-'СЕТ СН'!$I$19</f>
        <v>1884.6696577800001</v>
      </c>
    </row>
    <row r="125" spans="1:27" ht="15.75" x14ac:dyDescent="0.2">
      <c r="A125" s="35">
        <f t="shared" si="3"/>
        <v>44475</v>
      </c>
      <c r="B125" s="36">
        <f>SUMIFS(СВЦЭМ!$C$39:$C$782,СВЦЭМ!$A$39:$A$782,$A125,СВЦЭМ!$B$39:$B$782,B$119)+'СЕТ СН'!$I$9+СВЦЭМ!$D$10+'СЕТ СН'!$I$6-'СЕТ СН'!$I$19</f>
        <v>1912.6198520999999</v>
      </c>
      <c r="C125" s="36">
        <f>SUMIFS(СВЦЭМ!$C$39:$C$782,СВЦЭМ!$A$39:$A$782,$A125,СВЦЭМ!$B$39:$B$782,C$119)+'СЕТ СН'!$I$9+СВЦЭМ!$D$10+'СЕТ СН'!$I$6-'СЕТ СН'!$I$19</f>
        <v>1945.39720242</v>
      </c>
      <c r="D125" s="36">
        <f>SUMIFS(СВЦЭМ!$C$39:$C$782,СВЦЭМ!$A$39:$A$782,$A125,СВЦЭМ!$B$39:$B$782,D$119)+'СЕТ СН'!$I$9+СВЦЭМ!$D$10+'СЕТ СН'!$I$6-'СЕТ СН'!$I$19</f>
        <v>1856.65743359</v>
      </c>
      <c r="E125" s="36">
        <f>SUMIFS(СВЦЭМ!$C$39:$C$782,СВЦЭМ!$A$39:$A$782,$A125,СВЦЭМ!$B$39:$B$782,E$119)+'СЕТ СН'!$I$9+СВЦЭМ!$D$10+'СЕТ СН'!$I$6-'СЕТ СН'!$I$19</f>
        <v>1845.94658854</v>
      </c>
      <c r="F125" s="36">
        <f>SUMIFS(СВЦЭМ!$C$39:$C$782,СВЦЭМ!$A$39:$A$782,$A125,СВЦЭМ!$B$39:$B$782,F$119)+'СЕТ СН'!$I$9+СВЦЭМ!$D$10+'СЕТ СН'!$I$6-'СЕТ СН'!$I$19</f>
        <v>1840.08157175</v>
      </c>
      <c r="G125" s="36">
        <f>SUMIFS(СВЦЭМ!$C$39:$C$782,СВЦЭМ!$A$39:$A$782,$A125,СВЦЭМ!$B$39:$B$782,G$119)+'СЕТ СН'!$I$9+СВЦЭМ!$D$10+'СЕТ СН'!$I$6-'СЕТ СН'!$I$19</f>
        <v>1843.3468737400001</v>
      </c>
      <c r="H125" s="36">
        <f>SUMIFS(СВЦЭМ!$C$39:$C$782,СВЦЭМ!$A$39:$A$782,$A125,СВЦЭМ!$B$39:$B$782,H$119)+'СЕТ СН'!$I$9+СВЦЭМ!$D$10+'СЕТ СН'!$I$6-'СЕТ СН'!$I$19</f>
        <v>1908.5502228400001</v>
      </c>
      <c r="I125" s="36">
        <f>SUMIFS(СВЦЭМ!$C$39:$C$782,СВЦЭМ!$A$39:$A$782,$A125,СВЦЭМ!$B$39:$B$782,I$119)+'СЕТ СН'!$I$9+СВЦЭМ!$D$10+'СЕТ СН'!$I$6-'СЕТ СН'!$I$19</f>
        <v>1924.2248060100001</v>
      </c>
      <c r="J125" s="36">
        <f>SUMIFS(СВЦЭМ!$C$39:$C$782,СВЦЭМ!$A$39:$A$782,$A125,СВЦЭМ!$B$39:$B$782,J$119)+'СЕТ СН'!$I$9+СВЦЭМ!$D$10+'СЕТ СН'!$I$6-'СЕТ СН'!$I$19</f>
        <v>1862.54083212</v>
      </c>
      <c r="K125" s="36">
        <f>SUMIFS(СВЦЭМ!$C$39:$C$782,СВЦЭМ!$A$39:$A$782,$A125,СВЦЭМ!$B$39:$B$782,K$119)+'СЕТ СН'!$I$9+СВЦЭМ!$D$10+'СЕТ СН'!$I$6-'СЕТ СН'!$I$19</f>
        <v>1837.93182123</v>
      </c>
      <c r="L125" s="36">
        <f>SUMIFS(СВЦЭМ!$C$39:$C$782,СВЦЭМ!$A$39:$A$782,$A125,СВЦЭМ!$B$39:$B$782,L$119)+'СЕТ СН'!$I$9+СВЦЭМ!$D$10+'СЕТ СН'!$I$6-'СЕТ СН'!$I$19</f>
        <v>1856.47109464</v>
      </c>
      <c r="M125" s="36">
        <f>SUMIFS(СВЦЭМ!$C$39:$C$782,СВЦЭМ!$A$39:$A$782,$A125,СВЦЭМ!$B$39:$B$782,M$119)+'СЕТ СН'!$I$9+СВЦЭМ!$D$10+'СЕТ СН'!$I$6-'СЕТ СН'!$I$19</f>
        <v>1850.53706319</v>
      </c>
      <c r="N125" s="36">
        <f>SUMIFS(СВЦЭМ!$C$39:$C$782,СВЦЭМ!$A$39:$A$782,$A125,СВЦЭМ!$B$39:$B$782,N$119)+'СЕТ СН'!$I$9+СВЦЭМ!$D$10+'СЕТ СН'!$I$6-'СЕТ СН'!$I$19</f>
        <v>1841.9161437499999</v>
      </c>
      <c r="O125" s="36">
        <f>SUMIFS(СВЦЭМ!$C$39:$C$782,СВЦЭМ!$A$39:$A$782,$A125,СВЦЭМ!$B$39:$B$782,O$119)+'СЕТ СН'!$I$9+СВЦЭМ!$D$10+'СЕТ СН'!$I$6-'СЕТ СН'!$I$19</f>
        <v>1863.4074818899999</v>
      </c>
      <c r="P125" s="36">
        <f>SUMIFS(СВЦЭМ!$C$39:$C$782,СВЦЭМ!$A$39:$A$782,$A125,СВЦЭМ!$B$39:$B$782,P$119)+'СЕТ СН'!$I$9+СВЦЭМ!$D$10+'СЕТ СН'!$I$6-'СЕТ СН'!$I$19</f>
        <v>1856.78510529</v>
      </c>
      <c r="Q125" s="36">
        <f>SUMIFS(СВЦЭМ!$C$39:$C$782,СВЦЭМ!$A$39:$A$782,$A125,СВЦЭМ!$B$39:$B$782,Q$119)+'СЕТ СН'!$I$9+СВЦЭМ!$D$10+'СЕТ СН'!$I$6-'СЕТ СН'!$I$19</f>
        <v>1878.1938337899999</v>
      </c>
      <c r="R125" s="36">
        <f>SUMIFS(СВЦЭМ!$C$39:$C$782,СВЦЭМ!$A$39:$A$782,$A125,СВЦЭМ!$B$39:$B$782,R$119)+'СЕТ СН'!$I$9+СВЦЭМ!$D$10+'СЕТ СН'!$I$6-'СЕТ СН'!$I$19</f>
        <v>1884.3754687400001</v>
      </c>
      <c r="S125" s="36">
        <f>SUMIFS(СВЦЭМ!$C$39:$C$782,СВЦЭМ!$A$39:$A$782,$A125,СВЦЭМ!$B$39:$B$782,S$119)+'СЕТ СН'!$I$9+СВЦЭМ!$D$10+'СЕТ СН'!$I$6-'СЕТ СН'!$I$19</f>
        <v>1882.1830735799999</v>
      </c>
      <c r="T125" s="36">
        <f>SUMIFS(СВЦЭМ!$C$39:$C$782,СВЦЭМ!$A$39:$A$782,$A125,СВЦЭМ!$B$39:$B$782,T$119)+'СЕТ СН'!$I$9+СВЦЭМ!$D$10+'СЕТ СН'!$I$6-'СЕТ СН'!$I$19</f>
        <v>1837.32374278</v>
      </c>
      <c r="U125" s="36">
        <f>SUMIFS(СВЦЭМ!$C$39:$C$782,СВЦЭМ!$A$39:$A$782,$A125,СВЦЭМ!$B$39:$B$782,U$119)+'СЕТ СН'!$I$9+СВЦЭМ!$D$10+'СЕТ СН'!$I$6-'СЕТ СН'!$I$19</f>
        <v>1770.78257745</v>
      </c>
      <c r="V125" s="36">
        <f>SUMIFS(СВЦЭМ!$C$39:$C$782,СВЦЭМ!$A$39:$A$782,$A125,СВЦЭМ!$B$39:$B$782,V$119)+'СЕТ СН'!$I$9+СВЦЭМ!$D$10+'СЕТ СН'!$I$6-'СЕТ СН'!$I$19</f>
        <v>1735.8206663599999</v>
      </c>
      <c r="W125" s="36">
        <f>SUMIFS(СВЦЭМ!$C$39:$C$782,СВЦЭМ!$A$39:$A$782,$A125,СВЦЭМ!$B$39:$B$782,W$119)+'СЕТ СН'!$I$9+СВЦЭМ!$D$10+'СЕТ СН'!$I$6-'СЕТ СН'!$I$19</f>
        <v>1770.13099809</v>
      </c>
      <c r="X125" s="36">
        <f>SUMIFS(СВЦЭМ!$C$39:$C$782,СВЦЭМ!$A$39:$A$782,$A125,СВЦЭМ!$B$39:$B$782,X$119)+'СЕТ СН'!$I$9+СВЦЭМ!$D$10+'СЕТ СН'!$I$6-'СЕТ СН'!$I$19</f>
        <v>1855.2771568999999</v>
      </c>
      <c r="Y125" s="36">
        <f>SUMIFS(СВЦЭМ!$C$39:$C$782,СВЦЭМ!$A$39:$A$782,$A125,СВЦЭМ!$B$39:$B$782,Y$119)+'СЕТ СН'!$I$9+СВЦЭМ!$D$10+'СЕТ СН'!$I$6-'СЕТ СН'!$I$19</f>
        <v>1892.9643177400001</v>
      </c>
    </row>
    <row r="126" spans="1:27" ht="15.75" x14ac:dyDescent="0.2">
      <c r="A126" s="35">
        <f t="shared" si="3"/>
        <v>44476</v>
      </c>
      <c r="B126" s="36">
        <f>SUMIFS(СВЦЭМ!$C$39:$C$782,СВЦЭМ!$A$39:$A$782,$A126,СВЦЭМ!$B$39:$B$782,B$119)+'СЕТ СН'!$I$9+СВЦЭМ!$D$10+'СЕТ СН'!$I$6-'СЕТ СН'!$I$19</f>
        <v>1825.6281384399999</v>
      </c>
      <c r="C126" s="36">
        <f>SUMIFS(СВЦЭМ!$C$39:$C$782,СВЦЭМ!$A$39:$A$782,$A126,СВЦЭМ!$B$39:$B$782,C$119)+'СЕТ СН'!$I$9+СВЦЭМ!$D$10+'СЕТ СН'!$I$6-'СЕТ СН'!$I$19</f>
        <v>1844.26466865</v>
      </c>
      <c r="D126" s="36">
        <f>SUMIFS(СВЦЭМ!$C$39:$C$782,СВЦЭМ!$A$39:$A$782,$A126,СВЦЭМ!$B$39:$B$782,D$119)+'СЕТ СН'!$I$9+СВЦЭМ!$D$10+'СЕТ СН'!$I$6-'СЕТ СН'!$I$19</f>
        <v>1794.9459124</v>
      </c>
      <c r="E126" s="36">
        <f>SUMIFS(СВЦЭМ!$C$39:$C$782,СВЦЭМ!$A$39:$A$782,$A126,СВЦЭМ!$B$39:$B$782,E$119)+'СЕТ СН'!$I$9+СВЦЭМ!$D$10+'СЕТ СН'!$I$6-'СЕТ СН'!$I$19</f>
        <v>1797.25136348</v>
      </c>
      <c r="F126" s="36">
        <f>SUMIFS(СВЦЭМ!$C$39:$C$782,СВЦЭМ!$A$39:$A$782,$A126,СВЦЭМ!$B$39:$B$782,F$119)+'СЕТ СН'!$I$9+СВЦЭМ!$D$10+'СЕТ СН'!$I$6-'СЕТ СН'!$I$19</f>
        <v>1796.2684461399999</v>
      </c>
      <c r="G126" s="36">
        <f>SUMIFS(СВЦЭМ!$C$39:$C$782,СВЦЭМ!$A$39:$A$782,$A126,СВЦЭМ!$B$39:$B$782,G$119)+'СЕТ СН'!$I$9+СВЦЭМ!$D$10+'СЕТ СН'!$I$6-'СЕТ СН'!$I$19</f>
        <v>1796.8204104599999</v>
      </c>
      <c r="H126" s="36">
        <f>SUMIFS(СВЦЭМ!$C$39:$C$782,СВЦЭМ!$A$39:$A$782,$A126,СВЦЭМ!$B$39:$B$782,H$119)+'СЕТ СН'!$I$9+СВЦЭМ!$D$10+'СЕТ СН'!$I$6-'СЕТ СН'!$I$19</f>
        <v>1851.02441714</v>
      </c>
      <c r="I126" s="36">
        <f>SUMIFS(СВЦЭМ!$C$39:$C$782,СВЦЭМ!$A$39:$A$782,$A126,СВЦЭМ!$B$39:$B$782,I$119)+'СЕТ СН'!$I$9+СВЦЭМ!$D$10+'СЕТ СН'!$I$6-'СЕТ СН'!$I$19</f>
        <v>1862.20427533</v>
      </c>
      <c r="J126" s="36">
        <f>SUMIFS(СВЦЭМ!$C$39:$C$782,СВЦЭМ!$A$39:$A$782,$A126,СВЦЭМ!$B$39:$B$782,J$119)+'СЕТ СН'!$I$9+СВЦЭМ!$D$10+'СЕТ СН'!$I$6-'СЕТ СН'!$I$19</f>
        <v>1818.1885017100001</v>
      </c>
      <c r="K126" s="36">
        <f>SUMIFS(СВЦЭМ!$C$39:$C$782,СВЦЭМ!$A$39:$A$782,$A126,СВЦЭМ!$B$39:$B$782,K$119)+'СЕТ СН'!$I$9+СВЦЭМ!$D$10+'СЕТ СН'!$I$6-'СЕТ СН'!$I$19</f>
        <v>1786.61763896</v>
      </c>
      <c r="L126" s="36">
        <f>SUMIFS(СВЦЭМ!$C$39:$C$782,СВЦЭМ!$A$39:$A$782,$A126,СВЦЭМ!$B$39:$B$782,L$119)+'СЕТ СН'!$I$9+СВЦЭМ!$D$10+'СЕТ СН'!$I$6-'СЕТ СН'!$I$19</f>
        <v>1774.04551326</v>
      </c>
      <c r="M126" s="36">
        <f>SUMIFS(СВЦЭМ!$C$39:$C$782,СВЦЭМ!$A$39:$A$782,$A126,СВЦЭМ!$B$39:$B$782,M$119)+'СЕТ СН'!$I$9+СВЦЭМ!$D$10+'СЕТ СН'!$I$6-'СЕТ СН'!$I$19</f>
        <v>1796.99387045</v>
      </c>
      <c r="N126" s="36">
        <f>SUMIFS(СВЦЭМ!$C$39:$C$782,СВЦЭМ!$A$39:$A$782,$A126,СВЦЭМ!$B$39:$B$782,N$119)+'СЕТ СН'!$I$9+СВЦЭМ!$D$10+'СЕТ СН'!$I$6-'СЕТ СН'!$I$19</f>
        <v>1806.3785070399999</v>
      </c>
      <c r="O126" s="36">
        <f>SUMIFS(СВЦЭМ!$C$39:$C$782,СВЦЭМ!$A$39:$A$782,$A126,СВЦЭМ!$B$39:$B$782,O$119)+'СЕТ СН'!$I$9+СВЦЭМ!$D$10+'СЕТ СН'!$I$6-'СЕТ СН'!$I$19</f>
        <v>1800.6130900000001</v>
      </c>
      <c r="P126" s="36">
        <f>SUMIFS(СВЦЭМ!$C$39:$C$782,СВЦЭМ!$A$39:$A$782,$A126,СВЦЭМ!$B$39:$B$782,P$119)+'СЕТ СН'!$I$9+СВЦЭМ!$D$10+'СЕТ СН'!$I$6-'СЕТ СН'!$I$19</f>
        <v>1798.2451442700001</v>
      </c>
      <c r="Q126" s="36">
        <f>SUMIFS(СВЦЭМ!$C$39:$C$782,СВЦЭМ!$A$39:$A$782,$A126,СВЦЭМ!$B$39:$B$782,Q$119)+'СЕТ СН'!$I$9+СВЦЭМ!$D$10+'СЕТ СН'!$I$6-'СЕТ СН'!$I$19</f>
        <v>1805.7516435299999</v>
      </c>
      <c r="R126" s="36">
        <f>SUMIFS(СВЦЭМ!$C$39:$C$782,СВЦЭМ!$A$39:$A$782,$A126,СВЦЭМ!$B$39:$B$782,R$119)+'СЕТ СН'!$I$9+СВЦЭМ!$D$10+'СЕТ СН'!$I$6-'СЕТ СН'!$I$19</f>
        <v>1799.2543519999999</v>
      </c>
      <c r="S126" s="36">
        <f>SUMIFS(СВЦЭМ!$C$39:$C$782,СВЦЭМ!$A$39:$A$782,$A126,СВЦЭМ!$B$39:$B$782,S$119)+'СЕТ СН'!$I$9+СВЦЭМ!$D$10+'СЕТ СН'!$I$6-'СЕТ СН'!$I$19</f>
        <v>1798.0945822199999</v>
      </c>
      <c r="T126" s="36">
        <f>SUMIFS(СВЦЭМ!$C$39:$C$782,СВЦЭМ!$A$39:$A$782,$A126,СВЦЭМ!$B$39:$B$782,T$119)+'СЕТ СН'!$I$9+СВЦЭМ!$D$10+'СЕТ СН'!$I$6-'СЕТ СН'!$I$19</f>
        <v>1782.2177844</v>
      </c>
      <c r="U126" s="36">
        <f>SUMIFS(СВЦЭМ!$C$39:$C$782,СВЦЭМ!$A$39:$A$782,$A126,СВЦЭМ!$B$39:$B$782,U$119)+'СЕТ СН'!$I$9+СВЦЭМ!$D$10+'СЕТ СН'!$I$6-'СЕТ СН'!$I$19</f>
        <v>1757.6726066799999</v>
      </c>
      <c r="V126" s="36">
        <f>SUMIFS(СВЦЭМ!$C$39:$C$782,СВЦЭМ!$A$39:$A$782,$A126,СВЦЭМ!$B$39:$B$782,V$119)+'СЕТ СН'!$I$9+СВЦЭМ!$D$10+'СЕТ СН'!$I$6-'СЕТ СН'!$I$19</f>
        <v>1773.55941751</v>
      </c>
      <c r="W126" s="36">
        <f>SUMIFS(СВЦЭМ!$C$39:$C$782,СВЦЭМ!$A$39:$A$782,$A126,СВЦЭМ!$B$39:$B$782,W$119)+'СЕТ СН'!$I$9+СВЦЭМ!$D$10+'СЕТ СН'!$I$6-'СЕТ СН'!$I$19</f>
        <v>1808.6693875000001</v>
      </c>
      <c r="X126" s="36">
        <f>SUMIFS(СВЦЭМ!$C$39:$C$782,СВЦЭМ!$A$39:$A$782,$A126,СВЦЭМ!$B$39:$B$782,X$119)+'СЕТ СН'!$I$9+СВЦЭМ!$D$10+'СЕТ СН'!$I$6-'СЕТ СН'!$I$19</f>
        <v>1864.2598564499999</v>
      </c>
      <c r="Y126" s="36">
        <f>SUMIFS(СВЦЭМ!$C$39:$C$782,СВЦЭМ!$A$39:$A$782,$A126,СВЦЭМ!$B$39:$B$782,Y$119)+'СЕТ СН'!$I$9+СВЦЭМ!$D$10+'СЕТ СН'!$I$6-'СЕТ СН'!$I$19</f>
        <v>1875.53360198</v>
      </c>
    </row>
    <row r="127" spans="1:27" ht="15.75" x14ac:dyDescent="0.2">
      <c r="A127" s="35">
        <f t="shared" si="3"/>
        <v>44477</v>
      </c>
      <c r="B127" s="36">
        <f>SUMIFS(СВЦЭМ!$C$39:$C$782,СВЦЭМ!$A$39:$A$782,$A127,СВЦЭМ!$B$39:$B$782,B$119)+'СЕТ СН'!$I$9+СВЦЭМ!$D$10+'СЕТ СН'!$I$6-'СЕТ СН'!$I$19</f>
        <v>1846.1214077299999</v>
      </c>
      <c r="C127" s="36">
        <f>SUMIFS(СВЦЭМ!$C$39:$C$782,СВЦЭМ!$A$39:$A$782,$A127,СВЦЭМ!$B$39:$B$782,C$119)+'СЕТ СН'!$I$9+СВЦЭМ!$D$10+'СЕТ СН'!$I$6-'СЕТ СН'!$I$19</f>
        <v>1872.4853114099999</v>
      </c>
      <c r="D127" s="36">
        <f>SUMIFS(СВЦЭМ!$C$39:$C$782,СВЦЭМ!$A$39:$A$782,$A127,СВЦЭМ!$B$39:$B$782,D$119)+'СЕТ СН'!$I$9+СВЦЭМ!$D$10+'СЕТ СН'!$I$6-'СЕТ СН'!$I$19</f>
        <v>1840.5125553600001</v>
      </c>
      <c r="E127" s="36">
        <f>SUMIFS(СВЦЭМ!$C$39:$C$782,СВЦЭМ!$A$39:$A$782,$A127,СВЦЭМ!$B$39:$B$782,E$119)+'СЕТ СН'!$I$9+СВЦЭМ!$D$10+'СЕТ СН'!$I$6-'СЕТ СН'!$I$19</f>
        <v>1866.7067031700001</v>
      </c>
      <c r="F127" s="36">
        <f>SUMIFS(СВЦЭМ!$C$39:$C$782,СВЦЭМ!$A$39:$A$782,$A127,СВЦЭМ!$B$39:$B$782,F$119)+'СЕТ СН'!$I$9+СВЦЭМ!$D$10+'СЕТ СН'!$I$6-'СЕТ СН'!$I$19</f>
        <v>1863.69044773</v>
      </c>
      <c r="G127" s="36">
        <f>SUMIFS(СВЦЭМ!$C$39:$C$782,СВЦЭМ!$A$39:$A$782,$A127,СВЦЭМ!$B$39:$B$782,G$119)+'СЕТ СН'!$I$9+СВЦЭМ!$D$10+'СЕТ СН'!$I$6-'СЕТ СН'!$I$19</f>
        <v>1843.2272691200001</v>
      </c>
      <c r="H127" s="36">
        <f>SUMIFS(СВЦЭМ!$C$39:$C$782,СВЦЭМ!$A$39:$A$782,$A127,СВЦЭМ!$B$39:$B$782,H$119)+'СЕТ СН'!$I$9+СВЦЭМ!$D$10+'СЕТ СН'!$I$6-'СЕТ СН'!$I$19</f>
        <v>1881.1771064499999</v>
      </c>
      <c r="I127" s="36">
        <f>SUMIFS(СВЦЭМ!$C$39:$C$782,СВЦЭМ!$A$39:$A$782,$A127,СВЦЭМ!$B$39:$B$782,I$119)+'СЕТ СН'!$I$9+СВЦЭМ!$D$10+'СЕТ СН'!$I$6-'СЕТ СН'!$I$19</f>
        <v>1920.92439225</v>
      </c>
      <c r="J127" s="36">
        <f>SUMIFS(СВЦЭМ!$C$39:$C$782,СВЦЭМ!$A$39:$A$782,$A127,СВЦЭМ!$B$39:$B$782,J$119)+'СЕТ СН'!$I$9+СВЦЭМ!$D$10+'СЕТ СН'!$I$6-'СЕТ СН'!$I$19</f>
        <v>1864.95500199</v>
      </c>
      <c r="K127" s="36">
        <f>SUMIFS(СВЦЭМ!$C$39:$C$782,СВЦЭМ!$A$39:$A$782,$A127,СВЦЭМ!$B$39:$B$782,K$119)+'СЕТ СН'!$I$9+СВЦЭМ!$D$10+'СЕТ СН'!$I$6-'СЕТ СН'!$I$19</f>
        <v>1830.52570588</v>
      </c>
      <c r="L127" s="36">
        <f>SUMIFS(СВЦЭМ!$C$39:$C$782,СВЦЭМ!$A$39:$A$782,$A127,СВЦЭМ!$B$39:$B$782,L$119)+'СЕТ СН'!$I$9+СВЦЭМ!$D$10+'СЕТ СН'!$I$6-'СЕТ СН'!$I$19</f>
        <v>1793.25506769</v>
      </c>
      <c r="M127" s="36">
        <f>SUMIFS(СВЦЭМ!$C$39:$C$782,СВЦЭМ!$A$39:$A$782,$A127,СВЦЭМ!$B$39:$B$782,M$119)+'СЕТ СН'!$I$9+СВЦЭМ!$D$10+'СЕТ СН'!$I$6-'СЕТ СН'!$I$19</f>
        <v>1810.0315150500001</v>
      </c>
      <c r="N127" s="36">
        <f>SUMIFS(СВЦЭМ!$C$39:$C$782,СВЦЭМ!$A$39:$A$782,$A127,СВЦЭМ!$B$39:$B$782,N$119)+'СЕТ СН'!$I$9+СВЦЭМ!$D$10+'СЕТ СН'!$I$6-'СЕТ СН'!$I$19</f>
        <v>1817.60810057</v>
      </c>
      <c r="O127" s="36">
        <f>SUMIFS(СВЦЭМ!$C$39:$C$782,СВЦЭМ!$A$39:$A$782,$A127,СВЦЭМ!$B$39:$B$782,O$119)+'СЕТ СН'!$I$9+СВЦЭМ!$D$10+'СЕТ СН'!$I$6-'СЕТ СН'!$I$19</f>
        <v>1809.4800882499999</v>
      </c>
      <c r="P127" s="36">
        <f>SUMIFS(СВЦЭМ!$C$39:$C$782,СВЦЭМ!$A$39:$A$782,$A127,СВЦЭМ!$B$39:$B$782,P$119)+'СЕТ СН'!$I$9+СВЦЭМ!$D$10+'СЕТ СН'!$I$6-'СЕТ СН'!$I$19</f>
        <v>1810.80473407</v>
      </c>
      <c r="Q127" s="36">
        <f>SUMIFS(СВЦЭМ!$C$39:$C$782,СВЦЭМ!$A$39:$A$782,$A127,СВЦЭМ!$B$39:$B$782,Q$119)+'СЕТ СН'!$I$9+СВЦЭМ!$D$10+'СЕТ СН'!$I$6-'СЕТ СН'!$I$19</f>
        <v>1804.38012983</v>
      </c>
      <c r="R127" s="36">
        <f>SUMIFS(СВЦЭМ!$C$39:$C$782,СВЦЭМ!$A$39:$A$782,$A127,СВЦЭМ!$B$39:$B$782,R$119)+'СЕТ СН'!$I$9+СВЦЭМ!$D$10+'СЕТ СН'!$I$6-'СЕТ СН'!$I$19</f>
        <v>1797.8364787</v>
      </c>
      <c r="S127" s="36">
        <f>SUMIFS(СВЦЭМ!$C$39:$C$782,СВЦЭМ!$A$39:$A$782,$A127,СВЦЭМ!$B$39:$B$782,S$119)+'СЕТ СН'!$I$9+СВЦЭМ!$D$10+'СЕТ СН'!$I$6-'СЕТ СН'!$I$19</f>
        <v>1798.7885752299999</v>
      </c>
      <c r="T127" s="36">
        <f>SUMIFS(СВЦЭМ!$C$39:$C$782,СВЦЭМ!$A$39:$A$782,$A127,СВЦЭМ!$B$39:$B$782,T$119)+'СЕТ СН'!$I$9+СВЦЭМ!$D$10+'СЕТ СН'!$I$6-'СЕТ СН'!$I$19</f>
        <v>1798.9854689399999</v>
      </c>
      <c r="U127" s="36">
        <f>SUMIFS(СВЦЭМ!$C$39:$C$782,СВЦЭМ!$A$39:$A$782,$A127,СВЦЭМ!$B$39:$B$782,U$119)+'СЕТ СН'!$I$9+СВЦЭМ!$D$10+'СЕТ СН'!$I$6-'СЕТ СН'!$I$19</f>
        <v>1772.0315400100001</v>
      </c>
      <c r="V127" s="36">
        <f>SUMIFS(СВЦЭМ!$C$39:$C$782,СВЦЭМ!$A$39:$A$782,$A127,СВЦЭМ!$B$39:$B$782,V$119)+'СЕТ СН'!$I$9+СВЦЭМ!$D$10+'СЕТ СН'!$I$6-'СЕТ СН'!$I$19</f>
        <v>1772.3545353300001</v>
      </c>
      <c r="W127" s="36">
        <f>SUMIFS(СВЦЭМ!$C$39:$C$782,СВЦЭМ!$A$39:$A$782,$A127,СВЦЭМ!$B$39:$B$782,W$119)+'СЕТ СН'!$I$9+СВЦЭМ!$D$10+'СЕТ СН'!$I$6-'СЕТ СН'!$I$19</f>
        <v>1806.4314036999999</v>
      </c>
      <c r="X127" s="36">
        <f>SUMIFS(СВЦЭМ!$C$39:$C$782,СВЦЭМ!$A$39:$A$782,$A127,СВЦЭМ!$B$39:$B$782,X$119)+'СЕТ СН'!$I$9+СВЦЭМ!$D$10+'СЕТ СН'!$I$6-'СЕТ СН'!$I$19</f>
        <v>1859.78258334</v>
      </c>
      <c r="Y127" s="36">
        <f>SUMIFS(СВЦЭМ!$C$39:$C$782,СВЦЭМ!$A$39:$A$782,$A127,СВЦЭМ!$B$39:$B$782,Y$119)+'СЕТ СН'!$I$9+СВЦЭМ!$D$10+'СЕТ СН'!$I$6-'СЕТ СН'!$I$19</f>
        <v>1867.7228104799999</v>
      </c>
    </row>
    <row r="128" spans="1:27" ht="15.75" x14ac:dyDescent="0.2">
      <c r="A128" s="35">
        <f t="shared" si="3"/>
        <v>44478</v>
      </c>
      <c r="B128" s="36">
        <f>SUMIFS(СВЦЭМ!$C$39:$C$782,СВЦЭМ!$A$39:$A$782,$A128,СВЦЭМ!$B$39:$B$782,B$119)+'СЕТ СН'!$I$9+СВЦЭМ!$D$10+'СЕТ СН'!$I$6-'СЕТ СН'!$I$19</f>
        <v>1744.6322374000001</v>
      </c>
      <c r="C128" s="36">
        <f>SUMIFS(СВЦЭМ!$C$39:$C$782,СВЦЭМ!$A$39:$A$782,$A128,СВЦЭМ!$B$39:$B$782,C$119)+'СЕТ СН'!$I$9+СВЦЭМ!$D$10+'СЕТ СН'!$I$6-'СЕТ СН'!$I$19</f>
        <v>1784.14629958</v>
      </c>
      <c r="D128" s="36">
        <f>SUMIFS(СВЦЭМ!$C$39:$C$782,СВЦЭМ!$A$39:$A$782,$A128,СВЦЭМ!$B$39:$B$782,D$119)+'СЕТ СН'!$I$9+СВЦЭМ!$D$10+'СЕТ СН'!$I$6-'СЕТ СН'!$I$19</f>
        <v>1781.1579944299999</v>
      </c>
      <c r="E128" s="36">
        <f>SUMIFS(СВЦЭМ!$C$39:$C$782,СВЦЭМ!$A$39:$A$782,$A128,СВЦЭМ!$B$39:$B$782,E$119)+'СЕТ СН'!$I$9+СВЦЭМ!$D$10+'СЕТ СН'!$I$6-'СЕТ СН'!$I$19</f>
        <v>1798.4563960999999</v>
      </c>
      <c r="F128" s="36">
        <f>SUMIFS(СВЦЭМ!$C$39:$C$782,СВЦЭМ!$A$39:$A$782,$A128,СВЦЭМ!$B$39:$B$782,F$119)+'СЕТ СН'!$I$9+СВЦЭМ!$D$10+'СЕТ СН'!$I$6-'СЕТ СН'!$I$19</f>
        <v>1789.7240159</v>
      </c>
      <c r="G128" s="36">
        <f>SUMIFS(СВЦЭМ!$C$39:$C$782,СВЦЭМ!$A$39:$A$782,$A128,СВЦЭМ!$B$39:$B$782,G$119)+'СЕТ СН'!$I$9+СВЦЭМ!$D$10+'СЕТ СН'!$I$6-'СЕТ СН'!$I$19</f>
        <v>1780.7405767499999</v>
      </c>
      <c r="H128" s="36">
        <f>SUMIFS(СВЦЭМ!$C$39:$C$782,СВЦЭМ!$A$39:$A$782,$A128,СВЦЭМ!$B$39:$B$782,H$119)+'СЕТ СН'!$I$9+СВЦЭМ!$D$10+'СЕТ СН'!$I$6-'СЕТ СН'!$I$19</f>
        <v>1747.5946299799998</v>
      </c>
      <c r="I128" s="36">
        <f>SUMIFS(СВЦЭМ!$C$39:$C$782,СВЦЭМ!$A$39:$A$782,$A128,СВЦЭМ!$B$39:$B$782,I$119)+'СЕТ СН'!$I$9+СВЦЭМ!$D$10+'СЕТ СН'!$I$6-'СЕТ СН'!$I$19</f>
        <v>1829.9773017699999</v>
      </c>
      <c r="J128" s="36">
        <f>SUMIFS(СВЦЭМ!$C$39:$C$782,СВЦЭМ!$A$39:$A$782,$A128,СВЦЭМ!$B$39:$B$782,J$119)+'СЕТ СН'!$I$9+СВЦЭМ!$D$10+'СЕТ СН'!$I$6-'СЕТ СН'!$I$19</f>
        <v>1864.1561949300001</v>
      </c>
      <c r="K128" s="36">
        <f>SUMIFS(СВЦЭМ!$C$39:$C$782,СВЦЭМ!$A$39:$A$782,$A128,СВЦЭМ!$B$39:$B$782,K$119)+'СЕТ СН'!$I$9+СВЦЭМ!$D$10+'СЕТ СН'!$I$6-'СЕТ СН'!$I$19</f>
        <v>1797.21322323</v>
      </c>
      <c r="L128" s="36">
        <f>SUMIFS(СВЦЭМ!$C$39:$C$782,СВЦЭМ!$A$39:$A$782,$A128,СВЦЭМ!$B$39:$B$782,L$119)+'СЕТ СН'!$I$9+СВЦЭМ!$D$10+'СЕТ СН'!$I$6-'СЕТ СН'!$I$19</f>
        <v>1769.83363605</v>
      </c>
      <c r="M128" s="36">
        <f>SUMIFS(СВЦЭМ!$C$39:$C$782,СВЦЭМ!$A$39:$A$782,$A128,СВЦЭМ!$B$39:$B$782,M$119)+'СЕТ СН'!$I$9+СВЦЭМ!$D$10+'СЕТ СН'!$I$6-'СЕТ СН'!$I$19</f>
        <v>1777.1629027700001</v>
      </c>
      <c r="N128" s="36">
        <f>SUMIFS(СВЦЭМ!$C$39:$C$782,СВЦЭМ!$A$39:$A$782,$A128,СВЦЭМ!$B$39:$B$782,N$119)+'СЕТ СН'!$I$9+СВЦЭМ!$D$10+'СЕТ СН'!$I$6-'СЕТ СН'!$I$19</f>
        <v>1796.0950263899999</v>
      </c>
      <c r="O128" s="36">
        <f>SUMIFS(СВЦЭМ!$C$39:$C$782,СВЦЭМ!$A$39:$A$782,$A128,СВЦЭМ!$B$39:$B$782,O$119)+'СЕТ СН'!$I$9+СВЦЭМ!$D$10+'СЕТ СН'!$I$6-'СЕТ СН'!$I$19</f>
        <v>1793.53476447</v>
      </c>
      <c r="P128" s="36">
        <f>SUMIFS(СВЦЭМ!$C$39:$C$782,СВЦЭМ!$A$39:$A$782,$A128,СВЦЭМ!$B$39:$B$782,P$119)+'СЕТ СН'!$I$9+СВЦЭМ!$D$10+'СЕТ СН'!$I$6-'СЕТ СН'!$I$19</f>
        <v>1790.7564786299999</v>
      </c>
      <c r="Q128" s="36">
        <f>SUMIFS(СВЦЭМ!$C$39:$C$782,СВЦЭМ!$A$39:$A$782,$A128,СВЦЭМ!$B$39:$B$782,Q$119)+'СЕТ СН'!$I$9+СВЦЭМ!$D$10+'СЕТ СН'!$I$6-'СЕТ СН'!$I$19</f>
        <v>1868.07708768</v>
      </c>
      <c r="R128" s="36">
        <f>SUMIFS(СВЦЭМ!$C$39:$C$782,СВЦЭМ!$A$39:$A$782,$A128,СВЦЭМ!$B$39:$B$782,R$119)+'СЕТ СН'!$I$9+СВЦЭМ!$D$10+'СЕТ СН'!$I$6-'СЕТ СН'!$I$19</f>
        <v>1819.93223584</v>
      </c>
      <c r="S128" s="36">
        <f>SUMIFS(СВЦЭМ!$C$39:$C$782,СВЦЭМ!$A$39:$A$782,$A128,СВЦЭМ!$B$39:$B$782,S$119)+'СЕТ СН'!$I$9+СВЦЭМ!$D$10+'СЕТ СН'!$I$6-'СЕТ СН'!$I$19</f>
        <v>1796.2999139599999</v>
      </c>
      <c r="T128" s="36">
        <f>SUMIFS(СВЦЭМ!$C$39:$C$782,СВЦЭМ!$A$39:$A$782,$A128,СВЦЭМ!$B$39:$B$782,T$119)+'СЕТ СН'!$I$9+СВЦЭМ!$D$10+'СЕТ СН'!$I$6-'СЕТ СН'!$I$19</f>
        <v>1774.25810858</v>
      </c>
      <c r="U128" s="36">
        <f>SUMIFS(СВЦЭМ!$C$39:$C$782,СВЦЭМ!$A$39:$A$782,$A128,СВЦЭМ!$B$39:$B$782,U$119)+'СЕТ СН'!$I$9+СВЦЭМ!$D$10+'СЕТ СН'!$I$6-'СЕТ СН'!$I$19</f>
        <v>1744.1142927800001</v>
      </c>
      <c r="V128" s="36">
        <f>SUMIFS(СВЦЭМ!$C$39:$C$782,СВЦЭМ!$A$39:$A$782,$A128,СВЦЭМ!$B$39:$B$782,V$119)+'СЕТ СН'!$I$9+СВЦЭМ!$D$10+'СЕТ СН'!$I$6-'СЕТ СН'!$I$19</f>
        <v>1724.8597188599999</v>
      </c>
      <c r="W128" s="36">
        <f>SUMIFS(СВЦЭМ!$C$39:$C$782,СВЦЭМ!$A$39:$A$782,$A128,СВЦЭМ!$B$39:$B$782,W$119)+'СЕТ СН'!$I$9+СВЦЭМ!$D$10+'СЕТ СН'!$I$6-'СЕТ СН'!$I$19</f>
        <v>1765.80750072</v>
      </c>
      <c r="X128" s="36">
        <f>SUMIFS(СВЦЭМ!$C$39:$C$782,СВЦЭМ!$A$39:$A$782,$A128,СВЦЭМ!$B$39:$B$782,X$119)+'СЕТ СН'!$I$9+СВЦЭМ!$D$10+'СЕТ СН'!$I$6-'СЕТ СН'!$I$19</f>
        <v>1810.3787647199999</v>
      </c>
      <c r="Y128" s="36">
        <f>SUMIFS(СВЦЭМ!$C$39:$C$782,СВЦЭМ!$A$39:$A$782,$A128,СВЦЭМ!$B$39:$B$782,Y$119)+'СЕТ СН'!$I$9+СВЦЭМ!$D$10+'СЕТ СН'!$I$6-'СЕТ СН'!$I$19</f>
        <v>1820.5223257600001</v>
      </c>
    </row>
    <row r="129" spans="1:25" ht="15.75" x14ac:dyDescent="0.2">
      <c r="A129" s="35">
        <f t="shared" si="3"/>
        <v>44479</v>
      </c>
      <c r="B129" s="36">
        <f>SUMIFS(СВЦЭМ!$C$39:$C$782,СВЦЭМ!$A$39:$A$782,$A129,СВЦЭМ!$B$39:$B$782,B$119)+'СЕТ СН'!$I$9+СВЦЭМ!$D$10+'СЕТ СН'!$I$6-'СЕТ СН'!$I$19</f>
        <v>2024.91343145</v>
      </c>
      <c r="C129" s="36">
        <f>SUMIFS(СВЦЭМ!$C$39:$C$782,СВЦЭМ!$A$39:$A$782,$A129,СВЦЭМ!$B$39:$B$782,C$119)+'СЕТ СН'!$I$9+СВЦЭМ!$D$10+'СЕТ СН'!$I$6-'СЕТ СН'!$I$19</f>
        <v>2047.5500556300001</v>
      </c>
      <c r="D129" s="36">
        <f>SUMIFS(СВЦЭМ!$C$39:$C$782,СВЦЭМ!$A$39:$A$782,$A129,СВЦЭМ!$B$39:$B$782,D$119)+'СЕТ СН'!$I$9+СВЦЭМ!$D$10+'СЕТ СН'!$I$6-'СЕТ СН'!$I$19</f>
        <v>2029.44671902</v>
      </c>
      <c r="E129" s="36">
        <f>SUMIFS(СВЦЭМ!$C$39:$C$782,СВЦЭМ!$A$39:$A$782,$A129,СВЦЭМ!$B$39:$B$782,E$119)+'СЕТ СН'!$I$9+СВЦЭМ!$D$10+'СЕТ СН'!$I$6-'СЕТ СН'!$I$19</f>
        <v>2008.68336198</v>
      </c>
      <c r="F129" s="36">
        <f>SUMIFS(СВЦЭМ!$C$39:$C$782,СВЦЭМ!$A$39:$A$782,$A129,СВЦЭМ!$B$39:$B$782,F$119)+'СЕТ СН'!$I$9+СВЦЭМ!$D$10+'СЕТ СН'!$I$6-'СЕТ СН'!$I$19</f>
        <v>2007.15850045</v>
      </c>
      <c r="G129" s="36">
        <f>SUMIFS(СВЦЭМ!$C$39:$C$782,СВЦЭМ!$A$39:$A$782,$A129,СВЦЭМ!$B$39:$B$782,G$119)+'СЕТ СН'!$I$9+СВЦЭМ!$D$10+'СЕТ СН'!$I$6-'СЕТ СН'!$I$19</f>
        <v>2013.06375875</v>
      </c>
      <c r="H129" s="36">
        <f>SUMIFS(СВЦЭМ!$C$39:$C$782,СВЦЭМ!$A$39:$A$782,$A129,СВЦЭМ!$B$39:$B$782,H$119)+'СЕТ СН'!$I$9+СВЦЭМ!$D$10+'СЕТ СН'!$I$6-'СЕТ СН'!$I$19</f>
        <v>2042.7604696599999</v>
      </c>
      <c r="I129" s="36">
        <f>SUMIFS(СВЦЭМ!$C$39:$C$782,СВЦЭМ!$A$39:$A$782,$A129,СВЦЭМ!$B$39:$B$782,I$119)+'СЕТ СН'!$I$9+СВЦЭМ!$D$10+'СЕТ СН'!$I$6-'СЕТ СН'!$I$19</f>
        <v>2025.93421685</v>
      </c>
      <c r="J129" s="36">
        <f>SUMIFS(СВЦЭМ!$C$39:$C$782,СВЦЭМ!$A$39:$A$782,$A129,СВЦЭМ!$B$39:$B$782,J$119)+'СЕТ СН'!$I$9+СВЦЭМ!$D$10+'СЕТ СН'!$I$6-'СЕТ СН'!$I$19</f>
        <v>1967.3678234700001</v>
      </c>
      <c r="K129" s="36">
        <f>SUMIFS(СВЦЭМ!$C$39:$C$782,СВЦЭМ!$A$39:$A$782,$A129,СВЦЭМ!$B$39:$B$782,K$119)+'СЕТ СН'!$I$9+СВЦЭМ!$D$10+'СЕТ СН'!$I$6-'СЕТ СН'!$I$19</f>
        <v>1926.37065381</v>
      </c>
      <c r="L129" s="36">
        <f>SUMIFS(СВЦЭМ!$C$39:$C$782,СВЦЭМ!$A$39:$A$782,$A129,СВЦЭМ!$B$39:$B$782,L$119)+'СЕТ СН'!$I$9+СВЦЭМ!$D$10+'СЕТ СН'!$I$6-'СЕТ СН'!$I$19</f>
        <v>1924.65354361</v>
      </c>
      <c r="M129" s="36">
        <f>SUMIFS(СВЦЭМ!$C$39:$C$782,СВЦЭМ!$A$39:$A$782,$A129,СВЦЭМ!$B$39:$B$782,M$119)+'СЕТ СН'!$I$9+СВЦЭМ!$D$10+'СЕТ СН'!$I$6-'СЕТ СН'!$I$19</f>
        <v>1917.8376542999999</v>
      </c>
      <c r="N129" s="36">
        <f>SUMIFS(СВЦЭМ!$C$39:$C$782,СВЦЭМ!$A$39:$A$782,$A129,СВЦЭМ!$B$39:$B$782,N$119)+'СЕТ СН'!$I$9+СВЦЭМ!$D$10+'СЕТ СН'!$I$6-'СЕТ СН'!$I$19</f>
        <v>1918.6211276899999</v>
      </c>
      <c r="O129" s="36">
        <f>SUMIFS(СВЦЭМ!$C$39:$C$782,СВЦЭМ!$A$39:$A$782,$A129,СВЦЭМ!$B$39:$B$782,O$119)+'СЕТ СН'!$I$9+СВЦЭМ!$D$10+'СЕТ СН'!$I$6-'СЕТ СН'!$I$19</f>
        <v>1929.96414278</v>
      </c>
      <c r="P129" s="36">
        <f>SUMIFS(СВЦЭМ!$C$39:$C$782,СВЦЭМ!$A$39:$A$782,$A129,СВЦЭМ!$B$39:$B$782,P$119)+'СЕТ СН'!$I$9+СВЦЭМ!$D$10+'СЕТ СН'!$I$6-'СЕТ СН'!$I$19</f>
        <v>1939.08459726</v>
      </c>
      <c r="Q129" s="36">
        <f>SUMIFS(СВЦЭМ!$C$39:$C$782,СВЦЭМ!$A$39:$A$782,$A129,СВЦЭМ!$B$39:$B$782,Q$119)+'СЕТ СН'!$I$9+СВЦЭМ!$D$10+'СЕТ СН'!$I$6-'СЕТ СН'!$I$19</f>
        <v>1945.8814514999999</v>
      </c>
      <c r="R129" s="36">
        <f>SUMIFS(СВЦЭМ!$C$39:$C$782,СВЦЭМ!$A$39:$A$782,$A129,СВЦЭМ!$B$39:$B$782,R$119)+'СЕТ СН'!$I$9+СВЦЭМ!$D$10+'СЕТ СН'!$I$6-'СЕТ СН'!$I$19</f>
        <v>1938.91978466</v>
      </c>
      <c r="S129" s="36">
        <f>SUMIFS(СВЦЭМ!$C$39:$C$782,СВЦЭМ!$A$39:$A$782,$A129,СВЦЭМ!$B$39:$B$782,S$119)+'СЕТ СН'!$I$9+СВЦЭМ!$D$10+'СЕТ СН'!$I$6-'СЕТ СН'!$I$19</f>
        <v>1935.2574727900001</v>
      </c>
      <c r="T129" s="36">
        <f>SUMIFS(СВЦЭМ!$C$39:$C$782,СВЦЭМ!$A$39:$A$782,$A129,СВЦЭМ!$B$39:$B$782,T$119)+'СЕТ СН'!$I$9+СВЦЭМ!$D$10+'СЕТ СН'!$I$6-'СЕТ СН'!$I$19</f>
        <v>1891.41656461</v>
      </c>
      <c r="U129" s="36">
        <f>SUMIFS(СВЦЭМ!$C$39:$C$782,СВЦЭМ!$A$39:$A$782,$A129,СВЦЭМ!$B$39:$B$782,U$119)+'СЕТ СН'!$I$9+СВЦЭМ!$D$10+'СЕТ СН'!$I$6-'СЕТ СН'!$I$19</f>
        <v>1888.1346583100001</v>
      </c>
      <c r="V129" s="36">
        <f>SUMIFS(СВЦЭМ!$C$39:$C$782,СВЦЭМ!$A$39:$A$782,$A129,СВЦЭМ!$B$39:$B$782,V$119)+'СЕТ СН'!$I$9+СВЦЭМ!$D$10+'СЕТ СН'!$I$6-'СЕТ СН'!$I$19</f>
        <v>1869.6953778100001</v>
      </c>
      <c r="W129" s="36">
        <f>SUMIFS(СВЦЭМ!$C$39:$C$782,СВЦЭМ!$A$39:$A$782,$A129,СВЦЭМ!$B$39:$B$782,W$119)+'СЕТ СН'!$I$9+СВЦЭМ!$D$10+'СЕТ СН'!$I$6-'СЕТ СН'!$I$19</f>
        <v>1910.9582462000001</v>
      </c>
      <c r="X129" s="36">
        <f>SUMIFS(СВЦЭМ!$C$39:$C$782,СВЦЭМ!$A$39:$A$782,$A129,СВЦЭМ!$B$39:$B$782,X$119)+'СЕТ СН'!$I$9+СВЦЭМ!$D$10+'СЕТ СН'!$I$6-'СЕТ СН'!$I$19</f>
        <v>1944.13785736</v>
      </c>
      <c r="Y129" s="36">
        <f>SUMIFS(СВЦЭМ!$C$39:$C$782,СВЦЭМ!$A$39:$A$782,$A129,СВЦЭМ!$B$39:$B$782,Y$119)+'СЕТ СН'!$I$9+СВЦЭМ!$D$10+'СЕТ СН'!$I$6-'СЕТ СН'!$I$19</f>
        <v>1953.2260713400001</v>
      </c>
    </row>
    <row r="130" spans="1:25" ht="15.75" x14ac:dyDescent="0.2">
      <c r="A130" s="35">
        <f t="shared" si="3"/>
        <v>44480</v>
      </c>
      <c r="B130" s="36">
        <f>SUMIFS(СВЦЭМ!$C$39:$C$782,СВЦЭМ!$A$39:$A$782,$A130,СВЦЭМ!$B$39:$B$782,B$119)+'СЕТ СН'!$I$9+СВЦЭМ!$D$10+'СЕТ СН'!$I$6-'СЕТ СН'!$I$19</f>
        <v>1869.1462032699999</v>
      </c>
      <c r="C130" s="36">
        <f>SUMIFS(СВЦЭМ!$C$39:$C$782,СВЦЭМ!$A$39:$A$782,$A130,СВЦЭМ!$B$39:$B$782,C$119)+'СЕТ СН'!$I$9+СВЦЭМ!$D$10+'СЕТ СН'!$I$6-'СЕТ СН'!$I$19</f>
        <v>1908.4915515600001</v>
      </c>
      <c r="D130" s="36">
        <f>SUMIFS(СВЦЭМ!$C$39:$C$782,СВЦЭМ!$A$39:$A$782,$A130,СВЦЭМ!$B$39:$B$782,D$119)+'СЕТ СН'!$I$9+СВЦЭМ!$D$10+'СЕТ СН'!$I$6-'СЕТ СН'!$I$19</f>
        <v>1878.35679719</v>
      </c>
      <c r="E130" s="36">
        <f>SUMIFS(СВЦЭМ!$C$39:$C$782,СВЦЭМ!$A$39:$A$782,$A130,СВЦЭМ!$B$39:$B$782,E$119)+'СЕТ СН'!$I$9+СВЦЭМ!$D$10+'СЕТ СН'!$I$6-'СЕТ СН'!$I$19</f>
        <v>1870.1987190699999</v>
      </c>
      <c r="F130" s="36">
        <f>SUMIFS(СВЦЭМ!$C$39:$C$782,СВЦЭМ!$A$39:$A$782,$A130,СВЦЭМ!$B$39:$B$782,F$119)+'СЕТ СН'!$I$9+СВЦЭМ!$D$10+'СЕТ СН'!$I$6-'СЕТ СН'!$I$19</f>
        <v>1869.6081503600001</v>
      </c>
      <c r="G130" s="36">
        <f>SUMIFS(СВЦЭМ!$C$39:$C$782,СВЦЭМ!$A$39:$A$782,$A130,СВЦЭМ!$B$39:$B$782,G$119)+'СЕТ СН'!$I$9+СВЦЭМ!$D$10+'СЕТ СН'!$I$6-'СЕТ СН'!$I$19</f>
        <v>1884.52742988</v>
      </c>
      <c r="H130" s="36">
        <f>SUMIFS(СВЦЭМ!$C$39:$C$782,СВЦЭМ!$A$39:$A$782,$A130,СВЦЭМ!$B$39:$B$782,H$119)+'СЕТ СН'!$I$9+СВЦЭМ!$D$10+'СЕТ СН'!$I$6-'СЕТ СН'!$I$19</f>
        <v>1956.68832243</v>
      </c>
      <c r="I130" s="36">
        <f>SUMIFS(СВЦЭМ!$C$39:$C$782,СВЦЭМ!$A$39:$A$782,$A130,СВЦЭМ!$B$39:$B$782,I$119)+'СЕТ СН'!$I$9+СВЦЭМ!$D$10+'СЕТ СН'!$I$6-'СЕТ СН'!$I$19</f>
        <v>1926.7660573200001</v>
      </c>
      <c r="J130" s="36">
        <f>SUMIFS(СВЦЭМ!$C$39:$C$782,СВЦЭМ!$A$39:$A$782,$A130,СВЦЭМ!$B$39:$B$782,J$119)+'СЕТ СН'!$I$9+СВЦЭМ!$D$10+'СЕТ СН'!$I$6-'СЕТ СН'!$I$19</f>
        <v>1868.9395422099999</v>
      </c>
      <c r="K130" s="36">
        <f>SUMIFS(СВЦЭМ!$C$39:$C$782,СВЦЭМ!$A$39:$A$782,$A130,СВЦЭМ!$B$39:$B$782,K$119)+'СЕТ СН'!$I$9+СВЦЭМ!$D$10+'СЕТ СН'!$I$6-'СЕТ СН'!$I$19</f>
        <v>1853.3938060799999</v>
      </c>
      <c r="L130" s="36">
        <f>SUMIFS(СВЦЭМ!$C$39:$C$782,СВЦЭМ!$A$39:$A$782,$A130,СВЦЭМ!$B$39:$B$782,L$119)+'СЕТ СН'!$I$9+СВЦЭМ!$D$10+'СЕТ СН'!$I$6-'СЕТ СН'!$I$19</f>
        <v>1857.4432707199999</v>
      </c>
      <c r="M130" s="36">
        <f>SUMIFS(СВЦЭМ!$C$39:$C$782,СВЦЭМ!$A$39:$A$782,$A130,СВЦЭМ!$B$39:$B$782,M$119)+'СЕТ СН'!$I$9+СВЦЭМ!$D$10+'СЕТ СН'!$I$6-'СЕТ СН'!$I$19</f>
        <v>1882.2156496099999</v>
      </c>
      <c r="N130" s="36">
        <f>SUMIFS(СВЦЭМ!$C$39:$C$782,СВЦЭМ!$A$39:$A$782,$A130,СВЦЭМ!$B$39:$B$782,N$119)+'СЕТ СН'!$I$9+СВЦЭМ!$D$10+'СЕТ СН'!$I$6-'СЕТ СН'!$I$19</f>
        <v>1885.2971932099999</v>
      </c>
      <c r="O130" s="36">
        <f>SUMIFS(СВЦЭМ!$C$39:$C$782,СВЦЭМ!$A$39:$A$782,$A130,СВЦЭМ!$B$39:$B$782,O$119)+'СЕТ СН'!$I$9+СВЦЭМ!$D$10+'СЕТ СН'!$I$6-'СЕТ СН'!$I$19</f>
        <v>1885.5578930300001</v>
      </c>
      <c r="P130" s="36">
        <f>SUMIFS(СВЦЭМ!$C$39:$C$782,СВЦЭМ!$A$39:$A$782,$A130,СВЦЭМ!$B$39:$B$782,P$119)+'СЕТ СН'!$I$9+СВЦЭМ!$D$10+'СЕТ СН'!$I$6-'СЕТ СН'!$I$19</f>
        <v>1889.187355</v>
      </c>
      <c r="Q130" s="36">
        <f>SUMIFS(СВЦЭМ!$C$39:$C$782,СВЦЭМ!$A$39:$A$782,$A130,СВЦЭМ!$B$39:$B$782,Q$119)+'СЕТ СН'!$I$9+СВЦЭМ!$D$10+'СЕТ СН'!$I$6-'СЕТ СН'!$I$19</f>
        <v>1892.31395</v>
      </c>
      <c r="R130" s="36">
        <f>SUMIFS(СВЦЭМ!$C$39:$C$782,СВЦЭМ!$A$39:$A$782,$A130,СВЦЭМ!$B$39:$B$782,R$119)+'СЕТ СН'!$I$9+СВЦЭМ!$D$10+'СЕТ СН'!$I$6-'СЕТ СН'!$I$19</f>
        <v>1882.10944165</v>
      </c>
      <c r="S130" s="36">
        <f>SUMIFS(СВЦЭМ!$C$39:$C$782,СВЦЭМ!$A$39:$A$782,$A130,СВЦЭМ!$B$39:$B$782,S$119)+'СЕТ СН'!$I$9+СВЦЭМ!$D$10+'СЕТ СН'!$I$6-'СЕТ СН'!$I$19</f>
        <v>1873.6135497600001</v>
      </c>
      <c r="T130" s="36">
        <f>SUMIFS(СВЦЭМ!$C$39:$C$782,СВЦЭМ!$A$39:$A$782,$A130,СВЦЭМ!$B$39:$B$782,T$119)+'СЕТ СН'!$I$9+СВЦЭМ!$D$10+'СЕТ СН'!$I$6-'СЕТ СН'!$I$19</f>
        <v>1844.8111306799999</v>
      </c>
      <c r="U130" s="36">
        <f>SUMIFS(СВЦЭМ!$C$39:$C$782,СВЦЭМ!$A$39:$A$782,$A130,СВЦЭМ!$B$39:$B$782,U$119)+'СЕТ СН'!$I$9+СВЦЭМ!$D$10+'СЕТ СН'!$I$6-'СЕТ СН'!$I$19</f>
        <v>1835.04194224</v>
      </c>
      <c r="V130" s="36">
        <f>SUMIFS(СВЦЭМ!$C$39:$C$782,СВЦЭМ!$A$39:$A$782,$A130,СВЦЭМ!$B$39:$B$782,V$119)+'СЕТ СН'!$I$9+СВЦЭМ!$D$10+'СЕТ СН'!$I$6-'СЕТ СН'!$I$19</f>
        <v>1834.2917928899999</v>
      </c>
      <c r="W130" s="36">
        <f>SUMIFS(СВЦЭМ!$C$39:$C$782,СВЦЭМ!$A$39:$A$782,$A130,СВЦЭМ!$B$39:$B$782,W$119)+'СЕТ СН'!$I$9+СВЦЭМ!$D$10+'СЕТ СН'!$I$6-'СЕТ СН'!$I$19</f>
        <v>1862.4857516899999</v>
      </c>
      <c r="X130" s="36">
        <f>SUMIFS(СВЦЭМ!$C$39:$C$782,СВЦЭМ!$A$39:$A$782,$A130,СВЦЭМ!$B$39:$B$782,X$119)+'СЕТ СН'!$I$9+СВЦЭМ!$D$10+'СЕТ СН'!$I$6-'СЕТ СН'!$I$19</f>
        <v>1874.4978555499999</v>
      </c>
      <c r="Y130" s="36">
        <f>SUMIFS(СВЦЭМ!$C$39:$C$782,СВЦЭМ!$A$39:$A$782,$A130,СВЦЭМ!$B$39:$B$782,Y$119)+'СЕТ СН'!$I$9+СВЦЭМ!$D$10+'СЕТ СН'!$I$6-'СЕТ СН'!$I$19</f>
        <v>1908.88353409</v>
      </c>
    </row>
    <row r="131" spans="1:25" ht="15.75" x14ac:dyDescent="0.2">
      <c r="A131" s="35">
        <f t="shared" si="3"/>
        <v>44481</v>
      </c>
      <c r="B131" s="36">
        <f>SUMIFS(СВЦЭМ!$C$39:$C$782,СВЦЭМ!$A$39:$A$782,$A131,СВЦЭМ!$B$39:$B$782,B$119)+'СЕТ СН'!$I$9+СВЦЭМ!$D$10+'СЕТ СН'!$I$6-'СЕТ СН'!$I$19</f>
        <v>1935.7005790799999</v>
      </c>
      <c r="C131" s="36">
        <f>SUMIFS(СВЦЭМ!$C$39:$C$782,СВЦЭМ!$A$39:$A$782,$A131,СВЦЭМ!$B$39:$B$782,C$119)+'СЕТ СН'!$I$9+СВЦЭМ!$D$10+'СЕТ СН'!$I$6-'СЕТ СН'!$I$19</f>
        <v>1961.3898128799999</v>
      </c>
      <c r="D131" s="36">
        <f>SUMIFS(СВЦЭМ!$C$39:$C$782,СВЦЭМ!$A$39:$A$782,$A131,СВЦЭМ!$B$39:$B$782,D$119)+'СЕТ СН'!$I$9+СВЦЭМ!$D$10+'СЕТ СН'!$I$6-'СЕТ СН'!$I$19</f>
        <v>1864.3580931399999</v>
      </c>
      <c r="E131" s="36">
        <f>SUMIFS(СВЦЭМ!$C$39:$C$782,СВЦЭМ!$A$39:$A$782,$A131,СВЦЭМ!$B$39:$B$782,E$119)+'СЕТ СН'!$I$9+СВЦЭМ!$D$10+'СЕТ СН'!$I$6-'СЕТ СН'!$I$19</f>
        <v>1867.0156142200001</v>
      </c>
      <c r="F131" s="36">
        <f>SUMIFS(СВЦЭМ!$C$39:$C$782,СВЦЭМ!$A$39:$A$782,$A131,СВЦЭМ!$B$39:$B$782,F$119)+'СЕТ СН'!$I$9+СВЦЭМ!$D$10+'СЕТ СН'!$I$6-'СЕТ СН'!$I$19</f>
        <v>1866.5390730700001</v>
      </c>
      <c r="G131" s="36">
        <f>SUMIFS(СВЦЭМ!$C$39:$C$782,СВЦЭМ!$A$39:$A$782,$A131,СВЦЭМ!$B$39:$B$782,G$119)+'СЕТ СН'!$I$9+СВЦЭМ!$D$10+'СЕТ СН'!$I$6-'СЕТ СН'!$I$19</f>
        <v>1867.1458886600001</v>
      </c>
      <c r="H131" s="36">
        <f>SUMIFS(СВЦЭМ!$C$39:$C$782,СВЦЭМ!$A$39:$A$782,$A131,СВЦЭМ!$B$39:$B$782,H$119)+'СЕТ СН'!$I$9+СВЦЭМ!$D$10+'СЕТ СН'!$I$6-'СЕТ СН'!$I$19</f>
        <v>1945.96595781</v>
      </c>
      <c r="I131" s="36">
        <f>SUMIFS(СВЦЭМ!$C$39:$C$782,СВЦЭМ!$A$39:$A$782,$A131,СВЦЭМ!$B$39:$B$782,I$119)+'СЕТ СН'!$I$9+СВЦЭМ!$D$10+'СЕТ СН'!$I$6-'СЕТ СН'!$I$19</f>
        <v>1887.0054567899999</v>
      </c>
      <c r="J131" s="36">
        <f>SUMIFS(СВЦЭМ!$C$39:$C$782,СВЦЭМ!$A$39:$A$782,$A131,СВЦЭМ!$B$39:$B$782,J$119)+'СЕТ СН'!$I$9+СВЦЭМ!$D$10+'СЕТ СН'!$I$6-'СЕТ СН'!$I$19</f>
        <v>1844.3958664300001</v>
      </c>
      <c r="K131" s="36">
        <f>SUMIFS(СВЦЭМ!$C$39:$C$782,СВЦЭМ!$A$39:$A$782,$A131,СВЦЭМ!$B$39:$B$782,K$119)+'СЕТ СН'!$I$9+СВЦЭМ!$D$10+'СЕТ СН'!$I$6-'СЕТ СН'!$I$19</f>
        <v>1838.2026709199999</v>
      </c>
      <c r="L131" s="36">
        <f>SUMIFS(СВЦЭМ!$C$39:$C$782,СВЦЭМ!$A$39:$A$782,$A131,СВЦЭМ!$B$39:$B$782,L$119)+'СЕТ СН'!$I$9+СВЦЭМ!$D$10+'СЕТ СН'!$I$6-'СЕТ СН'!$I$19</f>
        <v>1822.3400351499999</v>
      </c>
      <c r="M131" s="36">
        <f>SUMIFS(СВЦЭМ!$C$39:$C$782,СВЦЭМ!$A$39:$A$782,$A131,СВЦЭМ!$B$39:$B$782,M$119)+'СЕТ СН'!$I$9+СВЦЭМ!$D$10+'СЕТ СН'!$I$6-'СЕТ СН'!$I$19</f>
        <v>1863.9660266999999</v>
      </c>
      <c r="N131" s="36">
        <f>SUMIFS(СВЦЭМ!$C$39:$C$782,СВЦЭМ!$A$39:$A$782,$A131,СВЦЭМ!$B$39:$B$782,N$119)+'СЕТ СН'!$I$9+СВЦЭМ!$D$10+'СЕТ СН'!$I$6-'СЕТ СН'!$I$19</f>
        <v>1910.0696986799999</v>
      </c>
      <c r="O131" s="36">
        <f>SUMIFS(СВЦЭМ!$C$39:$C$782,СВЦЭМ!$A$39:$A$782,$A131,СВЦЭМ!$B$39:$B$782,O$119)+'СЕТ СН'!$I$9+СВЦЭМ!$D$10+'СЕТ СН'!$I$6-'СЕТ СН'!$I$19</f>
        <v>1900.20148971</v>
      </c>
      <c r="P131" s="36">
        <f>SUMIFS(СВЦЭМ!$C$39:$C$782,СВЦЭМ!$A$39:$A$782,$A131,СВЦЭМ!$B$39:$B$782,P$119)+'СЕТ СН'!$I$9+СВЦЭМ!$D$10+'СЕТ СН'!$I$6-'СЕТ СН'!$I$19</f>
        <v>1902.6759416299999</v>
      </c>
      <c r="Q131" s="36">
        <f>SUMIFS(СВЦЭМ!$C$39:$C$782,СВЦЭМ!$A$39:$A$782,$A131,СВЦЭМ!$B$39:$B$782,Q$119)+'СЕТ СН'!$I$9+СВЦЭМ!$D$10+'СЕТ СН'!$I$6-'СЕТ СН'!$I$19</f>
        <v>1908.0912396799999</v>
      </c>
      <c r="R131" s="36">
        <f>SUMIFS(СВЦЭМ!$C$39:$C$782,СВЦЭМ!$A$39:$A$782,$A131,СВЦЭМ!$B$39:$B$782,R$119)+'СЕТ СН'!$I$9+СВЦЭМ!$D$10+'СЕТ СН'!$I$6-'СЕТ СН'!$I$19</f>
        <v>1902.9413266199999</v>
      </c>
      <c r="S131" s="36">
        <f>SUMIFS(СВЦЭМ!$C$39:$C$782,СВЦЭМ!$A$39:$A$782,$A131,СВЦЭМ!$B$39:$B$782,S$119)+'СЕТ СН'!$I$9+СВЦЭМ!$D$10+'СЕТ СН'!$I$6-'СЕТ СН'!$I$19</f>
        <v>1899.3779980500001</v>
      </c>
      <c r="T131" s="36">
        <f>SUMIFS(СВЦЭМ!$C$39:$C$782,СВЦЭМ!$A$39:$A$782,$A131,СВЦЭМ!$B$39:$B$782,T$119)+'СЕТ СН'!$I$9+СВЦЭМ!$D$10+'СЕТ СН'!$I$6-'СЕТ СН'!$I$19</f>
        <v>1833.96768488</v>
      </c>
      <c r="U131" s="36">
        <f>SUMIFS(СВЦЭМ!$C$39:$C$782,СВЦЭМ!$A$39:$A$782,$A131,СВЦЭМ!$B$39:$B$782,U$119)+'СЕТ СН'!$I$9+СВЦЭМ!$D$10+'СЕТ СН'!$I$6-'СЕТ СН'!$I$19</f>
        <v>1785.73323749</v>
      </c>
      <c r="V131" s="36">
        <f>SUMIFS(СВЦЭМ!$C$39:$C$782,СВЦЭМ!$A$39:$A$782,$A131,СВЦЭМ!$B$39:$B$782,V$119)+'СЕТ СН'!$I$9+СВЦЭМ!$D$10+'СЕТ СН'!$I$6-'СЕТ СН'!$I$19</f>
        <v>1760.67131245</v>
      </c>
      <c r="W131" s="36">
        <f>SUMIFS(СВЦЭМ!$C$39:$C$782,СВЦЭМ!$A$39:$A$782,$A131,СВЦЭМ!$B$39:$B$782,W$119)+'СЕТ СН'!$I$9+СВЦЭМ!$D$10+'СЕТ СН'!$I$6-'СЕТ СН'!$I$19</f>
        <v>1787.17737298</v>
      </c>
      <c r="X131" s="36">
        <f>SUMIFS(СВЦЭМ!$C$39:$C$782,СВЦЭМ!$A$39:$A$782,$A131,СВЦЭМ!$B$39:$B$782,X$119)+'СЕТ СН'!$I$9+СВЦЭМ!$D$10+'СЕТ СН'!$I$6-'СЕТ СН'!$I$19</f>
        <v>1799.3302846300001</v>
      </c>
      <c r="Y131" s="36">
        <f>SUMIFS(СВЦЭМ!$C$39:$C$782,СВЦЭМ!$A$39:$A$782,$A131,СВЦЭМ!$B$39:$B$782,Y$119)+'СЕТ СН'!$I$9+СВЦЭМ!$D$10+'СЕТ СН'!$I$6-'СЕТ СН'!$I$19</f>
        <v>1822.90845651</v>
      </c>
    </row>
    <row r="132" spans="1:25" ht="15.75" x14ac:dyDescent="0.2">
      <c r="A132" s="35">
        <f t="shared" si="3"/>
        <v>44482</v>
      </c>
      <c r="B132" s="36">
        <f>SUMIFS(СВЦЭМ!$C$39:$C$782,СВЦЭМ!$A$39:$A$782,$A132,СВЦЭМ!$B$39:$B$782,B$119)+'СЕТ СН'!$I$9+СВЦЭМ!$D$10+'СЕТ СН'!$I$6-'СЕТ СН'!$I$19</f>
        <v>1801.3924072899999</v>
      </c>
      <c r="C132" s="36">
        <f>SUMIFS(СВЦЭМ!$C$39:$C$782,СВЦЭМ!$A$39:$A$782,$A132,СВЦЭМ!$B$39:$B$782,C$119)+'СЕТ СН'!$I$9+СВЦЭМ!$D$10+'СЕТ СН'!$I$6-'СЕТ СН'!$I$19</f>
        <v>1928.38679968</v>
      </c>
      <c r="D132" s="36">
        <f>SUMIFS(СВЦЭМ!$C$39:$C$782,СВЦЭМ!$A$39:$A$782,$A132,СВЦЭМ!$B$39:$B$782,D$119)+'СЕТ СН'!$I$9+СВЦЭМ!$D$10+'СЕТ СН'!$I$6-'СЕТ СН'!$I$19</f>
        <v>1859.28325294</v>
      </c>
      <c r="E132" s="36">
        <f>SUMIFS(СВЦЭМ!$C$39:$C$782,СВЦЭМ!$A$39:$A$782,$A132,СВЦЭМ!$B$39:$B$782,E$119)+'СЕТ СН'!$I$9+СВЦЭМ!$D$10+'СЕТ СН'!$I$6-'СЕТ СН'!$I$19</f>
        <v>1835.02032646</v>
      </c>
      <c r="F132" s="36">
        <f>SUMIFS(СВЦЭМ!$C$39:$C$782,СВЦЭМ!$A$39:$A$782,$A132,СВЦЭМ!$B$39:$B$782,F$119)+'СЕТ СН'!$I$9+СВЦЭМ!$D$10+'СЕТ СН'!$I$6-'СЕТ СН'!$I$19</f>
        <v>1833.5633183299999</v>
      </c>
      <c r="G132" s="36">
        <f>SUMIFS(СВЦЭМ!$C$39:$C$782,СВЦЭМ!$A$39:$A$782,$A132,СВЦЭМ!$B$39:$B$782,G$119)+'СЕТ СН'!$I$9+СВЦЭМ!$D$10+'СЕТ СН'!$I$6-'СЕТ СН'!$I$19</f>
        <v>1847.6512781199999</v>
      </c>
      <c r="H132" s="36">
        <f>SUMIFS(СВЦЭМ!$C$39:$C$782,СВЦЭМ!$A$39:$A$782,$A132,СВЦЭМ!$B$39:$B$782,H$119)+'СЕТ СН'!$I$9+СВЦЭМ!$D$10+'СЕТ СН'!$I$6-'СЕТ СН'!$I$19</f>
        <v>1917.57628897</v>
      </c>
      <c r="I132" s="36">
        <f>SUMIFS(СВЦЭМ!$C$39:$C$782,СВЦЭМ!$A$39:$A$782,$A132,СВЦЭМ!$B$39:$B$782,I$119)+'СЕТ СН'!$I$9+СВЦЭМ!$D$10+'СЕТ СН'!$I$6-'СЕТ СН'!$I$19</f>
        <v>1877.38838908</v>
      </c>
      <c r="J132" s="36">
        <f>SUMIFS(СВЦЭМ!$C$39:$C$782,СВЦЭМ!$A$39:$A$782,$A132,СВЦЭМ!$B$39:$B$782,J$119)+'СЕТ СН'!$I$9+СВЦЭМ!$D$10+'СЕТ СН'!$I$6-'СЕТ СН'!$I$19</f>
        <v>1850.9478545499999</v>
      </c>
      <c r="K132" s="36">
        <f>SUMIFS(СВЦЭМ!$C$39:$C$782,СВЦЭМ!$A$39:$A$782,$A132,СВЦЭМ!$B$39:$B$782,K$119)+'СЕТ СН'!$I$9+СВЦЭМ!$D$10+'СЕТ СН'!$I$6-'СЕТ СН'!$I$19</f>
        <v>1793.5970708299999</v>
      </c>
      <c r="L132" s="36">
        <f>SUMIFS(СВЦЭМ!$C$39:$C$782,СВЦЭМ!$A$39:$A$782,$A132,СВЦЭМ!$B$39:$B$782,L$119)+'СЕТ СН'!$I$9+СВЦЭМ!$D$10+'СЕТ СН'!$I$6-'СЕТ СН'!$I$19</f>
        <v>1779.63045287</v>
      </c>
      <c r="M132" s="36">
        <f>SUMIFS(СВЦЭМ!$C$39:$C$782,СВЦЭМ!$A$39:$A$782,$A132,СВЦЭМ!$B$39:$B$782,M$119)+'СЕТ СН'!$I$9+СВЦЭМ!$D$10+'СЕТ СН'!$I$6-'СЕТ СН'!$I$19</f>
        <v>1806.46934212</v>
      </c>
      <c r="N132" s="36">
        <f>SUMIFS(СВЦЭМ!$C$39:$C$782,СВЦЭМ!$A$39:$A$782,$A132,СВЦЭМ!$B$39:$B$782,N$119)+'СЕТ СН'!$I$9+СВЦЭМ!$D$10+'СЕТ СН'!$I$6-'СЕТ СН'!$I$19</f>
        <v>1862.39233866</v>
      </c>
      <c r="O132" s="36">
        <f>SUMIFS(СВЦЭМ!$C$39:$C$782,СВЦЭМ!$A$39:$A$782,$A132,СВЦЭМ!$B$39:$B$782,O$119)+'СЕТ СН'!$I$9+СВЦЭМ!$D$10+'СЕТ СН'!$I$6-'СЕТ СН'!$I$19</f>
        <v>1897.8715933000001</v>
      </c>
      <c r="P132" s="36">
        <f>SUMIFS(СВЦЭМ!$C$39:$C$782,СВЦЭМ!$A$39:$A$782,$A132,СВЦЭМ!$B$39:$B$782,P$119)+'СЕТ СН'!$I$9+СВЦЭМ!$D$10+'СЕТ СН'!$I$6-'СЕТ СН'!$I$19</f>
        <v>1884.19133981</v>
      </c>
      <c r="Q132" s="36">
        <f>SUMIFS(СВЦЭМ!$C$39:$C$782,СВЦЭМ!$A$39:$A$782,$A132,СВЦЭМ!$B$39:$B$782,Q$119)+'СЕТ СН'!$I$9+СВЦЭМ!$D$10+'СЕТ СН'!$I$6-'СЕТ СН'!$I$19</f>
        <v>1883.8018184099999</v>
      </c>
      <c r="R132" s="36">
        <f>SUMIFS(СВЦЭМ!$C$39:$C$782,СВЦЭМ!$A$39:$A$782,$A132,СВЦЭМ!$B$39:$B$782,R$119)+'СЕТ СН'!$I$9+СВЦЭМ!$D$10+'СЕТ СН'!$I$6-'СЕТ СН'!$I$19</f>
        <v>1874.63451175</v>
      </c>
      <c r="S132" s="36">
        <f>SUMIFS(СВЦЭМ!$C$39:$C$782,СВЦЭМ!$A$39:$A$782,$A132,СВЦЭМ!$B$39:$B$782,S$119)+'СЕТ СН'!$I$9+СВЦЭМ!$D$10+'СЕТ СН'!$I$6-'СЕТ СН'!$I$19</f>
        <v>1835.6934194299999</v>
      </c>
      <c r="T132" s="36">
        <f>SUMIFS(СВЦЭМ!$C$39:$C$782,СВЦЭМ!$A$39:$A$782,$A132,СВЦЭМ!$B$39:$B$782,T$119)+'СЕТ СН'!$I$9+СВЦЭМ!$D$10+'СЕТ СН'!$I$6-'СЕТ СН'!$I$19</f>
        <v>1746.4212895599999</v>
      </c>
      <c r="U132" s="36">
        <f>SUMIFS(СВЦЭМ!$C$39:$C$782,СВЦЭМ!$A$39:$A$782,$A132,СВЦЭМ!$B$39:$B$782,U$119)+'СЕТ СН'!$I$9+СВЦЭМ!$D$10+'СЕТ СН'!$I$6-'СЕТ СН'!$I$19</f>
        <v>1704.2293472699998</v>
      </c>
      <c r="V132" s="36">
        <f>SUMIFS(СВЦЭМ!$C$39:$C$782,СВЦЭМ!$A$39:$A$782,$A132,СВЦЭМ!$B$39:$B$782,V$119)+'СЕТ СН'!$I$9+СВЦЭМ!$D$10+'СЕТ СН'!$I$6-'СЕТ СН'!$I$19</f>
        <v>1692.3561905399999</v>
      </c>
      <c r="W132" s="36">
        <f>SUMIFS(СВЦЭМ!$C$39:$C$782,СВЦЭМ!$A$39:$A$782,$A132,СВЦЭМ!$B$39:$B$782,W$119)+'СЕТ СН'!$I$9+СВЦЭМ!$D$10+'СЕТ СН'!$I$6-'СЕТ СН'!$I$19</f>
        <v>1750.1060498500001</v>
      </c>
      <c r="X132" s="36">
        <f>SUMIFS(СВЦЭМ!$C$39:$C$782,СВЦЭМ!$A$39:$A$782,$A132,СВЦЭМ!$B$39:$B$782,X$119)+'СЕТ СН'!$I$9+СВЦЭМ!$D$10+'СЕТ СН'!$I$6-'СЕТ СН'!$I$19</f>
        <v>1784.7651699799999</v>
      </c>
      <c r="Y132" s="36">
        <f>SUMIFS(СВЦЭМ!$C$39:$C$782,СВЦЭМ!$A$39:$A$782,$A132,СВЦЭМ!$B$39:$B$782,Y$119)+'СЕТ СН'!$I$9+СВЦЭМ!$D$10+'СЕТ СН'!$I$6-'СЕТ СН'!$I$19</f>
        <v>1873.6516570799999</v>
      </c>
    </row>
    <row r="133" spans="1:25" ht="15.75" x14ac:dyDescent="0.2">
      <c r="A133" s="35">
        <f t="shared" si="3"/>
        <v>44483</v>
      </c>
      <c r="B133" s="36">
        <f>SUMIFS(СВЦЭМ!$C$39:$C$782,СВЦЭМ!$A$39:$A$782,$A133,СВЦЭМ!$B$39:$B$782,B$119)+'СЕТ СН'!$I$9+СВЦЭМ!$D$10+'СЕТ СН'!$I$6-'СЕТ СН'!$I$19</f>
        <v>1954.4692233399999</v>
      </c>
      <c r="C133" s="36">
        <f>SUMIFS(СВЦЭМ!$C$39:$C$782,СВЦЭМ!$A$39:$A$782,$A133,СВЦЭМ!$B$39:$B$782,C$119)+'СЕТ СН'!$I$9+СВЦЭМ!$D$10+'СЕТ СН'!$I$6-'СЕТ СН'!$I$19</f>
        <v>1925.9295443199999</v>
      </c>
      <c r="D133" s="36">
        <f>SUMIFS(СВЦЭМ!$C$39:$C$782,СВЦЭМ!$A$39:$A$782,$A133,СВЦЭМ!$B$39:$B$782,D$119)+'СЕТ СН'!$I$9+СВЦЭМ!$D$10+'СЕТ СН'!$I$6-'СЕТ СН'!$I$19</f>
        <v>1831.4491734599999</v>
      </c>
      <c r="E133" s="36">
        <f>SUMIFS(СВЦЭМ!$C$39:$C$782,СВЦЭМ!$A$39:$A$782,$A133,СВЦЭМ!$B$39:$B$782,E$119)+'СЕТ СН'!$I$9+СВЦЭМ!$D$10+'СЕТ СН'!$I$6-'СЕТ СН'!$I$19</f>
        <v>1816.4575525099999</v>
      </c>
      <c r="F133" s="36">
        <f>SUMIFS(СВЦЭМ!$C$39:$C$782,СВЦЭМ!$A$39:$A$782,$A133,СВЦЭМ!$B$39:$B$782,F$119)+'СЕТ СН'!$I$9+СВЦЭМ!$D$10+'СЕТ СН'!$I$6-'СЕТ СН'!$I$19</f>
        <v>1810.90081756</v>
      </c>
      <c r="G133" s="36">
        <f>SUMIFS(СВЦЭМ!$C$39:$C$782,СВЦЭМ!$A$39:$A$782,$A133,СВЦЭМ!$B$39:$B$782,G$119)+'СЕТ СН'!$I$9+СВЦЭМ!$D$10+'СЕТ СН'!$I$6-'СЕТ СН'!$I$19</f>
        <v>1825.7029882300001</v>
      </c>
      <c r="H133" s="36">
        <f>SUMIFS(СВЦЭМ!$C$39:$C$782,СВЦЭМ!$A$39:$A$782,$A133,СВЦЭМ!$B$39:$B$782,H$119)+'СЕТ СН'!$I$9+СВЦЭМ!$D$10+'СЕТ СН'!$I$6-'СЕТ СН'!$I$19</f>
        <v>1923.9045525899999</v>
      </c>
      <c r="I133" s="36">
        <f>SUMIFS(СВЦЭМ!$C$39:$C$782,СВЦЭМ!$A$39:$A$782,$A133,СВЦЭМ!$B$39:$B$782,I$119)+'СЕТ СН'!$I$9+СВЦЭМ!$D$10+'СЕТ СН'!$I$6-'СЕТ СН'!$I$19</f>
        <v>1910.8634891699999</v>
      </c>
      <c r="J133" s="36">
        <f>SUMIFS(СВЦЭМ!$C$39:$C$782,СВЦЭМ!$A$39:$A$782,$A133,СВЦЭМ!$B$39:$B$782,J$119)+'СЕТ СН'!$I$9+СВЦЭМ!$D$10+'СЕТ СН'!$I$6-'СЕТ СН'!$I$19</f>
        <v>1882.2008381200001</v>
      </c>
      <c r="K133" s="36">
        <f>SUMIFS(СВЦЭМ!$C$39:$C$782,СВЦЭМ!$A$39:$A$782,$A133,СВЦЭМ!$B$39:$B$782,K$119)+'СЕТ СН'!$I$9+СВЦЭМ!$D$10+'СЕТ СН'!$I$6-'СЕТ СН'!$I$19</f>
        <v>1732.3718272400001</v>
      </c>
      <c r="L133" s="36">
        <f>SUMIFS(СВЦЭМ!$C$39:$C$782,СВЦЭМ!$A$39:$A$782,$A133,СВЦЭМ!$B$39:$B$782,L$119)+'СЕТ СН'!$I$9+СВЦЭМ!$D$10+'СЕТ СН'!$I$6-'СЕТ СН'!$I$19</f>
        <v>1805.5698279799999</v>
      </c>
      <c r="M133" s="36">
        <f>SUMIFS(СВЦЭМ!$C$39:$C$782,СВЦЭМ!$A$39:$A$782,$A133,СВЦЭМ!$B$39:$B$782,M$119)+'СЕТ СН'!$I$9+СВЦЭМ!$D$10+'СЕТ СН'!$I$6-'СЕТ СН'!$I$19</f>
        <v>1966.8520963000001</v>
      </c>
      <c r="N133" s="36">
        <f>SUMIFS(СВЦЭМ!$C$39:$C$782,СВЦЭМ!$A$39:$A$782,$A133,СВЦЭМ!$B$39:$B$782,N$119)+'СЕТ СН'!$I$9+СВЦЭМ!$D$10+'СЕТ СН'!$I$6-'СЕТ СН'!$I$19</f>
        <v>1954.8360081799999</v>
      </c>
      <c r="O133" s="36">
        <f>SUMIFS(СВЦЭМ!$C$39:$C$782,СВЦЭМ!$A$39:$A$782,$A133,СВЦЭМ!$B$39:$B$782,O$119)+'СЕТ СН'!$I$9+СВЦЭМ!$D$10+'СЕТ СН'!$I$6-'СЕТ СН'!$I$19</f>
        <v>1950.17961627</v>
      </c>
      <c r="P133" s="36">
        <f>SUMIFS(СВЦЭМ!$C$39:$C$782,СВЦЭМ!$A$39:$A$782,$A133,СВЦЭМ!$B$39:$B$782,P$119)+'СЕТ СН'!$I$9+СВЦЭМ!$D$10+'СЕТ СН'!$I$6-'СЕТ СН'!$I$19</f>
        <v>1944.29596077</v>
      </c>
      <c r="Q133" s="36">
        <f>SUMIFS(СВЦЭМ!$C$39:$C$782,СВЦЭМ!$A$39:$A$782,$A133,СВЦЭМ!$B$39:$B$782,Q$119)+'СЕТ СН'!$I$9+СВЦЭМ!$D$10+'СЕТ СН'!$I$6-'СЕТ СН'!$I$19</f>
        <v>1970.258274</v>
      </c>
      <c r="R133" s="36">
        <f>SUMIFS(СВЦЭМ!$C$39:$C$782,СВЦЭМ!$A$39:$A$782,$A133,СВЦЭМ!$B$39:$B$782,R$119)+'СЕТ СН'!$I$9+СВЦЭМ!$D$10+'СЕТ СН'!$I$6-'СЕТ СН'!$I$19</f>
        <v>1968.3795415299999</v>
      </c>
      <c r="S133" s="36">
        <f>SUMIFS(СВЦЭМ!$C$39:$C$782,СВЦЭМ!$A$39:$A$782,$A133,СВЦЭМ!$B$39:$B$782,S$119)+'СЕТ СН'!$I$9+СВЦЭМ!$D$10+'СЕТ СН'!$I$6-'СЕТ СН'!$I$19</f>
        <v>1902.87390123</v>
      </c>
      <c r="T133" s="36">
        <f>SUMIFS(СВЦЭМ!$C$39:$C$782,СВЦЭМ!$A$39:$A$782,$A133,СВЦЭМ!$B$39:$B$782,T$119)+'СЕТ СН'!$I$9+СВЦЭМ!$D$10+'СЕТ СН'!$I$6-'СЕТ СН'!$I$19</f>
        <v>1786.47810312</v>
      </c>
      <c r="U133" s="36">
        <f>SUMIFS(СВЦЭМ!$C$39:$C$782,СВЦЭМ!$A$39:$A$782,$A133,СВЦЭМ!$B$39:$B$782,U$119)+'СЕТ СН'!$I$9+СВЦЭМ!$D$10+'СЕТ СН'!$I$6-'СЕТ СН'!$I$19</f>
        <v>1700.7273470099999</v>
      </c>
      <c r="V133" s="36">
        <f>SUMIFS(СВЦЭМ!$C$39:$C$782,СВЦЭМ!$A$39:$A$782,$A133,СВЦЭМ!$B$39:$B$782,V$119)+'СЕТ СН'!$I$9+СВЦЭМ!$D$10+'СЕТ СН'!$I$6-'СЕТ СН'!$I$19</f>
        <v>1668.77770745</v>
      </c>
      <c r="W133" s="36">
        <f>SUMIFS(СВЦЭМ!$C$39:$C$782,СВЦЭМ!$A$39:$A$782,$A133,СВЦЭМ!$B$39:$B$782,W$119)+'СЕТ СН'!$I$9+СВЦЭМ!$D$10+'СЕТ СН'!$I$6-'СЕТ СН'!$I$19</f>
        <v>1779.65400991</v>
      </c>
      <c r="X133" s="36">
        <f>SUMIFS(СВЦЭМ!$C$39:$C$782,СВЦЭМ!$A$39:$A$782,$A133,СВЦЭМ!$B$39:$B$782,X$119)+'СЕТ СН'!$I$9+СВЦЭМ!$D$10+'СЕТ СН'!$I$6-'СЕТ СН'!$I$19</f>
        <v>1885.36713689</v>
      </c>
      <c r="Y133" s="36">
        <f>SUMIFS(СВЦЭМ!$C$39:$C$782,СВЦЭМ!$A$39:$A$782,$A133,СВЦЭМ!$B$39:$B$782,Y$119)+'СЕТ СН'!$I$9+СВЦЭМ!$D$10+'СЕТ СН'!$I$6-'СЕТ СН'!$I$19</f>
        <v>1945.2102703599999</v>
      </c>
    </row>
    <row r="134" spans="1:25" ht="15.75" x14ac:dyDescent="0.2">
      <c r="A134" s="35">
        <f t="shared" si="3"/>
        <v>44484</v>
      </c>
      <c r="B134" s="36">
        <f>SUMIFS(СВЦЭМ!$C$39:$C$782,СВЦЭМ!$A$39:$A$782,$A134,СВЦЭМ!$B$39:$B$782,B$119)+'СЕТ СН'!$I$9+СВЦЭМ!$D$10+'СЕТ СН'!$I$6-'СЕТ СН'!$I$19</f>
        <v>1877.1592626899999</v>
      </c>
      <c r="C134" s="36">
        <f>SUMIFS(СВЦЭМ!$C$39:$C$782,СВЦЭМ!$A$39:$A$782,$A134,СВЦЭМ!$B$39:$B$782,C$119)+'СЕТ СН'!$I$9+СВЦЭМ!$D$10+'СЕТ СН'!$I$6-'СЕТ СН'!$I$19</f>
        <v>1871.6470881800001</v>
      </c>
      <c r="D134" s="36">
        <f>SUMIFS(СВЦЭМ!$C$39:$C$782,СВЦЭМ!$A$39:$A$782,$A134,СВЦЭМ!$B$39:$B$782,D$119)+'СЕТ СН'!$I$9+СВЦЭМ!$D$10+'СЕТ СН'!$I$6-'СЕТ СН'!$I$19</f>
        <v>1833.7973528499999</v>
      </c>
      <c r="E134" s="36">
        <f>SUMIFS(СВЦЭМ!$C$39:$C$782,СВЦЭМ!$A$39:$A$782,$A134,СВЦЭМ!$B$39:$B$782,E$119)+'СЕТ СН'!$I$9+СВЦЭМ!$D$10+'СЕТ СН'!$I$6-'СЕТ СН'!$I$19</f>
        <v>1852.35201383</v>
      </c>
      <c r="F134" s="36">
        <f>SUMIFS(СВЦЭМ!$C$39:$C$782,СВЦЭМ!$A$39:$A$782,$A134,СВЦЭМ!$B$39:$B$782,F$119)+'СЕТ СН'!$I$9+СВЦЭМ!$D$10+'СЕТ СН'!$I$6-'СЕТ СН'!$I$19</f>
        <v>1839.98561769</v>
      </c>
      <c r="G134" s="36">
        <f>SUMIFS(СВЦЭМ!$C$39:$C$782,СВЦЭМ!$A$39:$A$782,$A134,СВЦЭМ!$B$39:$B$782,G$119)+'СЕТ СН'!$I$9+СВЦЭМ!$D$10+'СЕТ СН'!$I$6-'СЕТ СН'!$I$19</f>
        <v>1846.7665905199999</v>
      </c>
      <c r="H134" s="36">
        <f>SUMIFS(СВЦЭМ!$C$39:$C$782,СВЦЭМ!$A$39:$A$782,$A134,СВЦЭМ!$B$39:$B$782,H$119)+'СЕТ СН'!$I$9+СВЦЭМ!$D$10+'СЕТ СН'!$I$6-'СЕТ СН'!$I$19</f>
        <v>1907.0245476</v>
      </c>
      <c r="I134" s="36">
        <f>SUMIFS(СВЦЭМ!$C$39:$C$782,СВЦЭМ!$A$39:$A$782,$A134,СВЦЭМ!$B$39:$B$782,I$119)+'СЕТ СН'!$I$9+СВЦЭМ!$D$10+'СЕТ СН'!$I$6-'СЕТ СН'!$I$19</f>
        <v>1920.3133295099999</v>
      </c>
      <c r="J134" s="36">
        <f>SUMIFS(СВЦЭМ!$C$39:$C$782,СВЦЭМ!$A$39:$A$782,$A134,СВЦЭМ!$B$39:$B$782,J$119)+'СЕТ СН'!$I$9+СВЦЭМ!$D$10+'СЕТ СН'!$I$6-'СЕТ СН'!$I$19</f>
        <v>1881.65916619</v>
      </c>
      <c r="K134" s="36">
        <f>SUMIFS(СВЦЭМ!$C$39:$C$782,СВЦЭМ!$A$39:$A$782,$A134,СВЦЭМ!$B$39:$B$782,K$119)+'СЕТ СН'!$I$9+СВЦЭМ!$D$10+'СЕТ СН'!$I$6-'СЕТ СН'!$I$19</f>
        <v>1858.8128485499999</v>
      </c>
      <c r="L134" s="36">
        <f>SUMIFS(СВЦЭМ!$C$39:$C$782,СВЦЭМ!$A$39:$A$782,$A134,СВЦЭМ!$B$39:$B$782,L$119)+'СЕТ СН'!$I$9+СВЦЭМ!$D$10+'СЕТ СН'!$I$6-'СЕТ СН'!$I$19</f>
        <v>1870.09874186</v>
      </c>
      <c r="M134" s="36">
        <f>SUMIFS(СВЦЭМ!$C$39:$C$782,СВЦЭМ!$A$39:$A$782,$A134,СВЦЭМ!$B$39:$B$782,M$119)+'СЕТ СН'!$I$9+СВЦЭМ!$D$10+'СЕТ СН'!$I$6-'СЕТ СН'!$I$19</f>
        <v>1880.21620435</v>
      </c>
      <c r="N134" s="36">
        <f>SUMIFS(СВЦЭМ!$C$39:$C$782,СВЦЭМ!$A$39:$A$782,$A134,СВЦЭМ!$B$39:$B$782,N$119)+'СЕТ СН'!$I$9+СВЦЭМ!$D$10+'СЕТ СН'!$I$6-'СЕТ СН'!$I$19</f>
        <v>1881.79096979</v>
      </c>
      <c r="O134" s="36">
        <f>SUMIFS(СВЦЭМ!$C$39:$C$782,СВЦЭМ!$A$39:$A$782,$A134,СВЦЭМ!$B$39:$B$782,O$119)+'СЕТ СН'!$I$9+СВЦЭМ!$D$10+'СЕТ СН'!$I$6-'СЕТ СН'!$I$19</f>
        <v>1917.97305308</v>
      </c>
      <c r="P134" s="36">
        <f>SUMIFS(СВЦЭМ!$C$39:$C$782,СВЦЭМ!$A$39:$A$782,$A134,СВЦЭМ!$B$39:$B$782,P$119)+'СЕТ СН'!$I$9+СВЦЭМ!$D$10+'СЕТ СН'!$I$6-'СЕТ СН'!$I$19</f>
        <v>1954.43703974</v>
      </c>
      <c r="Q134" s="36">
        <f>SUMIFS(СВЦЭМ!$C$39:$C$782,СВЦЭМ!$A$39:$A$782,$A134,СВЦЭМ!$B$39:$B$782,Q$119)+'СЕТ СН'!$I$9+СВЦЭМ!$D$10+'СЕТ СН'!$I$6-'СЕТ СН'!$I$19</f>
        <v>1956.75801639</v>
      </c>
      <c r="R134" s="36">
        <f>SUMIFS(СВЦЭМ!$C$39:$C$782,СВЦЭМ!$A$39:$A$782,$A134,СВЦЭМ!$B$39:$B$782,R$119)+'СЕТ СН'!$I$9+СВЦЭМ!$D$10+'СЕТ СН'!$I$6-'СЕТ СН'!$I$19</f>
        <v>1956.71743253</v>
      </c>
      <c r="S134" s="36">
        <f>SUMIFS(СВЦЭМ!$C$39:$C$782,СВЦЭМ!$A$39:$A$782,$A134,СВЦЭМ!$B$39:$B$782,S$119)+'СЕТ СН'!$I$9+СВЦЭМ!$D$10+'СЕТ СН'!$I$6-'СЕТ СН'!$I$19</f>
        <v>1959.6809750800001</v>
      </c>
      <c r="T134" s="36">
        <f>SUMIFS(СВЦЭМ!$C$39:$C$782,СВЦЭМ!$A$39:$A$782,$A134,СВЦЭМ!$B$39:$B$782,T$119)+'СЕТ СН'!$I$9+СВЦЭМ!$D$10+'СЕТ СН'!$I$6-'СЕТ СН'!$I$19</f>
        <v>1868.58435648</v>
      </c>
      <c r="U134" s="36">
        <f>SUMIFS(СВЦЭМ!$C$39:$C$782,СВЦЭМ!$A$39:$A$782,$A134,СВЦЭМ!$B$39:$B$782,U$119)+'СЕТ СН'!$I$9+СВЦЭМ!$D$10+'СЕТ СН'!$I$6-'СЕТ СН'!$I$19</f>
        <v>1874.0233688000001</v>
      </c>
      <c r="V134" s="36">
        <f>SUMIFS(СВЦЭМ!$C$39:$C$782,СВЦЭМ!$A$39:$A$782,$A134,СВЦЭМ!$B$39:$B$782,V$119)+'СЕТ СН'!$I$9+СВЦЭМ!$D$10+'СЕТ СН'!$I$6-'СЕТ СН'!$I$19</f>
        <v>1874.5877471900001</v>
      </c>
      <c r="W134" s="36">
        <f>SUMIFS(СВЦЭМ!$C$39:$C$782,СВЦЭМ!$A$39:$A$782,$A134,СВЦЭМ!$B$39:$B$782,W$119)+'СЕТ СН'!$I$9+СВЦЭМ!$D$10+'СЕТ СН'!$I$6-'СЕТ СН'!$I$19</f>
        <v>1862.9320559499999</v>
      </c>
      <c r="X134" s="36">
        <f>SUMIFS(СВЦЭМ!$C$39:$C$782,СВЦЭМ!$A$39:$A$782,$A134,СВЦЭМ!$B$39:$B$782,X$119)+'СЕТ СН'!$I$9+СВЦЭМ!$D$10+'СЕТ СН'!$I$6-'СЕТ СН'!$I$19</f>
        <v>1870.85501359</v>
      </c>
      <c r="Y134" s="36">
        <f>SUMIFS(СВЦЭМ!$C$39:$C$782,СВЦЭМ!$A$39:$A$782,$A134,СВЦЭМ!$B$39:$B$782,Y$119)+'СЕТ СН'!$I$9+СВЦЭМ!$D$10+'СЕТ СН'!$I$6-'СЕТ СН'!$I$19</f>
        <v>1924.17151743</v>
      </c>
    </row>
    <row r="135" spans="1:25" ht="15.75" x14ac:dyDescent="0.2">
      <c r="A135" s="35">
        <f t="shared" si="3"/>
        <v>44485</v>
      </c>
      <c r="B135" s="36">
        <f>SUMIFS(СВЦЭМ!$C$39:$C$782,СВЦЭМ!$A$39:$A$782,$A135,СВЦЭМ!$B$39:$B$782,B$119)+'СЕТ СН'!$I$9+СВЦЭМ!$D$10+'СЕТ СН'!$I$6-'СЕТ СН'!$I$19</f>
        <v>1883.41773812</v>
      </c>
      <c r="C135" s="36">
        <f>SUMIFS(СВЦЭМ!$C$39:$C$782,СВЦЭМ!$A$39:$A$782,$A135,СВЦЭМ!$B$39:$B$782,C$119)+'СЕТ СН'!$I$9+СВЦЭМ!$D$10+'СЕТ СН'!$I$6-'СЕТ СН'!$I$19</f>
        <v>1931.43778253</v>
      </c>
      <c r="D135" s="36">
        <f>SUMIFS(СВЦЭМ!$C$39:$C$782,СВЦЭМ!$A$39:$A$782,$A135,СВЦЭМ!$B$39:$B$782,D$119)+'СЕТ СН'!$I$9+СВЦЭМ!$D$10+'СЕТ СН'!$I$6-'СЕТ СН'!$I$19</f>
        <v>1844.82204342</v>
      </c>
      <c r="E135" s="36">
        <f>SUMIFS(СВЦЭМ!$C$39:$C$782,СВЦЭМ!$A$39:$A$782,$A135,СВЦЭМ!$B$39:$B$782,E$119)+'СЕТ СН'!$I$9+СВЦЭМ!$D$10+'СЕТ СН'!$I$6-'СЕТ СН'!$I$19</f>
        <v>1837.4048646700001</v>
      </c>
      <c r="F135" s="36">
        <f>SUMIFS(СВЦЭМ!$C$39:$C$782,СВЦЭМ!$A$39:$A$782,$A135,СВЦЭМ!$B$39:$B$782,F$119)+'СЕТ СН'!$I$9+СВЦЭМ!$D$10+'СЕТ СН'!$I$6-'СЕТ СН'!$I$19</f>
        <v>1835.9531408299999</v>
      </c>
      <c r="G135" s="36">
        <f>SUMIFS(СВЦЭМ!$C$39:$C$782,СВЦЭМ!$A$39:$A$782,$A135,СВЦЭМ!$B$39:$B$782,G$119)+'СЕТ СН'!$I$9+СВЦЭМ!$D$10+'СЕТ СН'!$I$6-'СЕТ СН'!$I$19</f>
        <v>1837.66008025</v>
      </c>
      <c r="H135" s="36">
        <f>SUMIFS(СВЦЭМ!$C$39:$C$782,СВЦЭМ!$A$39:$A$782,$A135,СВЦЭМ!$B$39:$B$782,H$119)+'СЕТ СН'!$I$9+СВЦЭМ!$D$10+'СЕТ СН'!$I$6-'СЕТ СН'!$I$19</f>
        <v>1881.5832250799999</v>
      </c>
      <c r="I135" s="36">
        <f>SUMIFS(СВЦЭМ!$C$39:$C$782,СВЦЭМ!$A$39:$A$782,$A135,СВЦЭМ!$B$39:$B$782,I$119)+'СЕТ СН'!$I$9+СВЦЭМ!$D$10+'СЕТ СН'!$I$6-'СЕТ СН'!$I$19</f>
        <v>1913.1036351</v>
      </c>
      <c r="J135" s="36">
        <f>SUMIFS(СВЦЭМ!$C$39:$C$782,СВЦЭМ!$A$39:$A$782,$A135,СВЦЭМ!$B$39:$B$782,J$119)+'СЕТ СН'!$I$9+СВЦЭМ!$D$10+'СЕТ СН'!$I$6-'СЕТ СН'!$I$19</f>
        <v>1934.4624117999999</v>
      </c>
      <c r="K135" s="36">
        <f>SUMIFS(СВЦЭМ!$C$39:$C$782,СВЦЭМ!$A$39:$A$782,$A135,СВЦЭМ!$B$39:$B$782,K$119)+'СЕТ СН'!$I$9+СВЦЭМ!$D$10+'СЕТ СН'!$I$6-'СЕТ СН'!$I$19</f>
        <v>1843.2111201600001</v>
      </c>
      <c r="L135" s="36">
        <f>SUMIFS(СВЦЭМ!$C$39:$C$782,СВЦЭМ!$A$39:$A$782,$A135,СВЦЭМ!$B$39:$B$782,L$119)+'СЕТ СН'!$I$9+СВЦЭМ!$D$10+'СЕТ СН'!$I$6-'СЕТ СН'!$I$19</f>
        <v>1854.1147680300001</v>
      </c>
      <c r="M135" s="36">
        <f>SUMIFS(СВЦЭМ!$C$39:$C$782,СВЦЭМ!$A$39:$A$782,$A135,СВЦЭМ!$B$39:$B$782,M$119)+'СЕТ СН'!$I$9+СВЦЭМ!$D$10+'СЕТ СН'!$I$6-'СЕТ СН'!$I$19</f>
        <v>1847.6928188100001</v>
      </c>
      <c r="N135" s="36">
        <f>SUMIFS(СВЦЭМ!$C$39:$C$782,СВЦЭМ!$A$39:$A$782,$A135,СВЦЭМ!$B$39:$B$782,N$119)+'СЕТ СН'!$I$9+СВЦЭМ!$D$10+'СЕТ СН'!$I$6-'СЕТ СН'!$I$19</f>
        <v>1846.86632334</v>
      </c>
      <c r="O135" s="36">
        <f>SUMIFS(СВЦЭМ!$C$39:$C$782,СВЦЭМ!$A$39:$A$782,$A135,СВЦЭМ!$B$39:$B$782,O$119)+'СЕТ СН'!$I$9+СВЦЭМ!$D$10+'СЕТ СН'!$I$6-'СЕТ СН'!$I$19</f>
        <v>1839.8296009200001</v>
      </c>
      <c r="P135" s="36">
        <f>SUMIFS(СВЦЭМ!$C$39:$C$782,СВЦЭМ!$A$39:$A$782,$A135,СВЦЭМ!$B$39:$B$782,P$119)+'СЕТ СН'!$I$9+СВЦЭМ!$D$10+'СЕТ СН'!$I$6-'СЕТ СН'!$I$19</f>
        <v>1826.8929791200001</v>
      </c>
      <c r="Q135" s="36">
        <f>SUMIFS(СВЦЭМ!$C$39:$C$782,СВЦЭМ!$A$39:$A$782,$A135,СВЦЭМ!$B$39:$B$782,Q$119)+'СЕТ СН'!$I$9+СВЦЭМ!$D$10+'СЕТ СН'!$I$6-'СЕТ СН'!$I$19</f>
        <v>1816.9348198999999</v>
      </c>
      <c r="R135" s="36">
        <f>SUMIFS(СВЦЭМ!$C$39:$C$782,СВЦЭМ!$A$39:$A$782,$A135,СВЦЭМ!$B$39:$B$782,R$119)+'СЕТ СН'!$I$9+СВЦЭМ!$D$10+'СЕТ СН'!$I$6-'СЕТ СН'!$I$19</f>
        <v>1811.2988774200001</v>
      </c>
      <c r="S135" s="36">
        <f>SUMIFS(СВЦЭМ!$C$39:$C$782,СВЦЭМ!$A$39:$A$782,$A135,СВЦЭМ!$B$39:$B$782,S$119)+'СЕТ СН'!$I$9+СВЦЭМ!$D$10+'СЕТ СН'!$I$6-'СЕТ СН'!$I$19</f>
        <v>1802.8220481000001</v>
      </c>
      <c r="T135" s="36">
        <f>SUMIFS(СВЦЭМ!$C$39:$C$782,СВЦЭМ!$A$39:$A$782,$A135,СВЦЭМ!$B$39:$B$782,T$119)+'СЕТ СН'!$I$9+СВЦЭМ!$D$10+'СЕТ СН'!$I$6-'СЕТ СН'!$I$19</f>
        <v>1792.75560716</v>
      </c>
      <c r="U135" s="36">
        <f>SUMIFS(СВЦЭМ!$C$39:$C$782,СВЦЭМ!$A$39:$A$782,$A135,СВЦЭМ!$B$39:$B$782,U$119)+'СЕТ СН'!$I$9+СВЦЭМ!$D$10+'СЕТ СН'!$I$6-'СЕТ СН'!$I$19</f>
        <v>1817.41383651</v>
      </c>
      <c r="V135" s="36">
        <f>SUMIFS(СВЦЭМ!$C$39:$C$782,СВЦЭМ!$A$39:$A$782,$A135,СВЦЭМ!$B$39:$B$782,V$119)+'СЕТ СН'!$I$9+СВЦЭМ!$D$10+'СЕТ СН'!$I$6-'СЕТ СН'!$I$19</f>
        <v>1801.6527818100001</v>
      </c>
      <c r="W135" s="36">
        <f>SUMIFS(СВЦЭМ!$C$39:$C$782,СВЦЭМ!$A$39:$A$782,$A135,СВЦЭМ!$B$39:$B$782,W$119)+'СЕТ СН'!$I$9+СВЦЭМ!$D$10+'СЕТ СН'!$I$6-'СЕТ СН'!$I$19</f>
        <v>1808.7820052699999</v>
      </c>
      <c r="X135" s="36">
        <f>SUMIFS(СВЦЭМ!$C$39:$C$782,СВЦЭМ!$A$39:$A$782,$A135,СВЦЭМ!$B$39:$B$782,X$119)+'СЕТ СН'!$I$9+СВЦЭМ!$D$10+'СЕТ СН'!$I$6-'СЕТ СН'!$I$19</f>
        <v>1882.68868851</v>
      </c>
      <c r="Y135" s="36">
        <f>SUMIFS(СВЦЭМ!$C$39:$C$782,СВЦЭМ!$A$39:$A$782,$A135,СВЦЭМ!$B$39:$B$782,Y$119)+'СЕТ СН'!$I$9+СВЦЭМ!$D$10+'СЕТ СН'!$I$6-'СЕТ СН'!$I$19</f>
        <v>1951.54086917</v>
      </c>
    </row>
    <row r="136" spans="1:25" ht="15.75" x14ac:dyDescent="0.2">
      <c r="A136" s="35">
        <f t="shared" si="3"/>
        <v>44486</v>
      </c>
      <c r="B136" s="36">
        <f>SUMIFS(СВЦЭМ!$C$39:$C$782,СВЦЭМ!$A$39:$A$782,$A136,СВЦЭМ!$B$39:$B$782,B$119)+'СЕТ СН'!$I$9+СВЦЭМ!$D$10+'СЕТ СН'!$I$6-'СЕТ СН'!$I$19</f>
        <v>1873.8671958099999</v>
      </c>
      <c r="C136" s="36">
        <f>SUMIFS(СВЦЭМ!$C$39:$C$782,СВЦЭМ!$A$39:$A$782,$A136,СВЦЭМ!$B$39:$B$782,C$119)+'СЕТ СН'!$I$9+СВЦЭМ!$D$10+'СЕТ СН'!$I$6-'СЕТ СН'!$I$19</f>
        <v>1919.0322576599999</v>
      </c>
      <c r="D136" s="36">
        <f>SUMIFS(СВЦЭМ!$C$39:$C$782,СВЦЭМ!$A$39:$A$782,$A136,СВЦЭМ!$B$39:$B$782,D$119)+'СЕТ СН'!$I$9+СВЦЭМ!$D$10+'СЕТ СН'!$I$6-'СЕТ СН'!$I$19</f>
        <v>1853.25495587</v>
      </c>
      <c r="E136" s="36">
        <f>SUMIFS(СВЦЭМ!$C$39:$C$782,СВЦЭМ!$A$39:$A$782,$A136,СВЦЭМ!$B$39:$B$782,E$119)+'СЕТ СН'!$I$9+СВЦЭМ!$D$10+'СЕТ СН'!$I$6-'СЕТ СН'!$I$19</f>
        <v>1843.0731337</v>
      </c>
      <c r="F136" s="36">
        <f>SUMIFS(СВЦЭМ!$C$39:$C$782,СВЦЭМ!$A$39:$A$782,$A136,СВЦЭМ!$B$39:$B$782,F$119)+'СЕТ СН'!$I$9+СВЦЭМ!$D$10+'СЕТ СН'!$I$6-'СЕТ СН'!$I$19</f>
        <v>1848.5567437100001</v>
      </c>
      <c r="G136" s="36">
        <f>SUMIFS(СВЦЭМ!$C$39:$C$782,СВЦЭМ!$A$39:$A$782,$A136,СВЦЭМ!$B$39:$B$782,G$119)+'СЕТ СН'!$I$9+СВЦЭМ!$D$10+'СЕТ СН'!$I$6-'СЕТ СН'!$I$19</f>
        <v>1840.00717861</v>
      </c>
      <c r="H136" s="36">
        <f>SUMIFS(СВЦЭМ!$C$39:$C$782,СВЦЭМ!$A$39:$A$782,$A136,СВЦЭМ!$B$39:$B$782,H$119)+'СЕТ СН'!$I$9+СВЦЭМ!$D$10+'СЕТ СН'!$I$6-'СЕТ СН'!$I$19</f>
        <v>1869.62735359</v>
      </c>
      <c r="I136" s="36">
        <f>SUMIFS(СВЦЭМ!$C$39:$C$782,СВЦЭМ!$A$39:$A$782,$A136,СВЦЭМ!$B$39:$B$782,I$119)+'СЕТ СН'!$I$9+СВЦЭМ!$D$10+'СЕТ СН'!$I$6-'СЕТ СН'!$I$19</f>
        <v>1883.70639695</v>
      </c>
      <c r="J136" s="36">
        <f>SUMIFS(СВЦЭМ!$C$39:$C$782,СВЦЭМ!$A$39:$A$782,$A136,СВЦЭМ!$B$39:$B$782,J$119)+'СЕТ СН'!$I$9+СВЦЭМ!$D$10+'СЕТ СН'!$I$6-'СЕТ СН'!$I$19</f>
        <v>1825.46641071</v>
      </c>
      <c r="K136" s="36">
        <f>SUMIFS(СВЦЭМ!$C$39:$C$782,СВЦЭМ!$A$39:$A$782,$A136,СВЦЭМ!$B$39:$B$782,K$119)+'СЕТ СН'!$I$9+СВЦЭМ!$D$10+'СЕТ СН'!$I$6-'СЕТ СН'!$I$19</f>
        <v>1810.9226832899999</v>
      </c>
      <c r="L136" s="36">
        <f>SUMIFS(СВЦЭМ!$C$39:$C$782,СВЦЭМ!$A$39:$A$782,$A136,СВЦЭМ!$B$39:$B$782,L$119)+'СЕТ СН'!$I$9+СВЦЭМ!$D$10+'СЕТ СН'!$I$6-'СЕТ СН'!$I$19</f>
        <v>1822.36543274</v>
      </c>
      <c r="M136" s="36">
        <f>SUMIFS(СВЦЭМ!$C$39:$C$782,СВЦЭМ!$A$39:$A$782,$A136,СВЦЭМ!$B$39:$B$782,M$119)+'СЕТ СН'!$I$9+СВЦЭМ!$D$10+'СЕТ СН'!$I$6-'СЕТ СН'!$I$19</f>
        <v>1838.58969516</v>
      </c>
      <c r="N136" s="36">
        <f>SUMIFS(СВЦЭМ!$C$39:$C$782,СВЦЭМ!$A$39:$A$782,$A136,СВЦЭМ!$B$39:$B$782,N$119)+'СЕТ СН'!$I$9+СВЦЭМ!$D$10+'СЕТ СН'!$I$6-'СЕТ СН'!$I$19</f>
        <v>1853.0497281099999</v>
      </c>
      <c r="O136" s="36">
        <f>SUMIFS(СВЦЭМ!$C$39:$C$782,СВЦЭМ!$A$39:$A$782,$A136,СВЦЭМ!$B$39:$B$782,O$119)+'СЕТ СН'!$I$9+СВЦЭМ!$D$10+'СЕТ СН'!$I$6-'СЕТ СН'!$I$19</f>
        <v>1850.4726991299999</v>
      </c>
      <c r="P136" s="36">
        <f>SUMIFS(СВЦЭМ!$C$39:$C$782,СВЦЭМ!$A$39:$A$782,$A136,СВЦЭМ!$B$39:$B$782,P$119)+'СЕТ СН'!$I$9+СВЦЭМ!$D$10+'СЕТ СН'!$I$6-'СЕТ СН'!$I$19</f>
        <v>1899.2195249599999</v>
      </c>
      <c r="Q136" s="36">
        <f>SUMIFS(СВЦЭМ!$C$39:$C$782,СВЦЭМ!$A$39:$A$782,$A136,СВЦЭМ!$B$39:$B$782,Q$119)+'СЕТ СН'!$I$9+СВЦЭМ!$D$10+'СЕТ СН'!$I$6-'СЕТ СН'!$I$19</f>
        <v>1954.08480482</v>
      </c>
      <c r="R136" s="36">
        <f>SUMIFS(СВЦЭМ!$C$39:$C$782,СВЦЭМ!$A$39:$A$782,$A136,СВЦЭМ!$B$39:$B$782,R$119)+'СЕТ СН'!$I$9+СВЦЭМ!$D$10+'СЕТ СН'!$I$6-'СЕТ СН'!$I$19</f>
        <v>1893.29483123</v>
      </c>
      <c r="S136" s="36">
        <f>SUMIFS(СВЦЭМ!$C$39:$C$782,СВЦЭМ!$A$39:$A$782,$A136,СВЦЭМ!$B$39:$B$782,S$119)+'СЕТ СН'!$I$9+СВЦЭМ!$D$10+'СЕТ СН'!$I$6-'СЕТ СН'!$I$19</f>
        <v>1830.2028671</v>
      </c>
      <c r="T136" s="36">
        <f>SUMIFS(СВЦЭМ!$C$39:$C$782,СВЦЭМ!$A$39:$A$782,$A136,СВЦЭМ!$B$39:$B$782,T$119)+'СЕТ СН'!$I$9+СВЦЭМ!$D$10+'СЕТ СН'!$I$6-'СЕТ СН'!$I$19</f>
        <v>1838.06219289</v>
      </c>
      <c r="U136" s="36">
        <f>SUMIFS(СВЦЭМ!$C$39:$C$782,СВЦЭМ!$A$39:$A$782,$A136,СВЦЭМ!$B$39:$B$782,U$119)+'СЕТ СН'!$I$9+СВЦЭМ!$D$10+'СЕТ СН'!$I$6-'СЕТ СН'!$I$19</f>
        <v>1859.1827956899999</v>
      </c>
      <c r="V136" s="36">
        <f>SUMIFS(СВЦЭМ!$C$39:$C$782,СВЦЭМ!$A$39:$A$782,$A136,СВЦЭМ!$B$39:$B$782,V$119)+'СЕТ СН'!$I$9+СВЦЭМ!$D$10+'СЕТ СН'!$I$6-'СЕТ СН'!$I$19</f>
        <v>1843.4365403899999</v>
      </c>
      <c r="W136" s="36">
        <f>SUMIFS(СВЦЭМ!$C$39:$C$782,СВЦЭМ!$A$39:$A$782,$A136,СВЦЭМ!$B$39:$B$782,W$119)+'СЕТ СН'!$I$9+СВЦЭМ!$D$10+'СЕТ СН'!$I$6-'СЕТ СН'!$I$19</f>
        <v>1850.3672234000001</v>
      </c>
      <c r="X136" s="36">
        <f>SUMIFS(СВЦЭМ!$C$39:$C$782,СВЦЭМ!$A$39:$A$782,$A136,СВЦЭМ!$B$39:$B$782,X$119)+'СЕТ СН'!$I$9+СВЦЭМ!$D$10+'СЕТ СН'!$I$6-'СЕТ СН'!$I$19</f>
        <v>1842.81289629</v>
      </c>
      <c r="Y136" s="36">
        <f>SUMIFS(СВЦЭМ!$C$39:$C$782,СВЦЭМ!$A$39:$A$782,$A136,СВЦЭМ!$B$39:$B$782,Y$119)+'СЕТ СН'!$I$9+СВЦЭМ!$D$10+'СЕТ СН'!$I$6-'СЕТ СН'!$I$19</f>
        <v>1914.0234885699999</v>
      </c>
    </row>
    <row r="137" spans="1:25" ht="15.75" x14ac:dyDescent="0.2">
      <c r="A137" s="35">
        <f t="shared" si="3"/>
        <v>44487</v>
      </c>
      <c r="B137" s="36">
        <f>SUMIFS(СВЦЭМ!$C$39:$C$782,СВЦЭМ!$A$39:$A$782,$A137,СВЦЭМ!$B$39:$B$782,B$119)+'СЕТ СН'!$I$9+СВЦЭМ!$D$10+'СЕТ СН'!$I$6-'СЕТ СН'!$I$19</f>
        <v>1945.0761549599999</v>
      </c>
      <c r="C137" s="36">
        <f>SUMIFS(СВЦЭМ!$C$39:$C$782,СВЦЭМ!$A$39:$A$782,$A137,СВЦЭМ!$B$39:$B$782,C$119)+'СЕТ СН'!$I$9+СВЦЭМ!$D$10+'СЕТ СН'!$I$6-'СЕТ СН'!$I$19</f>
        <v>1916.49395964</v>
      </c>
      <c r="D137" s="36">
        <f>SUMIFS(СВЦЭМ!$C$39:$C$782,СВЦЭМ!$A$39:$A$782,$A137,СВЦЭМ!$B$39:$B$782,D$119)+'СЕТ СН'!$I$9+СВЦЭМ!$D$10+'СЕТ СН'!$I$6-'СЕТ СН'!$I$19</f>
        <v>1868.88133509</v>
      </c>
      <c r="E137" s="36">
        <f>SUMIFS(СВЦЭМ!$C$39:$C$782,СВЦЭМ!$A$39:$A$782,$A137,СВЦЭМ!$B$39:$B$782,E$119)+'СЕТ СН'!$I$9+СВЦЭМ!$D$10+'СЕТ СН'!$I$6-'СЕТ СН'!$I$19</f>
        <v>1868.3803313399999</v>
      </c>
      <c r="F137" s="36">
        <f>SUMIFS(СВЦЭМ!$C$39:$C$782,СВЦЭМ!$A$39:$A$782,$A137,СВЦЭМ!$B$39:$B$782,F$119)+'СЕТ СН'!$I$9+СВЦЭМ!$D$10+'СЕТ СН'!$I$6-'СЕТ СН'!$I$19</f>
        <v>1865.8318013799999</v>
      </c>
      <c r="G137" s="36">
        <f>SUMIFS(СВЦЭМ!$C$39:$C$782,СВЦЭМ!$A$39:$A$782,$A137,СВЦЭМ!$B$39:$B$782,G$119)+'СЕТ СН'!$I$9+СВЦЭМ!$D$10+'СЕТ СН'!$I$6-'СЕТ СН'!$I$19</f>
        <v>1861.5374260199999</v>
      </c>
      <c r="H137" s="36">
        <f>SUMIFS(СВЦЭМ!$C$39:$C$782,СВЦЭМ!$A$39:$A$782,$A137,СВЦЭМ!$B$39:$B$782,H$119)+'СЕТ СН'!$I$9+СВЦЭМ!$D$10+'СЕТ СН'!$I$6-'СЕТ СН'!$I$19</f>
        <v>1924.6424483999999</v>
      </c>
      <c r="I137" s="36">
        <f>SUMIFS(СВЦЭМ!$C$39:$C$782,СВЦЭМ!$A$39:$A$782,$A137,СВЦЭМ!$B$39:$B$782,I$119)+'СЕТ СН'!$I$9+СВЦЭМ!$D$10+'СЕТ СН'!$I$6-'СЕТ СН'!$I$19</f>
        <v>1963.5920463699999</v>
      </c>
      <c r="J137" s="36">
        <f>SUMIFS(СВЦЭМ!$C$39:$C$782,СВЦЭМ!$A$39:$A$782,$A137,СВЦЭМ!$B$39:$B$782,J$119)+'СЕТ СН'!$I$9+СВЦЭМ!$D$10+'СЕТ СН'!$I$6-'СЕТ СН'!$I$19</f>
        <v>1913.0139810599999</v>
      </c>
      <c r="K137" s="36">
        <f>SUMIFS(СВЦЭМ!$C$39:$C$782,СВЦЭМ!$A$39:$A$782,$A137,СВЦЭМ!$B$39:$B$782,K$119)+'СЕТ СН'!$I$9+СВЦЭМ!$D$10+'СЕТ СН'!$I$6-'СЕТ СН'!$I$19</f>
        <v>1883.23202786</v>
      </c>
      <c r="L137" s="36">
        <f>SUMIFS(СВЦЭМ!$C$39:$C$782,СВЦЭМ!$A$39:$A$782,$A137,СВЦЭМ!$B$39:$B$782,L$119)+'СЕТ СН'!$I$9+СВЦЭМ!$D$10+'СЕТ СН'!$I$6-'СЕТ СН'!$I$19</f>
        <v>1884.6092869500001</v>
      </c>
      <c r="M137" s="36">
        <f>SUMIFS(СВЦЭМ!$C$39:$C$782,СВЦЭМ!$A$39:$A$782,$A137,СВЦЭМ!$B$39:$B$782,M$119)+'СЕТ СН'!$I$9+СВЦЭМ!$D$10+'СЕТ СН'!$I$6-'СЕТ СН'!$I$19</f>
        <v>1881.9291670099999</v>
      </c>
      <c r="N137" s="36">
        <f>SUMIFS(СВЦЭМ!$C$39:$C$782,СВЦЭМ!$A$39:$A$782,$A137,СВЦЭМ!$B$39:$B$782,N$119)+'СЕТ СН'!$I$9+СВЦЭМ!$D$10+'СЕТ СН'!$I$6-'СЕТ СН'!$I$19</f>
        <v>1872.28582742</v>
      </c>
      <c r="O137" s="36">
        <f>SUMIFS(СВЦЭМ!$C$39:$C$782,СВЦЭМ!$A$39:$A$782,$A137,СВЦЭМ!$B$39:$B$782,O$119)+'СЕТ СН'!$I$9+СВЦЭМ!$D$10+'СЕТ СН'!$I$6-'СЕТ СН'!$I$19</f>
        <v>1868.51117181</v>
      </c>
      <c r="P137" s="36">
        <f>SUMIFS(СВЦЭМ!$C$39:$C$782,СВЦЭМ!$A$39:$A$782,$A137,СВЦЭМ!$B$39:$B$782,P$119)+'СЕТ СН'!$I$9+СВЦЭМ!$D$10+'СЕТ СН'!$I$6-'СЕТ СН'!$I$19</f>
        <v>1851.46106091</v>
      </c>
      <c r="Q137" s="36">
        <f>SUMIFS(СВЦЭМ!$C$39:$C$782,СВЦЭМ!$A$39:$A$782,$A137,СВЦЭМ!$B$39:$B$782,Q$119)+'СЕТ СН'!$I$9+СВЦЭМ!$D$10+'СЕТ СН'!$I$6-'СЕТ СН'!$I$19</f>
        <v>1848.9901602499999</v>
      </c>
      <c r="R137" s="36">
        <f>SUMIFS(СВЦЭМ!$C$39:$C$782,СВЦЭМ!$A$39:$A$782,$A137,СВЦЭМ!$B$39:$B$782,R$119)+'СЕТ СН'!$I$9+СВЦЭМ!$D$10+'СЕТ СН'!$I$6-'СЕТ СН'!$I$19</f>
        <v>1850.4041038299999</v>
      </c>
      <c r="S137" s="36">
        <f>SUMIFS(СВЦЭМ!$C$39:$C$782,СВЦЭМ!$A$39:$A$782,$A137,СВЦЭМ!$B$39:$B$782,S$119)+'СЕТ СН'!$I$9+СВЦЭМ!$D$10+'СЕТ СН'!$I$6-'СЕТ СН'!$I$19</f>
        <v>1867.4155002099999</v>
      </c>
      <c r="T137" s="36">
        <f>SUMIFS(СВЦЭМ!$C$39:$C$782,СВЦЭМ!$A$39:$A$782,$A137,СВЦЭМ!$B$39:$B$782,T$119)+'СЕТ СН'!$I$9+СВЦЭМ!$D$10+'СЕТ СН'!$I$6-'СЕТ СН'!$I$19</f>
        <v>1870.0264710900001</v>
      </c>
      <c r="U137" s="36">
        <f>SUMIFS(СВЦЭМ!$C$39:$C$782,СВЦЭМ!$A$39:$A$782,$A137,СВЦЭМ!$B$39:$B$782,U$119)+'СЕТ СН'!$I$9+СВЦЭМ!$D$10+'СЕТ СН'!$I$6-'СЕТ СН'!$I$19</f>
        <v>1883.3227604599999</v>
      </c>
      <c r="V137" s="36">
        <f>SUMIFS(СВЦЭМ!$C$39:$C$782,СВЦЭМ!$A$39:$A$782,$A137,СВЦЭМ!$B$39:$B$782,V$119)+'СЕТ СН'!$I$9+СВЦЭМ!$D$10+'СЕТ СН'!$I$6-'СЕТ СН'!$I$19</f>
        <v>1876.98206228</v>
      </c>
      <c r="W137" s="36">
        <f>SUMIFS(СВЦЭМ!$C$39:$C$782,СВЦЭМ!$A$39:$A$782,$A137,СВЦЭМ!$B$39:$B$782,W$119)+'СЕТ СН'!$I$9+СВЦЭМ!$D$10+'СЕТ СН'!$I$6-'СЕТ СН'!$I$19</f>
        <v>1893.9845680199999</v>
      </c>
      <c r="X137" s="36">
        <f>SUMIFS(СВЦЭМ!$C$39:$C$782,СВЦЭМ!$A$39:$A$782,$A137,СВЦЭМ!$B$39:$B$782,X$119)+'СЕТ СН'!$I$9+СВЦЭМ!$D$10+'СЕТ СН'!$I$6-'СЕТ СН'!$I$19</f>
        <v>1934.43246525</v>
      </c>
      <c r="Y137" s="36">
        <f>SUMIFS(СВЦЭМ!$C$39:$C$782,СВЦЭМ!$A$39:$A$782,$A137,СВЦЭМ!$B$39:$B$782,Y$119)+'СЕТ СН'!$I$9+СВЦЭМ!$D$10+'СЕТ СН'!$I$6-'СЕТ СН'!$I$19</f>
        <v>1979.83837894</v>
      </c>
    </row>
    <row r="138" spans="1:25" ht="15.75" x14ac:dyDescent="0.2">
      <c r="A138" s="35">
        <f t="shared" si="3"/>
        <v>44488</v>
      </c>
      <c r="B138" s="36">
        <f>SUMIFS(СВЦЭМ!$C$39:$C$782,СВЦЭМ!$A$39:$A$782,$A138,СВЦЭМ!$B$39:$B$782,B$119)+'СЕТ СН'!$I$9+СВЦЭМ!$D$10+'СЕТ СН'!$I$6-'СЕТ СН'!$I$19</f>
        <v>2015.71955497</v>
      </c>
      <c r="C138" s="36">
        <f>SUMIFS(СВЦЭМ!$C$39:$C$782,СВЦЭМ!$A$39:$A$782,$A138,СВЦЭМ!$B$39:$B$782,C$119)+'СЕТ СН'!$I$9+СВЦЭМ!$D$10+'СЕТ СН'!$I$6-'СЕТ СН'!$I$19</f>
        <v>2015.82362874</v>
      </c>
      <c r="D138" s="36">
        <f>SUMIFS(СВЦЭМ!$C$39:$C$782,СВЦЭМ!$A$39:$A$782,$A138,СВЦЭМ!$B$39:$B$782,D$119)+'СЕТ СН'!$I$9+СВЦЭМ!$D$10+'СЕТ СН'!$I$6-'СЕТ СН'!$I$19</f>
        <v>1937.53056788</v>
      </c>
      <c r="E138" s="36">
        <f>SUMIFS(СВЦЭМ!$C$39:$C$782,СВЦЭМ!$A$39:$A$782,$A138,СВЦЭМ!$B$39:$B$782,E$119)+'СЕТ СН'!$I$9+СВЦЭМ!$D$10+'СЕТ СН'!$I$6-'СЕТ СН'!$I$19</f>
        <v>1928.31577537</v>
      </c>
      <c r="F138" s="36">
        <f>SUMIFS(СВЦЭМ!$C$39:$C$782,СВЦЭМ!$A$39:$A$782,$A138,СВЦЭМ!$B$39:$B$782,F$119)+'СЕТ СН'!$I$9+СВЦЭМ!$D$10+'СЕТ СН'!$I$6-'СЕТ СН'!$I$19</f>
        <v>1928.7515803599999</v>
      </c>
      <c r="G138" s="36">
        <f>SUMIFS(СВЦЭМ!$C$39:$C$782,СВЦЭМ!$A$39:$A$782,$A138,СВЦЭМ!$B$39:$B$782,G$119)+'СЕТ СН'!$I$9+СВЦЭМ!$D$10+'СЕТ СН'!$I$6-'СЕТ СН'!$I$19</f>
        <v>1917.33245812</v>
      </c>
      <c r="H138" s="36">
        <f>SUMIFS(СВЦЭМ!$C$39:$C$782,СВЦЭМ!$A$39:$A$782,$A138,СВЦЭМ!$B$39:$B$782,H$119)+'СЕТ СН'!$I$9+СВЦЭМ!$D$10+'СЕТ СН'!$I$6-'СЕТ СН'!$I$19</f>
        <v>1900.37412466</v>
      </c>
      <c r="I138" s="36">
        <f>SUMIFS(СВЦЭМ!$C$39:$C$782,СВЦЭМ!$A$39:$A$782,$A138,СВЦЭМ!$B$39:$B$782,I$119)+'СЕТ СН'!$I$9+СВЦЭМ!$D$10+'СЕТ СН'!$I$6-'СЕТ СН'!$I$19</f>
        <v>1944.60635877</v>
      </c>
      <c r="J138" s="36">
        <f>SUMIFS(СВЦЭМ!$C$39:$C$782,СВЦЭМ!$A$39:$A$782,$A138,СВЦЭМ!$B$39:$B$782,J$119)+'СЕТ СН'!$I$9+СВЦЭМ!$D$10+'СЕТ СН'!$I$6-'СЕТ СН'!$I$19</f>
        <v>1977.06097716</v>
      </c>
      <c r="K138" s="36">
        <f>SUMIFS(СВЦЭМ!$C$39:$C$782,СВЦЭМ!$A$39:$A$782,$A138,СВЦЭМ!$B$39:$B$782,K$119)+'СЕТ СН'!$I$9+СВЦЭМ!$D$10+'СЕТ СН'!$I$6-'СЕТ СН'!$I$19</f>
        <v>1925.9666557799999</v>
      </c>
      <c r="L138" s="36">
        <f>SUMIFS(СВЦЭМ!$C$39:$C$782,СВЦЭМ!$A$39:$A$782,$A138,СВЦЭМ!$B$39:$B$782,L$119)+'СЕТ СН'!$I$9+СВЦЭМ!$D$10+'СЕТ СН'!$I$6-'СЕТ СН'!$I$19</f>
        <v>1927.7408107799999</v>
      </c>
      <c r="M138" s="36">
        <f>SUMIFS(СВЦЭМ!$C$39:$C$782,СВЦЭМ!$A$39:$A$782,$A138,СВЦЭМ!$B$39:$B$782,M$119)+'СЕТ СН'!$I$9+СВЦЭМ!$D$10+'СЕТ СН'!$I$6-'СЕТ СН'!$I$19</f>
        <v>1928.6759272199999</v>
      </c>
      <c r="N138" s="36">
        <f>SUMIFS(СВЦЭМ!$C$39:$C$782,СВЦЭМ!$A$39:$A$782,$A138,СВЦЭМ!$B$39:$B$782,N$119)+'СЕТ СН'!$I$9+СВЦЭМ!$D$10+'СЕТ СН'!$I$6-'СЕТ СН'!$I$19</f>
        <v>2003.8421540500001</v>
      </c>
      <c r="O138" s="36">
        <f>SUMIFS(СВЦЭМ!$C$39:$C$782,СВЦЭМ!$A$39:$A$782,$A138,СВЦЭМ!$B$39:$B$782,O$119)+'СЕТ СН'!$I$9+СВЦЭМ!$D$10+'СЕТ СН'!$I$6-'СЕТ СН'!$I$19</f>
        <v>2030.77784436</v>
      </c>
      <c r="P138" s="36">
        <f>SUMIFS(СВЦЭМ!$C$39:$C$782,СВЦЭМ!$A$39:$A$782,$A138,СВЦЭМ!$B$39:$B$782,P$119)+'СЕТ СН'!$I$9+СВЦЭМ!$D$10+'СЕТ СН'!$I$6-'СЕТ СН'!$I$19</f>
        <v>2026.8842600799999</v>
      </c>
      <c r="Q138" s="36">
        <f>SUMIFS(СВЦЭМ!$C$39:$C$782,СВЦЭМ!$A$39:$A$782,$A138,СВЦЭМ!$B$39:$B$782,Q$119)+'СЕТ СН'!$I$9+СВЦЭМ!$D$10+'СЕТ СН'!$I$6-'СЕТ СН'!$I$19</f>
        <v>2028.2870106600001</v>
      </c>
      <c r="R138" s="36">
        <f>SUMIFS(СВЦЭМ!$C$39:$C$782,СВЦЭМ!$A$39:$A$782,$A138,СВЦЭМ!$B$39:$B$782,R$119)+'СЕТ СН'!$I$9+СВЦЭМ!$D$10+'СЕТ СН'!$I$6-'СЕТ СН'!$I$19</f>
        <v>2024.3605143</v>
      </c>
      <c r="S138" s="36">
        <f>SUMIFS(СВЦЭМ!$C$39:$C$782,СВЦЭМ!$A$39:$A$782,$A138,СВЦЭМ!$B$39:$B$782,S$119)+'СЕТ СН'!$I$9+СВЦЭМ!$D$10+'СЕТ СН'!$I$6-'СЕТ СН'!$I$19</f>
        <v>1928.5807095499999</v>
      </c>
      <c r="T138" s="36">
        <f>SUMIFS(СВЦЭМ!$C$39:$C$782,СВЦЭМ!$A$39:$A$782,$A138,СВЦЭМ!$B$39:$B$782,T$119)+'СЕТ СН'!$I$9+СВЦЭМ!$D$10+'СЕТ СН'!$I$6-'СЕТ СН'!$I$19</f>
        <v>1879.3720783700001</v>
      </c>
      <c r="U138" s="36">
        <f>SUMIFS(СВЦЭМ!$C$39:$C$782,СВЦЭМ!$A$39:$A$782,$A138,СВЦЭМ!$B$39:$B$782,U$119)+'СЕТ СН'!$I$9+СВЦЭМ!$D$10+'СЕТ СН'!$I$6-'СЕТ СН'!$I$19</f>
        <v>1844.5663959599999</v>
      </c>
      <c r="V138" s="36">
        <f>SUMIFS(СВЦЭМ!$C$39:$C$782,СВЦЭМ!$A$39:$A$782,$A138,СВЦЭМ!$B$39:$B$782,V$119)+'СЕТ СН'!$I$9+СВЦЭМ!$D$10+'СЕТ СН'!$I$6-'СЕТ СН'!$I$19</f>
        <v>1843.73734255</v>
      </c>
      <c r="W138" s="36">
        <f>SUMIFS(СВЦЭМ!$C$39:$C$782,СВЦЭМ!$A$39:$A$782,$A138,СВЦЭМ!$B$39:$B$782,W$119)+'СЕТ СН'!$I$9+СВЦЭМ!$D$10+'СЕТ СН'!$I$6-'СЕТ СН'!$I$19</f>
        <v>1887.63849074</v>
      </c>
      <c r="X138" s="36">
        <f>SUMIFS(СВЦЭМ!$C$39:$C$782,СВЦЭМ!$A$39:$A$782,$A138,СВЦЭМ!$B$39:$B$782,X$119)+'СЕТ СН'!$I$9+СВЦЭМ!$D$10+'СЕТ СН'!$I$6-'СЕТ СН'!$I$19</f>
        <v>1975.8911992999999</v>
      </c>
      <c r="Y138" s="36">
        <f>SUMIFS(СВЦЭМ!$C$39:$C$782,СВЦЭМ!$A$39:$A$782,$A138,СВЦЭМ!$B$39:$B$782,Y$119)+'СЕТ СН'!$I$9+СВЦЭМ!$D$10+'СЕТ СН'!$I$6-'СЕТ СН'!$I$19</f>
        <v>2009.60733805</v>
      </c>
    </row>
    <row r="139" spans="1:25" ht="15.75" x14ac:dyDescent="0.2">
      <c r="A139" s="35">
        <f t="shared" si="3"/>
        <v>44489</v>
      </c>
      <c r="B139" s="36">
        <f>SUMIFS(СВЦЭМ!$C$39:$C$782,СВЦЭМ!$A$39:$A$782,$A139,СВЦЭМ!$B$39:$B$782,B$119)+'СЕТ СН'!$I$9+СВЦЭМ!$D$10+'СЕТ СН'!$I$6-'СЕТ СН'!$I$19</f>
        <v>2087.7534237499999</v>
      </c>
      <c r="C139" s="36">
        <f>SUMIFS(СВЦЭМ!$C$39:$C$782,СВЦЭМ!$A$39:$A$782,$A139,СВЦЭМ!$B$39:$B$782,C$119)+'СЕТ СН'!$I$9+СВЦЭМ!$D$10+'СЕТ СН'!$I$6-'СЕТ СН'!$I$19</f>
        <v>2044.8121433599999</v>
      </c>
      <c r="D139" s="36">
        <f>SUMIFS(СВЦЭМ!$C$39:$C$782,СВЦЭМ!$A$39:$A$782,$A139,СВЦЭМ!$B$39:$B$782,D$119)+'СЕТ СН'!$I$9+СВЦЭМ!$D$10+'СЕТ СН'!$I$6-'СЕТ СН'!$I$19</f>
        <v>1964.70846822</v>
      </c>
      <c r="E139" s="36">
        <f>SUMIFS(СВЦЭМ!$C$39:$C$782,СВЦЭМ!$A$39:$A$782,$A139,СВЦЭМ!$B$39:$B$782,E$119)+'СЕТ СН'!$I$9+СВЦЭМ!$D$10+'СЕТ СН'!$I$6-'СЕТ СН'!$I$19</f>
        <v>1947.0084031199999</v>
      </c>
      <c r="F139" s="36">
        <f>SUMIFS(СВЦЭМ!$C$39:$C$782,СВЦЭМ!$A$39:$A$782,$A139,СВЦЭМ!$B$39:$B$782,F$119)+'СЕТ СН'!$I$9+СВЦЭМ!$D$10+'СЕТ СН'!$I$6-'СЕТ СН'!$I$19</f>
        <v>1938.76932814</v>
      </c>
      <c r="G139" s="36">
        <f>SUMIFS(СВЦЭМ!$C$39:$C$782,СВЦЭМ!$A$39:$A$782,$A139,СВЦЭМ!$B$39:$B$782,G$119)+'СЕТ СН'!$I$9+СВЦЭМ!$D$10+'СЕТ СН'!$I$6-'СЕТ СН'!$I$19</f>
        <v>1943.4219945099999</v>
      </c>
      <c r="H139" s="36">
        <f>SUMIFS(СВЦЭМ!$C$39:$C$782,СВЦЭМ!$A$39:$A$782,$A139,СВЦЭМ!$B$39:$B$782,H$119)+'СЕТ СН'!$I$9+СВЦЭМ!$D$10+'СЕТ СН'!$I$6-'СЕТ СН'!$I$19</f>
        <v>2008.40713658</v>
      </c>
      <c r="I139" s="36">
        <f>SUMIFS(СВЦЭМ!$C$39:$C$782,СВЦЭМ!$A$39:$A$782,$A139,СВЦЭМ!$B$39:$B$782,I$119)+'СЕТ СН'!$I$9+СВЦЭМ!$D$10+'СЕТ СН'!$I$6-'СЕТ СН'!$I$19</f>
        <v>2000.84181913</v>
      </c>
      <c r="J139" s="36">
        <f>SUMIFS(СВЦЭМ!$C$39:$C$782,СВЦЭМ!$A$39:$A$782,$A139,СВЦЭМ!$B$39:$B$782,J$119)+'СЕТ СН'!$I$9+СВЦЭМ!$D$10+'СЕТ СН'!$I$6-'СЕТ СН'!$I$19</f>
        <v>1906.0976995199999</v>
      </c>
      <c r="K139" s="36">
        <f>SUMIFS(СВЦЭМ!$C$39:$C$782,СВЦЭМ!$A$39:$A$782,$A139,СВЦЭМ!$B$39:$B$782,K$119)+'СЕТ СН'!$I$9+СВЦЭМ!$D$10+'СЕТ СН'!$I$6-'СЕТ СН'!$I$19</f>
        <v>1915.64880963</v>
      </c>
      <c r="L139" s="36">
        <f>SUMIFS(СВЦЭМ!$C$39:$C$782,СВЦЭМ!$A$39:$A$782,$A139,СВЦЭМ!$B$39:$B$782,L$119)+'СЕТ СН'!$I$9+СВЦЭМ!$D$10+'СЕТ СН'!$I$6-'СЕТ СН'!$I$19</f>
        <v>1912.9422918</v>
      </c>
      <c r="M139" s="36">
        <f>SUMIFS(СВЦЭМ!$C$39:$C$782,СВЦЭМ!$A$39:$A$782,$A139,СВЦЭМ!$B$39:$B$782,M$119)+'СЕТ СН'!$I$9+СВЦЭМ!$D$10+'СЕТ СН'!$I$6-'СЕТ СН'!$I$19</f>
        <v>1926.30136115</v>
      </c>
      <c r="N139" s="36">
        <f>SUMIFS(СВЦЭМ!$C$39:$C$782,СВЦЭМ!$A$39:$A$782,$A139,СВЦЭМ!$B$39:$B$782,N$119)+'СЕТ СН'!$I$9+СВЦЭМ!$D$10+'СЕТ СН'!$I$6-'СЕТ СН'!$I$19</f>
        <v>1949.2777997599999</v>
      </c>
      <c r="O139" s="36">
        <f>SUMIFS(СВЦЭМ!$C$39:$C$782,СВЦЭМ!$A$39:$A$782,$A139,СВЦЭМ!$B$39:$B$782,O$119)+'СЕТ СН'!$I$9+СВЦЭМ!$D$10+'СЕТ СН'!$I$6-'СЕТ СН'!$I$19</f>
        <v>1964.0726111900001</v>
      </c>
      <c r="P139" s="36">
        <f>SUMIFS(СВЦЭМ!$C$39:$C$782,СВЦЭМ!$A$39:$A$782,$A139,СВЦЭМ!$B$39:$B$782,P$119)+'СЕТ СН'!$I$9+СВЦЭМ!$D$10+'СЕТ СН'!$I$6-'СЕТ СН'!$I$19</f>
        <v>1957.16343207</v>
      </c>
      <c r="Q139" s="36">
        <f>SUMIFS(СВЦЭМ!$C$39:$C$782,СВЦЭМ!$A$39:$A$782,$A139,СВЦЭМ!$B$39:$B$782,Q$119)+'СЕТ СН'!$I$9+СВЦЭМ!$D$10+'СЕТ СН'!$I$6-'СЕТ СН'!$I$19</f>
        <v>1968.05400652</v>
      </c>
      <c r="R139" s="36">
        <f>SUMIFS(СВЦЭМ!$C$39:$C$782,СВЦЭМ!$A$39:$A$782,$A139,СВЦЭМ!$B$39:$B$782,R$119)+'СЕТ СН'!$I$9+СВЦЭМ!$D$10+'СЕТ СН'!$I$6-'СЕТ СН'!$I$19</f>
        <v>1957.2395743100001</v>
      </c>
      <c r="S139" s="36">
        <f>SUMIFS(СВЦЭМ!$C$39:$C$782,СВЦЭМ!$A$39:$A$782,$A139,СВЦЭМ!$B$39:$B$782,S$119)+'СЕТ СН'!$I$9+СВЦЭМ!$D$10+'СЕТ СН'!$I$6-'СЕТ СН'!$I$19</f>
        <v>1941.96565951</v>
      </c>
      <c r="T139" s="36">
        <f>SUMIFS(СВЦЭМ!$C$39:$C$782,СВЦЭМ!$A$39:$A$782,$A139,СВЦЭМ!$B$39:$B$782,T$119)+'СЕТ СН'!$I$9+СВЦЭМ!$D$10+'СЕТ СН'!$I$6-'СЕТ СН'!$I$19</f>
        <v>1899.24814025</v>
      </c>
      <c r="U139" s="36">
        <f>SUMIFS(СВЦЭМ!$C$39:$C$782,СВЦЭМ!$A$39:$A$782,$A139,СВЦЭМ!$B$39:$B$782,U$119)+'СЕТ СН'!$I$9+СВЦЭМ!$D$10+'СЕТ СН'!$I$6-'СЕТ СН'!$I$19</f>
        <v>1905.44938368</v>
      </c>
      <c r="V139" s="36">
        <f>SUMIFS(СВЦЭМ!$C$39:$C$782,СВЦЭМ!$A$39:$A$782,$A139,СВЦЭМ!$B$39:$B$782,V$119)+'СЕТ СН'!$I$9+СВЦЭМ!$D$10+'СЕТ СН'!$I$6-'СЕТ СН'!$I$19</f>
        <v>1913.37547425</v>
      </c>
      <c r="W139" s="36">
        <f>SUMIFS(СВЦЭМ!$C$39:$C$782,СВЦЭМ!$A$39:$A$782,$A139,СВЦЭМ!$B$39:$B$782,W$119)+'СЕТ СН'!$I$9+СВЦЭМ!$D$10+'СЕТ СН'!$I$6-'СЕТ СН'!$I$19</f>
        <v>1929.16368371</v>
      </c>
      <c r="X139" s="36">
        <f>SUMIFS(СВЦЭМ!$C$39:$C$782,СВЦЭМ!$A$39:$A$782,$A139,СВЦЭМ!$B$39:$B$782,X$119)+'СЕТ СН'!$I$9+СВЦЭМ!$D$10+'СЕТ СН'!$I$6-'СЕТ СН'!$I$19</f>
        <v>1989.3805875099999</v>
      </c>
      <c r="Y139" s="36">
        <f>SUMIFS(СВЦЭМ!$C$39:$C$782,СВЦЭМ!$A$39:$A$782,$A139,СВЦЭМ!$B$39:$B$782,Y$119)+'СЕТ СН'!$I$9+СВЦЭМ!$D$10+'СЕТ СН'!$I$6-'СЕТ СН'!$I$19</f>
        <v>1990.6775489500001</v>
      </c>
    </row>
    <row r="140" spans="1:25" ht="15.75" x14ac:dyDescent="0.2">
      <c r="A140" s="35">
        <f t="shared" si="3"/>
        <v>44490</v>
      </c>
      <c r="B140" s="36">
        <f>SUMIFS(СВЦЭМ!$C$39:$C$782,СВЦЭМ!$A$39:$A$782,$A140,СВЦЭМ!$B$39:$B$782,B$119)+'СЕТ СН'!$I$9+СВЦЭМ!$D$10+'СЕТ СН'!$I$6-'СЕТ СН'!$I$19</f>
        <v>2049.54685359</v>
      </c>
      <c r="C140" s="36">
        <f>SUMIFS(СВЦЭМ!$C$39:$C$782,СВЦЭМ!$A$39:$A$782,$A140,СВЦЭМ!$B$39:$B$782,C$119)+'СЕТ СН'!$I$9+СВЦЭМ!$D$10+'СЕТ СН'!$I$6-'СЕТ СН'!$I$19</f>
        <v>2024.1973947399999</v>
      </c>
      <c r="D140" s="36">
        <f>SUMIFS(СВЦЭМ!$C$39:$C$782,СВЦЭМ!$A$39:$A$782,$A140,СВЦЭМ!$B$39:$B$782,D$119)+'СЕТ СН'!$I$9+СВЦЭМ!$D$10+'СЕТ СН'!$I$6-'СЕТ СН'!$I$19</f>
        <v>1950.28756417</v>
      </c>
      <c r="E140" s="36">
        <f>SUMIFS(СВЦЭМ!$C$39:$C$782,СВЦЭМ!$A$39:$A$782,$A140,СВЦЭМ!$B$39:$B$782,E$119)+'СЕТ СН'!$I$9+СВЦЭМ!$D$10+'СЕТ СН'!$I$6-'СЕТ СН'!$I$19</f>
        <v>1942.8009025599999</v>
      </c>
      <c r="F140" s="36">
        <f>SUMIFS(СВЦЭМ!$C$39:$C$782,СВЦЭМ!$A$39:$A$782,$A140,СВЦЭМ!$B$39:$B$782,F$119)+'СЕТ СН'!$I$9+СВЦЭМ!$D$10+'СЕТ СН'!$I$6-'СЕТ СН'!$I$19</f>
        <v>1942.73226217</v>
      </c>
      <c r="G140" s="36">
        <f>SUMIFS(СВЦЭМ!$C$39:$C$782,СВЦЭМ!$A$39:$A$782,$A140,СВЦЭМ!$B$39:$B$782,G$119)+'СЕТ СН'!$I$9+СВЦЭМ!$D$10+'СЕТ СН'!$I$6-'СЕТ СН'!$I$19</f>
        <v>1937.70764762</v>
      </c>
      <c r="H140" s="36">
        <f>SUMIFS(СВЦЭМ!$C$39:$C$782,СВЦЭМ!$A$39:$A$782,$A140,СВЦЭМ!$B$39:$B$782,H$119)+'СЕТ СН'!$I$9+СВЦЭМ!$D$10+'СЕТ СН'!$I$6-'СЕТ СН'!$I$19</f>
        <v>2000.9124713900001</v>
      </c>
      <c r="I140" s="36">
        <f>SUMIFS(СВЦЭМ!$C$39:$C$782,СВЦЭМ!$A$39:$A$782,$A140,СВЦЭМ!$B$39:$B$782,I$119)+'СЕТ СН'!$I$9+СВЦЭМ!$D$10+'СЕТ СН'!$I$6-'СЕТ СН'!$I$19</f>
        <v>1955.7813971999999</v>
      </c>
      <c r="J140" s="36">
        <f>SUMIFS(СВЦЭМ!$C$39:$C$782,СВЦЭМ!$A$39:$A$782,$A140,СВЦЭМ!$B$39:$B$782,J$119)+'СЕТ СН'!$I$9+СВЦЭМ!$D$10+'СЕТ СН'!$I$6-'СЕТ СН'!$I$19</f>
        <v>1949.53366669</v>
      </c>
      <c r="K140" s="36">
        <f>SUMIFS(СВЦЭМ!$C$39:$C$782,СВЦЭМ!$A$39:$A$782,$A140,СВЦЭМ!$B$39:$B$782,K$119)+'СЕТ СН'!$I$9+СВЦЭМ!$D$10+'СЕТ СН'!$I$6-'СЕТ СН'!$I$19</f>
        <v>1926.7245655199999</v>
      </c>
      <c r="L140" s="36">
        <f>SUMIFS(СВЦЭМ!$C$39:$C$782,СВЦЭМ!$A$39:$A$782,$A140,СВЦЭМ!$B$39:$B$782,L$119)+'СЕТ СН'!$I$9+СВЦЭМ!$D$10+'СЕТ СН'!$I$6-'СЕТ СН'!$I$19</f>
        <v>1929.1070967999999</v>
      </c>
      <c r="M140" s="36">
        <f>SUMIFS(СВЦЭМ!$C$39:$C$782,СВЦЭМ!$A$39:$A$782,$A140,СВЦЭМ!$B$39:$B$782,M$119)+'СЕТ СН'!$I$9+СВЦЭМ!$D$10+'СЕТ СН'!$I$6-'СЕТ СН'!$I$19</f>
        <v>1947.14811736</v>
      </c>
      <c r="N140" s="36">
        <f>SUMIFS(СВЦЭМ!$C$39:$C$782,СВЦЭМ!$A$39:$A$782,$A140,СВЦЭМ!$B$39:$B$782,N$119)+'СЕТ СН'!$I$9+СВЦЭМ!$D$10+'СЕТ СН'!$I$6-'СЕТ СН'!$I$19</f>
        <v>1988.8315963099999</v>
      </c>
      <c r="O140" s="36">
        <f>SUMIFS(СВЦЭМ!$C$39:$C$782,СВЦЭМ!$A$39:$A$782,$A140,СВЦЭМ!$B$39:$B$782,O$119)+'СЕТ СН'!$I$9+СВЦЭМ!$D$10+'СЕТ СН'!$I$6-'СЕТ СН'!$I$19</f>
        <v>2034.92147013</v>
      </c>
      <c r="P140" s="36">
        <f>SUMIFS(СВЦЭМ!$C$39:$C$782,СВЦЭМ!$A$39:$A$782,$A140,СВЦЭМ!$B$39:$B$782,P$119)+'СЕТ СН'!$I$9+СВЦЭМ!$D$10+'СЕТ СН'!$I$6-'СЕТ СН'!$I$19</f>
        <v>2028.0155199000001</v>
      </c>
      <c r="Q140" s="36">
        <f>SUMIFS(СВЦЭМ!$C$39:$C$782,СВЦЭМ!$A$39:$A$782,$A140,СВЦЭМ!$B$39:$B$782,Q$119)+'СЕТ СН'!$I$9+СВЦЭМ!$D$10+'СЕТ СН'!$I$6-'СЕТ СН'!$I$19</f>
        <v>2031.49464154</v>
      </c>
      <c r="R140" s="36">
        <f>SUMIFS(СВЦЭМ!$C$39:$C$782,СВЦЭМ!$A$39:$A$782,$A140,СВЦЭМ!$B$39:$B$782,R$119)+'СЕТ СН'!$I$9+СВЦЭМ!$D$10+'СЕТ СН'!$I$6-'СЕТ СН'!$I$19</f>
        <v>2031.5775952700001</v>
      </c>
      <c r="S140" s="36">
        <f>SUMIFS(СВЦЭМ!$C$39:$C$782,СВЦЭМ!$A$39:$A$782,$A140,СВЦЭМ!$B$39:$B$782,S$119)+'СЕТ СН'!$I$9+СВЦЭМ!$D$10+'СЕТ СН'!$I$6-'СЕТ СН'!$I$19</f>
        <v>1991.4438910900001</v>
      </c>
      <c r="T140" s="36">
        <f>SUMIFS(СВЦЭМ!$C$39:$C$782,СВЦЭМ!$A$39:$A$782,$A140,СВЦЭМ!$B$39:$B$782,T$119)+'СЕТ СН'!$I$9+СВЦЭМ!$D$10+'СЕТ СН'!$I$6-'СЕТ СН'!$I$19</f>
        <v>1956.4100227599999</v>
      </c>
      <c r="U140" s="36">
        <f>SUMIFS(СВЦЭМ!$C$39:$C$782,СВЦЭМ!$A$39:$A$782,$A140,СВЦЭМ!$B$39:$B$782,U$119)+'СЕТ СН'!$I$9+СВЦЭМ!$D$10+'СЕТ СН'!$I$6-'СЕТ СН'!$I$19</f>
        <v>1940.5011465499999</v>
      </c>
      <c r="V140" s="36">
        <f>SUMIFS(СВЦЭМ!$C$39:$C$782,СВЦЭМ!$A$39:$A$782,$A140,СВЦЭМ!$B$39:$B$782,V$119)+'СЕТ СН'!$I$9+СВЦЭМ!$D$10+'СЕТ СН'!$I$6-'СЕТ СН'!$I$19</f>
        <v>1928.2263251899999</v>
      </c>
      <c r="W140" s="36">
        <f>SUMIFS(СВЦЭМ!$C$39:$C$782,СВЦЭМ!$A$39:$A$782,$A140,СВЦЭМ!$B$39:$B$782,W$119)+'СЕТ СН'!$I$9+СВЦЭМ!$D$10+'СЕТ СН'!$I$6-'СЕТ СН'!$I$19</f>
        <v>1932.5965346099999</v>
      </c>
      <c r="X140" s="36">
        <f>SUMIFS(СВЦЭМ!$C$39:$C$782,СВЦЭМ!$A$39:$A$782,$A140,СВЦЭМ!$B$39:$B$782,X$119)+'СЕТ СН'!$I$9+СВЦЭМ!$D$10+'СЕТ СН'!$I$6-'СЕТ СН'!$I$19</f>
        <v>1907.2499253799999</v>
      </c>
      <c r="Y140" s="36">
        <f>SUMIFS(СВЦЭМ!$C$39:$C$782,СВЦЭМ!$A$39:$A$782,$A140,СВЦЭМ!$B$39:$B$782,Y$119)+'СЕТ СН'!$I$9+СВЦЭМ!$D$10+'СЕТ СН'!$I$6-'СЕТ СН'!$I$19</f>
        <v>1951.10946848</v>
      </c>
    </row>
    <row r="141" spans="1:25" ht="15.75" x14ac:dyDescent="0.2">
      <c r="A141" s="35">
        <f t="shared" si="3"/>
        <v>44491</v>
      </c>
      <c r="B141" s="36">
        <f>SUMIFS(СВЦЭМ!$C$39:$C$782,СВЦЭМ!$A$39:$A$782,$A141,СВЦЭМ!$B$39:$B$782,B$119)+'СЕТ СН'!$I$9+СВЦЭМ!$D$10+'СЕТ СН'!$I$6-'СЕТ СН'!$I$19</f>
        <v>1969.65849265</v>
      </c>
      <c r="C141" s="36">
        <f>SUMIFS(СВЦЭМ!$C$39:$C$782,СВЦЭМ!$A$39:$A$782,$A141,СВЦЭМ!$B$39:$B$782,C$119)+'СЕТ СН'!$I$9+СВЦЭМ!$D$10+'СЕТ СН'!$I$6-'СЕТ СН'!$I$19</f>
        <v>2033.0740912599999</v>
      </c>
      <c r="D141" s="36">
        <f>SUMIFS(СВЦЭМ!$C$39:$C$782,СВЦЭМ!$A$39:$A$782,$A141,СВЦЭМ!$B$39:$B$782,D$119)+'СЕТ СН'!$I$9+СВЦЭМ!$D$10+'СЕТ СН'!$I$6-'СЕТ СН'!$I$19</f>
        <v>1996.3492338399999</v>
      </c>
      <c r="E141" s="36">
        <f>SUMIFS(СВЦЭМ!$C$39:$C$782,СВЦЭМ!$A$39:$A$782,$A141,СВЦЭМ!$B$39:$B$782,E$119)+'СЕТ СН'!$I$9+СВЦЭМ!$D$10+'СЕТ СН'!$I$6-'СЕТ СН'!$I$19</f>
        <v>2004.02337261</v>
      </c>
      <c r="F141" s="36">
        <f>SUMIFS(СВЦЭМ!$C$39:$C$782,СВЦЭМ!$A$39:$A$782,$A141,СВЦЭМ!$B$39:$B$782,F$119)+'СЕТ СН'!$I$9+СВЦЭМ!$D$10+'СЕТ СН'!$I$6-'СЕТ СН'!$I$19</f>
        <v>1990.67755126</v>
      </c>
      <c r="G141" s="36">
        <f>SUMIFS(СВЦЭМ!$C$39:$C$782,СВЦЭМ!$A$39:$A$782,$A141,СВЦЭМ!$B$39:$B$782,G$119)+'СЕТ СН'!$I$9+СВЦЭМ!$D$10+'СЕТ СН'!$I$6-'СЕТ СН'!$I$19</f>
        <v>1986.4671056499999</v>
      </c>
      <c r="H141" s="36">
        <f>SUMIFS(СВЦЭМ!$C$39:$C$782,СВЦЭМ!$A$39:$A$782,$A141,СВЦЭМ!$B$39:$B$782,H$119)+'СЕТ СН'!$I$9+СВЦЭМ!$D$10+'СЕТ СН'!$I$6-'СЕТ СН'!$I$19</f>
        <v>2026.15896636</v>
      </c>
      <c r="I141" s="36">
        <f>SUMIFS(СВЦЭМ!$C$39:$C$782,СВЦЭМ!$A$39:$A$782,$A141,СВЦЭМ!$B$39:$B$782,I$119)+'СЕТ СН'!$I$9+СВЦЭМ!$D$10+'СЕТ СН'!$I$6-'СЕТ СН'!$I$19</f>
        <v>2019.2293184600001</v>
      </c>
      <c r="J141" s="36">
        <f>SUMIFS(СВЦЭМ!$C$39:$C$782,СВЦЭМ!$A$39:$A$782,$A141,СВЦЭМ!$B$39:$B$782,J$119)+'СЕТ СН'!$I$9+СВЦЭМ!$D$10+'СЕТ СН'!$I$6-'СЕТ СН'!$I$19</f>
        <v>2012.4735183</v>
      </c>
      <c r="K141" s="36">
        <f>SUMIFS(СВЦЭМ!$C$39:$C$782,СВЦЭМ!$A$39:$A$782,$A141,СВЦЭМ!$B$39:$B$782,K$119)+'СЕТ СН'!$I$9+СВЦЭМ!$D$10+'СЕТ СН'!$I$6-'СЕТ СН'!$I$19</f>
        <v>1980.35880862</v>
      </c>
      <c r="L141" s="36">
        <f>SUMIFS(СВЦЭМ!$C$39:$C$782,СВЦЭМ!$A$39:$A$782,$A141,СВЦЭМ!$B$39:$B$782,L$119)+'СЕТ СН'!$I$9+СВЦЭМ!$D$10+'СЕТ СН'!$I$6-'СЕТ СН'!$I$19</f>
        <v>1985.4078203199999</v>
      </c>
      <c r="M141" s="36">
        <f>SUMIFS(СВЦЭМ!$C$39:$C$782,СВЦЭМ!$A$39:$A$782,$A141,СВЦЭМ!$B$39:$B$782,M$119)+'СЕТ СН'!$I$9+СВЦЭМ!$D$10+'СЕТ СН'!$I$6-'СЕТ СН'!$I$19</f>
        <v>1996.7722252900001</v>
      </c>
      <c r="N141" s="36">
        <f>SUMIFS(СВЦЭМ!$C$39:$C$782,СВЦЭМ!$A$39:$A$782,$A141,СВЦЭМ!$B$39:$B$782,N$119)+'СЕТ СН'!$I$9+СВЦЭМ!$D$10+'СЕТ СН'!$I$6-'СЕТ СН'!$I$19</f>
        <v>1995.0680030599999</v>
      </c>
      <c r="O141" s="36">
        <f>SUMIFS(СВЦЭМ!$C$39:$C$782,СВЦЭМ!$A$39:$A$782,$A141,СВЦЭМ!$B$39:$B$782,O$119)+'СЕТ СН'!$I$9+СВЦЭМ!$D$10+'СЕТ СН'!$I$6-'СЕТ СН'!$I$19</f>
        <v>1992.7441332000001</v>
      </c>
      <c r="P141" s="36">
        <f>SUMIFS(СВЦЭМ!$C$39:$C$782,СВЦЭМ!$A$39:$A$782,$A141,СВЦЭМ!$B$39:$B$782,P$119)+'СЕТ СН'!$I$9+СВЦЭМ!$D$10+'СЕТ СН'!$I$6-'СЕТ СН'!$I$19</f>
        <v>1991.93298164</v>
      </c>
      <c r="Q141" s="36">
        <f>SUMIFS(СВЦЭМ!$C$39:$C$782,СВЦЭМ!$A$39:$A$782,$A141,СВЦЭМ!$B$39:$B$782,Q$119)+'СЕТ СН'!$I$9+СВЦЭМ!$D$10+'СЕТ СН'!$I$6-'СЕТ СН'!$I$19</f>
        <v>2077.3217823</v>
      </c>
      <c r="R141" s="36">
        <f>SUMIFS(СВЦЭМ!$C$39:$C$782,СВЦЭМ!$A$39:$A$782,$A141,СВЦЭМ!$B$39:$B$782,R$119)+'СЕТ СН'!$I$9+СВЦЭМ!$D$10+'СЕТ СН'!$I$6-'СЕТ СН'!$I$19</f>
        <v>2076.73203216</v>
      </c>
      <c r="S141" s="36">
        <f>SUMIFS(СВЦЭМ!$C$39:$C$782,СВЦЭМ!$A$39:$A$782,$A141,СВЦЭМ!$B$39:$B$782,S$119)+'СЕТ СН'!$I$9+СВЦЭМ!$D$10+'СЕТ СН'!$I$6-'СЕТ СН'!$I$19</f>
        <v>2033.8307998999999</v>
      </c>
      <c r="T141" s="36">
        <f>SUMIFS(СВЦЭМ!$C$39:$C$782,СВЦЭМ!$A$39:$A$782,$A141,СВЦЭМ!$B$39:$B$782,T$119)+'СЕТ СН'!$I$9+СВЦЭМ!$D$10+'СЕТ СН'!$I$6-'СЕТ СН'!$I$19</f>
        <v>1965.28676976</v>
      </c>
      <c r="U141" s="36">
        <f>SUMIFS(СВЦЭМ!$C$39:$C$782,СВЦЭМ!$A$39:$A$782,$A141,СВЦЭМ!$B$39:$B$782,U$119)+'СЕТ СН'!$I$9+СВЦЭМ!$D$10+'СЕТ СН'!$I$6-'СЕТ СН'!$I$19</f>
        <v>1960.9546712399999</v>
      </c>
      <c r="V141" s="36">
        <f>SUMIFS(СВЦЭМ!$C$39:$C$782,СВЦЭМ!$A$39:$A$782,$A141,СВЦЭМ!$B$39:$B$782,V$119)+'СЕТ СН'!$I$9+СВЦЭМ!$D$10+'СЕТ СН'!$I$6-'СЕТ СН'!$I$19</f>
        <v>1985.36854963</v>
      </c>
      <c r="W141" s="36">
        <f>SUMIFS(СВЦЭМ!$C$39:$C$782,СВЦЭМ!$A$39:$A$782,$A141,СВЦЭМ!$B$39:$B$782,W$119)+'СЕТ СН'!$I$9+СВЦЭМ!$D$10+'СЕТ СН'!$I$6-'СЕТ СН'!$I$19</f>
        <v>2005.92129479</v>
      </c>
      <c r="X141" s="36">
        <f>SUMIFS(СВЦЭМ!$C$39:$C$782,СВЦЭМ!$A$39:$A$782,$A141,СВЦЭМ!$B$39:$B$782,X$119)+'СЕТ СН'!$I$9+СВЦЭМ!$D$10+'СЕТ СН'!$I$6-'СЕТ СН'!$I$19</f>
        <v>2038.90975925</v>
      </c>
      <c r="Y141" s="36">
        <f>SUMIFS(СВЦЭМ!$C$39:$C$782,СВЦЭМ!$A$39:$A$782,$A141,СВЦЭМ!$B$39:$B$782,Y$119)+'СЕТ СН'!$I$9+СВЦЭМ!$D$10+'СЕТ СН'!$I$6-'СЕТ СН'!$I$19</f>
        <v>2019.57218861</v>
      </c>
    </row>
    <row r="142" spans="1:25" ht="15.75" x14ac:dyDescent="0.2">
      <c r="A142" s="35">
        <f t="shared" si="3"/>
        <v>44492</v>
      </c>
      <c r="B142" s="36">
        <f>SUMIFS(СВЦЭМ!$C$39:$C$782,СВЦЭМ!$A$39:$A$782,$A142,СВЦЭМ!$B$39:$B$782,B$119)+'СЕТ СН'!$I$9+СВЦЭМ!$D$10+'СЕТ СН'!$I$6-'СЕТ СН'!$I$19</f>
        <v>2000.3324257300001</v>
      </c>
      <c r="C142" s="36">
        <f>SUMIFS(СВЦЭМ!$C$39:$C$782,СВЦЭМ!$A$39:$A$782,$A142,СВЦЭМ!$B$39:$B$782,C$119)+'СЕТ СН'!$I$9+СВЦЭМ!$D$10+'СЕТ СН'!$I$6-'СЕТ СН'!$I$19</f>
        <v>1962.8757789399999</v>
      </c>
      <c r="D142" s="36">
        <f>SUMIFS(СВЦЭМ!$C$39:$C$782,СВЦЭМ!$A$39:$A$782,$A142,СВЦЭМ!$B$39:$B$782,D$119)+'СЕТ СН'!$I$9+СВЦЭМ!$D$10+'СЕТ СН'!$I$6-'СЕТ СН'!$I$19</f>
        <v>1985.69585474</v>
      </c>
      <c r="E142" s="36">
        <f>SUMIFS(СВЦЭМ!$C$39:$C$782,СВЦЭМ!$A$39:$A$782,$A142,СВЦЭМ!$B$39:$B$782,E$119)+'СЕТ СН'!$I$9+СВЦЭМ!$D$10+'СЕТ СН'!$I$6-'СЕТ СН'!$I$19</f>
        <v>2004.16612575</v>
      </c>
      <c r="F142" s="36">
        <f>SUMIFS(СВЦЭМ!$C$39:$C$782,СВЦЭМ!$A$39:$A$782,$A142,СВЦЭМ!$B$39:$B$782,F$119)+'СЕТ СН'!$I$9+СВЦЭМ!$D$10+'СЕТ СН'!$I$6-'СЕТ СН'!$I$19</f>
        <v>1998.50642791</v>
      </c>
      <c r="G142" s="36">
        <f>SUMIFS(СВЦЭМ!$C$39:$C$782,СВЦЭМ!$A$39:$A$782,$A142,СВЦЭМ!$B$39:$B$782,G$119)+'СЕТ СН'!$I$9+СВЦЭМ!$D$10+'СЕТ СН'!$I$6-'СЕТ СН'!$I$19</f>
        <v>2006.0302472000001</v>
      </c>
      <c r="H142" s="36">
        <f>SUMIFS(СВЦЭМ!$C$39:$C$782,СВЦЭМ!$A$39:$A$782,$A142,СВЦЭМ!$B$39:$B$782,H$119)+'СЕТ СН'!$I$9+СВЦЭМ!$D$10+'СЕТ СН'!$I$6-'СЕТ СН'!$I$19</f>
        <v>1963.23214087</v>
      </c>
      <c r="I142" s="36">
        <f>SUMIFS(СВЦЭМ!$C$39:$C$782,СВЦЭМ!$A$39:$A$782,$A142,СВЦЭМ!$B$39:$B$782,I$119)+'СЕТ СН'!$I$9+СВЦЭМ!$D$10+'СЕТ СН'!$I$6-'СЕТ СН'!$I$19</f>
        <v>1961.2072164900001</v>
      </c>
      <c r="J142" s="36">
        <f>SUMIFS(СВЦЭМ!$C$39:$C$782,СВЦЭМ!$A$39:$A$782,$A142,СВЦЭМ!$B$39:$B$782,J$119)+'СЕТ СН'!$I$9+СВЦЭМ!$D$10+'СЕТ СН'!$I$6-'СЕТ СН'!$I$19</f>
        <v>1909.2021327099999</v>
      </c>
      <c r="K142" s="36">
        <f>SUMIFS(СВЦЭМ!$C$39:$C$782,СВЦЭМ!$A$39:$A$782,$A142,СВЦЭМ!$B$39:$B$782,K$119)+'СЕТ СН'!$I$9+СВЦЭМ!$D$10+'СЕТ СН'!$I$6-'СЕТ СН'!$I$19</f>
        <v>1891.60325014</v>
      </c>
      <c r="L142" s="36">
        <f>SUMIFS(СВЦЭМ!$C$39:$C$782,СВЦЭМ!$A$39:$A$782,$A142,СВЦЭМ!$B$39:$B$782,L$119)+'СЕТ СН'!$I$9+СВЦЭМ!$D$10+'СЕТ СН'!$I$6-'СЕТ СН'!$I$19</f>
        <v>1872.38266322</v>
      </c>
      <c r="M142" s="36">
        <f>SUMIFS(СВЦЭМ!$C$39:$C$782,СВЦЭМ!$A$39:$A$782,$A142,СВЦЭМ!$B$39:$B$782,M$119)+'СЕТ СН'!$I$9+СВЦЭМ!$D$10+'СЕТ СН'!$I$6-'СЕТ СН'!$I$19</f>
        <v>1868.4425466099999</v>
      </c>
      <c r="N142" s="36">
        <f>SUMIFS(СВЦЭМ!$C$39:$C$782,СВЦЭМ!$A$39:$A$782,$A142,СВЦЭМ!$B$39:$B$782,N$119)+'СЕТ СН'!$I$9+СВЦЭМ!$D$10+'СЕТ СН'!$I$6-'СЕТ СН'!$I$19</f>
        <v>1859.63806011</v>
      </c>
      <c r="O142" s="36">
        <f>SUMIFS(СВЦЭМ!$C$39:$C$782,СВЦЭМ!$A$39:$A$782,$A142,СВЦЭМ!$B$39:$B$782,O$119)+'СЕТ СН'!$I$9+СВЦЭМ!$D$10+'СЕТ СН'!$I$6-'СЕТ СН'!$I$19</f>
        <v>1850.64430788</v>
      </c>
      <c r="P142" s="36">
        <f>SUMIFS(СВЦЭМ!$C$39:$C$782,СВЦЭМ!$A$39:$A$782,$A142,СВЦЭМ!$B$39:$B$782,P$119)+'СЕТ СН'!$I$9+СВЦЭМ!$D$10+'СЕТ СН'!$I$6-'СЕТ СН'!$I$19</f>
        <v>1843.97244108</v>
      </c>
      <c r="Q142" s="36">
        <f>SUMIFS(СВЦЭМ!$C$39:$C$782,СВЦЭМ!$A$39:$A$782,$A142,СВЦЭМ!$B$39:$B$782,Q$119)+'СЕТ СН'!$I$9+СВЦЭМ!$D$10+'СЕТ СН'!$I$6-'СЕТ СН'!$I$19</f>
        <v>1836.8617630199999</v>
      </c>
      <c r="R142" s="36">
        <f>SUMIFS(СВЦЭМ!$C$39:$C$782,СВЦЭМ!$A$39:$A$782,$A142,СВЦЭМ!$B$39:$B$782,R$119)+'СЕТ СН'!$I$9+СВЦЭМ!$D$10+'СЕТ СН'!$I$6-'СЕТ СН'!$I$19</f>
        <v>1833.2317764699999</v>
      </c>
      <c r="S142" s="36">
        <f>SUMIFS(СВЦЭМ!$C$39:$C$782,СВЦЭМ!$A$39:$A$782,$A142,СВЦЭМ!$B$39:$B$782,S$119)+'СЕТ СН'!$I$9+СВЦЭМ!$D$10+'СЕТ СН'!$I$6-'СЕТ СН'!$I$19</f>
        <v>1833.4255797200001</v>
      </c>
      <c r="T142" s="36">
        <f>SUMIFS(СВЦЭМ!$C$39:$C$782,СВЦЭМ!$A$39:$A$782,$A142,СВЦЭМ!$B$39:$B$782,T$119)+'СЕТ СН'!$I$9+СВЦЭМ!$D$10+'СЕТ СН'!$I$6-'СЕТ СН'!$I$19</f>
        <v>1838.0482983899999</v>
      </c>
      <c r="U142" s="36">
        <f>SUMIFS(СВЦЭМ!$C$39:$C$782,СВЦЭМ!$A$39:$A$782,$A142,СВЦЭМ!$B$39:$B$782,U$119)+'СЕТ СН'!$I$9+СВЦЭМ!$D$10+'СЕТ СН'!$I$6-'СЕТ СН'!$I$19</f>
        <v>1831.3735746</v>
      </c>
      <c r="V142" s="36">
        <f>SUMIFS(СВЦЭМ!$C$39:$C$782,СВЦЭМ!$A$39:$A$782,$A142,СВЦЭМ!$B$39:$B$782,V$119)+'СЕТ СН'!$I$9+СВЦЭМ!$D$10+'СЕТ СН'!$I$6-'СЕТ СН'!$I$19</f>
        <v>1820.2082324099999</v>
      </c>
      <c r="W142" s="36">
        <f>SUMIFS(СВЦЭМ!$C$39:$C$782,СВЦЭМ!$A$39:$A$782,$A142,СВЦЭМ!$B$39:$B$782,W$119)+'СЕТ СН'!$I$9+СВЦЭМ!$D$10+'СЕТ СН'!$I$6-'СЕТ СН'!$I$19</f>
        <v>1840.4644043799999</v>
      </c>
      <c r="X142" s="36">
        <f>SUMIFS(СВЦЭМ!$C$39:$C$782,СВЦЭМ!$A$39:$A$782,$A142,СВЦЭМ!$B$39:$B$782,X$119)+'СЕТ СН'!$I$9+СВЦЭМ!$D$10+'СЕТ СН'!$I$6-'СЕТ СН'!$I$19</f>
        <v>1867.5403931599999</v>
      </c>
      <c r="Y142" s="36">
        <f>SUMIFS(СВЦЭМ!$C$39:$C$782,СВЦЭМ!$A$39:$A$782,$A142,СВЦЭМ!$B$39:$B$782,Y$119)+'СЕТ СН'!$I$9+СВЦЭМ!$D$10+'СЕТ СН'!$I$6-'СЕТ СН'!$I$19</f>
        <v>1923.10873674</v>
      </c>
    </row>
    <row r="143" spans="1:25" ht="15.75" x14ac:dyDescent="0.2">
      <c r="A143" s="35">
        <f t="shared" si="3"/>
        <v>44493</v>
      </c>
      <c r="B143" s="36">
        <f>SUMIFS(СВЦЭМ!$C$39:$C$782,СВЦЭМ!$A$39:$A$782,$A143,СВЦЭМ!$B$39:$B$782,B$119)+'СЕТ СН'!$I$9+СВЦЭМ!$D$10+'СЕТ СН'!$I$6-'СЕТ СН'!$I$19</f>
        <v>1967.0569573499999</v>
      </c>
      <c r="C143" s="36">
        <f>SUMIFS(СВЦЭМ!$C$39:$C$782,СВЦЭМ!$A$39:$A$782,$A143,СВЦЭМ!$B$39:$B$782,C$119)+'СЕТ СН'!$I$9+СВЦЭМ!$D$10+'СЕТ СН'!$I$6-'СЕТ СН'!$I$19</f>
        <v>2005.6625096299999</v>
      </c>
      <c r="D143" s="36">
        <f>SUMIFS(СВЦЭМ!$C$39:$C$782,СВЦЭМ!$A$39:$A$782,$A143,СВЦЭМ!$B$39:$B$782,D$119)+'СЕТ СН'!$I$9+СВЦЭМ!$D$10+'СЕТ СН'!$I$6-'СЕТ СН'!$I$19</f>
        <v>2059.4597303</v>
      </c>
      <c r="E143" s="36">
        <f>SUMIFS(СВЦЭМ!$C$39:$C$782,СВЦЭМ!$A$39:$A$782,$A143,СВЦЭМ!$B$39:$B$782,E$119)+'СЕТ СН'!$I$9+СВЦЭМ!$D$10+'СЕТ СН'!$I$6-'СЕТ СН'!$I$19</f>
        <v>2074.16020054</v>
      </c>
      <c r="F143" s="36">
        <f>SUMIFS(СВЦЭМ!$C$39:$C$782,СВЦЭМ!$A$39:$A$782,$A143,СВЦЭМ!$B$39:$B$782,F$119)+'СЕТ СН'!$I$9+СВЦЭМ!$D$10+'СЕТ СН'!$I$6-'СЕТ СН'!$I$19</f>
        <v>2070.8866106699998</v>
      </c>
      <c r="G143" s="36">
        <f>SUMIFS(СВЦЭМ!$C$39:$C$782,СВЦЭМ!$A$39:$A$782,$A143,СВЦЭМ!$B$39:$B$782,G$119)+'СЕТ СН'!$I$9+СВЦЭМ!$D$10+'СЕТ СН'!$I$6-'СЕТ СН'!$I$19</f>
        <v>2072.6118464800002</v>
      </c>
      <c r="H143" s="36">
        <f>SUMIFS(СВЦЭМ!$C$39:$C$782,СВЦЭМ!$A$39:$A$782,$A143,СВЦЭМ!$B$39:$B$782,H$119)+'СЕТ СН'!$I$9+СВЦЭМ!$D$10+'СЕТ СН'!$I$6-'СЕТ СН'!$I$19</f>
        <v>2034.4955803999999</v>
      </c>
      <c r="I143" s="36">
        <f>SUMIFS(СВЦЭМ!$C$39:$C$782,СВЦЭМ!$A$39:$A$782,$A143,СВЦЭМ!$B$39:$B$782,I$119)+'СЕТ СН'!$I$9+СВЦЭМ!$D$10+'СЕТ СН'!$I$6-'СЕТ СН'!$I$19</f>
        <v>1974.6134967600001</v>
      </c>
      <c r="J143" s="36">
        <f>SUMIFS(СВЦЭМ!$C$39:$C$782,СВЦЭМ!$A$39:$A$782,$A143,СВЦЭМ!$B$39:$B$782,J$119)+'СЕТ СН'!$I$9+СВЦЭМ!$D$10+'СЕТ СН'!$I$6-'СЕТ СН'!$I$19</f>
        <v>1919.72220756</v>
      </c>
      <c r="K143" s="36">
        <f>SUMIFS(СВЦЭМ!$C$39:$C$782,СВЦЭМ!$A$39:$A$782,$A143,СВЦЭМ!$B$39:$B$782,K$119)+'СЕТ СН'!$I$9+СВЦЭМ!$D$10+'СЕТ СН'!$I$6-'СЕТ СН'!$I$19</f>
        <v>1884.61952922</v>
      </c>
      <c r="L143" s="36">
        <f>SUMIFS(СВЦЭМ!$C$39:$C$782,СВЦЭМ!$A$39:$A$782,$A143,СВЦЭМ!$B$39:$B$782,L$119)+'СЕТ СН'!$I$9+СВЦЭМ!$D$10+'СЕТ СН'!$I$6-'СЕТ СН'!$I$19</f>
        <v>1858.5532457199999</v>
      </c>
      <c r="M143" s="36">
        <f>SUMIFS(СВЦЭМ!$C$39:$C$782,СВЦЭМ!$A$39:$A$782,$A143,СВЦЭМ!$B$39:$B$782,M$119)+'СЕТ СН'!$I$9+СВЦЭМ!$D$10+'СЕТ СН'!$I$6-'СЕТ СН'!$I$19</f>
        <v>1853.02726295</v>
      </c>
      <c r="N143" s="36">
        <f>SUMIFS(СВЦЭМ!$C$39:$C$782,СВЦЭМ!$A$39:$A$782,$A143,СВЦЭМ!$B$39:$B$782,N$119)+'СЕТ СН'!$I$9+СВЦЭМ!$D$10+'СЕТ СН'!$I$6-'СЕТ СН'!$I$19</f>
        <v>1852.6274103200001</v>
      </c>
      <c r="O143" s="36">
        <f>SUMIFS(СВЦЭМ!$C$39:$C$782,СВЦЭМ!$A$39:$A$782,$A143,СВЦЭМ!$B$39:$B$782,O$119)+'СЕТ СН'!$I$9+СВЦЭМ!$D$10+'СЕТ СН'!$I$6-'СЕТ СН'!$I$19</f>
        <v>1842.8298517999999</v>
      </c>
      <c r="P143" s="36">
        <f>SUMIFS(СВЦЭМ!$C$39:$C$782,СВЦЭМ!$A$39:$A$782,$A143,СВЦЭМ!$B$39:$B$782,P$119)+'СЕТ СН'!$I$9+СВЦЭМ!$D$10+'СЕТ СН'!$I$6-'СЕТ СН'!$I$19</f>
        <v>1839.86701335</v>
      </c>
      <c r="Q143" s="36">
        <f>SUMIFS(СВЦЭМ!$C$39:$C$782,СВЦЭМ!$A$39:$A$782,$A143,СВЦЭМ!$B$39:$B$782,Q$119)+'СЕТ СН'!$I$9+СВЦЭМ!$D$10+'СЕТ СН'!$I$6-'СЕТ СН'!$I$19</f>
        <v>1832.2067588899999</v>
      </c>
      <c r="R143" s="36">
        <f>SUMIFS(СВЦЭМ!$C$39:$C$782,СВЦЭМ!$A$39:$A$782,$A143,СВЦЭМ!$B$39:$B$782,R$119)+'СЕТ СН'!$I$9+СВЦЭМ!$D$10+'СЕТ СН'!$I$6-'СЕТ СН'!$I$19</f>
        <v>1830.32921349</v>
      </c>
      <c r="S143" s="36">
        <f>SUMIFS(СВЦЭМ!$C$39:$C$782,СВЦЭМ!$A$39:$A$782,$A143,СВЦЭМ!$B$39:$B$782,S$119)+'СЕТ СН'!$I$9+СВЦЭМ!$D$10+'СЕТ СН'!$I$6-'СЕТ СН'!$I$19</f>
        <v>1839.2011846600001</v>
      </c>
      <c r="T143" s="36">
        <f>SUMIFS(СВЦЭМ!$C$39:$C$782,СВЦЭМ!$A$39:$A$782,$A143,СВЦЭМ!$B$39:$B$782,T$119)+'СЕТ СН'!$I$9+СВЦЭМ!$D$10+'СЕТ СН'!$I$6-'СЕТ СН'!$I$19</f>
        <v>1814.29257093</v>
      </c>
      <c r="U143" s="36">
        <f>SUMIFS(СВЦЭМ!$C$39:$C$782,СВЦЭМ!$A$39:$A$782,$A143,СВЦЭМ!$B$39:$B$782,U$119)+'СЕТ СН'!$I$9+СВЦЭМ!$D$10+'СЕТ СН'!$I$6-'СЕТ СН'!$I$19</f>
        <v>1824.8198759699999</v>
      </c>
      <c r="V143" s="36">
        <f>SUMIFS(СВЦЭМ!$C$39:$C$782,СВЦЭМ!$A$39:$A$782,$A143,СВЦЭМ!$B$39:$B$782,V$119)+'СЕТ СН'!$I$9+СВЦЭМ!$D$10+'СЕТ СН'!$I$6-'СЕТ СН'!$I$19</f>
        <v>1838.74134551</v>
      </c>
      <c r="W143" s="36">
        <f>SUMIFS(СВЦЭМ!$C$39:$C$782,СВЦЭМ!$A$39:$A$782,$A143,СВЦЭМ!$B$39:$B$782,W$119)+'СЕТ СН'!$I$9+СВЦЭМ!$D$10+'СЕТ СН'!$I$6-'СЕТ СН'!$I$19</f>
        <v>1854.6837783000001</v>
      </c>
      <c r="X143" s="36">
        <f>SUMIFS(СВЦЭМ!$C$39:$C$782,СВЦЭМ!$A$39:$A$782,$A143,СВЦЭМ!$B$39:$B$782,X$119)+'СЕТ СН'!$I$9+СВЦЭМ!$D$10+'СЕТ СН'!$I$6-'СЕТ СН'!$I$19</f>
        <v>1881.4420121400001</v>
      </c>
      <c r="Y143" s="36">
        <f>SUMIFS(СВЦЭМ!$C$39:$C$782,СВЦЭМ!$A$39:$A$782,$A143,СВЦЭМ!$B$39:$B$782,Y$119)+'СЕТ СН'!$I$9+СВЦЭМ!$D$10+'СЕТ СН'!$I$6-'СЕТ СН'!$I$19</f>
        <v>1922.9577508499999</v>
      </c>
    </row>
    <row r="144" spans="1:25" ht="15.75" x14ac:dyDescent="0.2">
      <c r="A144" s="35">
        <f t="shared" si="3"/>
        <v>44494</v>
      </c>
      <c r="B144" s="36">
        <f>SUMIFS(СВЦЭМ!$C$39:$C$782,СВЦЭМ!$A$39:$A$782,$A144,СВЦЭМ!$B$39:$B$782,B$119)+'СЕТ СН'!$I$9+СВЦЭМ!$D$10+'СЕТ СН'!$I$6-'СЕТ СН'!$I$19</f>
        <v>1990.35938022</v>
      </c>
      <c r="C144" s="36">
        <f>SUMIFS(СВЦЭМ!$C$39:$C$782,СВЦЭМ!$A$39:$A$782,$A144,СВЦЭМ!$B$39:$B$782,C$119)+'СЕТ СН'!$I$9+СВЦЭМ!$D$10+'СЕТ СН'!$I$6-'СЕТ СН'!$I$19</f>
        <v>2085.9947688100001</v>
      </c>
      <c r="D144" s="36">
        <f>SUMIFS(СВЦЭМ!$C$39:$C$782,СВЦЭМ!$A$39:$A$782,$A144,СВЦЭМ!$B$39:$B$782,D$119)+'СЕТ СН'!$I$9+СВЦЭМ!$D$10+'СЕТ СН'!$I$6-'СЕТ СН'!$I$19</f>
        <v>2082.36102269</v>
      </c>
      <c r="E144" s="36">
        <f>SUMIFS(СВЦЭМ!$C$39:$C$782,СВЦЭМ!$A$39:$A$782,$A144,СВЦЭМ!$B$39:$B$782,E$119)+'СЕТ СН'!$I$9+СВЦЭМ!$D$10+'СЕТ СН'!$I$6-'СЕТ СН'!$I$19</f>
        <v>1971.7086477600001</v>
      </c>
      <c r="F144" s="36">
        <f>SUMIFS(СВЦЭМ!$C$39:$C$782,СВЦЭМ!$A$39:$A$782,$A144,СВЦЭМ!$B$39:$B$782,F$119)+'СЕТ СН'!$I$9+СВЦЭМ!$D$10+'СЕТ СН'!$I$6-'СЕТ СН'!$I$19</f>
        <v>1966.7252472499999</v>
      </c>
      <c r="G144" s="36">
        <f>SUMIFS(СВЦЭМ!$C$39:$C$782,СВЦЭМ!$A$39:$A$782,$A144,СВЦЭМ!$B$39:$B$782,G$119)+'СЕТ СН'!$I$9+СВЦЭМ!$D$10+'СЕТ СН'!$I$6-'СЕТ СН'!$I$19</f>
        <v>1977.52120629</v>
      </c>
      <c r="H144" s="36">
        <f>SUMIFS(СВЦЭМ!$C$39:$C$782,СВЦЭМ!$A$39:$A$782,$A144,СВЦЭМ!$B$39:$B$782,H$119)+'СЕТ СН'!$I$9+СВЦЭМ!$D$10+'СЕТ СН'!$I$6-'СЕТ СН'!$I$19</f>
        <v>2045.7621839799999</v>
      </c>
      <c r="I144" s="36">
        <f>SUMIFS(СВЦЭМ!$C$39:$C$782,СВЦЭМ!$A$39:$A$782,$A144,СВЦЭМ!$B$39:$B$782,I$119)+'СЕТ СН'!$I$9+СВЦЭМ!$D$10+'СЕТ СН'!$I$6-'СЕТ СН'!$I$19</f>
        <v>2023.9435248099999</v>
      </c>
      <c r="J144" s="36">
        <f>SUMIFS(СВЦЭМ!$C$39:$C$782,СВЦЭМ!$A$39:$A$782,$A144,СВЦЭМ!$B$39:$B$782,J$119)+'СЕТ СН'!$I$9+СВЦЭМ!$D$10+'СЕТ СН'!$I$6-'СЕТ СН'!$I$19</f>
        <v>1953.1301474300001</v>
      </c>
      <c r="K144" s="36">
        <f>SUMIFS(СВЦЭМ!$C$39:$C$782,СВЦЭМ!$A$39:$A$782,$A144,СВЦЭМ!$B$39:$B$782,K$119)+'СЕТ СН'!$I$9+СВЦЭМ!$D$10+'СЕТ СН'!$I$6-'СЕТ СН'!$I$19</f>
        <v>1912.9258276099999</v>
      </c>
      <c r="L144" s="36">
        <f>SUMIFS(СВЦЭМ!$C$39:$C$782,СВЦЭМ!$A$39:$A$782,$A144,СВЦЭМ!$B$39:$B$782,L$119)+'СЕТ СН'!$I$9+СВЦЭМ!$D$10+'СЕТ СН'!$I$6-'СЕТ СН'!$I$19</f>
        <v>1915.65382305</v>
      </c>
      <c r="M144" s="36">
        <f>SUMIFS(СВЦЭМ!$C$39:$C$782,СВЦЭМ!$A$39:$A$782,$A144,СВЦЭМ!$B$39:$B$782,M$119)+'СЕТ СН'!$I$9+СВЦЭМ!$D$10+'СЕТ СН'!$I$6-'СЕТ СН'!$I$19</f>
        <v>1935.8984695500001</v>
      </c>
      <c r="N144" s="36">
        <f>SUMIFS(СВЦЭМ!$C$39:$C$782,СВЦЭМ!$A$39:$A$782,$A144,СВЦЭМ!$B$39:$B$782,N$119)+'СЕТ СН'!$I$9+СВЦЭМ!$D$10+'СЕТ СН'!$I$6-'СЕТ СН'!$I$19</f>
        <v>1948.4802743499999</v>
      </c>
      <c r="O144" s="36">
        <f>SUMIFS(СВЦЭМ!$C$39:$C$782,СВЦЭМ!$A$39:$A$782,$A144,СВЦЭМ!$B$39:$B$782,O$119)+'СЕТ СН'!$I$9+СВЦЭМ!$D$10+'СЕТ СН'!$I$6-'СЕТ СН'!$I$19</f>
        <v>1948.4887179699999</v>
      </c>
      <c r="P144" s="36">
        <f>SUMIFS(СВЦЭМ!$C$39:$C$782,СВЦЭМ!$A$39:$A$782,$A144,СВЦЭМ!$B$39:$B$782,P$119)+'СЕТ СН'!$I$9+СВЦЭМ!$D$10+'СЕТ СН'!$I$6-'СЕТ СН'!$I$19</f>
        <v>1944.5597470299999</v>
      </c>
      <c r="Q144" s="36">
        <f>SUMIFS(СВЦЭМ!$C$39:$C$782,СВЦЭМ!$A$39:$A$782,$A144,СВЦЭМ!$B$39:$B$782,Q$119)+'СЕТ СН'!$I$9+СВЦЭМ!$D$10+'СЕТ СН'!$I$6-'СЕТ СН'!$I$19</f>
        <v>1954.28071172</v>
      </c>
      <c r="R144" s="36">
        <f>SUMIFS(СВЦЭМ!$C$39:$C$782,СВЦЭМ!$A$39:$A$782,$A144,СВЦЭМ!$B$39:$B$782,R$119)+'СЕТ СН'!$I$9+СВЦЭМ!$D$10+'СЕТ СН'!$I$6-'СЕТ СН'!$I$19</f>
        <v>1938.5973102</v>
      </c>
      <c r="S144" s="36">
        <f>SUMIFS(СВЦЭМ!$C$39:$C$782,СВЦЭМ!$A$39:$A$782,$A144,СВЦЭМ!$B$39:$B$782,S$119)+'СЕТ СН'!$I$9+СВЦЭМ!$D$10+'СЕТ СН'!$I$6-'СЕТ СН'!$I$19</f>
        <v>1917.42148542</v>
      </c>
      <c r="T144" s="36">
        <f>SUMIFS(СВЦЭМ!$C$39:$C$782,СВЦЭМ!$A$39:$A$782,$A144,СВЦЭМ!$B$39:$B$782,T$119)+'СЕТ СН'!$I$9+СВЦЭМ!$D$10+'СЕТ СН'!$I$6-'СЕТ СН'!$I$19</f>
        <v>1919.36388921</v>
      </c>
      <c r="U144" s="36">
        <f>SUMIFS(СВЦЭМ!$C$39:$C$782,СВЦЭМ!$A$39:$A$782,$A144,СВЦЭМ!$B$39:$B$782,U$119)+'СЕТ СН'!$I$9+СВЦЭМ!$D$10+'СЕТ СН'!$I$6-'СЕТ СН'!$I$19</f>
        <v>1939.9819493499999</v>
      </c>
      <c r="V144" s="36">
        <f>SUMIFS(СВЦЭМ!$C$39:$C$782,СВЦЭМ!$A$39:$A$782,$A144,СВЦЭМ!$B$39:$B$782,V$119)+'СЕТ СН'!$I$9+СВЦЭМ!$D$10+'СЕТ СН'!$I$6-'СЕТ СН'!$I$19</f>
        <v>1904.35712311</v>
      </c>
      <c r="W144" s="36">
        <f>SUMIFS(СВЦЭМ!$C$39:$C$782,СВЦЭМ!$A$39:$A$782,$A144,СВЦЭМ!$B$39:$B$782,W$119)+'СЕТ СН'!$I$9+СВЦЭМ!$D$10+'СЕТ СН'!$I$6-'СЕТ СН'!$I$19</f>
        <v>1926.31690979</v>
      </c>
      <c r="X144" s="36">
        <f>SUMIFS(СВЦЭМ!$C$39:$C$782,СВЦЭМ!$A$39:$A$782,$A144,СВЦЭМ!$B$39:$B$782,X$119)+'СЕТ СН'!$I$9+СВЦЭМ!$D$10+'СЕТ СН'!$I$6-'СЕТ СН'!$I$19</f>
        <v>1952.4023240199999</v>
      </c>
      <c r="Y144" s="36">
        <f>SUMIFS(СВЦЭМ!$C$39:$C$782,СВЦЭМ!$A$39:$A$782,$A144,СВЦЭМ!$B$39:$B$782,Y$119)+'СЕТ СН'!$I$9+СВЦЭМ!$D$10+'СЕТ СН'!$I$6-'СЕТ СН'!$I$19</f>
        <v>1998.5749740700001</v>
      </c>
    </row>
    <row r="145" spans="1:26" ht="15.75" x14ac:dyDescent="0.2">
      <c r="A145" s="35">
        <f t="shared" si="3"/>
        <v>44495</v>
      </c>
      <c r="B145" s="36">
        <f>SUMIFS(СВЦЭМ!$C$39:$C$782,СВЦЭМ!$A$39:$A$782,$A145,СВЦЭМ!$B$39:$B$782,B$119)+'СЕТ СН'!$I$9+СВЦЭМ!$D$10+'СЕТ СН'!$I$6-'СЕТ СН'!$I$19</f>
        <v>1967.6683188300001</v>
      </c>
      <c r="C145" s="36">
        <f>SUMIFS(СВЦЭМ!$C$39:$C$782,СВЦЭМ!$A$39:$A$782,$A145,СВЦЭМ!$B$39:$B$782,C$119)+'СЕТ СН'!$I$9+СВЦЭМ!$D$10+'СЕТ СН'!$I$6-'СЕТ СН'!$I$19</f>
        <v>1976.1608202699999</v>
      </c>
      <c r="D145" s="36">
        <f>SUMIFS(СВЦЭМ!$C$39:$C$782,СВЦЭМ!$A$39:$A$782,$A145,СВЦЭМ!$B$39:$B$782,D$119)+'СЕТ СН'!$I$9+СВЦЭМ!$D$10+'СЕТ СН'!$I$6-'СЕТ СН'!$I$19</f>
        <v>1989.55461236</v>
      </c>
      <c r="E145" s="36">
        <f>SUMIFS(СВЦЭМ!$C$39:$C$782,СВЦЭМ!$A$39:$A$782,$A145,СВЦЭМ!$B$39:$B$782,E$119)+'СЕТ СН'!$I$9+СВЦЭМ!$D$10+'СЕТ СН'!$I$6-'СЕТ СН'!$I$19</f>
        <v>2001.77661554</v>
      </c>
      <c r="F145" s="36">
        <f>SUMIFS(СВЦЭМ!$C$39:$C$782,СВЦЭМ!$A$39:$A$782,$A145,СВЦЭМ!$B$39:$B$782,F$119)+'СЕТ СН'!$I$9+СВЦЭМ!$D$10+'СЕТ СН'!$I$6-'СЕТ СН'!$I$19</f>
        <v>1999.32916772</v>
      </c>
      <c r="G145" s="36">
        <f>SUMIFS(СВЦЭМ!$C$39:$C$782,СВЦЭМ!$A$39:$A$782,$A145,СВЦЭМ!$B$39:$B$782,G$119)+'СЕТ СН'!$I$9+СВЦЭМ!$D$10+'СЕТ СН'!$I$6-'СЕТ СН'!$I$19</f>
        <v>1986.36233107</v>
      </c>
      <c r="H145" s="36">
        <f>SUMIFS(СВЦЭМ!$C$39:$C$782,СВЦЭМ!$A$39:$A$782,$A145,СВЦЭМ!$B$39:$B$782,H$119)+'СЕТ СН'!$I$9+СВЦЭМ!$D$10+'СЕТ СН'!$I$6-'СЕТ СН'!$I$19</f>
        <v>1997.1030036299999</v>
      </c>
      <c r="I145" s="36">
        <f>SUMIFS(СВЦЭМ!$C$39:$C$782,СВЦЭМ!$A$39:$A$782,$A145,СВЦЭМ!$B$39:$B$782,I$119)+'СЕТ СН'!$I$9+СВЦЭМ!$D$10+'СЕТ СН'!$I$6-'СЕТ СН'!$I$19</f>
        <v>1942.9313111399999</v>
      </c>
      <c r="J145" s="36">
        <f>SUMIFS(СВЦЭМ!$C$39:$C$782,СВЦЭМ!$A$39:$A$782,$A145,СВЦЭМ!$B$39:$B$782,J$119)+'СЕТ СН'!$I$9+СВЦЭМ!$D$10+'СЕТ СН'!$I$6-'СЕТ СН'!$I$19</f>
        <v>1895.55178729</v>
      </c>
      <c r="K145" s="36">
        <f>SUMIFS(СВЦЭМ!$C$39:$C$782,СВЦЭМ!$A$39:$A$782,$A145,СВЦЭМ!$B$39:$B$782,K$119)+'СЕТ СН'!$I$9+СВЦЭМ!$D$10+'СЕТ СН'!$I$6-'СЕТ СН'!$I$19</f>
        <v>1903.10171528</v>
      </c>
      <c r="L145" s="36">
        <f>SUMIFS(СВЦЭМ!$C$39:$C$782,СВЦЭМ!$A$39:$A$782,$A145,СВЦЭМ!$B$39:$B$782,L$119)+'СЕТ СН'!$I$9+СВЦЭМ!$D$10+'СЕТ СН'!$I$6-'СЕТ СН'!$I$19</f>
        <v>1909.3470991899999</v>
      </c>
      <c r="M145" s="36">
        <f>SUMIFS(СВЦЭМ!$C$39:$C$782,СВЦЭМ!$A$39:$A$782,$A145,СВЦЭМ!$B$39:$B$782,M$119)+'СЕТ СН'!$I$9+СВЦЭМ!$D$10+'СЕТ СН'!$I$6-'СЕТ СН'!$I$19</f>
        <v>1903.8198114500001</v>
      </c>
      <c r="N145" s="36">
        <f>SUMIFS(СВЦЭМ!$C$39:$C$782,СВЦЭМ!$A$39:$A$782,$A145,СВЦЭМ!$B$39:$B$782,N$119)+'СЕТ СН'!$I$9+СВЦЭМ!$D$10+'СЕТ СН'!$I$6-'СЕТ СН'!$I$19</f>
        <v>1908.62850972</v>
      </c>
      <c r="O145" s="36">
        <f>SUMIFS(СВЦЭМ!$C$39:$C$782,СВЦЭМ!$A$39:$A$782,$A145,СВЦЭМ!$B$39:$B$782,O$119)+'СЕТ СН'!$I$9+СВЦЭМ!$D$10+'СЕТ СН'!$I$6-'СЕТ СН'!$I$19</f>
        <v>1913.0912416900001</v>
      </c>
      <c r="P145" s="36">
        <f>SUMIFS(СВЦЭМ!$C$39:$C$782,СВЦЭМ!$A$39:$A$782,$A145,СВЦЭМ!$B$39:$B$782,P$119)+'СЕТ СН'!$I$9+СВЦЭМ!$D$10+'СЕТ СН'!$I$6-'СЕТ СН'!$I$19</f>
        <v>1932.15416914</v>
      </c>
      <c r="Q145" s="36">
        <f>SUMIFS(СВЦЭМ!$C$39:$C$782,СВЦЭМ!$A$39:$A$782,$A145,СВЦЭМ!$B$39:$B$782,Q$119)+'СЕТ СН'!$I$9+СВЦЭМ!$D$10+'СЕТ СН'!$I$6-'СЕТ СН'!$I$19</f>
        <v>1934.722624</v>
      </c>
      <c r="R145" s="36">
        <f>SUMIFS(СВЦЭМ!$C$39:$C$782,СВЦЭМ!$A$39:$A$782,$A145,СВЦЭМ!$B$39:$B$782,R$119)+'СЕТ СН'!$I$9+СВЦЭМ!$D$10+'СЕТ СН'!$I$6-'СЕТ СН'!$I$19</f>
        <v>1914.1777009699999</v>
      </c>
      <c r="S145" s="36">
        <f>SUMIFS(СВЦЭМ!$C$39:$C$782,СВЦЭМ!$A$39:$A$782,$A145,СВЦЭМ!$B$39:$B$782,S$119)+'СЕТ СН'!$I$9+СВЦЭМ!$D$10+'СЕТ СН'!$I$6-'СЕТ СН'!$I$19</f>
        <v>1883.17518047</v>
      </c>
      <c r="T145" s="36">
        <f>SUMIFS(СВЦЭМ!$C$39:$C$782,СВЦЭМ!$A$39:$A$782,$A145,СВЦЭМ!$B$39:$B$782,T$119)+'СЕТ СН'!$I$9+СВЦЭМ!$D$10+'СЕТ СН'!$I$6-'СЕТ СН'!$I$19</f>
        <v>1894.38372789</v>
      </c>
      <c r="U145" s="36">
        <f>SUMIFS(СВЦЭМ!$C$39:$C$782,СВЦЭМ!$A$39:$A$782,$A145,СВЦЭМ!$B$39:$B$782,U$119)+'СЕТ СН'!$I$9+СВЦЭМ!$D$10+'СЕТ СН'!$I$6-'СЕТ СН'!$I$19</f>
        <v>1902.6052472599999</v>
      </c>
      <c r="V145" s="36">
        <f>SUMIFS(СВЦЭМ!$C$39:$C$782,СВЦЭМ!$A$39:$A$782,$A145,СВЦЭМ!$B$39:$B$782,V$119)+'СЕТ СН'!$I$9+СВЦЭМ!$D$10+'СЕТ СН'!$I$6-'СЕТ СН'!$I$19</f>
        <v>1891.53152974</v>
      </c>
      <c r="W145" s="36">
        <f>SUMIFS(СВЦЭМ!$C$39:$C$782,СВЦЭМ!$A$39:$A$782,$A145,СВЦЭМ!$B$39:$B$782,W$119)+'СЕТ СН'!$I$9+СВЦЭМ!$D$10+'СЕТ СН'!$I$6-'СЕТ СН'!$I$19</f>
        <v>1883.64187251</v>
      </c>
      <c r="X145" s="36">
        <f>SUMIFS(СВЦЭМ!$C$39:$C$782,СВЦЭМ!$A$39:$A$782,$A145,СВЦЭМ!$B$39:$B$782,X$119)+'СЕТ СН'!$I$9+СВЦЭМ!$D$10+'СЕТ СН'!$I$6-'СЕТ СН'!$I$19</f>
        <v>1869.54337936</v>
      </c>
      <c r="Y145" s="36">
        <f>SUMIFS(СВЦЭМ!$C$39:$C$782,СВЦЭМ!$A$39:$A$782,$A145,СВЦЭМ!$B$39:$B$782,Y$119)+'СЕТ СН'!$I$9+СВЦЭМ!$D$10+'СЕТ СН'!$I$6-'СЕТ СН'!$I$19</f>
        <v>1871.52353367</v>
      </c>
    </row>
    <row r="146" spans="1:26" ht="15.75" x14ac:dyDescent="0.2">
      <c r="A146" s="35">
        <f t="shared" si="3"/>
        <v>44496</v>
      </c>
      <c r="B146" s="36">
        <f>SUMIFS(СВЦЭМ!$C$39:$C$782,СВЦЭМ!$A$39:$A$782,$A146,СВЦЭМ!$B$39:$B$782,B$119)+'СЕТ СН'!$I$9+СВЦЭМ!$D$10+'СЕТ СН'!$I$6-'СЕТ СН'!$I$19</f>
        <v>1896.9298931799999</v>
      </c>
      <c r="C146" s="36">
        <f>SUMIFS(СВЦЭМ!$C$39:$C$782,СВЦЭМ!$A$39:$A$782,$A146,СВЦЭМ!$B$39:$B$782,C$119)+'СЕТ СН'!$I$9+СВЦЭМ!$D$10+'СЕТ СН'!$I$6-'СЕТ СН'!$I$19</f>
        <v>1954.2166856599999</v>
      </c>
      <c r="D146" s="36">
        <f>SUMIFS(СВЦЭМ!$C$39:$C$782,СВЦЭМ!$A$39:$A$782,$A146,СВЦЭМ!$B$39:$B$782,D$119)+'СЕТ СН'!$I$9+СВЦЭМ!$D$10+'СЕТ СН'!$I$6-'СЕТ СН'!$I$19</f>
        <v>1934.93260753</v>
      </c>
      <c r="E146" s="36">
        <f>SUMIFS(СВЦЭМ!$C$39:$C$782,СВЦЭМ!$A$39:$A$782,$A146,СВЦЭМ!$B$39:$B$782,E$119)+'СЕТ СН'!$I$9+СВЦЭМ!$D$10+'СЕТ СН'!$I$6-'СЕТ СН'!$I$19</f>
        <v>1945.41682524</v>
      </c>
      <c r="F146" s="36">
        <f>SUMIFS(СВЦЭМ!$C$39:$C$782,СВЦЭМ!$A$39:$A$782,$A146,СВЦЭМ!$B$39:$B$782,F$119)+'СЕТ СН'!$I$9+СВЦЭМ!$D$10+'СЕТ СН'!$I$6-'СЕТ СН'!$I$19</f>
        <v>1943.0647402100001</v>
      </c>
      <c r="G146" s="36">
        <f>SUMIFS(СВЦЭМ!$C$39:$C$782,СВЦЭМ!$A$39:$A$782,$A146,СВЦЭМ!$B$39:$B$782,G$119)+'СЕТ СН'!$I$9+СВЦЭМ!$D$10+'СЕТ СН'!$I$6-'СЕТ СН'!$I$19</f>
        <v>1904.6494052</v>
      </c>
      <c r="H146" s="36">
        <f>SUMIFS(СВЦЭМ!$C$39:$C$782,СВЦЭМ!$A$39:$A$782,$A146,СВЦЭМ!$B$39:$B$782,H$119)+'СЕТ СН'!$I$9+СВЦЭМ!$D$10+'СЕТ СН'!$I$6-'СЕТ СН'!$I$19</f>
        <v>1930.81049123</v>
      </c>
      <c r="I146" s="36">
        <f>SUMIFS(СВЦЭМ!$C$39:$C$782,СВЦЭМ!$A$39:$A$782,$A146,СВЦЭМ!$B$39:$B$782,I$119)+'СЕТ СН'!$I$9+СВЦЭМ!$D$10+'СЕТ СН'!$I$6-'СЕТ СН'!$I$19</f>
        <v>1941.2429102399999</v>
      </c>
      <c r="J146" s="36">
        <f>SUMIFS(СВЦЭМ!$C$39:$C$782,СВЦЭМ!$A$39:$A$782,$A146,СВЦЭМ!$B$39:$B$782,J$119)+'СЕТ СН'!$I$9+СВЦЭМ!$D$10+'СЕТ СН'!$I$6-'СЕТ СН'!$I$19</f>
        <v>1917.37626847</v>
      </c>
      <c r="K146" s="36">
        <f>SUMIFS(СВЦЭМ!$C$39:$C$782,СВЦЭМ!$A$39:$A$782,$A146,СВЦЭМ!$B$39:$B$782,K$119)+'СЕТ СН'!$I$9+СВЦЭМ!$D$10+'СЕТ СН'!$I$6-'СЕТ СН'!$I$19</f>
        <v>1936.4684464699999</v>
      </c>
      <c r="L146" s="36">
        <f>SUMIFS(СВЦЭМ!$C$39:$C$782,СВЦЭМ!$A$39:$A$782,$A146,СВЦЭМ!$B$39:$B$782,L$119)+'СЕТ СН'!$I$9+СВЦЭМ!$D$10+'СЕТ СН'!$I$6-'СЕТ СН'!$I$19</f>
        <v>1935.6035856399999</v>
      </c>
      <c r="M146" s="36">
        <f>SUMIFS(СВЦЭМ!$C$39:$C$782,СВЦЭМ!$A$39:$A$782,$A146,СВЦЭМ!$B$39:$B$782,M$119)+'СЕТ СН'!$I$9+СВЦЭМ!$D$10+'СЕТ СН'!$I$6-'СЕТ СН'!$I$19</f>
        <v>1940.6824486200001</v>
      </c>
      <c r="N146" s="36">
        <f>SUMIFS(СВЦЭМ!$C$39:$C$782,СВЦЭМ!$A$39:$A$782,$A146,СВЦЭМ!$B$39:$B$782,N$119)+'СЕТ СН'!$I$9+СВЦЭМ!$D$10+'СЕТ СН'!$I$6-'СЕТ СН'!$I$19</f>
        <v>1925.5564437400001</v>
      </c>
      <c r="O146" s="36">
        <f>SUMIFS(СВЦЭМ!$C$39:$C$782,СВЦЭМ!$A$39:$A$782,$A146,СВЦЭМ!$B$39:$B$782,O$119)+'СЕТ СН'!$I$9+СВЦЭМ!$D$10+'СЕТ СН'!$I$6-'СЕТ СН'!$I$19</f>
        <v>1924.51954047</v>
      </c>
      <c r="P146" s="36">
        <f>SUMIFS(СВЦЭМ!$C$39:$C$782,СВЦЭМ!$A$39:$A$782,$A146,СВЦЭМ!$B$39:$B$782,P$119)+'СЕТ СН'!$I$9+СВЦЭМ!$D$10+'СЕТ СН'!$I$6-'СЕТ СН'!$I$19</f>
        <v>1917.1244322699999</v>
      </c>
      <c r="Q146" s="36">
        <f>SUMIFS(СВЦЭМ!$C$39:$C$782,СВЦЭМ!$A$39:$A$782,$A146,СВЦЭМ!$B$39:$B$782,Q$119)+'СЕТ СН'!$I$9+СВЦЭМ!$D$10+'СЕТ СН'!$I$6-'СЕТ СН'!$I$19</f>
        <v>1910.3708879200001</v>
      </c>
      <c r="R146" s="36">
        <f>SUMIFS(СВЦЭМ!$C$39:$C$782,СВЦЭМ!$A$39:$A$782,$A146,СВЦЭМ!$B$39:$B$782,R$119)+'СЕТ СН'!$I$9+СВЦЭМ!$D$10+'СЕТ СН'!$I$6-'СЕТ СН'!$I$19</f>
        <v>1902.56931859</v>
      </c>
      <c r="S146" s="36">
        <f>SUMIFS(СВЦЭМ!$C$39:$C$782,СВЦЭМ!$A$39:$A$782,$A146,СВЦЭМ!$B$39:$B$782,S$119)+'СЕТ СН'!$I$9+СВЦЭМ!$D$10+'СЕТ СН'!$I$6-'СЕТ СН'!$I$19</f>
        <v>1920.48434879</v>
      </c>
      <c r="T146" s="36">
        <f>SUMIFS(СВЦЭМ!$C$39:$C$782,СВЦЭМ!$A$39:$A$782,$A146,СВЦЭМ!$B$39:$B$782,T$119)+'СЕТ СН'!$I$9+СВЦЭМ!$D$10+'СЕТ СН'!$I$6-'СЕТ СН'!$I$19</f>
        <v>1927.2003190799999</v>
      </c>
      <c r="U146" s="36">
        <f>SUMIFS(СВЦЭМ!$C$39:$C$782,СВЦЭМ!$A$39:$A$782,$A146,СВЦЭМ!$B$39:$B$782,U$119)+'СЕТ СН'!$I$9+СВЦЭМ!$D$10+'СЕТ СН'!$I$6-'СЕТ СН'!$I$19</f>
        <v>1934.05860226</v>
      </c>
      <c r="V146" s="36">
        <f>SUMIFS(СВЦЭМ!$C$39:$C$782,СВЦЭМ!$A$39:$A$782,$A146,СВЦЭМ!$B$39:$B$782,V$119)+'СЕТ СН'!$I$9+СВЦЭМ!$D$10+'СЕТ СН'!$I$6-'СЕТ СН'!$I$19</f>
        <v>1934.7035450399999</v>
      </c>
      <c r="W146" s="36">
        <f>SUMIFS(СВЦЭМ!$C$39:$C$782,СВЦЭМ!$A$39:$A$782,$A146,СВЦЭМ!$B$39:$B$782,W$119)+'СЕТ СН'!$I$9+СВЦЭМ!$D$10+'СЕТ СН'!$I$6-'СЕТ СН'!$I$19</f>
        <v>1940.0733332099999</v>
      </c>
      <c r="X146" s="36">
        <f>SUMIFS(СВЦЭМ!$C$39:$C$782,СВЦЭМ!$A$39:$A$782,$A146,СВЦЭМ!$B$39:$B$782,X$119)+'СЕТ СН'!$I$9+СВЦЭМ!$D$10+'СЕТ СН'!$I$6-'СЕТ СН'!$I$19</f>
        <v>1917.9483602999999</v>
      </c>
      <c r="Y146" s="36">
        <f>SUMIFS(СВЦЭМ!$C$39:$C$782,СВЦЭМ!$A$39:$A$782,$A146,СВЦЭМ!$B$39:$B$782,Y$119)+'СЕТ СН'!$I$9+СВЦЭМ!$D$10+'СЕТ СН'!$I$6-'СЕТ СН'!$I$19</f>
        <v>1912.9927916300001</v>
      </c>
    </row>
    <row r="147" spans="1:26" ht="15.75" x14ac:dyDescent="0.2">
      <c r="A147" s="35">
        <f t="shared" si="3"/>
        <v>44497</v>
      </c>
      <c r="B147" s="36">
        <f>SUMIFS(СВЦЭМ!$C$39:$C$782,СВЦЭМ!$A$39:$A$782,$A147,СВЦЭМ!$B$39:$B$782,B$119)+'СЕТ СН'!$I$9+СВЦЭМ!$D$10+'СЕТ СН'!$I$6-'СЕТ СН'!$I$19</f>
        <v>1930.74404097</v>
      </c>
      <c r="C147" s="36">
        <f>SUMIFS(СВЦЭМ!$C$39:$C$782,СВЦЭМ!$A$39:$A$782,$A147,СВЦЭМ!$B$39:$B$782,C$119)+'СЕТ СН'!$I$9+СВЦЭМ!$D$10+'СЕТ СН'!$I$6-'СЕТ СН'!$I$19</f>
        <v>1997.7989459400001</v>
      </c>
      <c r="D147" s="36">
        <f>SUMIFS(СВЦЭМ!$C$39:$C$782,СВЦЭМ!$A$39:$A$782,$A147,СВЦЭМ!$B$39:$B$782,D$119)+'СЕТ СН'!$I$9+СВЦЭМ!$D$10+'СЕТ СН'!$I$6-'СЕТ СН'!$I$19</f>
        <v>1941.77810095</v>
      </c>
      <c r="E147" s="36">
        <f>SUMIFS(СВЦЭМ!$C$39:$C$782,СВЦЭМ!$A$39:$A$782,$A147,СВЦЭМ!$B$39:$B$782,E$119)+'СЕТ СН'!$I$9+СВЦЭМ!$D$10+'СЕТ СН'!$I$6-'СЕТ СН'!$I$19</f>
        <v>1921.3523612700001</v>
      </c>
      <c r="F147" s="36">
        <f>SUMIFS(СВЦЭМ!$C$39:$C$782,СВЦЭМ!$A$39:$A$782,$A147,СВЦЭМ!$B$39:$B$782,F$119)+'СЕТ СН'!$I$9+СВЦЭМ!$D$10+'СЕТ СН'!$I$6-'СЕТ СН'!$I$19</f>
        <v>1918.9505540299999</v>
      </c>
      <c r="G147" s="36">
        <f>SUMIFS(СВЦЭМ!$C$39:$C$782,СВЦЭМ!$A$39:$A$782,$A147,СВЦЭМ!$B$39:$B$782,G$119)+'СЕТ СН'!$I$9+СВЦЭМ!$D$10+'СЕТ СН'!$I$6-'СЕТ СН'!$I$19</f>
        <v>1932.51396553</v>
      </c>
      <c r="H147" s="36">
        <f>SUMIFS(СВЦЭМ!$C$39:$C$782,СВЦЭМ!$A$39:$A$782,$A147,СВЦЭМ!$B$39:$B$782,H$119)+'СЕТ СН'!$I$9+СВЦЭМ!$D$10+'СЕТ СН'!$I$6-'СЕТ СН'!$I$19</f>
        <v>1951.5043482799999</v>
      </c>
      <c r="I147" s="36">
        <f>SUMIFS(СВЦЭМ!$C$39:$C$782,СВЦЭМ!$A$39:$A$782,$A147,СВЦЭМ!$B$39:$B$782,I$119)+'СЕТ СН'!$I$9+СВЦЭМ!$D$10+'СЕТ СН'!$I$6-'СЕТ СН'!$I$19</f>
        <v>1902.47946697</v>
      </c>
      <c r="J147" s="36">
        <f>SUMIFS(СВЦЭМ!$C$39:$C$782,СВЦЭМ!$A$39:$A$782,$A147,СВЦЭМ!$B$39:$B$782,J$119)+'СЕТ СН'!$I$9+СВЦЭМ!$D$10+'СЕТ СН'!$I$6-'СЕТ СН'!$I$19</f>
        <v>1851.62459461</v>
      </c>
      <c r="K147" s="36">
        <f>SUMIFS(СВЦЭМ!$C$39:$C$782,СВЦЭМ!$A$39:$A$782,$A147,СВЦЭМ!$B$39:$B$782,K$119)+'СЕТ СН'!$I$9+СВЦЭМ!$D$10+'СЕТ СН'!$I$6-'СЕТ СН'!$I$19</f>
        <v>1863.8353054899999</v>
      </c>
      <c r="L147" s="36">
        <f>SUMIFS(СВЦЭМ!$C$39:$C$782,СВЦЭМ!$A$39:$A$782,$A147,СВЦЭМ!$B$39:$B$782,L$119)+'СЕТ СН'!$I$9+СВЦЭМ!$D$10+'СЕТ СН'!$I$6-'СЕТ СН'!$I$19</f>
        <v>1874.44022797</v>
      </c>
      <c r="M147" s="36">
        <f>SUMIFS(СВЦЭМ!$C$39:$C$782,СВЦЭМ!$A$39:$A$782,$A147,СВЦЭМ!$B$39:$B$782,M$119)+'СЕТ СН'!$I$9+СВЦЭМ!$D$10+'СЕТ СН'!$I$6-'СЕТ СН'!$I$19</f>
        <v>1902.38128605</v>
      </c>
      <c r="N147" s="36">
        <f>SUMIFS(СВЦЭМ!$C$39:$C$782,СВЦЭМ!$A$39:$A$782,$A147,СВЦЭМ!$B$39:$B$782,N$119)+'СЕТ СН'!$I$9+СВЦЭМ!$D$10+'СЕТ СН'!$I$6-'СЕТ СН'!$I$19</f>
        <v>1910.5422994</v>
      </c>
      <c r="O147" s="36">
        <f>SUMIFS(СВЦЭМ!$C$39:$C$782,СВЦЭМ!$A$39:$A$782,$A147,СВЦЭМ!$B$39:$B$782,O$119)+'СЕТ СН'!$I$9+СВЦЭМ!$D$10+'СЕТ СН'!$I$6-'СЕТ СН'!$I$19</f>
        <v>1921.82172139</v>
      </c>
      <c r="P147" s="36">
        <f>SUMIFS(СВЦЭМ!$C$39:$C$782,СВЦЭМ!$A$39:$A$782,$A147,СВЦЭМ!$B$39:$B$782,P$119)+'СЕТ СН'!$I$9+СВЦЭМ!$D$10+'СЕТ СН'!$I$6-'СЕТ СН'!$I$19</f>
        <v>1920.4693356099999</v>
      </c>
      <c r="Q147" s="36">
        <f>SUMIFS(СВЦЭМ!$C$39:$C$782,СВЦЭМ!$A$39:$A$782,$A147,СВЦЭМ!$B$39:$B$782,Q$119)+'СЕТ СН'!$I$9+СВЦЭМ!$D$10+'СЕТ СН'!$I$6-'СЕТ СН'!$I$19</f>
        <v>1910.8124990700001</v>
      </c>
      <c r="R147" s="36">
        <f>SUMIFS(СВЦЭМ!$C$39:$C$782,СВЦЭМ!$A$39:$A$782,$A147,СВЦЭМ!$B$39:$B$782,R$119)+'СЕТ СН'!$I$9+СВЦЭМ!$D$10+'СЕТ СН'!$I$6-'СЕТ СН'!$I$19</f>
        <v>1911.1233318499999</v>
      </c>
      <c r="S147" s="36">
        <f>SUMIFS(СВЦЭМ!$C$39:$C$782,СВЦЭМ!$A$39:$A$782,$A147,СВЦЭМ!$B$39:$B$782,S$119)+'СЕТ СН'!$I$9+СВЦЭМ!$D$10+'СЕТ СН'!$I$6-'СЕТ СН'!$I$19</f>
        <v>1913.84405161</v>
      </c>
      <c r="T147" s="36">
        <f>SUMIFS(СВЦЭМ!$C$39:$C$782,СВЦЭМ!$A$39:$A$782,$A147,СВЦЭМ!$B$39:$B$782,T$119)+'СЕТ СН'!$I$9+СВЦЭМ!$D$10+'СЕТ СН'!$I$6-'СЕТ СН'!$I$19</f>
        <v>1880.8680798799999</v>
      </c>
      <c r="U147" s="36">
        <f>SUMIFS(СВЦЭМ!$C$39:$C$782,СВЦЭМ!$A$39:$A$782,$A147,СВЦЭМ!$B$39:$B$782,U$119)+'СЕТ СН'!$I$9+СВЦЭМ!$D$10+'СЕТ СН'!$I$6-'СЕТ СН'!$I$19</f>
        <v>1893.6755282399999</v>
      </c>
      <c r="V147" s="36">
        <f>SUMIFS(СВЦЭМ!$C$39:$C$782,СВЦЭМ!$A$39:$A$782,$A147,СВЦЭМ!$B$39:$B$782,V$119)+'СЕТ СН'!$I$9+СВЦЭМ!$D$10+'СЕТ СН'!$I$6-'СЕТ СН'!$I$19</f>
        <v>1886.7757264699999</v>
      </c>
      <c r="W147" s="36">
        <f>SUMIFS(СВЦЭМ!$C$39:$C$782,СВЦЭМ!$A$39:$A$782,$A147,СВЦЭМ!$B$39:$B$782,W$119)+'СЕТ СН'!$I$9+СВЦЭМ!$D$10+'СЕТ СН'!$I$6-'СЕТ СН'!$I$19</f>
        <v>1891.60326749</v>
      </c>
      <c r="X147" s="36">
        <f>SUMIFS(СВЦЭМ!$C$39:$C$782,СВЦЭМ!$A$39:$A$782,$A147,СВЦЭМ!$B$39:$B$782,X$119)+'СЕТ СН'!$I$9+СВЦЭМ!$D$10+'СЕТ СН'!$I$6-'СЕТ СН'!$I$19</f>
        <v>1895.3732815999999</v>
      </c>
      <c r="Y147" s="36">
        <f>SUMIFS(СВЦЭМ!$C$39:$C$782,СВЦЭМ!$A$39:$A$782,$A147,СВЦЭМ!$B$39:$B$782,Y$119)+'СЕТ СН'!$I$9+СВЦЭМ!$D$10+'СЕТ СН'!$I$6-'СЕТ СН'!$I$19</f>
        <v>1855.1397613199999</v>
      </c>
    </row>
    <row r="148" spans="1:26" ht="15.75" x14ac:dyDescent="0.2">
      <c r="A148" s="35">
        <f t="shared" si="3"/>
        <v>44498</v>
      </c>
      <c r="B148" s="36">
        <f>SUMIFS(СВЦЭМ!$C$39:$C$782,СВЦЭМ!$A$39:$A$782,$A148,СВЦЭМ!$B$39:$B$782,B$119)+'СЕТ СН'!$I$9+СВЦЭМ!$D$10+'СЕТ СН'!$I$6-'СЕТ СН'!$I$19</f>
        <v>2128.1068162500001</v>
      </c>
      <c r="C148" s="36">
        <f>SUMIFS(СВЦЭМ!$C$39:$C$782,СВЦЭМ!$A$39:$A$782,$A148,СВЦЭМ!$B$39:$B$782,C$119)+'СЕТ СН'!$I$9+СВЦЭМ!$D$10+'СЕТ СН'!$I$6-'СЕТ СН'!$I$19</f>
        <v>2145.9280019299999</v>
      </c>
      <c r="D148" s="36">
        <f>SUMIFS(СВЦЭМ!$C$39:$C$782,СВЦЭМ!$A$39:$A$782,$A148,СВЦЭМ!$B$39:$B$782,D$119)+'СЕТ СН'!$I$9+СВЦЭМ!$D$10+'СЕТ СН'!$I$6-'СЕТ СН'!$I$19</f>
        <v>2099.1042100300001</v>
      </c>
      <c r="E148" s="36">
        <f>SUMIFS(СВЦЭМ!$C$39:$C$782,СВЦЭМ!$A$39:$A$782,$A148,СВЦЭМ!$B$39:$B$782,E$119)+'СЕТ СН'!$I$9+СВЦЭМ!$D$10+'СЕТ СН'!$I$6-'СЕТ СН'!$I$19</f>
        <v>2074.9120397899997</v>
      </c>
      <c r="F148" s="36">
        <f>SUMIFS(СВЦЭМ!$C$39:$C$782,СВЦЭМ!$A$39:$A$782,$A148,СВЦЭМ!$B$39:$B$782,F$119)+'СЕТ СН'!$I$9+СВЦЭМ!$D$10+'СЕТ СН'!$I$6-'СЕТ СН'!$I$19</f>
        <v>2074.7279814399999</v>
      </c>
      <c r="G148" s="36">
        <f>SUMIFS(СВЦЭМ!$C$39:$C$782,СВЦЭМ!$A$39:$A$782,$A148,СВЦЭМ!$B$39:$B$782,G$119)+'СЕТ СН'!$I$9+СВЦЭМ!$D$10+'СЕТ СН'!$I$6-'СЕТ СН'!$I$19</f>
        <v>2085.9222087200001</v>
      </c>
      <c r="H148" s="36">
        <f>SUMIFS(СВЦЭМ!$C$39:$C$782,СВЦЭМ!$A$39:$A$782,$A148,СВЦЭМ!$B$39:$B$782,H$119)+'СЕТ СН'!$I$9+СВЦЭМ!$D$10+'СЕТ СН'!$I$6-'СЕТ СН'!$I$19</f>
        <v>2136.9454174100001</v>
      </c>
      <c r="I148" s="36">
        <f>SUMIFS(СВЦЭМ!$C$39:$C$782,СВЦЭМ!$A$39:$A$782,$A148,СВЦЭМ!$B$39:$B$782,I$119)+'СЕТ СН'!$I$9+СВЦЭМ!$D$10+'СЕТ СН'!$I$6-'СЕТ СН'!$I$19</f>
        <v>2130.7953061500002</v>
      </c>
      <c r="J148" s="36">
        <f>SUMIFS(СВЦЭМ!$C$39:$C$782,СВЦЭМ!$A$39:$A$782,$A148,СВЦЭМ!$B$39:$B$782,J$119)+'СЕТ СН'!$I$9+СВЦЭМ!$D$10+'СЕТ СН'!$I$6-'СЕТ СН'!$I$19</f>
        <v>2013.84399555</v>
      </c>
      <c r="K148" s="36">
        <f>SUMIFS(СВЦЭМ!$C$39:$C$782,СВЦЭМ!$A$39:$A$782,$A148,СВЦЭМ!$B$39:$B$782,K$119)+'СЕТ СН'!$I$9+СВЦЭМ!$D$10+'СЕТ СН'!$I$6-'СЕТ СН'!$I$19</f>
        <v>1856.3493145099999</v>
      </c>
      <c r="L148" s="36">
        <f>SUMIFS(СВЦЭМ!$C$39:$C$782,СВЦЭМ!$A$39:$A$782,$A148,СВЦЭМ!$B$39:$B$782,L$119)+'СЕТ СН'!$I$9+СВЦЭМ!$D$10+'СЕТ СН'!$I$6-'СЕТ СН'!$I$19</f>
        <v>1788.1084581</v>
      </c>
      <c r="M148" s="36">
        <f>SUMIFS(СВЦЭМ!$C$39:$C$782,СВЦЭМ!$A$39:$A$782,$A148,СВЦЭМ!$B$39:$B$782,M$119)+'СЕТ СН'!$I$9+СВЦЭМ!$D$10+'СЕТ СН'!$I$6-'СЕТ СН'!$I$19</f>
        <v>1819.8916104</v>
      </c>
      <c r="N148" s="36">
        <f>SUMIFS(СВЦЭМ!$C$39:$C$782,СВЦЭМ!$A$39:$A$782,$A148,СВЦЭМ!$B$39:$B$782,N$119)+'СЕТ СН'!$I$9+СВЦЭМ!$D$10+'СЕТ СН'!$I$6-'СЕТ СН'!$I$19</f>
        <v>1826.44419386</v>
      </c>
      <c r="O148" s="36">
        <f>SUMIFS(СВЦЭМ!$C$39:$C$782,СВЦЭМ!$A$39:$A$782,$A148,СВЦЭМ!$B$39:$B$782,O$119)+'СЕТ СН'!$I$9+СВЦЭМ!$D$10+'СЕТ СН'!$I$6-'СЕТ СН'!$I$19</f>
        <v>1833.5801564599999</v>
      </c>
      <c r="P148" s="36">
        <f>SUMIFS(СВЦЭМ!$C$39:$C$782,СВЦЭМ!$A$39:$A$782,$A148,СВЦЭМ!$B$39:$B$782,P$119)+'СЕТ СН'!$I$9+СВЦЭМ!$D$10+'СЕТ СН'!$I$6-'СЕТ СН'!$I$19</f>
        <v>1833.4771321799999</v>
      </c>
      <c r="Q148" s="36">
        <f>SUMIFS(СВЦЭМ!$C$39:$C$782,СВЦЭМ!$A$39:$A$782,$A148,СВЦЭМ!$B$39:$B$782,Q$119)+'СЕТ СН'!$I$9+СВЦЭМ!$D$10+'СЕТ СН'!$I$6-'СЕТ СН'!$I$19</f>
        <v>1825.02056406</v>
      </c>
      <c r="R148" s="36">
        <f>SUMIFS(СВЦЭМ!$C$39:$C$782,СВЦЭМ!$A$39:$A$782,$A148,СВЦЭМ!$B$39:$B$782,R$119)+'СЕТ СН'!$I$9+СВЦЭМ!$D$10+'СЕТ СН'!$I$6-'СЕТ СН'!$I$19</f>
        <v>1803.82900346</v>
      </c>
      <c r="S148" s="36">
        <f>SUMIFS(СВЦЭМ!$C$39:$C$782,СВЦЭМ!$A$39:$A$782,$A148,СВЦЭМ!$B$39:$B$782,S$119)+'СЕТ СН'!$I$9+СВЦЭМ!$D$10+'СЕТ СН'!$I$6-'СЕТ СН'!$I$19</f>
        <v>1786.79872778</v>
      </c>
      <c r="T148" s="36">
        <f>SUMIFS(СВЦЭМ!$C$39:$C$782,СВЦЭМ!$A$39:$A$782,$A148,СВЦЭМ!$B$39:$B$782,T$119)+'СЕТ СН'!$I$9+СВЦЭМ!$D$10+'СЕТ СН'!$I$6-'СЕТ СН'!$I$19</f>
        <v>1743.06123002</v>
      </c>
      <c r="U148" s="36">
        <f>SUMIFS(СВЦЭМ!$C$39:$C$782,СВЦЭМ!$A$39:$A$782,$A148,СВЦЭМ!$B$39:$B$782,U$119)+'СЕТ СН'!$I$9+СВЦЭМ!$D$10+'СЕТ СН'!$I$6-'СЕТ СН'!$I$19</f>
        <v>1704.1411581</v>
      </c>
      <c r="V148" s="36">
        <f>SUMIFS(СВЦЭМ!$C$39:$C$782,СВЦЭМ!$A$39:$A$782,$A148,СВЦЭМ!$B$39:$B$782,V$119)+'СЕТ СН'!$I$9+СВЦЭМ!$D$10+'СЕТ СН'!$I$6-'СЕТ СН'!$I$19</f>
        <v>1696.4514555400001</v>
      </c>
      <c r="W148" s="36">
        <f>SUMIFS(СВЦЭМ!$C$39:$C$782,СВЦЭМ!$A$39:$A$782,$A148,СВЦЭМ!$B$39:$B$782,W$119)+'СЕТ СН'!$I$9+СВЦЭМ!$D$10+'СЕТ СН'!$I$6-'СЕТ СН'!$I$19</f>
        <v>1679.5207986800001</v>
      </c>
      <c r="X148" s="36">
        <f>SUMIFS(СВЦЭМ!$C$39:$C$782,СВЦЭМ!$A$39:$A$782,$A148,СВЦЭМ!$B$39:$B$782,X$119)+'СЕТ СН'!$I$9+СВЦЭМ!$D$10+'СЕТ СН'!$I$6-'СЕТ СН'!$I$19</f>
        <v>1747.42340513</v>
      </c>
      <c r="Y148" s="36">
        <f>SUMIFS(СВЦЭМ!$C$39:$C$782,СВЦЭМ!$A$39:$A$782,$A148,СВЦЭМ!$B$39:$B$782,Y$119)+'СЕТ СН'!$I$9+СВЦЭМ!$D$10+'СЕТ СН'!$I$6-'СЕТ СН'!$I$19</f>
        <v>1772.3180786299999</v>
      </c>
    </row>
    <row r="149" spans="1:26" ht="15.75" x14ac:dyDescent="0.2">
      <c r="A149" s="35">
        <f t="shared" si="3"/>
        <v>44499</v>
      </c>
      <c r="B149" s="36">
        <f>SUMIFS(СВЦЭМ!$C$39:$C$782,СВЦЭМ!$A$39:$A$782,$A149,СВЦЭМ!$B$39:$B$782,B$119)+'СЕТ СН'!$I$9+СВЦЭМ!$D$10+'СЕТ СН'!$I$6-'СЕТ СН'!$I$19</f>
        <v>1807.77571885</v>
      </c>
      <c r="C149" s="36">
        <f>SUMIFS(СВЦЭМ!$C$39:$C$782,СВЦЭМ!$A$39:$A$782,$A149,СВЦЭМ!$B$39:$B$782,C$119)+'СЕТ СН'!$I$9+СВЦЭМ!$D$10+'СЕТ СН'!$I$6-'СЕТ СН'!$I$19</f>
        <v>1897.29294482</v>
      </c>
      <c r="D149" s="36">
        <f>SUMIFS(СВЦЭМ!$C$39:$C$782,СВЦЭМ!$A$39:$A$782,$A149,СВЦЭМ!$B$39:$B$782,D$119)+'СЕТ СН'!$I$9+СВЦЭМ!$D$10+'СЕТ СН'!$I$6-'СЕТ СН'!$I$19</f>
        <v>1885.37317682</v>
      </c>
      <c r="E149" s="36">
        <f>SUMIFS(СВЦЭМ!$C$39:$C$782,СВЦЭМ!$A$39:$A$782,$A149,СВЦЭМ!$B$39:$B$782,E$119)+'СЕТ СН'!$I$9+СВЦЭМ!$D$10+'СЕТ СН'!$I$6-'СЕТ СН'!$I$19</f>
        <v>1885.9371798299999</v>
      </c>
      <c r="F149" s="36">
        <f>SUMIFS(СВЦЭМ!$C$39:$C$782,СВЦЭМ!$A$39:$A$782,$A149,СВЦЭМ!$B$39:$B$782,F$119)+'СЕТ СН'!$I$9+СВЦЭМ!$D$10+'СЕТ СН'!$I$6-'СЕТ СН'!$I$19</f>
        <v>1884.6874723999999</v>
      </c>
      <c r="G149" s="36">
        <f>SUMIFS(СВЦЭМ!$C$39:$C$782,СВЦЭМ!$A$39:$A$782,$A149,СВЦЭМ!$B$39:$B$782,G$119)+'СЕТ СН'!$I$9+СВЦЭМ!$D$10+'СЕТ СН'!$I$6-'СЕТ СН'!$I$19</f>
        <v>1884.5674678299999</v>
      </c>
      <c r="H149" s="36">
        <f>SUMIFS(СВЦЭМ!$C$39:$C$782,СВЦЭМ!$A$39:$A$782,$A149,СВЦЭМ!$B$39:$B$782,H$119)+'СЕТ СН'!$I$9+СВЦЭМ!$D$10+'СЕТ СН'!$I$6-'СЕТ СН'!$I$19</f>
        <v>1880.59554744</v>
      </c>
      <c r="I149" s="36">
        <f>SUMIFS(СВЦЭМ!$C$39:$C$782,СВЦЭМ!$A$39:$A$782,$A149,СВЦЭМ!$B$39:$B$782,I$119)+'СЕТ СН'!$I$9+СВЦЭМ!$D$10+'СЕТ СН'!$I$6-'СЕТ СН'!$I$19</f>
        <v>1817.7591107799999</v>
      </c>
      <c r="J149" s="36">
        <f>SUMIFS(СВЦЭМ!$C$39:$C$782,СВЦЭМ!$A$39:$A$782,$A149,СВЦЭМ!$B$39:$B$782,J$119)+'СЕТ СН'!$I$9+СВЦЭМ!$D$10+'СЕТ СН'!$I$6-'СЕТ СН'!$I$19</f>
        <v>1803.9763458299999</v>
      </c>
      <c r="K149" s="36">
        <f>SUMIFS(СВЦЭМ!$C$39:$C$782,СВЦЭМ!$A$39:$A$782,$A149,СВЦЭМ!$B$39:$B$782,K$119)+'СЕТ СН'!$I$9+СВЦЭМ!$D$10+'СЕТ СН'!$I$6-'СЕТ СН'!$I$19</f>
        <v>1845.9865612900001</v>
      </c>
      <c r="L149" s="36">
        <f>SUMIFS(СВЦЭМ!$C$39:$C$782,СВЦЭМ!$A$39:$A$782,$A149,СВЦЭМ!$B$39:$B$782,L$119)+'СЕТ СН'!$I$9+СВЦЭМ!$D$10+'СЕТ СН'!$I$6-'СЕТ СН'!$I$19</f>
        <v>1859.9651341399999</v>
      </c>
      <c r="M149" s="36">
        <f>SUMIFS(СВЦЭМ!$C$39:$C$782,СВЦЭМ!$A$39:$A$782,$A149,СВЦЭМ!$B$39:$B$782,M$119)+'СЕТ СН'!$I$9+СВЦЭМ!$D$10+'СЕТ СН'!$I$6-'СЕТ СН'!$I$19</f>
        <v>1852.6091756799999</v>
      </c>
      <c r="N149" s="36">
        <f>SUMIFS(СВЦЭМ!$C$39:$C$782,СВЦЭМ!$A$39:$A$782,$A149,СВЦЭМ!$B$39:$B$782,N$119)+'СЕТ СН'!$I$9+СВЦЭМ!$D$10+'СЕТ СН'!$I$6-'СЕТ СН'!$I$19</f>
        <v>1846.3601482399999</v>
      </c>
      <c r="O149" s="36">
        <f>SUMIFS(СВЦЭМ!$C$39:$C$782,СВЦЭМ!$A$39:$A$782,$A149,СВЦЭМ!$B$39:$B$782,O$119)+'СЕТ СН'!$I$9+СВЦЭМ!$D$10+'СЕТ СН'!$I$6-'СЕТ СН'!$I$19</f>
        <v>1813.63310183</v>
      </c>
      <c r="P149" s="36">
        <f>SUMIFS(СВЦЭМ!$C$39:$C$782,СВЦЭМ!$A$39:$A$782,$A149,СВЦЭМ!$B$39:$B$782,P$119)+'СЕТ СН'!$I$9+СВЦЭМ!$D$10+'СЕТ СН'!$I$6-'СЕТ СН'!$I$19</f>
        <v>1797.61857829</v>
      </c>
      <c r="Q149" s="36">
        <f>SUMIFS(СВЦЭМ!$C$39:$C$782,СВЦЭМ!$A$39:$A$782,$A149,СВЦЭМ!$B$39:$B$782,Q$119)+'СЕТ СН'!$I$9+СВЦЭМ!$D$10+'СЕТ СН'!$I$6-'СЕТ СН'!$I$19</f>
        <v>1802.89142939</v>
      </c>
      <c r="R149" s="36">
        <f>SUMIFS(СВЦЭМ!$C$39:$C$782,СВЦЭМ!$A$39:$A$782,$A149,СВЦЭМ!$B$39:$B$782,R$119)+'СЕТ СН'!$I$9+СВЦЭМ!$D$10+'СЕТ СН'!$I$6-'СЕТ СН'!$I$19</f>
        <v>1788.8113232999999</v>
      </c>
      <c r="S149" s="36">
        <f>SUMIFS(СВЦЭМ!$C$39:$C$782,СВЦЭМ!$A$39:$A$782,$A149,СВЦЭМ!$B$39:$B$782,S$119)+'СЕТ СН'!$I$9+СВЦЭМ!$D$10+'СЕТ СН'!$I$6-'СЕТ СН'!$I$19</f>
        <v>1792.1959972299999</v>
      </c>
      <c r="T149" s="36">
        <f>SUMIFS(СВЦЭМ!$C$39:$C$782,СВЦЭМ!$A$39:$A$782,$A149,СВЦЭМ!$B$39:$B$782,T$119)+'СЕТ СН'!$I$9+СВЦЭМ!$D$10+'СЕТ СН'!$I$6-'СЕТ СН'!$I$19</f>
        <v>1829.31222596</v>
      </c>
      <c r="U149" s="36">
        <f>SUMIFS(СВЦЭМ!$C$39:$C$782,СВЦЭМ!$A$39:$A$782,$A149,СВЦЭМ!$B$39:$B$782,U$119)+'СЕТ СН'!$I$9+СВЦЭМ!$D$10+'СЕТ СН'!$I$6-'СЕТ СН'!$I$19</f>
        <v>1851.3948665999999</v>
      </c>
      <c r="V149" s="36">
        <f>SUMIFS(СВЦЭМ!$C$39:$C$782,СВЦЭМ!$A$39:$A$782,$A149,СВЦЭМ!$B$39:$B$782,V$119)+'СЕТ СН'!$I$9+СВЦЭМ!$D$10+'СЕТ СН'!$I$6-'СЕТ СН'!$I$19</f>
        <v>1836.0514363099999</v>
      </c>
      <c r="W149" s="36">
        <f>SUMIFS(СВЦЭМ!$C$39:$C$782,СВЦЭМ!$A$39:$A$782,$A149,СВЦЭМ!$B$39:$B$782,W$119)+'СЕТ СН'!$I$9+СВЦЭМ!$D$10+'СЕТ СН'!$I$6-'СЕТ СН'!$I$19</f>
        <v>1824.1752753200001</v>
      </c>
      <c r="X149" s="36">
        <f>SUMIFS(СВЦЭМ!$C$39:$C$782,СВЦЭМ!$A$39:$A$782,$A149,СВЦЭМ!$B$39:$B$782,X$119)+'СЕТ СН'!$I$9+СВЦЭМ!$D$10+'СЕТ СН'!$I$6-'СЕТ СН'!$I$19</f>
        <v>1796.8771337999999</v>
      </c>
      <c r="Y149" s="36">
        <f>SUMIFS(СВЦЭМ!$C$39:$C$782,СВЦЭМ!$A$39:$A$782,$A149,СВЦЭМ!$B$39:$B$782,Y$119)+'СЕТ СН'!$I$9+СВЦЭМ!$D$10+'СЕТ СН'!$I$6-'СЕТ СН'!$I$19</f>
        <v>1807.6642496699999</v>
      </c>
    </row>
    <row r="150" spans="1:26" ht="15.75" x14ac:dyDescent="0.2">
      <c r="A150" s="35">
        <f t="shared" si="3"/>
        <v>44500</v>
      </c>
      <c r="B150" s="36">
        <f>SUMIFS(СВЦЭМ!$C$39:$C$782,СВЦЭМ!$A$39:$A$782,$A150,СВЦЭМ!$B$39:$B$782,B$119)+'СЕТ СН'!$I$9+СВЦЭМ!$D$10+'СЕТ СН'!$I$6-'СЕТ СН'!$I$19</f>
        <v>1797.7558876200001</v>
      </c>
      <c r="C150" s="36">
        <f>SUMIFS(СВЦЭМ!$C$39:$C$782,СВЦЭМ!$A$39:$A$782,$A150,СВЦЭМ!$B$39:$B$782,C$119)+'СЕТ СН'!$I$9+СВЦЭМ!$D$10+'СЕТ СН'!$I$6-'СЕТ СН'!$I$19</f>
        <v>1878.3306072600001</v>
      </c>
      <c r="D150" s="36">
        <f>SUMIFS(СВЦЭМ!$C$39:$C$782,СВЦЭМ!$A$39:$A$782,$A150,СВЦЭМ!$B$39:$B$782,D$119)+'СЕТ СН'!$I$9+СВЦЭМ!$D$10+'СЕТ СН'!$I$6-'СЕТ СН'!$I$19</f>
        <v>1880.1133894299999</v>
      </c>
      <c r="E150" s="36">
        <f>SUMIFS(СВЦЭМ!$C$39:$C$782,СВЦЭМ!$A$39:$A$782,$A150,СВЦЭМ!$B$39:$B$782,E$119)+'СЕТ СН'!$I$9+СВЦЭМ!$D$10+'СЕТ СН'!$I$6-'СЕТ СН'!$I$19</f>
        <v>1872.5310680800001</v>
      </c>
      <c r="F150" s="36">
        <f>SUMIFS(СВЦЭМ!$C$39:$C$782,СВЦЭМ!$A$39:$A$782,$A150,СВЦЭМ!$B$39:$B$782,F$119)+'СЕТ СН'!$I$9+СВЦЭМ!$D$10+'СЕТ СН'!$I$6-'СЕТ СН'!$I$19</f>
        <v>1869.0986491399999</v>
      </c>
      <c r="G150" s="36">
        <f>SUMIFS(СВЦЭМ!$C$39:$C$782,СВЦЭМ!$A$39:$A$782,$A150,СВЦЭМ!$B$39:$B$782,G$119)+'СЕТ СН'!$I$9+СВЦЭМ!$D$10+'СЕТ СН'!$I$6-'СЕТ СН'!$I$19</f>
        <v>1866.24783293</v>
      </c>
      <c r="H150" s="36">
        <f>SUMIFS(СВЦЭМ!$C$39:$C$782,СВЦЭМ!$A$39:$A$782,$A150,СВЦЭМ!$B$39:$B$782,H$119)+'СЕТ СН'!$I$9+СВЦЭМ!$D$10+'СЕТ СН'!$I$6-'СЕТ СН'!$I$19</f>
        <v>1888.64655816</v>
      </c>
      <c r="I150" s="36">
        <f>SUMIFS(СВЦЭМ!$C$39:$C$782,СВЦЭМ!$A$39:$A$782,$A150,СВЦЭМ!$B$39:$B$782,I$119)+'СЕТ СН'!$I$9+СВЦЭМ!$D$10+'СЕТ СН'!$I$6-'СЕТ СН'!$I$19</f>
        <v>1841.7361277499999</v>
      </c>
      <c r="J150" s="36">
        <f>SUMIFS(СВЦЭМ!$C$39:$C$782,СВЦЭМ!$A$39:$A$782,$A150,СВЦЭМ!$B$39:$B$782,J$119)+'СЕТ СН'!$I$9+СВЦЭМ!$D$10+'СЕТ СН'!$I$6-'СЕТ СН'!$I$19</f>
        <v>1814.89463733</v>
      </c>
      <c r="K150" s="36">
        <f>SUMIFS(СВЦЭМ!$C$39:$C$782,СВЦЭМ!$A$39:$A$782,$A150,СВЦЭМ!$B$39:$B$782,K$119)+'СЕТ СН'!$I$9+СВЦЭМ!$D$10+'СЕТ СН'!$I$6-'СЕТ СН'!$I$19</f>
        <v>1808.0993384000001</v>
      </c>
      <c r="L150" s="36">
        <f>SUMIFS(СВЦЭМ!$C$39:$C$782,СВЦЭМ!$A$39:$A$782,$A150,СВЦЭМ!$B$39:$B$782,L$119)+'СЕТ СН'!$I$9+СВЦЭМ!$D$10+'СЕТ СН'!$I$6-'СЕТ СН'!$I$19</f>
        <v>1824.9279237799999</v>
      </c>
      <c r="M150" s="36">
        <f>SUMIFS(СВЦЭМ!$C$39:$C$782,СВЦЭМ!$A$39:$A$782,$A150,СВЦЭМ!$B$39:$B$782,M$119)+'СЕТ СН'!$I$9+СВЦЭМ!$D$10+'СЕТ СН'!$I$6-'СЕТ СН'!$I$19</f>
        <v>1819.8269140800001</v>
      </c>
      <c r="N150" s="36">
        <f>SUMIFS(СВЦЭМ!$C$39:$C$782,СВЦЭМ!$A$39:$A$782,$A150,СВЦЭМ!$B$39:$B$782,N$119)+'СЕТ СН'!$I$9+СВЦЭМ!$D$10+'СЕТ СН'!$I$6-'СЕТ СН'!$I$19</f>
        <v>1829.4890906599999</v>
      </c>
      <c r="O150" s="36">
        <f>SUMIFS(СВЦЭМ!$C$39:$C$782,СВЦЭМ!$A$39:$A$782,$A150,СВЦЭМ!$B$39:$B$782,O$119)+'СЕТ СН'!$I$9+СВЦЭМ!$D$10+'СЕТ СН'!$I$6-'СЕТ СН'!$I$19</f>
        <v>1849.97152456</v>
      </c>
      <c r="P150" s="36">
        <f>SUMIFS(СВЦЭМ!$C$39:$C$782,СВЦЭМ!$A$39:$A$782,$A150,СВЦЭМ!$B$39:$B$782,P$119)+'СЕТ СН'!$I$9+СВЦЭМ!$D$10+'СЕТ СН'!$I$6-'СЕТ СН'!$I$19</f>
        <v>1849.3014812199999</v>
      </c>
      <c r="Q150" s="36">
        <f>SUMIFS(СВЦЭМ!$C$39:$C$782,СВЦЭМ!$A$39:$A$782,$A150,СВЦЭМ!$B$39:$B$782,Q$119)+'СЕТ СН'!$I$9+СВЦЭМ!$D$10+'СЕТ СН'!$I$6-'СЕТ СН'!$I$19</f>
        <v>1843.30050581</v>
      </c>
      <c r="R150" s="36">
        <f>SUMIFS(СВЦЭМ!$C$39:$C$782,СВЦЭМ!$A$39:$A$782,$A150,СВЦЭМ!$B$39:$B$782,R$119)+'СЕТ СН'!$I$9+СВЦЭМ!$D$10+'СЕТ СН'!$I$6-'СЕТ СН'!$I$19</f>
        <v>1837.3437096099999</v>
      </c>
      <c r="S150" s="36">
        <f>SUMIFS(СВЦЭМ!$C$39:$C$782,СВЦЭМ!$A$39:$A$782,$A150,СВЦЭМ!$B$39:$B$782,S$119)+'СЕТ СН'!$I$9+СВЦЭМ!$D$10+'СЕТ СН'!$I$6-'СЕТ СН'!$I$19</f>
        <v>1824.8584206400001</v>
      </c>
      <c r="T150" s="36">
        <f>SUMIFS(СВЦЭМ!$C$39:$C$782,СВЦЭМ!$A$39:$A$782,$A150,СВЦЭМ!$B$39:$B$782,T$119)+'СЕТ СН'!$I$9+СВЦЭМ!$D$10+'СЕТ СН'!$I$6-'СЕТ СН'!$I$19</f>
        <v>1860.2631265</v>
      </c>
      <c r="U150" s="36">
        <f>SUMIFS(СВЦЭМ!$C$39:$C$782,СВЦЭМ!$A$39:$A$782,$A150,СВЦЭМ!$B$39:$B$782,U$119)+'СЕТ СН'!$I$9+СВЦЭМ!$D$10+'СЕТ СН'!$I$6-'СЕТ СН'!$I$19</f>
        <v>1864.56480792</v>
      </c>
      <c r="V150" s="36">
        <f>SUMIFS(СВЦЭМ!$C$39:$C$782,СВЦЭМ!$A$39:$A$782,$A150,СВЦЭМ!$B$39:$B$782,V$119)+'СЕТ СН'!$I$9+СВЦЭМ!$D$10+'СЕТ СН'!$I$6-'СЕТ СН'!$I$19</f>
        <v>1854.9783930900001</v>
      </c>
      <c r="W150" s="36">
        <f>SUMIFS(СВЦЭМ!$C$39:$C$782,СВЦЭМ!$A$39:$A$782,$A150,СВЦЭМ!$B$39:$B$782,W$119)+'СЕТ СН'!$I$9+СВЦЭМ!$D$10+'СЕТ СН'!$I$6-'СЕТ СН'!$I$19</f>
        <v>1834.2991375399999</v>
      </c>
      <c r="X150" s="36">
        <f>SUMIFS(СВЦЭМ!$C$39:$C$782,СВЦЭМ!$A$39:$A$782,$A150,СВЦЭМ!$B$39:$B$782,X$119)+'СЕТ СН'!$I$9+СВЦЭМ!$D$10+'СЕТ СН'!$I$6-'СЕТ СН'!$I$19</f>
        <v>1802.6740776300001</v>
      </c>
      <c r="Y150" s="36">
        <f>SUMIFS(СВЦЭМ!$C$39:$C$782,СВЦЭМ!$A$39:$A$782,$A150,СВЦЭМ!$B$39:$B$782,Y$119)+'СЕТ СН'!$I$9+СВЦЭМ!$D$10+'СЕТ СН'!$I$6-'СЕТ СН'!$I$19</f>
        <v>1819.0182387099999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3" t="s">
        <v>77</v>
      </c>
      <c r="B153" s="133"/>
      <c r="C153" s="133"/>
      <c r="D153" s="133"/>
      <c r="E153" s="133"/>
      <c r="F153" s="133"/>
      <c r="G153" s="133"/>
      <c r="H153" s="133"/>
      <c r="I153" s="133"/>
      <c r="J153" s="133"/>
      <c r="K153" s="133"/>
      <c r="L153" s="133"/>
      <c r="M153" s="133"/>
      <c r="N153" s="134" t="s">
        <v>29</v>
      </c>
      <c r="O153" s="134"/>
      <c r="P153" s="134"/>
      <c r="Q153" s="134"/>
      <c r="R153" s="134"/>
      <c r="S153" s="134"/>
      <c r="T153" s="134"/>
      <c r="U153" s="134"/>
      <c r="V153" s="39"/>
      <c r="W153" s="39"/>
      <c r="X153" s="39"/>
      <c r="Y153" s="39"/>
      <c r="Z153" s="39"/>
    </row>
    <row r="154" spans="1:26" ht="15.75" x14ac:dyDescent="0.25">
      <c r="A154" s="133"/>
      <c r="B154" s="133"/>
      <c r="C154" s="133"/>
      <c r="D154" s="133"/>
      <c r="E154" s="133"/>
      <c r="F154" s="133"/>
      <c r="G154" s="133"/>
      <c r="H154" s="133"/>
      <c r="I154" s="133"/>
      <c r="J154" s="133"/>
      <c r="K154" s="133"/>
      <c r="L154" s="133"/>
      <c r="M154" s="133"/>
      <c r="N154" s="135" t="s">
        <v>0</v>
      </c>
      <c r="O154" s="135"/>
      <c r="P154" s="135" t="s">
        <v>1</v>
      </c>
      <c r="Q154" s="135"/>
      <c r="R154" s="135" t="s">
        <v>2</v>
      </c>
      <c r="S154" s="135"/>
      <c r="T154" s="135" t="s">
        <v>3</v>
      </c>
      <c r="U154" s="135"/>
      <c r="V154" s="32"/>
      <c r="W154" s="32"/>
      <c r="X154" s="32"/>
      <c r="Y154" s="32"/>
    </row>
    <row r="155" spans="1:26" ht="15.75" x14ac:dyDescent="0.2">
      <c r="A155" s="133"/>
      <c r="B155" s="133"/>
      <c r="C155" s="133"/>
      <c r="D155" s="133"/>
      <c r="E155" s="133"/>
      <c r="F155" s="133"/>
      <c r="G155" s="133"/>
      <c r="H155" s="133"/>
      <c r="I155" s="133"/>
      <c r="J155" s="133"/>
      <c r="K155" s="133"/>
      <c r="L155" s="133"/>
      <c r="M155" s="133"/>
      <c r="N155" s="136">
        <f>СВЦЭМ!$D$12+'СЕТ СН'!$F$10-'СЕТ СН'!$F$20</f>
        <v>436226.1540982413</v>
      </c>
      <c r="O155" s="137"/>
      <c r="P155" s="136">
        <f>СВЦЭМ!$D$12+'СЕТ СН'!$F$10-'СЕТ СН'!$G$20</f>
        <v>436226.1540982413</v>
      </c>
      <c r="Q155" s="137"/>
      <c r="R155" s="136">
        <f>СВЦЭМ!$D$12+'СЕТ СН'!$F$10-'СЕТ СН'!$H$20</f>
        <v>436226.1540982413</v>
      </c>
      <c r="S155" s="137"/>
      <c r="T155" s="136">
        <f>СВЦЭМ!$D$12+'СЕТ СН'!$F$10-'СЕТ СН'!$I$20</f>
        <v>436226.1540982413</v>
      </c>
      <c r="U155" s="137"/>
      <c r="V155" s="40"/>
      <c r="W155" s="40"/>
      <c r="X155" s="40"/>
      <c r="Y155" s="40"/>
    </row>
    <row r="156" spans="1:26" x14ac:dyDescent="0.25">
      <c r="A156" s="139"/>
      <c r="B156" s="139"/>
      <c r="C156" s="139"/>
      <c r="D156" s="139"/>
      <c r="E156" s="139"/>
      <c r="F156" s="140"/>
      <c r="G156" s="140"/>
      <c r="H156" s="140"/>
      <c r="I156" s="140"/>
      <c r="J156" s="140"/>
      <c r="K156" s="140"/>
      <c r="L156" s="140"/>
      <c r="M156" s="140"/>
    </row>
    <row r="157" spans="1:26" ht="15.75" x14ac:dyDescent="0.25">
      <c r="A157" s="142" t="s">
        <v>78</v>
      </c>
      <c r="B157" s="143"/>
      <c r="C157" s="143"/>
      <c r="D157" s="143"/>
      <c r="E157" s="143"/>
      <c r="F157" s="143"/>
      <c r="G157" s="143"/>
      <c r="H157" s="143"/>
      <c r="I157" s="143"/>
      <c r="J157" s="143"/>
      <c r="K157" s="143"/>
      <c r="L157" s="143"/>
      <c r="M157" s="144"/>
      <c r="N157" s="134" t="s">
        <v>29</v>
      </c>
      <c r="O157" s="134"/>
      <c r="P157" s="134"/>
      <c r="Q157" s="134"/>
      <c r="R157" s="134"/>
      <c r="S157" s="134"/>
      <c r="T157" s="134"/>
      <c r="U157" s="134"/>
    </row>
    <row r="158" spans="1:26" ht="15.75" x14ac:dyDescent="0.25">
      <c r="A158" s="145"/>
      <c r="B158" s="146"/>
      <c r="C158" s="146"/>
      <c r="D158" s="146"/>
      <c r="E158" s="146"/>
      <c r="F158" s="146"/>
      <c r="G158" s="146"/>
      <c r="H158" s="146"/>
      <c r="I158" s="146"/>
      <c r="J158" s="146"/>
      <c r="K158" s="146"/>
      <c r="L158" s="146"/>
      <c r="M158" s="147"/>
      <c r="N158" s="135" t="s">
        <v>0</v>
      </c>
      <c r="O158" s="135"/>
      <c r="P158" s="135" t="s">
        <v>1</v>
      </c>
      <c r="Q158" s="135"/>
      <c r="R158" s="135" t="s">
        <v>2</v>
      </c>
      <c r="S158" s="135"/>
      <c r="T158" s="135" t="s">
        <v>3</v>
      </c>
      <c r="U158" s="135"/>
    </row>
    <row r="159" spans="1:26" ht="15.75" x14ac:dyDescent="0.25">
      <c r="A159" s="148"/>
      <c r="B159" s="149"/>
      <c r="C159" s="149"/>
      <c r="D159" s="149"/>
      <c r="E159" s="149"/>
      <c r="F159" s="149"/>
      <c r="G159" s="149"/>
      <c r="H159" s="149"/>
      <c r="I159" s="149"/>
      <c r="J159" s="149"/>
      <c r="K159" s="149"/>
      <c r="L159" s="149"/>
      <c r="M159" s="150"/>
      <c r="N159" s="141">
        <f>'СЕТ СН'!$F$7</f>
        <v>1496084.18</v>
      </c>
      <c r="O159" s="141"/>
      <c r="P159" s="141">
        <f>'СЕТ СН'!$G$7</f>
        <v>1081420.6000000001</v>
      </c>
      <c r="Q159" s="141"/>
      <c r="R159" s="141">
        <f>'СЕТ СН'!$H$7</f>
        <v>1434391.51</v>
      </c>
      <c r="S159" s="141"/>
      <c r="T159" s="141">
        <f>'СЕТ СН'!$I$7</f>
        <v>1327946.8799999999</v>
      </c>
      <c r="U159" s="141"/>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2021г.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1" t="s">
        <v>40</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2.25" customHeight="1" x14ac:dyDescent="0.2">
      <c r="A4" s="121" t="s">
        <v>10</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01.10.2021</v>
      </c>
      <c r="B12" s="36">
        <f>SUMIFS(СВЦЭМ!$D$39:$D$782,СВЦЭМ!$A$39:$A$782,$A12,СВЦЭМ!$B$39:$B$782,B$11)+'СЕТ СН'!$F$11+СВЦЭМ!$D$10+'СЕТ СН'!$F$5-'СЕТ СН'!$F$21</f>
        <v>3587.1161552600001</v>
      </c>
      <c r="C12" s="36">
        <f>SUMIFS(СВЦЭМ!$D$39:$D$782,СВЦЭМ!$A$39:$A$782,$A12,СВЦЭМ!$B$39:$B$782,C$11)+'СЕТ СН'!$F$11+СВЦЭМ!$D$10+'СЕТ СН'!$F$5-'СЕТ СН'!$F$21</f>
        <v>3620.3332652899999</v>
      </c>
      <c r="D12" s="36">
        <f>SUMIFS(СВЦЭМ!$D$39:$D$782,СВЦЭМ!$A$39:$A$782,$A12,СВЦЭМ!$B$39:$B$782,D$11)+'СЕТ СН'!$F$11+СВЦЭМ!$D$10+'СЕТ СН'!$F$5-'СЕТ СН'!$F$21</f>
        <v>3692.8622962400004</v>
      </c>
      <c r="E12" s="36">
        <f>SUMIFS(СВЦЭМ!$D$39:$D$782,СВЦЭМ!$A$39:$A$782,$A12,СВЦЭМ!$B$39:$B$782,E$11)+'СЕТ СН'!$F$11+СВЦЭМ!$D$10+'СЕТ СН'!$F$5-'СЕТ СН'!$F$21</f>
        <v>3715.3026105600002</v>
      </c>
      <c r="F12" s="36">
        <f>SUMIFS(СВЦЭМ!$D$39:$D$782,СВЦЭМ!$A$39:$A$782,$A12,СВЦЭМ!$B$39:$B$782,F$11)+'СЕТ СН'!$F$11+СВЦЭМ!$D$10+'СЕТ СН'!$F$5-'СЕТ СН'!$F$21</f>
        <v>3724.5334052899998</v>
      </c>
      <c r="G12" s="36">
        <f>SUMIFS(СВЦЭМ!$D$39:$D$782,СВЦЭМ!$A$39:$A$782,$A12,СВЦЭМ!$B$39:$B$782,G$11)+'СЕТ СН'!$F$11+СВЦЭМ!$D$10+'СЕТ СН'!$F$5-'СЕТ СН'!$F$21</f>
        <v>3714.0707841800004</v>
      </c>
      <c r="H12" s="36">
        <f>SUMIFS(СВЦЭМ!$D$39:$D$782,СВЦЭМ!$A$39:$A$782,$A12,СВЦЭМ!$B$39:$B$782,H$11)+'СЕТ СН'!$F$11+СВЦЭМ!$D$10+'СЕТ СН'!$F$5-'СЕТ СН'!$F$21</f>
        <v>3687.94860754</v>
      </c>
      <c r="I12" s="36">
        <f>SUMIFS(СВЦЭМ!$D$39:$D$782,СВЦЭМ!$A$39:$A$782,$A12,СВЦЭМ!$B$39:$B$782,I$11)+'СЕТ СН'!$F$11+СВЦЭМ!$D$10+'СЕТ СН'!$F$5-'СЕТ СН'!$F$21</f>
        <v>3678.3601526100001</v>
      </c>
      <c r="J12" s="36">
        <f>SUMIFS(СВЦЭМ!$D$39:$D$782,СВЦЭМ!$A$39:$A$782,$A12,СВЦЭМ!$B$39:$B$782,J$11)+'СЕТ СН'!$F$11+СВЦЭМ!$D$10+'СЕТ СН'!$F$5-'СЕТ СН'!$F$21</f>
        <v>3597.6037615100004</v>
      </c>
      <c r="K12" s="36">
        <f>SUMIFS(СВЦЭМ!$D$39:$D$782,СВЦЭМ!$A$39:$A$782,$A12,СВЦЭМ!$B$39:$B$782,K$11)+'СЕТ СН'!$F$11+СВЦЭМ!$D$10+'СЕТ СН'!$F$5-'СЕТ СН'!$F$21</f>
        <v>3622.51045716</v>
      </c>
      <c r="L12" s="36">
        <f>SUMIFS(СВЦЭМ!$D$39:$D$782,СВЦЭМ!$A$39:$A$782,$A12,СВЦЭМ!$B$39:$B$782,L$11)+'СЕТ СН'!$F$11+СВЦЭМ!$D$10+'СЕТ СН'!$F$5-'СЕТ СН'!$F$21</f>
        <v>3622.9183699200003</v>
      </c>
      <c r="M12" s="36">
        <f>SUMIFS(СВЦЭМ!$D$39:$D$782,СВЦЭМ!$A$39:$A$782,$A12,СВЦЭМ!$B$39:$B$782,M$11)+'СЕТ СН'!$F$11+СВЦЭМ!$D$10+'СЕТ СН'!$F$5-'СЕТ СН'!$F$21</f>
        <v>3603.3143834699999</v>
      </c>
      <c r="N12" s="36">
        <f>SUMIFS(СВЦЭМ!$D$39:$D$782,СВЦЭМ!$A$39:$A$782,$A12,СВЦЭМ!$B$39:$B$782,N$11)+'СЕТ СН'!$F$11+СВЦЭМ!$D$10+'СЕТ СН'!$F$5-'СЕТ СН'!$F$21</f>
        <v>3593.9212687300001</v>
      </c>
      <c r="O12" s="36">
        <f>SUMIFS(СВЦЭМ!$D$39:$D$782,СВЦЭМ!$A$39:$A$782,$A12,СВЦЭМ!$B$39:$B$782,O$11)+'СЕТ СН'!$F$11+СВЦЭМ!$D$10+'СЕТ СН'!$F$5-'СЕТ СН'!$F$21</f>
        <v>3584.3250728399998</v>
      </c>
      <c r="P12" s="36">
        <f>SUMIFS(СВЦЭМ!$D$39:$D$782,СВЦЭМ!$A$39:$A$782,$A12,СВЦЭМ!$B$39:$B$782,P$11)+'СЕТ СН'!$F$11+СВЦЭМ!$D$10+'СЕТ СН'!$F$5-'СЕТ СН'!$F$21</f>
        <v>3591.1547415100003</v>
      </c>
      <c r="Q12" s="36">
        <f>SUMIFS(СВЦЭМ!$D$39:$D$782,СВЦЭМ!$A$39:$A$782,$A12,СВЦЭМ!$B$39:$B$782,Q$11)+'СЕТ СН'!$F$11+СВЦЭМ!$D$10+'СЕТ СН'!$F$5-'СЕТ СН'!$F$21</f>
        <v>3586.74882372</v>
      </c>
      <c r="R12" s="36">
        <f>SUMIFS(СВЦЭМ!$D$39:$D$782,СВЦЭМ!$A$39:$A$782,$A12,СВЦЭМ!$B$39:$B$782,R$11)+'СЕТ СН'!$F$11+СВЦЭМ!$D$10+'СЕТ СН'!$F$5-'СЕТ СН'!$F$21</f>
        <v>3582.6286077</v>
      </c>
      <c r="S12" s="36">
        <f>SUMIFS(СВЦЭМ!$D$39:$D$782,СВЦЭМ!$A$39:$A$782,$A12,СВЦЭМ!$B$39:$B$782,S$11)+'СЕТ СН'!$F$11+СВЦЭМ!$D$10+'СЕТ СН'!$F$5-'СЕТ СН'!$F$21</f>
        <v>3580.7174569700001</v>
      </c>
      <c r="T12" s="36">
        <f>SUMIFS(СВЦЭМ!$D$39:$D$782,СВЦЭМ!$A$39:$A$782,$A12,СВЦЭМ!$B$39:$B$782,T$11)+'СЕТ СН'!$F$11+СВЦЭМ!$D$10+'СЕТ СН'!$F$5-'СЕТ СН'!$F$21</f>
        <v>3570.4511878500002</v>
      </c>
      <c r="U12" s="36">
        <f>SUMIFS(СВЦЭМ!$D$39:$D$782,СВЦЭМ!$A$39:$A$782,$A12,СВЦЭМ!$B$39:$B$782,U$11)+'СЕТ СН'!$F$11+СВЦЭМ!$D$10+'СЕТ СН'!$F$5-'СЕТ СН'!$F$21</f>
        <v>3540.2627522399998</v>
      </c>
      <c r="V12" s="36">
        <f>SUMIFS(СВЦЭМ!$D$39:$D$782,СВЦЭМ!$A$39:$A$782,$A12,СВЦЭМ!$B$39:$B$782,V$11)+'СЕТ СН'!$F$11+СВЦЭМ!$D$10+'СЕТ СН'!$F$5-'СЕТ СН'!$F$21</f>
        <v>3509.7109898799999</v>
      </c>
      <c r="W12" s="36">
        <f>SUMIFS(СВЦЭМ!$D$39:$D$782,СВЦЭМ!$A$39:$A$782,$A12,СВЦЭМ!$B$39:$B$782,W$11)+'СЕТ СН'!$F$11+СВЦЭМ!$D$10+'СЕТ СН'!$F$5-'СЕТ СН'!$F$21</f>
        <v>3522.0323949500003</v>
      </c>
      <c r="X12" s="36">
        <f>SUMIFS(СВЦЭМ!$D$39:$D$782,СВЦЭМ!$A$39:$A$782,$A12,СВЦЭМ!$B$39:$B$782,X$11)+'СЕТ СН'!$F$11+СВЦЭМ!$D$10+'СЕТ СН'!$F$5-'СЕТ СН'!$F$21</f>
        <v>3553.4438251500001</v>
      </c>
      <c r="Y12" s="36">
        <f>SUMIFS(СВЦЭМ!$D$39:$D$782,СВЦЭМ!$A$39:$A$782,$A12,СВЦЭМ!$B$39:$B$782,Y$11)+'СЕТ СН'!$F$11+СВЦЭМ!$D$10+'СЕТ СН'!$F$5-'СЕТ СН'!$F$21</f>
        <v>3584.7059615100002</v>
      </c>
      <c r="AA12" s="45"/>
    </row>
    <row r="13" spans="1:27" ht="15.75" x14ac:dyDescent="0.2">
      <c r="A13" s="35">
        <f>A12+1</f>
        <v>44471</v>
      </c>
      <c r="B13" s="36">
        <f>SUMIFS(СВЦЭМ!$D$39:$D$782,СВЦЭМ!$A$39:$A$782,$A13,СВЦЭМ!$B$39:$B$782,B$11)+'СЕТ СН'!$F$11+СВЦЭМ!$D$10+'СЕТ СН'!$F$5-'СЕТ СН'!$F$21</f>
        <v>3660.99089439</v>
      </c>
      <c r="C13" s="36">
        <f>SUMIFS(СВЦЭМ!$D$39:$D$782,СВЦЭМ!$A$39:$A$782,$A13,СВЦЭМ!$B$39:$B$782,C$11)+'СЕТ СН'!$F$11+СВЦЭМ!$D$10+'СЕТ СН'!$F$5-'СЕТ СН'!$F$21</f>
        <v>3700.8429073900002</v>
      </c>
      <c r="D13" s="36">
        <f>SUMIFS(СВЦЭМ!$D$39:$D$782,СВЦЭМ!$A$39:$A$782,$A13,СВЦЭМ!$B$39:$B$782,D$11)+'СЕТ СН'!$F$11+СВЦЭМ!$D$10+'СЕТ СН'!$F$5-'СЕТ СН'!$F$21</f>
        <v>3740.2688413100004</v>
      </c>
      <c r="E13" s="36">
        <f>SUMIFS(СВЦЭМ!$D$39:$D$782,СВЦЭМ!$A$39:$A$782,$A13,СВЦЭМ!$B$39:$B$782,E$11)+'СЕТ СН'!$F$11+СВЦЭМ!$D$10+'СЕТ СН'!$F$5-'СЕТ СН'!$F$21</f>
        <v>3759.7744635099998</v>
      </c>
      <c r="F13" s="36">
        <f>SUMIFS(СВЦЭМ!$D$39:$D$782,СВЦЭМ!$A$39:$A$782,$A13,СВЦЭМ!$B$39:$B$782,F$11)+'СЕТ СН'!$F$11+СВЦЭМ!$D$10+'СЕТ СН'!$F$5-'СЕТ СН'!$F$21</f>
        <v>3758.00754585</v>
      </c>
      <c r="G13" s="36">
        <f>SUMIFS(СВЦЭМ!$D$39:$D$782,СВЦЭМ!$A$39:$A$782,$A13,СВЦЭМ!$B$39:$B$782,G$11)+'СЕТ СН'!$F$11+СВЦЭМ!$D$10+'СЕТ СН'!$F$5-'СЕТ СН'!$F$21</f>
        <v>3747.6040150700001</v>
      </c>
      <c r="H13" s="36">
        <f>SUMIFS(СВЦЭМ!$D$39:$D$782,СВЦЭМ!$A$39:$A$782,$A13,СВЦЭМ!$B$39:$B$782,H$11)+'СЕТ СН'!$F$11+СВЦЭМ!$D$10+'СЕТ СН'!$F$5-'СЕТ СН'!$F$21</f>
        <v>3682.16009356</v>
      </c>
      <c r="I13" s="36">
        <f>SUMIFS(СВЦЭМ!$D$39:$D$782,СВЦЭМ!$A$39:$A$782,$A13,СВЦЭМ!$B$39:$B$782,I$11)+'СЕТ СН'!$F$11+СВЦЭМ!$D$10+'СЕТ СН'!$F$5-'СЕТ СН'!$F$21</f>
        <v>3627.0021259700002</v>
      </c>
      <c r="J13" s="36">
        <f>SUMIFS(СВЦЭМ!$D$39:$D$782,СВЦЭМ!$A$39:$A$782,$A13,СВЦЭМ!$B$39:$B$782,J$11)+'СЕТ СН'!$F$11+СВЦЭМ!$D$10+'СЕТ СН'!$F$5-'СЕТ СН'!$F$21</f>
        <v>3542.01867326</v>
      </c>
      <c r="K13" s="36">
        <f>SUMIFS(СВЦЭМ!$D$39:$D$782,СВЦЭМ!$A$39:$A$782,$A13,СВЦЭМ!$B$39:$B$782,K$11)+'СЕТ СН'!$F$11+СВЦЭМ!$D$10+'СЕТ СН'!$F$5-'СЕТ СН'!$F$21</f>
        <v>3535.4071157900003</v>
      </c>
      <c r="L13" s="36">
        <f>SUMIFS(СВЦЭМ!$D$39:$D$782,СВЦЭМ!$A$39:$A$782,$A13,СВЦЭМ!$B$39:$B$782,L$11)+'СЕТ СН'!$F$11+СВЦЭМ!$D$10+'СЕТ СН'!$F$5-'СЕТ СН'!$F$21</f>
        <v>3543.1373371</v>
      </c>
      <c r="M13" s="36">
        <f>SUMIFS(СВЦЭМ!$D$39:$D$782,СВЦЭМ!$A$39:$A$782,$A13,СВЦЭМ!$B$39:$B$782,M$11)+'СЕТ СН'!$F$11+СВЦЭМ!$D$10+'СЕТ СН'!$F$5-'СЕТ СН'!$F$21</f>
        <v>3534.2370100500002</v>
      </c>
      <c r="N13" s="36">
        <f>SUMIFS(СВЦЭМ!$D$39:$D$782,СВЦЭМ!$A$39:$A$782,$A13,СВЦЭМ!$B$39:$B$782,N$11)+'СЕТ СН'!$F$11+СВЦЭМ!$D$10+'СЕТ СН'!$F$5-'СЕТ СН'!$F$21</f>
        <v>3524.0690593899999</v>
      </c>
      <c r="O13" s="36">
        <f>SUMIFS(СВЦЭМ!$D$39:$D$782,СВЦЭМ!$A$39:$A$782,$A13,СВЦЭМ!$B$39:$B$782,O$11)+'СЕТ СН'!$F$11+СВЦЭМ!$D$10+'СЕТ СН'!$F$5-'СЕТ СН'!$F$21</f>
        <v>3529.72342918</v>
      </c>
      <c r="P13" s="36">
        <f>SUMIFS(СВЦЭМ!$D$39:$D$782,СВЦЭМ!$A$39:$A$782,$A13,СВЦЭМ!$B$39:$B$782,P$11)+'СЕТ СН'!$F$11+СВЦЭМ!$D$10+'СЕТ СН'!$F$5-'СЕТ СН'!$F$21</f>
        <v>3549.9648186300001</v>
      </c>
      <c r="Q13" s="36">
        <f>SUMIFS(СВЦЭМ!$D$39:$D$782,СВЦЭМ!$A$39:$A$782,$A13,СВЦЭМ!$B$39:$B$782,Q$11)+'СЕТ СН'!$F$11+СВЦЭМ!$D$10+'СЕТ СН'!$F$5-'СЕТ СН'!$F$21</f>
        <v>3552.5790221100001</v>
      </c>
      <c r="R13" s="36">
        <f>SUMIFS(СВЦЭМ!$D$39:$D$782,СВЦЭМ!$A$39:$A$782,$A13,СВЦЭМ!$B$39:$B$782,R$11)+'СЕТ СН'!$F$11+СВЦЭМ!$D$10+'СЕТ СН'!$F$5-'СЕТ СН'!$F$21</f>
        <v>3555.0236483100002</v>
      </c>
      <c r="S13" s="36">
        <f>SUMIFS(СВЦЭМ!$D$39:$D$782,СВЦЭМ!$A$39:$A$782,$A13,СВЦЭМ!$B$39:$B$782,S$11)+'СЕТ СН'!$F$11+СВЦЭМ!$D$10+'СЕТ СН'!$F$5-'СЕТ СН'!$F$21</f>
        <v>3569.8844785700003</v>
      </c>
      <c r="T13" s="36">
        <f>SUMIFS(СВЦЭМ!$D$39:$D$782,СВЦЭМ!$A$39:$A$782,$A13,СВЦЭМ!$B$39:$B$782,T$11)+'СЕТ СН'!$F$11+СВЦЭМ!$D$10+'СЕТ СН'!$F$5-'СЕТ СН'!$F$21</f>
        <v>3539.5788182400001</v>
      </c>
      <c r="U13" s="36">
        <f>SUMIFS(СВЦЭМ!$D$39:$D$782,СВЦЭМ!$A$39:$A$782,$A13,СВЦЭМ!$B$39:$B$782,U$11)+'СЕТ СН'!$F$11+СВЦЭМ!$D$10+'СЕТ СН'!$F$5-'СЕТ СН'!$F$21</f>
        <v>3524.0989586700002</v>
      </c>
      <c r="V13" s="36">
        <f>SUMIFS(СВЦЭМ!$D$39:$D$782,СВЦЭМ!$A$39:$A$782,$A13,СВЦЭМ!$B$39:$B$782,V$11)+'СЕТ СН'!$F$11+СВЦЭМ!$D$10+'СЕТ СН'!$F$5-'СЕТ СН'!$F$21</f>
        <v>3530.3953585300001</v>
      </c>
      <c r="W13" s="36">
        <f>SUMIFS(СВЦЭМ!$D$39:$D$782,СВЦЭМ!$A$39:$A$782,$A13,СВЦЭМ!$B$39:$B$782,W$11)+'СЕТ СН'!$F$11+СВЦЭМ!$D$10+'СЕТ СН'!$F$5-'СЕТ СН'!$F$21</f>
        <v>3518.2366702700001</v>
      </c>
      <c r="X13" s="36">
        <f>SUMIFS(СВЦЭМ!$D$39:$D$782,СВЦЭМ!$A$39:$A$782,$A13,СВЦЭМ!$B$39:$B$782,X$11)+'СЕТ СН'!$F$11+СВЦЭМ!$D$10+'СЕТ СН'!$F$5-'СЕТ СН'!$F$21</f>
        <v>3633.3481881900002</v>
      </c>
      <c r="Y13" s="36">
        <f>SUMIFS(СВЦЭМ!$D$39:$D$782,СВЦЭМ!$A$39:$A$782,$A13,СВЦЭМ!$B$39:$B$782,Y$11)+'СЕТ СН'!$F$11+СВЦЭМ!$D$10+'СЕТ СН'!$F$5-'СЕТ СН'!$F$21</f>
        <v>3605.0081043499999</v>
      </c>
    </row>
    <row r="14" spans="1:27" ht="15.75" x14ac:dyDescent="0.2">
      <c r="A14" s="35">
        <f t="shared" ref="A14:A42" si="0">A13+1</f>
        <v>44472</v>
      </c>
      <c r="B14" s="36">
        <f>SUMIFS(СВЦЭМ!$D$39:$D$782,СВЦЭМ!$A$39:$A$782,$A14,СВЦЭМ!$B$39:$B$782,B$11)+'СЕТ СН'!$F$11+СВЦЭМ!$D$10+'СЕТ СН'!$F$5-'СЕТ СН'!$F$21</f>
        <v>3624.22507266</v>
      </c>
      <c r="C14" s="36">
        <f>SUMIFS(СВЦЭМ!$D$39:$D$782,СВЦЭМ!$A$39:$A$782,$A14,СВЦЭМ!$B$39:$B$782,C$11)+'СЕТ СН'!$F$11+СВЦЭМ!$D$10+'СЕТ СН'!$F$5-'СЕТ СН'!$F$21</f>
        <v>3681.1238194500002</v>
      </c>
      <c r="D14" s="36">
        <f>SUMIFS(СВЦЭМ!$D$39:$D$782,СВЦЭМ!$A$39:$A$782,$A14,СВЦЭМ!$B$39:$B$782,D$11)+'СЕТ СН'!$F$11+СВЦЭМ!$D$10+'СЕТ СН'!$F$5-'СЕТ СН'!$F$21</f>
        <v>3741.62452218</v>
      </c>
      <c r="E14" s="36">
        <f>SUMIFS(СВЦЭМ!$D$39:$D$782,СВЦЭМ!$A$39:$A$782,$A14,СВЦЭМ!$B$39:$B$782,E$11)+'СЕТ СН'!$F$11+СВЦЭМ!$D$10+'СЕТ СН'!$F$5-'СЕТ СН'!$F$21</f>
        <v>3759.0729734500001</v>
      </c>
      <c r="F14" s="36">
        <f>SUMIFS(СВЦЭМ!$D$39:$D$782,СВЦЭМ!$A$39:$A$782,$A14,СВЦЭМ!$B$39:$B$782,F$11)+'СЕТ СН'!$F$11+СВЦЭМ!$D$10+'СЕТ СН'!$F$5-'СЕТ СН'!$F$21</f>
        <v>3761.7790657100004</v>
      </c>
      <c r="G14" s="36">
        <f>SUMIFS(СВЦЭМ!$D$39:$D$782,СВЦЭМ!$A$39:$A$782,$A14,СВЦЭМ!$B$39:$B$782,G$11)+'СЕТ СН'!$F$11+СВЦЭМ!$D$10+'СЕТ СН'!$F$5-'СЕТ СН'!$F$21</f>
        <v>3754.9493202000003</v>
      </c>
      <c r="H14" s="36">
        <f>SUMIFS(СВЦЭМ!$D$39:$D$782,СВЦЭМ!$A$39:$A$782,$A14,СВЦЭМ!$B$39:$B$782,H$11)+'СЕТ СН'!$F$11+СВЦЭМ!$D$10+'СЕТ СН'!$F$5-'СЕТ СН'!$F$21</f>
        <v>3701.5248318200001</v>
      </c>
      <c r="I14" s="36">
        <f>SUMIFS(СВЦЭМ!$D$39:$D$782,СВЦЭМ!$A$39:$A$782,$A14,СВЦЭМ!$B$39:$B$782,I$11)+'СЕТ СН'!$F$11+СВЦЭМ!$D$10+'СЕТ СН'!$F$5-'СЕТ СН'!$F$21</f>
        <v>3631.49129584</v>
      </c>
      <c r="J14" s="36">
        <f>SUMIFS(СВЦЭМ!$D$39:$D$782,СВЦЭМ!$A$39:$A$782,$A14,СВЦЭМ!$B$39:$B$782,J$11)+'СЕТ СН'!$F$11+СВЦЭМ!$D$10+'СЕТ СН'!$F$5-'СЕТ СН'!$F$21</f>
        <v>3586.4144470800002</v>
      </c>
      <c r="K14" s="36">
        <f>SUMIFS(СВЦЭМ!$D$39:$D$782,СВЦЭМ!$A$39:$A$782,$A14,СВЦЭМ!$B$39:$B$782,K$11)+'СЕТ СН'!$F$11+СВЦЭМ!$D$10+'СЕТ СН'!$F$5-'СЕТ СН'!$F$21</f>
        <v>3545.3061917100003</v>
      </c>
      <c r="L14" s="36">
        <f>SUMIFS(СВЦЭМ!$D$39:$D$782,СВЦЭМ!$A$39:$A$782,$A14,СВЦЭМ!$B$39:$B$782,L$11)+'СЕТ СН'!$F$11+СВЦЭМ!$D$10+'СЕТ СН'!$F$5-'СЕТ СН'!$F$21</f>
        <v>3540.2754857200002</v>
      </c>
      <c r="M14" s="36">
        <f>SUMIFS(СВЦЭМ!$D$39:$D$782,СВЦЭМ!$A$39:$A$782,$A14,СВЦЭМ!$B$39:$B$782,M$11)+'СЕТ СН'!$F$11+СВЦЭМ!$D$10+'СЕТ СН'!$F$5-'СЕТ СН'!$F$21</f>
        <v>3542.6764518600003</v>
      </c>
      <c r="N14" s="36">
        <f>SUMIFS(СВЦЭМ!$D$39:$D$782,СВЦЭМ!$A$39:$A$782,$A14,СВЦЭМ!$B$39:$B$782,N$11)+'СЕТ СН'!$F$11+СВЦЭМ!$D$10+'СЕТ СН'!$F$5-'СЕТ СН'!$F$21</f>
        <v>3561.7662378200002</v>
      </c>
      <c r="O14" s="36">
        <f>SUMIFS(СВЦЭМ!$D$39:$D$782,СВЦЭМ!$A$39:$A$782,$A14,СВЦЭМ!$B$39:$B$782,O$11)+'СЕТ СН'!$F$11+СВЦЭМ!$D$10+'СЕТ СН'!$F$5-'СЕТ СН'!$F$21</f>
        <v>3566.7287193299999</v>
      </c>
      <c r="P14" s="36">
        <f>SUMIFS(СВЦЭМ!$D$39:$D$782,СВЦЭМ!$A$39:$A$782,$A14,СВЦЭМ!$B$39:$B$782,P$11)+'СЕТ СН'!$F$11+СВЦЭМ!$D$10+'СЕТ СН'!$F$5-'СЕТ СН'!$F$21</f>
        <v>3568.6150343500003</v>
      </c>
      <c r="Q14" s="36">
        <f>SUMIFS(СВЦЭМ!$D$39:$D$782,СВЦЭМ!$A$39:$A$782,$A14,СВЦЭМ!$B$39:$B$782,Q$11)+'СЕТ СН'!$F$11+СВЦЭМ!$D$10+'СЕТ СН'!$F$5-'СЕТ СН'!$F$21</f>
        <v>3568.0297256000003</v>
      </c>
      <c r="R14" s="36">
        <f>SUMIFS(СВЦЭМ!$D$39:$D$782,СВЦЭМ!$A$39:$A$782,$A14,СВЦЭМ!$B$39:$B$782,R$11)+'СЕТ СН'!$F$11+СВЦЭМ!$D$10+'СЕТ СН'!$F$5-'СЕТ СН'!$F$21</f>
        <v>3556.8566674100002</v>
      </c>
      <c r="S14" s="36">
        <f>SUMIFS(СВЦЭМ!$D$39:$D$782,СВЦЭМ!$A$39:$A$782,$A14,СВЦЭМ!$B$39:$B$782,S$11)+'СЕТ СН'!$F$11+СВЦЭМ!$D$10+'СЕТ СН'!$F$5-'СЕТ СН'!$F$21</f>
        <v>3563.5644859399999</v>
      </c>
      <c r="T14" s="36">
        <f>SUMIFS(СВЦЭМ!$D$39:$D$782,СВЦЭМ!$A$39:$A$782,$A14,СВЦЭМ!$B$39:$B$782,T$11)+'СЕТ СН'!$F$11+СВЦЭМ!$D$10+'СЕТ СН'!$F$5-'СЕТ СН'!$F$21</f>
        <v>3551.5668820999999</v>
      </c>
      <c r="U14" s="36">
        <f>SUMIFS(СВЦЭМ!$D$39:$D$782,СВЦЭМ!$A$39:$A$782,$A14,СВЦЭМ!$B$39:$B$782,U$11)+'СЕТ СН'!$F$11+СВЦЭМ!$D$10+'СЕТ СН'!$F$5-'СЕТ СН'!$F$21</f>
        <v>3543.1783380500001</v>
      </c>
      <c r="V14" s="36">
        <f>SUMIFS(СВЦЭМ!$D$39:$D$782,СВЦЭМ!$A$39:$A$782,$A14,СВЦЭМ!$B$39:$B$782,V$11)+'СЕТ СН'!$F$11+СВЦЭМ!$D$10+'СЕТ СН'!$F$5-'СЕТ СН'!$F$21</f>
        <v>3528.3706952500002</v>
      </c>
      <c r="W14" s="36">
        <f>SUMIFS(СВЦЭМ!$D$39:$D$782,СВЦЭМ!$A$39:$A$782,$A14,СВЦЭМ!$B$39:$B$782,W$11)+'СЕТ СН'!$F$11+СВЦЭМ!$D$10+'СЕТ СН'!$F$5-'СЕТ СН'!$F$21</f>
        <v>3508.0851710900001</v>
      </c>
      <c r="X14" s="36">
        <f>SUMIFS(СВЦЭМ!$D$39:$D$782,СВЦЭМ!$A$39:$A$782,$A14,СВЦЭМ!$B$39:$B$782,X$11)+'СЕТ СН'!$F$11+СВЦЭМ!$D$10+'СЕТ СН'!$F$5-'СЕТ СН'!$F$21</f>
        <v>3510.3739241900003</v>
      </c>
      <c r="Y14" s="36">
        <f>SUMIFS(СВЦЭМ!$D$39:$D$782,СВЦЭМ!$A$39:$A$782,$A14,СВЦЭМ!$B$39:$B$782,Y$11)+'СЕТ СН'!$F$11+СВЦЭМ!$D$10+'СЕТ СН'!$F$5-'СЕТ СН'!$F$21</f>
        <v>3528.8692383600001</v>
      </c>
    </row>
    <row r="15" spans="1:27" ht="15.75" x14ac:dyDescent="0.2">
      <c r="A15" s="35">
        <f t="shared" si="0"/>
        <v>44473</v>
      </c>
      <c r="B15" s="36">
        <f>SUMIFS(СВЦЭМ!$D$39:$D$782,СВЦЭМ!$A$39:$A$782,$A15,СВЦЭМ!$B$39:$B$782,B$11)+'СЕТ СН'!$F$11+СВЦЭМ!$D$10+'СЕТ СН'!$F$5-'СЕТ СН'!$F$21</f>
        <v>3597.4755882300001</v>
      </c>
      <c r="C15" s="36">
        <f>SUMIFS(СВЦЭМ!$D$39:$D$782,СВЦЭМ!$A$39:$A$782,$A15,СВЦЭМ!$B$39:$B$782,C$11)+'СЕТ СН'!$F$11+СВЦЭМ!$D$10+'СЕТ СН'!$F$5-'СЕТ СН'!$F$21</f>
        <v>3627.8801588000001</v>
      </c>
      <c r="D15" s="36">
        <f>SUMIFS(СВЦЭМ!$D$39:$D$782,СВЦЭМ!$A$39:$A$782,$A15,СВЦЭМ!$B$39:$B$782,D$11)+'СЕТ СН'!$F$11+СВЦЭМ!$D$10+'СЕТ СН'!$F$5-'СЕТ СН'!$F$21</f>
        <v>3622.0480046500002</v>
      </c>
      <c r="E15" s="36">
        <f>SUMIFS(СВЦЭМ!$D$39:$D$782,СВЦЭМ!$A$39:$A$782,$A15,СВЦЭМ!$B$39:$B$782,E$11)+'СЕТ СН'!$F$11+СВЦЭМ!$D$10+'СЕТ СН'!$F$5-'СЕТ СН'!$F$21</f>
        <v>3642.86489377</v>
      </c>
      <c r="F15" s="36">
        <f>SUMIFS(СВЦЭМ!$D$39:$D$782,СВЦЭМ!$A$39:$A$782,$A15,СВЦЭМ!$B$39:$B$782,F$11)+'СЕТ СН'!$F$11+СВЦЭМ!$D$10+'СЕТ СН'!$F$5-'СЕТ СН'!$F$21</f>
        <v>3638.68949071</v>
      </c>
      <c r="G15" s="36">
        <f>SUMIFS(СВЦЭМ!$D$39:$D$782,СВЦЭМ!$A$39:$A$782,$A15,СВЦЭМ!$B$39:$B$782,G$11)+'СЕТ СН'!$F$11+СВЦЭМ!$D$10+'СЕТ СН'!$F$5-'СЕТ СН'!$F$21</f>
        <v>3651.3395706000001</v>
      </c>
      <c r="H15" s="36">
        <f>SUMIFS(СВЦЭМ!$D$39:$D$782,СВЦЭМ!$A$39:$A$782,$A15,СВЦЭМ!$B$39:$B$782,H$11)+'СЕТ СН'!$F$11+СВЦЭМ!$D$10+'СЕТ СН'!$F$5-'СЕТ СН'!$F$21</f>
        <v>3688.1052209700001</v>
      </c>
      <c r="I15" s="36">
        <f>SUMIFS(СВЦЭМ!$D$39:$D$782,СВЦЭМ!$A$39:$A$782,$A15,СВЦЭМ!$B$39:$B$782,I$11)+'СЕТ СН'!$F$11+СВЦЭМ!$D$10+'СЕТ СН'!$F$5-'СЕТ СН'!$F$21</f>
        <v>3635.8789026600002</v>
      </c>
      <c r="J15" s="36">
        <f>SUMIFS(СВЦЭМ!$D$39:$D$782,СВЦЭМ!$A$39:$A$782,$A15,СВЦЭМ!$B$39:$B$782,J$11)+'СЕТ СН'!$F$11+СВЦЭМ!$D$10+'СЕТ СН'!$F$5-'СЕТ СН'!$F$21</f>
        <v>3601.1957458500001</v>
      </c>
      <c r="K15" s="36">
        <f>SUMIFS(СВЦЭМ!$D$39:$D$782,СВЦЭМ!$A$39:$A$782,$A15,СВЦЭМ!$B$39:$B$782,K$11)+'СЕТ СН'!$F$11+СВЦЭМ!$D$10+'СЕТ СН'!$F$5-'СЕТ СН'!$F$21</f>
        <v>3619.7197912700003</v>
      </c>
      <c r="L15" s="36">
        <f>SUMIFS(СВЦЭМ!$D$39:$D$782,СВЦЭМ!$A$39:$A$782,$A15,СВЦЭМ!$B$39:$B$782,L$11)+'СЕТ СН'!$F$11+СВЦЭМ!$D$10+'СЕТ СН'!$F$5-'СЕТ СН'!$F$21</f>
        <v>3604.1133027400001</v>
      </c>
      <c r="M15" s="36">
        <f>SUMIFS(СВЦЭМ!$D$39:$D$782,СВЦЭМ!$A$39:$A$782,$A15,СВЦЭМ!$B$39:$B$782,M$11)+'СЕТ СН'!$F$11+СВЦЭМ!$D$10+'СЕТ СН'!$F$5-'СЕТ СН'!$F$21</f>
        <v>3604.1563506400003</v>
      </c>
      <c r="N15" s="36">
        <f>SUMIFS(СВЦЭМ!$D$39:$D$782,СВЦЭМ!$A$39:$A$782,$A15,СВЦЭМ!$B$39:$B$782,N$11)+'СЕТ СН'!$F$11+СВЦЭМ!$D$10+'СЕТ СН'!$F$5-'СЕТ СН'!$F$21</f>
        <v>3579.43403051</v>
      </c>
      <c r="O15" s="36">
        <f>SUMIFS(СВЦЭМ!$D$39:$D$782,СВЦЭМ!$A$39:$A$782,$A15,СВЦЭМ!$B$39:$B$782,O$11)+'СЕТ СН'!$F$11+СВЦЭМ!$D$10+'СЕТ СН'!$F$5-'СЕТ СН'!$F$21</f>
        <v>3578.4176926300001</v>
      </c>
      <c r="P15" s="36">
        <f>SUMIFS(СВЦЭМ!$D$39:$D$782,СВЦЭМ!$A$39:$A$782,$A15,СВЦЭМ!$B$39:$B$782,P$11)+'СЕТ СН'!$F$11+СВЦЭМ!$D$10+'СЕТ СН'!$F$5-'СЕТ СН'!$F$21</f>
        <v>3585.2420676900001</v>
      </c>
      <c r="Q15" s="36">
        <f>SUMIFS(СВЦЭМ!$D$39:$D$782,СВЦЭМ!$A$39:$A$782,$A15,СВЦЭМ!$B$39:$B$782,Q$11)+'СЕТ СН'!$F$11+СВЦЭМ!$D$10+'СЕТ СН'!$F$5-'СЕТ СН'!$F$21</f>
        <v>3623.3002717300001</v>
      </c>
      <c r="R15" s="36">
        <f>SUMIFS(СВЦЭМ!$D$39:$D$782,СВЦЭМ!$A$39:$A$782,$A15,СВЦЭМ!$B$39:$B$782,R$11)+'СЕТ СН'!$F$11+СВЦЭМ!$D$10+'СЕТ СН'!$F$5-'СЕТ СН'!$F$21</f>
        <v>3613.3651073300002</v>
      </c>
      <c r="S15" s="36">
        <f>SUMIFS(СВЦЭМ!$D$39:$D$782,СВЦЭМ!$A$39:$A$782,$A15,СВЦЭМ!$B$39:$B$782,S$11)+'СЕТ СН'!$F$11+СВЦЭМ!$D$10+'СЕТ СН'!$F$5-'СЕТ СН'!$F$21</f>
        <v>3617.8548195100002</v>
      </c>
      <c r="T15" s="36">
        <f>SUMIFS(СВЦЭМ!$D$39:$D$782,СВЦЭМ!$A$39:$A$782,$A15,СВЦЭМ!$B$39:$B$782,T$11)+'СЕТ СН'!$F$11+СВЦЭМ!$D$10+'СЕТ СН'!$F$5-'СЕТ СН'!$F$21</f>
        <v>3636.48871525</v>
      </c>
      <c r="U15" s="36">
        <f>SUMIFS(СВЦЭМ!$D$39:$D$782,СВЦЭМ!$A$39:$A$782,$A15,СВЦЭМ!$B$39:$B$782,U$11)+'СЕТ СН'!$F$11+СВЦЭМ!$D$10+'СЕТ СН'!$F$5-'СЕТ СН'!$F$21</f>
        <v>3632.9705492399999</v>
      </c>
      <c r="V15" s="36">
        <f>SUMIFS(СВЦЭМ!$D$39:$D$782,СВЦЭМ!$A$39:$A$782,$A15,СВЦЭМ!$B$39:$B$782,V$11)+'СЕТ СН'!$F$11+СВЦЭМ!$D$10+'СЕТ СН'!$F$5-'СЕТ СН'!$F$21</f>
        <v>3630.3190789700002</v>
      </c>
      <c r="W15" s="36">
        <f>SUMIFS(СВЦЭМ!$D$39:$D$782,СВЦЭМ!$A$39:$A$782,$A15,СВЦЭМ!$B$39:$B$782,W$11)+'СЕТ СН'!$F$11+СВЦЭМ!$D$10+'СЕТ СН'!$F$5-'СЕТ СН'!$F$21</f>
        <v>3619.4761103000001</v>
      </c>
      <c r="X15" s="36">
        <f>SUMIFS(СВЦЭМ!$D$39:$D$782,СВЦЭМ!$A$39:$A$782,$A15,СВЦЭМ!$B$39:$B$782,X$11)+'СЕТ СН'!$F$11+СВЦЭМ!$D$10+'СЕТ СН'!$F$5-'СЕТ СН'!$F$21</f>
        <v>3632.2660804000002</v>
      </c>
      <c r="Y15" s="36">
        <f>SUMIFS(СВЦЭМ!$D$39:$D$782,СВЦЭМ!$A$39:$A$782,$A15,СВЦЭМ!$B$39:$B$782,Y$11)+'СЕТ СН'!$F$11+СВЦЭМ!$D$10+'СЕТ СН'!$F$5-'СЕТ СН'!$F$21</f>
        <v>3691.7287011100002</v>
      </c>
    </row>
    <row r="16" spans="1:27" ht="15.75" x14ac:dyDescent="0.2">
      <c r="A16" s="35">
        <f t="shared" si="0"/>
        <v>44474</v>
      </c>
      <c r="B16" s="36">
        <f>SUMIFS(СВЦЭМ!$D$39:$D$782,СВЦЭМ!$A$39:$A$782,$A16,СВЦЭМ!$B$39:$B$782,B$11)+'СЕТ СН'!$F$11+СВЦЭМ!$D$10+'СЕТ СН'!$F$5-'СЕТ СН'!$F$21</f>
        <v>3753.6531521000002</v>
      </c>
      <c r="C16" s="36">
        <f>SUMIFS(СВЦЭМ!$D$39:$D$782,СВЦЭМ!$A$39:$A$782,$A16,СВЦЭМ!$B$39:$B$782,C$11)+'СЕТ СН'!$F$11+СВЦЭМ!$D$10+'СЕТ СН'!$F$5-'СЕТ СН'!$F$21</f>
        <v>3756.7924877100004</v>
      </c>
      <c r="D16" s="36">
        <f>SUMIFS(СВЦЭМ!$D$39:$D$782,СВЦЭМ!$A$39:$A$782,$A16,СВЦЭМ!$B$39:$B$782,D$11)+'СЕТ СН'!$F$11+СВЦЭМ!$D$10+'СЕТ СН'!$F$5-'СЕТ СН'!$F$21</f>
        <v>3686.5051616000001</v>
      </c>
      <c r="E16" s="36">
        <f>SUMIFS(СВЦЭМ!$D$39:$D$782,СВЦЭМ!$A$39:$A$782,$A16,СВЦЭМ!$B$39:$B$782,E$11)+'СЕТ СН'!$F$11+СВЦЭМ!$D$10+'СЕТ СН'!$F$5-'СЕТ СН'!$F$21</f>
        <v>3668.9841965599999</v>
      </c>
      <c r="F16" s="36">
        <f>SUMIFS(СВЦЭМ!$D$39:$D$782,СВЦЭМ!$A$39:$A$782,$A16,СВЦЭМ!$B$39:$B$782,F$11)+'СЕТ СН'!$F$11+СВЦЭМ!$D$10+'СЕТ СН'!$F$5-'СЕТ СН'!$F$21</f>
        <v>3668.9980931700002</v>
      </c>
      <c r="G16" s="36">
        <f>SUMIFS(СВЦЭМ!$D$39:$D$782,СВЦЭМ!$A$39:$A$782,$A16,СВЦЭМ!$B$39:$B$782,G$11)+'СЕТ СН'!$F$11+СВЦЭМ!$D$10+'СЕТ СН'!$F$5-'СЕТ СН'!$F$21</f>
        <v>3678.8477152400001</v>
      </c>
      <c r="H16" s="36">
        <f>SUMIFS(СВЦЭМ!$D$39:$D$782,СВЦЭМ!$A$39:$A$782,$A16,СВЦЭМ!$B$39:$B$782,H$11)+'СЕТ СН'!$F$11+СВЦЭМ!$D$10+'СЕТ СН'!$F$5-'СЕТ СН'!$F$21</f>
        <v>3737.0894029199999</v>
      </c>
      <c r="I16" s="36">
        <f>SUMIFS(СВЦЭМ!$D$39:$D$782,СВЦЭМ!$A$39:$A$782,$A16,СВЦЭМ!$B$39:$B$782,I$11)+'СЕТ СН'!$F$11+СВЦЭМ!$D$10+'СЕТ СН'!$F$5-'СЕТ СН'!$F$21</f>
        <v>3720.2146971500001</v>
      </c>
      <c r="J16" s="36">
        <f>SUMIFS(СВЦЭМ!$D$39:$D$782,СВЦЭМ!$A$39:$A$782,$A16,СВЦЭМ!$B$39:$B$782,J$11)+'СЕТ СН'!$F$11+СВЦЭМ!$D$10+'СЕТ СН'!$F$5-'СЕТ СН'!$F$21</f>
        <v>3613.6350484</v>
      </c>
      <c r="K16" s="36">
        <f>SUMIFS(СВЦЭМ!$D$39:$D$782,СВЦЭМ!$A$39:$A$782,$A16,СВЦЭМ!$B$39:$B$782,K$11)+'СЕТ СН'!$F$11+СВЦЭМ!$D$10+'СЕТ СН'!$F$5-'СЕТ СН'!$F$21</f>
        <v>3636.29489943</v>
      </c>
      <c r="L16" s="36">
        <f>SUMIFS(СВЦЭМ!$D$39:$D$782,СВЦЭМ!$A$39:$A$782,$A16,СВЦЭМ!$B$39:$B$782,L$11)+'СЕТ СН'!$F$11+СВЦЭМ!$D$10+'СЕТ СН'!$F$5-'СЕТ СН'!$F$21</f>
        <v>3643.4155052999999</v>
      </c>
      <c r="M16" s="36">
        <f>SUMIFS(СВЦЭМ!$D$39:$D$782,СВЦЭМ!$A$39:$A$782,$A16,СВЦЭМ!$B$39:$B$782,M$11)+'СЕТ СН'!$F$11+СВЦЭМ!$D$10+'СЕТ СН'!$F$5-'СЕТ СН'!$F$21</f>
        <v>3665.9138037100001</v>
      </c>
      <c r="N16" s="36">
        <f>SUMIFS(СВЦЭМ!$D$39:$D$782,СВЦЭМ!$A$39:$A$782,$A16,СВЦЭМ!$B$39:$B$782,N$11)+'СЕТ СН'!$F$11+СВЦЭМ!$D$10+'СЕТ СН'!$F$5-'СЕТ СН'!$F$21</f>
        <v>3643.9387866400002</v>
      </c>
      <c r="O16" s="36">
        <f>SUMIFS(СВЦЭМ!$D$39:$D$782,СВЦЭМ!$A$39:$A$782,$A16,СВЦЭМ!$B$39:$B$782,O$11)+'СЕТ СН'!$F$11+СВЦЭМ!$D$10+'СЕТ СН'!$F$5-'СЕТ СН'!$F$21</f>
        <v>3649.1189098200002</v>
      </c>
      <c r="P16" s="36">
        <f>SUMIFS(СВЦЭМ!$D$39:$D$782,СВЦЭМ!$A$39:$A$782,$A16,СВЦЭМ!$B$39:$B$782,P$11)+'СЕТ СН'!$F$11+СВЦЭМ!$D$10+'СЕТ СН'!$F$5-'СЕТ СН'!$F$21</f>
        <v>3653.3721355799998</v>
      </c>
      <c r="Q16" s="36">
        <f>SUMIFS(СВЦЭМ!$D$39:$D$782,СВЦЭМ!$A$39:$A$782,$A16,СВЦЭМ!$B$39:$B$782,Q$11)+'СЕТ СН'!$F$11+СВЦЭМ!$D$10+'СЕТ СН'!$F$5-'СЕТ СН'!$F$21</f>
        <v>3676.93353114</v>
      </c>
      <c r="R16" s="36">
        <f>SUMIFS(СВЦЭМ!$D$39:$D$782,СВЦЭМ!$A$39:$A$782,$A16,СВЦЭМ!$B$39:$B$782,R$11)+'СЕТ СН'!$F$11+СВЦЭМ!$D$10+'СЕТ СН'!$F$5-'СЕТ СН'!$F$21</f>
        <v>3656.3636063000004</v>
      </c>
      <c r="S16" s="36">
        <f>SUMIFS(СВЦЭМ!$D$39:$D$782,СВЦЭМ!$A$39:$A$782,$A16,СВЦЭМ!$B$39:$B$782,S$11)+'СЕТ СН'!$F$11+СВЦЭМ!$D$10+'СЕТ СН'!$F$5-'СЕТ СН'!$F$21</f>
        <v>3647.7624386699999</v>
      </c>
      <c r="T16" s="36">
        <f>SUMIFS(СВЦЭМ!$D$39:$D$782,СВЦЭМ!$A$39:$A$782,$A16,СВЦЭМ!$B$39:$B$782,T$11)+'СЕТ СН'!$F$11+СВЦЭМ!$D$10+'СЕТ СН'!$F$5-'СЕТ СН'!$F$21</f>
        <v>3682.80241075</v>
      </c>
      <c r="U16" s="36">
        <f>SUMIFS(СВЦЭМ!$D$39:$D$782,СВЦЭМ!$A$39:$A$782,$A16,СВЦЭМ!$B$39:$B$782,U$11)+'СЕТ СН'!$F$11+СВЦЭМ!$D$10+'СЕТ СН'!$F$5-'СЕТ СН'!$F$21</f>
        <v>3658.3661577000003</v>
      </c>
      <c r="V16" s="36">
        <f>SUMIFS(СВЦЭМ!$D$39:$D$782,СВЦЭМ!$A$39:$A$782,$A16,СВЦЭМ!$B$39:$B$782,V$11)+'СЕТ СН'!$F$11+СВЦЭМ!$D$10+'СЕТ СН'!$F$5-'СЕТ СН'!$F$21</f>
        <v>3658.5917978799998</v>
      </c>
      <c r="W16" s="36">
        <f>SUMIFS(СВЦЭМ!$D$39:$D$782,СВЦЭМ!$A$39:$A$782,$A16,СВЦЭМ!$B$39:$B$782,W$11)+'СЕТ СН'!$F$11+СВЦЭМ!$D$10+'СЕТ СН'!$F$5-'СЕТ СН'!$F$21</f>
        <v>3662.7481875900003</v>
      </c>
      <c r="X16" s="36">
        <f>SUMIFS(СВЦЭМ!$D$39:$D$782,СВЦЭМ!$A$39:$A$782,$A16,СВЦЭМ!$B$39:$B$782,X$11)+'СЕТ СН'!$F$11+СВЦЭМ!$D$10+'СЕТ СН'!$F$5-'СЕТ СН'!$F$21</f>
        <v>3673.5236333800003</v>
      </c>
      <c r="Y16" s="36">
        <f>SUMIFS(СВЦЭМ!$D$39:$D$782,СВЦЭМ!$A$39:$A$782,$A16,СВЦЭМ!$B$39:$B$782,Y$11)+'СЕТ СН'!$F$11+СВЦЭМ!$D$10+'СЕТ СН'!$F$5-'СЕТ СН'!$F$21</f>
        <v>3750.93792549</v>
      </c>
    </row>
    <row r="17" spans="1:25" ht="15.75" x14ac:dyDescent="0.2">
      <c r="A17" s="35">
        <f t="shared" si="0"/>
        <v>44475</v>
      </c>
      <c r="B17" s="36">
        <f>SUMIFS(СВЦЭМ!$D$39:$D$782,СВЦЭМ!$A$39:$A$782,$A17,СВЦЭМ!$B$39:$B$782,B$11)+'СЕТ СН'!$F$11+СВЦЭМ!$D$10+'СЕТ СН'!$F$5-'СЕТ СН'!$F$21</f>
        <v>3778.7037813799998</v>
      </c>
      <c r="C17" s="36">
        <f>SUMIFS(СВЦЭМ!$D$39:$D$782,СВЦЭМ!$A$39:$A$782,$A17,СВЦЭМ!$B$39:$B$782,C$11)+'СЕТ СН'!$F$11+СВЦЭМ!$D$10+'СЕТ СН'!$F$5-'СЕТ СН'!$F$21</f>
        <v>3811.0740125700004</v>
      </c>
      <c r="D17" s="36">
        <f>SUMIFS(СВЦЭМ!$D$39:$D$782,СВЦЭМ!$A$39:$A$782,$A17,СВЦЭМ!$B$39:$B$782,D$11)+'СЕТ СН'!$F$11+СВЦЭМ!$D$10+'СЕТ СН'!$F$5-'СЕТ СН'!$F$21</f>
        <v>3723.2954119599999</v>
      </c>
      <c r="E17" s="36">
        <f>SUMIFS(СВЦЭМ!$D$39:$D$782,СВЦЭМ!$A$39:$A$782,$A17,СВЦЭМ!$B$39:$B$782,E$11)+'СЕТ СН'!$F$11+СВЦЭМ!$D$10+'СЕТ СН'!$F$5-'СЕТ СН'!$F$21</f>
        <v>3712.2174691600003</v>
      </c>
      <c r="F17" s="36">
        <f>SUMIFS(СВЦЭМ!$D$39:$D$782,СВЦЭМ!$A$39:$A$782,$A17,СВЦЭМ!$B$39:$B$782,F$11)+'СЕТ СН'!$F$11+СВЦЭМ!$D$10+'СЕТ СН'!$F$5-'СЕТ СН'!$F$21</f>
        <v>3706.2100747200002</v>
      </c>
      <c r="G17" s="36">
        <f>SUMIFS(СВЦЭМ!$D$39:$D$782,СВЦЭМ!$A$39:$A$782,$A17,СВЦЭМ!$B$39:$B$782,G$11)+'СЕТ СН'!$F$11+СВЦЭМ!$D$10+'СЕТ СН'!$F$5-'СЕТ СН'!$F$21</f>
        <v>3709.7399681900001</v>
      </c>
      <c r="H17" s="36">
        <f>SUMIFS(СВЦЭМ!$D$39:$D$782,СВЦЭМ!$A$39:$A$782,$A17,СВЦЭМ!$B$39:$B$782,H$11)+'СЕТ СН'!$F$11+СВЦЭМ!$D$10+'СЕТ СН'!$F$5-'СЕТ СН'!$F$21</f>
        <v>3772.6438865999999</v>
      </c>
      <c r="I17" s="36">
        <f>SUMIFS(СВЦЭМ!$D$39:$D$782,СВЦЭМ!$A$39:$A$782,$A17,СВЦЭМ!$B$39:$B$782,I$11)+'СЕТ СН'!$F$11+СВЦЭМ!$D$10+'СЕТ СН'!$F$5-'СЕТ СН'!$F$21</f>
        <v>3788.61024464</v>
      </c>
      <c r="J17" s="36">
        <f>SUMIFS(СВЦЭМ!$D$39:$D$782,СВЦЭМ!$A$39:$A$782,$A17,СВЦЭМ!$B$39:$B$782,J$11)+'СЕТ СН'!$F$11+СВЦЭМ!$D$10+'СЕТ СН'!$F$5-'СЕТ СН'!$F$21</f>
        <v>3729.1433408600001</v>
      </c>
      <c r="K17" s="36">
        <f>SUMIFS(СВЦЭМ!$D$39:$D$782,СВЦЭМ!$A$39:$A$782,$A17,СВЦЭМ!$B$39:$B$782,K$11)+'СЕТ СН'!$F$11+СВЦЭМ!$D$10+'СЕТ СН'!$F$5-'СЕТ СН'!$F$21</f>
        <v>3709.1909717899998</v>
      </c>
      <c r="L17" s="36">
        <f>SUMIFS(СВЦЭМ!$D$39:$D$782,СВЦЭМ!$A$39:$A$782,$A17,СВЦЭМ!$B$39:$B$782,L$11)+'СЕТ СН'!$F$11+СВЦЭМ!$D$10+'СЕТ СН'!$F$5-'СЕТ СН'!$F$21</f>
        <v>3727.9326124500003</v>
      </c>
      <c r="M17" s="36">
        <f>SUMIFS(СВЦЭМ!$D$39:$D$782,СВЦЭМ!$A$39:$A$782,$A17,СВЦЭМ!$B$39:$B$782,M$11)+'СЕТ СН'!$F$11+СВЦЭМ!$D$10+'СЕТ СН'!$F$5-'СЕТ СН'!$F$21</f>
        <v>3729.1079367399998</v>
      </c>
      <c r="N17" s="36">
        <f>SUMIFS(СВЦЭМ!$D$39:$D$782,СВЦЭМ!$A$39:$A$782,$A17,СВЦЭМ!$B$39:$B$782,N$11)+'СЕТ СН'!$F$11+СВЦЭМ!$D$10+'СЕТ СН'!$F$5-'СЕТ СН'!$F$21</f>
        <v>3720.06554099</v>
      </c>
      <c r="O17" s="36">
        <f>SUMIFS(СВЦЭМ!$D$39:$D$782,СВЦЭМ!$A$39:$A$782,$A17,СВЦЭМ!$B$39:$B$782,O$11)+'СЕТ СН'!$F$11+СВЦЭМ!$D$10+'СЕТ СН'!$F$5-'СЕТ СН'!$F$21</f>
        <v>3734.8794779</v>
      </c>
      <c r="P17" s="36">
        <f>SUMIFS(СВЦЭМ!$D$39:$D$782,СВЦЭМ!$A$39:$A$782,$A17,СВЦЭМ!$B$39:$B$782,P$11)+'СЕТ СН'!$F$11+СВЦЭМ!$D$10+'СЕТ СН'!$F$5-'СЕТ СН'!$F$21</f>
        <v>3739.8982036100001</v>
      </c>
      <c r="Q17" s="36">
        <f>SUMIFS(СВЦЭМ!$D$39:$D$782,СВЦЭМ!$A$39:$A$782,$A17,СВЦЭМ!$B$39:$B$782,Q$11)+'СЕТ СН'!$F$11+СВЦЭМ!$D$10+'СЕТ СН'!$F$5-'СЕТ СН'!$F$21</f>
        <v>3751.9649430700001</v>
      </c>
      <c r="R17" s="36">
        <f>SUMIFS(СВЦЭМ!$D$39:$D$782,СВЦЭМ!$A$39:$A$782,$A17,СВЦЭМ!$B$39:$B$782,R$11)+'СЕТ СН'!$F$11+СВЦЭМ!$D$10+'СЕТ СН'!$F$5-'СЕТ СН'!$F$21</f>
        <v>3758.1210839599999</v>
      </c>
      <c r="S17" s="36">
        <f>SUMIFS(СВЦЭМ!$D$39:$D$782,СВЦЭМ!$A$39:$A$782,$A17,СВЦЭМ!$B$39:$B$782,S$11)+'СЕТ СН'!$F$11+СВЦЭМ!$D$10+'СЕТ СН'!$F$5-'СЕТ СН'!$F$21</f>
        <v>3756.3780454100001</v>
      </c>
      <c r="T17" s="36">
        <f>SUMIFS(СВЦЭМ!$D$39:$D$782,СВЦЭМ!$A$39:$A$782,$A17,СВЦЭМ!$B$39:$B$782,T$11)+'СЕТ СН'!$F$11+СВЦЭМ!$D$10+'СЕТ СН'!$F$5-'СЕТ СН'!$F$21</f>
        <v>3711.3886576000004</v>
      </c>
      <c r="U17" s="36">
        <f>SUMIFS(СВЦЭМ!$D$39:$D$782,СВЦЭМ!$A$39:$A$782,$A17,СВЦЭМ!$B$39:$B$782,U$11)+'СЕТ СН'!$F$11+СВЦЭМ!$D$10+'СЕТ СН'!$F$5-'СЕТ СН'!$F$21</f>
        <v>3645.6306343599999</v>
      </c>
      <c r="V17" s="36">
        <f>SUMIFS(СВЦЭМ!$D$39:$D$782,СВЦЭМ!$A$39:$A$782,$A17,СВЦЭМ!$B$39:$B$782,V$11)+'СЕТ СН'!$F$11+СВЦЭМ!$D$10+'СЕТ СН'!$F$5-'СЕТ СН'!$F$21</f>
        <v>3611.0160241800004</v>
      </c>
      <c r="W17" s="36">
        <f>SUMIFS(СВЦЭМ!$D$39:$D$782,СВЦЭМ!$A$39:$A$782,$A17,СВЦЭМ!$B$39:$B$782,W$11)+'СЕТ СН'!$F$11+СВЦЭМ!$D$10+'СЕТ СН'!$F$5-'СЕТ СН'!$F$21</f>
        <v>3644.5065492799999</v>
      </c>
      <c r="X17" s="36">
        <f>SUMIFS(СВЦЭМ!$D$39:$D$782,СВЦЭМ!$A$39:$A$782,$A17,СВЦЭМ!$B$39:$B$782,X$11)+'СЕТ СН'!$F$11+СВЦЭМ!$D$10+'СЕТ СН'!$F$5-'СЕТ СН'!$F$21</f>
        <v>3729.2063433200001</v>
      </c>
      <c r="Y17" s="36">
        <f>SUMIFS(СВЦЭМ!$D$39:$D$782,СВЦЭМ!$A$39:$A$782,$A17,СВЦЭМ!$B$39:$B$782,Y$11)+'СЕТ СН'!$F$11+СВЦЭМ!$D$10+'СЕТ СН'!$F$5-'СЕТ СН'!$F$21</f>
        <v>3766.9653807700001</v>
      </c>
    </row>
    <row r="18" spans="1:25" ht="15.75" x14ac:dyDescent="0.2">
      <c r="A18" s="35">
        <f t="shared" si="0"/>
        <v>44476</v>
      </c>
      <c r="B18" s="36">
        <f>SUMIFS(СВЦЭМ!$D$39:$D$782,СВЦЭМ!$A$39:$A$782,$A18,СВЦЭМ!$B$39:$B$782,B$11)+'СЕТ СН'!$F$11+СВЦЭМ!$D$10+'СЕТ СН'!$F$5-'СЕТ СН'!$F$21</f>
        <v>3700.3386220500001</v>
      </c>
      <c r="C18" s="36">
        <f>SUMIFS(СВЦЭМ!$D$39:$D$782,СВЦЭМ!$A$39:$A$782,$A18,СВЦЭМ!$B$39:$B$782,C$11)+'СЕТ СН'!$F$11+СВЦЭМ!$D$10+'СЕТ СН'!$F$5-'СЕТ СН'!$F$21</f>
        <v>3718.8703096600002</v>
      </c>
      <c r="D18" s="36">
        <f>SUMIFS(СВЦЭМ!$D$39:$D$782,СВЦЭМ!$A$39:$A$782,$A18,СВЦЭМ!$B$39:$B$782,D$11)+'СЕТ СН'!$F$11+СВЦЭМ!$D$10+'СЕТ СН'!$F$5-'СЕТ СН'!$F$21</f>
        <v>3669.90815754</v>
      </c>
      <c r="E18" s="36">
        <f>SUMIFS(СВЦЭМ!$D$39:$D$782,СВЦЭМ!$A$39:$A$782,$A18,СВЦЭМ!$B$39:$B$782,E$11)+'СЕТ СН'!$F$11+СВЦЭМ!$D$10+'СЕТ СН'!$F$5-'СЕТ СН'!$F$21</f>
        <v>3672.26299371</v>
      </c>
      <c r="F18" s="36">
        <f>SUMIFS(СВЦЭМ!$D$39:$D$782,СВЦЭМ!$A$39:$A$782,$A18,СВЦЭМ!$B$39:$B$782,F$11)+'СЕТ СН'!$F$11+СВЦЭМ!$D$10+'СЕТ СН'!$F$5-'СЕТ СН'!$F$21</f>
        <v>3671.3129183800002</v>
      </c>
      <c r="G18" s="36">
        <f>SUMIFS(СВЦЭМ!$D$39:$D$782,СВЦЭМ!$A$39:$A$782,$A18,СВЦЭМ!$B$39:$B$782,G$11)+'СЕТ СН'!$F$11+СВЦЭМ!$D$10+'СЕТ СН'!$F$5-'СЕТ СН'!$F$21</f>
        <v>3671.74948967</v>
      </c>
      <c r="H18" s="36">
        <f>SUMIFS(СВЦЭМ!$D$39:$D$782,СВЦЭМ!$A$39:$A$782,$A18,СВЦЭМ!$B$39:$B$782,H$11)+'СЕТ СН'!$F$11+СВЦЭМ!$D$10+'СЕТ СН'!$F$5-'СЕТ СН'!$F$21</f>
        <v>3725.4524141800002</v>
      </c>
      <c r="I18" s="36">
        <f>SUMIFS(СВЦЭМ!$D$39:$D$782,СВЦЭМ!$A$39:$A$782,$A18,СВЦЭМ!$B$39:$B$782,I$11)+'СЕТ СН'!$F$11+СВЦЭМ!$D$10+'СЕТ СН'!$F$5-'СЕТ СН'!$F$21</f>
        <v>3736.6105130599999</v>
      </c>
      <c r="J18" s="36">
        <f>SUMIFS(СВЦЭМ!$D$39:$D$782,СВЦЭМ!$A$39:$A$782,$A18,СВЦЭМ!$B$39:$B$782,J$11)+'СЕТ СН'!$F$11+СВЦЭМ!$D$10+'СЕТ СН'!$F$5-'СЕТ СН'!$F$21</f>
        <v>3692.5853754500004</v>
      </c>
      <c r="K18" s="36">
        <f>SUMIFS(СВЦЭМ!$D$39:$D$782,СВЦЭМ!$A$39:$A$782,$A18,СВЦЭМ!$B$39:$B$782,K$11)+'СЕТ СН'!$F$11+СВЦЭМ!$D$10+'СЕТ СН'!$F$5-'СЕТ СН'!$F$21</f>
        <v>3660.8771697299999</v>
      </c>
      <c r="L18" s="36">
        <f>SUMIFS(СВЦЭМ!$D$39:$D$782,СВЦЭМ!$A$39:$A$782,$A18,СВЦЭМ!$B$39:$B$782,L$11)+'СЕТ СН'!$F$11+СВЦЭМ!$D$10+'СЕТ СН'!$F$5-'СЕТ СН'!$F$21</f>
        <v>3648.37466679</v>
      </c>
      <c r="M18" s="36">
        <f>SUMIFS(СВЦЭМ!$D$39:$D$782,СВЦЭМ!$A$39:$A$782,$A18,СВЦЭМ!$B$39:$B$782,M$11)+'СЕТ СН'!$F$11+СВЦЭМ!$D$10+'СЕТ СН'!$F$5-'СЕТ СН'!$F$21</f>
        <v>3670.9307446000003</v>
      </c>
      <c r="N18" s="36">
        <f>SUMIFS(СВЦЭМ!$D$39:$D$782,СВЦЭМ!$A$39:$A$782,$A18,СВЦЭМ!$B$39:$B$782,N$11)+'СЕТ СН'!$F$11+СВЦЭМ!$D$10+'СЕТ СН'!$F$5-'СЕТ СН'!$F$21</f>
        <v>3680.3016308200004</v>
      </c>
      <c r="O18" s="36">
        <f>SUMIFS(СВЦЭМ!$D$39:$D$782,СВЦЭМ!$A$39:$A$782,$A18,СВЦЭМ!$B$39:$B$782,O$11)+'СЕТ СН'!$F$11+СВЦЭМ!$D$10+'СЕТ СН'!$F$5-'СЕТ СН'!$F$21</f>
        <v>3674.8583797800002</v>
      </c>
      <c r="P18" s="36">
        <f>SUMIFS(СВЦЭМ!$D$39:$D$782,СВЦЭМ!$A$39:$A$782,$A18,СВЦЭМ!$B$39:$B$782,P$11)+'СЕТ СН'!$F$11+СВЦЭМ!$D$10+'СЕТ СН'!$F$5-'СЕТ СН'!$F$21</f>
        <v>3673.0585253700001</v>
      </c>
      <c r="Q18" s="36">
        <f>SUMIFS(СВЦЭМ!$D$39:$D$782,СВЦЭМ!$A$39:$A$782,$A18,СВЦЭМ!$B$39:$B$782,Q$11)+'СЕТ СН'!$F$11+СВЦЭМ!$D$10+'СЕТ СН'!$F$5-'СЕТ СН'!$F$21</f>
        <v>3679.8177145200002</v>
      </c>
      <c r="R18" s="36">
        <f>SUMIFS(СВЦЭМ!$D$39:$D$782,СВЦЭМ!$A$39:$A$782,$A18,СВЦЭМ!$B$39:$B$782,R$11)+'СЕТ СН'!$F$11+СВЦЭМ!$D$10+'СЕТ СН'!$F$5-'СЕТ СН'!$F$21</f>
        <v>3673.39451624</v>
      </c>
      <c r="S18" s="36">
        <f>SUMIFS(СВЦЭМ!$D$39:$D$782,СВЦЭМ!$A$39:$A$782,$A18,СВЦЭМ!$B$39:$B$782,S$11)+'СЕТ СН'!$F$11+СВЦЭМ!$D$10+'СЕТ СН'!$F$5-'СЕТ СН'!$F$21</f>
        <v>3672.9558675100002</v>
      </c>
      <c r="T18" s="36">
        <f>SUMIFS(СВЦЭМ!$D$39:$D$782,СВЦЭМ!$A$39:$A$782,$A18,СВЦЭМ!$B$39:$B$782,T$11)+'СЕТ СН'!$F$11+СВЦЭМ!$D$10+'СЕТ СН'!$F$5-'СЕТ СН'!$F$21</f>
        <v>3656.6095625100002</v>
      </c>
      <c r="U18" s="36">
        <f>SUMIFS(СВЦЭМ!$D$39:$D$782,СВЦЭМ!$A$39:$A$782,$A18,СВЦЭМ!$B$39:$B$782,U$11)+'СЕТ СН'!$F$11+СВЦЭМ!$D$10+'СЕТ СН'!$F$5-'СЕТ СН'!$F$21</f>
        <v>3632.1067141500002</v>
      </c>
      <c r="V18" s="36">
        <f>SUMIFS(СВЦЭМ!$D$39:$D$782,СВЦЭМ!$A$39:$A$782,$A18,СВЦЭМ!$B$39:$B$782,V$11)+'СЕТ СН'!$F$11+СВЦЭМ!$D$10+'СЕТ СН'!$F$5-'СЕТ СН'!$F$21</f>
        <v>3647.8133917700002</v>
      </c>
      <c r="W18" s="36">
        <f>SUMIFS(СВЦЭМ!$D$39:$D$782,СВЦЭМ!$A$39:$A$782,$A18,СВЦЭМ!$B$39:$B$782,W$11)+'СЕТ СН'!$F$11+СВЦЭМ!$D$10+'СЕТ СН'!$F$5-'СЕТ СН'!$F$21</f>
        <v>3682.7756948900001</v>
      </c>
      <c r="X18" s="36">
        <f>SUMIFS(СВЦЭМ!$D$39:$D$782,СВЦЭМ!$A$39:$A$782,$A18,СВЦЭМ!$B$39:$B$782,X$11)+'СЕТ СН'!$F$11+СВЦЭМ!$D$10+'СЕТ СН'!$F$5-'СЕТ СН'!$F$21</f>
        <v>3737.8465782600001</v>
      </c>
      <c r="Y18" s="36">
        <f>SUMIFS(СВЦЭМ!$D$39:$D$782,СВЦЭМ!$A$39:$A$782,$A18,СВЦЭМ!$B$39:$B$782,Y$11)+'СЕТ СН'!$F$11+СВЦЭМ!$D$10+'СЕТ СН'!$F$5-'СЕТ СН'!$F$21</f>
        <v>3749.10376954</v>
      </c>
    </row>
    <row r="19" spans="1:25" ht="15.75" x14ac:dyDescent="0.2">
      <c r="A19" s="35">
        <f t="shared" si="0"/>
        <v>44477</v>
      </c>
      <c r="B19" s="36">
        <f>SUMIFS(СВЦЭМ!$D$39:$D$782,СВЦЭМ!$A$39:$A$782,$A19,СВЦЭМ!$B$39:$B$782,B$11)+'СЕТ СН'!$F$11+СВЦЭМ!$D$10+'СЕТ СН'!$F$5-'СЕТ СН'!$F$21</f>
        <v>3720.0473555799999</v>
      </c>
      <c r="C19" s="36">
        <f>SUMIFS(СВЦЭМ!$D$39:$D$782,СВЦЭМ!$A$39:$A$782,$A19,СВЦЭМ!$B$39:$B$782,C$11)+'СЕТ СН'!$F$11+СВЦЭМ!$D$10+'СЕТ СН'!$F$5-'СЕТ СН'!$F$21</f>
        <v>3746.3467429800003</v>
      </c>
      <c r="D19" s="36">
        <f>SUMIFS(СВЦЭМ!$D$39:$D$782,СВЦЭМ!$A$39:$A$782,$A19,СВЦЭМ!$B$39:$B$782,D$11)+'СЕТ СН'!$F$11+СВЦЭМ!$D$10+'СЕТ СН'!$F$5-'СЕТ СН'!$F$21</f>
        <v>3714.7459112800002</v>
      </c>
      <c r="E19" s="36">
        <f>SUMIFS(СВЦЭМ!$D$39:$D$782,СВЦЭМ!$A$39:$A$782,$A19,СВЦЭМ!$B$39:$B$782,E$11)+'СЕТ СН'!$F$11+СВЦЭМ!$D$10+'СЕТ СН'!$F$5-'СЕТ СН'!$F$21</f>
        <v>3740.8789145000001</v>
      </c>
      <c r="F19" s="36">
        <f>SUMIFS(СВЦЭМ!$D$39:$D$782,СВЦЭМ!$A$39:$A$782,$A19,СВЦЭМ!$B$39:$B$782,F$11)+'СЕТ СН'!$F$11+СВЦЭМ!$D$10+'СЕТ СН'!$F$5-'СЕТ СН'!$F$21</f>
        <v>3737.6934872400002</v>
      </c>
      <c r="G19" s="36">
        <f>SUMIFS(СВЦЭМ!$D$39:$D$782,СВЦЭМ!$A$39:$A$782,$A19,СВЦЭМ!$B$39:$B$782,G$11)+'СЕТ СН'!$F$11+СВЦЭМ!$D$10+'СЕТ СН'!$F$5-'СЕТ СН'!$F$21</f>
        <v>3717.51900118</v>
      </c>
      <c r="H19" s="36">
        <f>SUMIFS(СВЦЭМ!$D$39:$D$782,СВЦЭМ!$A$39:$A$782,$A19,СВЦЭМ!$B$39:$B$782,H$11)+'СЕТ СН'!$F$11+СВЦЭМ!$D$10+'СЕТ СН'!$F$5-'СЕТ СН'!$F$21</f>
        <v>3755.1025063799998</v>
      </c>
      <c r="I19" s="36">
        <f>SUMIFS(СВЦЭМ!$D$39:$D$782,СВЦЭМ!$A$39:$A$782,$A19,СВЦЭМ!$B$39:$B$782,I$11)+'СЕТ СН'!$F$11+СВЦЭМ!$D$10+'СЕТ СН'!$F$5-'СЕТ СН'!$F$21</f>
        <v>3794.9168259500002</v>
      </c>
      <c r="J19" s="36">
        <f>SUMIFS(СВЦЭМ!$D$39:$D$782,СВЦЭМ!$A$39:$A$782,$A19,СВЦЭМ!$B$39:$B$782,J$11)+'СЕТ СН'!$F$11+СВЦЭМ!$D$10+'СЕТ СН'!$F$5-'СЕТ СН'!$F$21</f>
        <v>3739.0349516699998</v>
      </c>
      <c r="K19" s="36">
        <f>SUMIFS(СВЦЭМ!$D$39:$D$782,СВЦЭМ!$A$39:$A$782,$A19,СВЦЭМ!$B$39:$B$782,K$11)+'СЕТ СН'!$F$11+СВЦЭМ!$D$10+'СЕТ СН'!$F$5-'СЕТ СН'!$F$21</f>
        <v>3704.4540957899999</v>
      </c>
      <c r="L19" s="36">
        <f>SUMIFS(СВЦЭМ!$D$39:$D$782,СВЦЭМ!$A$39:$A$782,$A19,СВЦЭМ!$B$39:$B$782,L$11)+'СЕТ СН'!$F$11+СВЦЭМ!$D$10+'СЕТ СН'!$F$5-'СЕТ СН'!$F$21</f>
        <v>3665.2268352400001</v>
      </c>
      <c r="M19" s="36">
        <f>SUMIFS(СВЦЭМ!$D$39:$D$782,СВЦЭМ!$A$39:$A$782,$A19,СВЦЭМ!$B$39:$B$782,M$11)+'СЕТ СН'!$F$11+СВЦЭМ!$D$10+'СЕТ СН'!$F$5-'СЕТ СН'!$F$21</f>
        <v>3679.8062943300001</v>
      </c>
      <c r="N19" s="36">
        <f>SUMIFS(СВЦЭМ!$D$39:$D$782,СВЦЭМ!$A$39:$A$782,$A19,СВЦЭМ!$B$39:$B$782,N$11)+'СЕТ СН'!$F$11+СВЦЭМ!$D$10+'СЕТ СН'!$F$5-'СЕТ СН'!$F$21</f>
        <v>3685.4775838300002</v>
      </c>
      <c r="O19" s="36">
        <f>SUMIFS(СВЦЭМ!$D$39:$D$782,СВЦЭМ!$A$39:$A$782,$A19,СВЦЭМ!$B$39:$B$782,O$11)+'СЕТ СН'!$F$11+СВЦЭМ!$D$10+'СЕТ СН'!$F$5-'СЕТ СН'!$F$21</f>
        <v>3675.6300826300003</v>
      </c>
      <c r="P19" s="36">
        <f>SUMIFS(СВЦЭМ!$D$39:$D$782,СВЦЭМ!$A$39:$A$782,$A19,СВЦЭМ!$B$39:$B$782,P$11)+'СЕТ СН'!$F$11+СВЦЭМ!$D$10+'СЕТ СН'!$F$5-'СЕТ СН'!$F$21</f>
        <v>3676.6356336200001</v>
      </c>
      <c r="Q19" s="36">
        <f>SUMIFS(СВЦЭМ!$D$39:$D$782,СВЦЭМ!$A$39:$A$782,$A19,СВЦЭМ!$B$39:$B$782,Q$11)+'СЕТ СН'!$F$11+СВЦЭМ!$D$10+'СЕТ СН'!$F$5-'СЕТ СН'!$F$21</f>
        <v>3671.2591387500001</v>
      </c>
      <c r="R19" s="36">
        <f>SUMIFS(СВЦЭМ!$D$39:$D$782,СВЦЭМ!$A$39:$A$782,$A19,СВЦЭМ!$B$39:$B$782,R$11)+'СЕТ СН'!$F$11+СВЦЭМ!$D$10+'СЕТ СН'!$F$5-'СЕТ СН'!$F$21</f>
        <v>3667.09361657</v>
      </c>
      <c r="S19" s="36">
        <f>SUMIFS(СВЦЭМ!$D$39:$D$782,СВЦЭМ!$A$39:$A$782,$A19,СВЦЭМ!$B$39:$B$782,S$11)+'СЕТ СН'!$F$11+СВЦЭМ!$D$10+'СЕТ СН'!$F$5-'СЕТ СН'!$F$21</f>
        <v>3670.0482491000002</v>
      </c>
      <c r="T19" s="36">
        <f>SUMIFS(СВЦЭМ!$D$39:$D$782,СВЦЭМ!$A$39:$A$782,$A19,СВЦЭМ!$B$39:$B$782,T$11)+'СЕТ СН'!$F$11+СВЦЭМ!$D$10+'СЕТ СН'!$F$5-'СЕТ СН'!$F$21</f>
        <v>3677.1345936799999</v>
      </c>
      <c r="U19" s="36">
        <f>SUMIFS(СВЦЭМ!$D$39:$D$782,СВЦЭМ!$A$39:$A$782,$A19,СВЦЭМ!$B$39:$B$782,U$11)+'СЕТ СН'!$F$11+СВЦЭМ!$D$10+'СЕТ СН'!$F$5-'СЕТ СН'!$F$21</f>
        <v>3646.3875555</v>
      </c>
      <c r="V19" s="36">
        <f>SUMIFS(СВЦЭМ!$D$39:$D$782,СВЦЭМ!$A$39:$A$782,$A19,СВЦЭМ!$B$39:$B$782,V$11)+'СЕТ СН'!$F$11+СВЦЭМ!$D$10+'СЕТ СН'!$F$5-'СЕТ СН'!$F$21</f>
        <v>3647.2982614699999</v>
      </c>
      <c r="W19" s="36">
        <f>SUMIFS(СВЦЭМ!$D$39:$D$782,СВЦЭМ!$A$39:$A$782,$A19,СВЦЭМ!$B$39:$B$782,W$11)+'СЕТ СН'!$F$11+СВЦЭМ!$D$10+'СЕТ СН'!$F$5-'СЕТ СН'!$F$21</f>
        <v>3684.24527429</v>
      </c>
      <c r="X19" s="36">
        <f>SUMIFS(СВЦЭМ!$D$39:$D$782,СВЦЭМ!$A$39:$A$782,$A19,СВЦЭМ!$B$39:$B$782,X$11)+'СЕТ СН'!$F$11+СВЦЭМ!$D$10+'СЕТ СН'!$F$5-'СЕТ СН'!$F$21</f>
        <v>3739.5783612100004</v>
      </c>
      <c r="Y19" s="36">
        <f>SUMIFS(СВЦЭМ!$D$39:$D$782,СВЦЭМ!$A$39:$A$782,$A19,СВЦЭМ!$B$39:$B$782,Y$11)+'СЕТ СН'!$F$11+СВЦЭМ!$D$10+'СЕТ СН'!$F$5-'СЕТ СН'!$F$21</f>
        <v>3741.2492759300003</v>
      </c>
    </row>
    <row r="20" spans="1:25" ht="15.75" x14ac:dyDescent="0.2">
      <c r="A20" s="35">
        <f t="shared" si="0"/>
        <v>44478</v>
      </c>
      <c r="B20" s="36">
        <f>SUMIFS(СВЦЭМ!$D$39:$D$782,СВЦЭМ!$A$39:$A$782,$A20,СВЦЭМ!$B$39:$B$782,B$11)+'СЕТ СН'!$F$11+СВЦЭМ!$D$10+'СЕТ СН'!$F$5-'СЕТ СН'!$F$21</f>
        <v>3619.3997105400003</v>
      </c>
      <c r="C20" s="36">
        <f>SUMIFS(СВЦЭМ!$D$39:$D$782,СВЦЭМ!$A$39:$A$782,$A20,СВЦЭМ!$B$39:$B$782,C$11)+'СЕТ СН'!$F$11+СВЦЭМ!$D$10+'СЕТ СН'!$F$5-'СЕТ СН'!$F$21</f>
        <v>3658.8152319400001</v>
      </c>
      <c r="D20" s="36">
        <f>SUMIFS(СВЦЭМ!$D$39:$D$782,СВЦЭМ!$A$39:$A$782,$A20,СВЦЭМ!$B$39:$B$782,D$11)+'СЕТ СН'!$F$11+СВЦЭМ!$D$10+'СЕТ СН'!$F$5-'СЕТ СН'!$F$21</f>
        <v>3655.6463995399999</v>
      </c>
      <c r="E20" s="36">
        <f>SUMIFS(СВЦЭМ!$D$39:$D$782,СВЦЭМ!$A$39:$A$782,$A20,СВЦЭМ!$B$39:$B$782,E$11)+'СЕТ СН'!$F$11+СВЦЭМ!$D$10+'СЕТ СН'!$F$5-'СЕТ СН'!$F$21</f>
        <v>3676.9968662800002</v>
      </c>
      <c r="F20" s="36">
        <f>SUMIFS(СВЦЭМ!$D$39:$D$782,СВЦЭМ!$A$39:$A$782,$A20,СВЦЭМ!$B$39:$B$782,F$11)+'СЕТ СН'!$F$11+СВЦЭМ!$D$10+'СЕТ СН'!$F$5-'СЕТ СН'!$F$21</f>
        <v>3664.23256326</v>
      </c>
      <c r="G20" s="36">
        <f>SUMIFS(СВЦЭМ!$D$39:$D$782,СВЦЭМ!$A$39:$A$782,$A20,СВЦЭМ!$B$39:$B$782,G$11)+'СЕТ СН'!$F$11+СВЦЭМ!$D$10+'СЕТ СН'!$F$5-'СЕТ СН'!$F$21</f>
        <v>3655.8618397600003</v>
      </c>
      <c r="H20" s="36">
        <f>SUMIFS(СВЦЭМ!$D$39:$D$782,СВЦЭМ!$A$39:$A$782,$A20,СВЦЭМ!$B$39:$B$782,H$11)+'СЕТ СН'!$F$11+СВЦЭМ!$D$10+'СЕТ СН'!$F$5-'СЕТ СН'!$F$21</f>
        <v>3622.8244222200001</v>
      </c>
      <c r="I20" s="36">
        <f>SUMIFS(СВЦЭМ!$D$39:$D$782,СВЦЭМ!$A$39:$A$782,$A20,СВЦЭМ!$B$39:$B$782,I$11)+'СЕТ СН'!$F$11+СВЦЭМ!$D$10+'СЕТ СН'!$F$5-'СЕТ СН'!$F$21</f>
        <v>3703.9362622200001</v>
      </c>
      <c r="J20" s="36">
        <f>SUMIFS(СВЦЭМ!$D$39:$D$782,СВЦЭМ!$A$39:$A$782,$A20,СВЦЭМ!$B$39:$B$782,J$11)+'СЕТ СН'!$F$11+СВЦЭМ!$D$10+'СЕТ СН'!$F$5-'СЕТ СН'!$F$21</f>
        <v>3737.61348808</v>
      </c>
      <c r="K20" s="36">
        <f>SUMIFS(СВЦЭМ!$D$39:$D$782,СВЦЭМ!$A$39:$A$782,$A20,СВЦЭМ!$B$39:$B$782,K$11)+'СЕТ СН'!$F$11+СВЦЭМ!$D$10+'СЕТ СН'!$F$5-'СЕТ СН'!$F$21</f>
        <v>3672.1727551800004</v>
      </c>
      <c r="L20" s="36">
        <f>SUMIFS(СВЦЭМ!$D$39:$D$782,СВЦЭМ!$A$39:$A$782,$A20,СВЦЭМ!$B$39:$B$782,L$11)+'СЕТ СН'!$F$11+СВЦЭМ!$D$10+'СЕТ СН'!$F$5-'СЕТ СН'!$F$21</f>
        <v>3645.11951873</v>
      </c>
      <c r="M20" s="36">
        <f>SUMIFS(СВЦЭМ!$D$39:$D$782,СВЦЭМ!$A$39:$A$782,$A20,СВЦЭМ!$B$39:$B$782,M$11)+'СЕТ СН'!$F$11+СВЦЭМ!$D$10+'СЕТ СН'!$F$5-'СЕТ СН'!$F$21</f>
        <v>3652.1779088600001</v>
      </c>
      <c r="N20" s="36">
        <f>SUMIFS(СВЦЭМ!$D$39:$D$782,СВЦЭМ!$A$39:$A$782,$A20,СВЦЭМ!$B$39:$B$782,N$11)+'СЕТ СН'!$F$11+СВЦЭМ!$D$10+'СЕТ СН'!$F$5-'СЕТ СН'!$F$21</f>
        <v>3671.2284990100002</v>
      </c>
      <c r="O20" s="36">
        <f>SUMIFS(СВЦЭМ!$D$39:$D$782,СВЦЭМ!$A$39:$A$782,$A20,СВЦЭМ!$B$39:$B$782,O$11)+'СЕТ СН'!$F$11+СВЦЭМ!$D$10+'СЕТ СН'!$F$5-'СЕТ СН'!$F$21</f>
        <v>3668.6060878600001</v>
      </c>
      <c r="P20" s="36">
        <f>SUMIFS(СВЦЭМ!$D$39:$D$782,СВЦЭМ!$A$39:$A$782,$A20,СВЦЭМ!$B$39:$B$782,P$11)+'СЕТ СН'!$F$11+СВЦЭМ!$D$10+'СЕТ СН'!$F$5-'СЕТ СН'!$F$21</f>
        <v>3665.6386712499998</v>
      </c>
      <c r="Q20" s="36">
        <f>SUMIFS(СВЦЭМ!$D$39:$D$782,СВЦЭМ!$A$39:$A$782,$A20,СВЦЭМ!$B$39:$B$782,Q$11)+'СЕТ СН'!$F$11+СВЦЭМ!$D$10+'СЕТ СН'!$F$5-'СЕТ СН'!$F$21</f>
        <v>3741.7726681499998</v>
      </c>
      <c r="R20" s="36">
        <f>SUMIFS(СВЦЭМ!$D$39:$D$782,СВЦЭМ!$A$39:$A$782,$A20,СВЦЭМ!$B$39:$B$782,R$11)+'СЕТ СН'!$F$11+СВЦЭМ!$D$10+'СЕТ СН'!$F$5-'СЕТ СН'!$F$21</f>
        <v>3702.3104427100002</v>
      </c>
      <c r="S20" s="36">
        <f>SUMIFS(СВЦЭМ!$D$39:$D$782,СВЦЭМ!$A$39:$A$782,$A20,СВЦЭМ!$B$39:$B$782,S$11)+'СЕТ СН'!$F$11+СВЦЭМ!$D$10+'СЕТ СН'!$F$5-'СЕТ СН'!$F$21</f>
        <v>3672.0210825100003</v>
      </c>
      <c r="T20" s="36">
        <f>SUMIFS(СВЦЭМ!$D$39:$D$782,СВЦЭМ!$A$39:$A$782,$A20,СВЦЭМ!$B$39:$B$782,T$11)+'СЕТ СН'!$F$11+СВЦЭМ!$D$10+'СЕТ СН'!$F$5-'СЕТ СН'!$F$21</f>
        <v>3646.8642501900003</v>
      </c>
      <c r="U20" s="36">
        <f>SUMIFS(СВЦЭМ!$D$39:$D$782,СВЦЭМ!$A$39:$A$782,$A20,СВЦЭМ!$B$39:$B$782,U$11)+'СЕТ СН'!$F$11+СВЦЭМ!$D$10+'СЕТ СН'!$F$5-'СЕТ СН'!$F$21</f>
        <v>3617.2375788899999</v>
      </c>
      <c r="V20" s="36">
        <f>SUMIFS(СВЦЭМ!$D$39:$D$782,СВЦЭМ!$A$39:$A$782,$A20,СВЦЭМ!$B$39:$B$782,V$11)+'СЕТ СН'!$F$11+СВЦЭМ!$D$10+'СЕТ СН'!$F$5-'СЕТ СН'!$F$21</f>
        <v>3599.7599358900002</v>
      </c>
      <c r="W20" s="36">
        <f>SUMIFS(СВЦЭМ!$D$39:$D$782,СВЦЭМ!$A$39:$A$782,$A20,СВЦЭМ!$B$39:$B$782,W$11)+'СЕТ СН'!$F$11+СВЦЭМ!$D$10+'СЕТ СН'!$F$5-'СЕТ СН'!$F$21</f>
        <v>3647.22285212</v>
      </c>
      <c r="X20" s="36">
        <f>SUMIFS(СВЦЭМ!$D$39:$D$782,СВЦЭМ!$A$39:$A$782,$A20,СВЦЭМ!$B$39:$B$782,X$11)+'СЕТ СН'!$F$11+СВЦЭМ!$D$10+'СЕТ СН'!$F$5-'СЕТ СН'!$F$21</f>
        <v>3688.9840188200001</v>
      </c>
      <c r="Y20" s="36">
        <f>SUMIFS(СВЦЭМ!$D$39:$D$782,СВЦЭМ!$A$39:$A$782,$A20,СВЦЭМ!$B$39:$B$782,Y$11)+'СЕТ СН'!$F$11+СВЦЭМ!$D$10+'СЕТ СН'!$F$5-'СЕТ СН'!$F$21</f>
        <v>3702.3816786500001</v>
      </c>
    </row>
    <row r="21" spans="1:25" ht="15.75" x14ac:dyDescent="0.2">
      <c r="A21" s="35">
        <f t="shared" si="0"/>
        <v>44479</v>
      </c>
      <c r="B21" s="36">
        <f>SUMIFS(СВЦЭМ!$D$39:$D$782,СВЦЭМ!$A$39:$A$782,$A21,СВЦЭМ!$B$39:$B$782,B$11)+'СЕТ СН'!$F$11+СВЦЭМ!$D$10+'СЕТ СН'!$F$5-'СЕТ СН'!$F$21</f>
        <v>3895.4604454099999</v>
      </c>
      <c r="C21" s="36">
        <f>SUMIFS(СВЦЭМ!$D$39:$D$782,СВЦЭМ!$A$39:$A$782,$A21,СВЦЭМ!$B$39:$B$782,C$11)+'СЕТ СН'!$F$11+СВЦЭМ!$D$10+'СЕТ СН'!$F$5-'СЕТ СН'!$F$21</f>
        <v>3923.2023101200002</v>
      </c>
      <c r="D21" s="36">
        <f>SUMIFS(СВЦЭМ!$D$39:$D$782,СВЦЭМ!$A$39:$A$782,$A21,СВЦЭМ!$B$39:$B$782,D$11)+'СЕТ СН'!$F$11+СВЦЭМ!$D$10+'СЕТ СН'!$F$5-'СЕТ СН'!$F$21</f>
        <v>3906.6844488000002</v>
      </c>
      <c r="E21" s="36">
        <f>SUMIFS(СВЦЭМ!$D$39:$D$782,СВЦЭМ!$A$39:$A$782,$A21,СВЦЭМ!$B$39:$B$782,E$11)+'СЕТ СН'!$F$11+СВЦЭМ!$D$10+'СЕТ СН'!$F$5-'СЕТ СН'!$F$21</f>
        <v>3891.6718890100001</v>
      </c>
      <c r="F21" s="36">
        <f>SUMIFS(СВЦЭМ!$D$39:$D$782,СВЦЭМ!$A$39:$A$782,$A21,СВЦЭМ!$B$39:$B$782,F$11)+'СЕТ СН'!$F$11+СВЦЭМ!$D$10+'СЕТ СН'!$F$5-'СЕТ СН'!$F$21</f>
        <v>3881.7483302199998</v>
      </c>
      <c r="G21" s="36">
        <f>SUMIFS(СВЦЭМ!$D$39:$D$782,СВЦЭМ!$A$39:$A$782,$A21,СВЦЭМ!$B$39:$B$782,G$11)+'СЕТ СН'!$F$11+СВЦЭМ!$D$10+'СЕТ СН'!$F$5-'СЕТ СН'!$F$21</f>
        <v>3883.5918581300002</v>
      </c>
      <c r="H21" s="36">
        <f>SUMIFS(СВЦЭМ!$D$39:$D$782,СВЦЭМ!$A$39:$A$782,$A21,СВЦЭМ!$B$39:$B$782,H$11)+'СЕТ СН'!$F$11+СВЦЭМ!$D$10+'СЕТ СН'!$F$5-'СЕТ СН'!$F$21</f>
        <v>3925.0485343999999</v>
      </c>
      <c r="I21" s="36">
        <f>SUMIFS(СВЦЭМ!$D$39:$D$782,СВЦЭМ!$A$39:$A$782,$A21,СВЦЭМ!$B$39:$B$782,I$11)+'СЕТ СН'!$F$11+СВЦЭМ!$D$10+'СЕТ СН'!$F$5-'СЕТ СН'!$F$21</f>
        <v>3906.3829906800001</v>
      </c>
      <c r="J21" s="36">
        <f>SUMIFS(СВЦЭМ!$D$39:$D$782,СВЦЭМ!$A$39:$A$782,$A21,СВЦЭМ!$B$39:$B$782,J$11)+'СЕТ СН'!$F$11+СВЦЭМ!$D$10+'СЕТ СН'!$F$5-'СЕТ СН'!$F$21</f>
        <v>3843.0041387600004</v>
      </c>
      <c r="K21" s="36">
        <f>SUMIFS(СВЦЭМ!$D$39:$D$782,СВЦЭМ!$A$39:$A$782,$A21,СВЦЭМ!$B$39:$B$782,K$11)+'СЕТ СН'!$F$11+СВЦЭМ!$D$10+'СЕТ СН'!$F$5-'СЕТ СН'!$F$21</f>
        <v>3805.2739258199999</v>
      </c>
      <c r="L21" s="36">
        <f>SUMIFS(СВЦЭМ!$D$39:$D$782,СВЦЭМ!$A$39:$A$782,$A21,СВЦЭМ!$B$39:$B$782,L$11)+'СЕТ СН'!$F$11+СВЦЭМ!$D$10+'СЕТ СН'!$F$5-'СЕТ СН'!$F$21</f>
        <v>3795.94308946</v>
      </c>
      <c r="M21" s="36">
        <f>SUMIFS(СВЦЭМ!$D$39:$D$782,СВЦЭМ!$A$39:$A$782,$A21,СВЦЭМ!$B$39:$B$782,M$11)+'СЕТ СН'!$F$11+СВЦЭМ!$D$10+'СЕТ СН'!$F$5-'СЕТ СН'!$F$21</f>
        <v>3795.6208076500002</v>
      </c>
      <c r="N21" s="36">
        <f>SUMIFS(СВЦЭМ!$D$39:$D$782,СВЦЭМ!$A$39:$A$782,$A21,СВЦЭМ!$B$39:$B$782,N$11)+'СЕТ СН'!$F$11+СВЦЭМ!$D$10+'СЕТ СН'!$F$5-'СЕТ СН'!$F$21</f>
        <v>3797.9228741500001</v>
      </c>
      <c r="O21" s="36">
        <f>SUMIFS(СВЦЭМ!$D$39:$D$782,СВЦЭМ!$A$39:$A$782,$A21,СВЦЭМ!$B$39:$B$782,O$11)+'СЕТ СН'!$F$11+СВЦЭМ!$D$10+'СЕТ СН'!$F$5-'СЕТ СН'!$F$21</f>
        <v>3810.5971559899999</v>
      </c>
      <c r="P21" s="36">
        <f>SUMIFS(СВЦЭМ!$D$39:$D$782,СВЦЭМ!$A$39:$A$782,$A21,СВЦЭМ!$B$39:$B$782,P$11)+'СЕТ СН'!$F$11+СВЦЭМ!$D$10+'СЕТ СН'!$F$5-'СЕТ СН'!$F$21</f>
        <v>3810.78366486</v>
      </c>
      <c r="Q21" s="36">
        <f>SUMIFS(СВЦЭМ!$D$39:$D$782,СВЦЭМ!$A$39:$A$782,$A21,СВЦЭМ!$B$39:$B$782,Q$11)+'СЕТ СН'!$F$11+СВЦЭМ!$D$10+'СЕТ СН'!$F$5-'СЕТ СН'!$F$21</f>
        <v>3820.7450066700003</v>
      </c>
      <c r="R21" s="36">
        <f>SUMIFS(СВЦЭМ!$D$39:$D$782,СВЦЭМ!$A$39:$A$782,$A21,СВЦЭМ!$B$39:$B$782,R$11)+'СЕТ СН'!$F$11+СВЦЭМ!$D$10+'СЕТ СН'!$F$5-'СЕТ СН'!$F$21</f>
        <v>3817.5212578000001</v>
      </c>
      <c r="S21" s="36">
        <f>SUMIFS(СВЦЭМ!$D$39:$D$782,СВЦЭМ!$A$39:$A$782,$A21,СВЦЭМ!$B$39:$B$782,S$11)+'СЕТ СН'!$F$11+СВЦЭМ!$D$10+'СЕТ СН'!$F$5-'СЕТ СН'!$F$21</f>
        <v>3811.4129246900002</v>
      </c>
      <c r="T21" s="36">
        <f>SUMIFS(СВЦЭМ!$D$39:$D$782,СВЦЭМ!$A$39:$A$782,$A21,СВЦЭМ!$B$39:$B$782,T$11)+'СЕТ СН'!$F$11+СВЦЭМ!$D$10+'СЕТ СН'!$F$5-'СЕТ СН'!$F$21</f>
        <v>3765.3805698699998</v>
      </c>
      <c r="U21" s="36">
        <f>SUMIFS(СВЦЭМ!$D$39:$D$782,СВЦЭМ!$A$39:$A$782,$A21,СВЦЭМ!$B$39:$B$782,U$11)+'СЕТ СН'!$F$11+СВЦЭМ!$D$10+'СЕТ СН'!$F$5-'СЕТ СН'!$F$21</f>
        <v>3764.9458796700001</v>
      </c>
      <c r="V21" s="36">
        <f>SUMIFS(СВЦЭМ!$D$39:$D$782,СВЦЭМ!$A$39:$A$782,$A21,СВЦЭМ!$B$39:$B$782,V$11)+'СЕТ СН'!$F$11+СВЦЭМ!$D$10+'СЕТ СН'!$F$5-'СЕТ СН'!$F$21</f>
        <v>3741.2901236400003</v>
      </c>
      <c r="W21" s="36">
        <f>SUMIFS(СВЦЭМ!$D$39:$D$782,СВЦЭМ!$A$39:$A$782,$A21,СВЦЭМ!$B$39:$B$782,W$11)+'СЕТ СН'!$F$11+СВЦЭМ!$D$10+'СЕТ СН'!$F$5-'СЕТ СН'!$F$21</f>
        <v>3781.7920488</v>
      </c>
      <c r="X21" s="36">
        <f>SUMIFS(СВЦЭМ!$D$39:$D$782,СВЦЭМ!$A$39:$A$782,$A21,СВЦЭМ!$B$39:$B$782,X$11)+'СЕТ СН'!$F$11+СВЦЭМ!$D$10+'СЕТ СН'!$F$5-'СЕТ СН'!$F$21</f>
        <v>3815.6600134600003</v>
      </c>
      <c r="Y21" s="36">
        <f>SUMIFS(СВЦЭМ!$D$39:$D$782,СВЦЭМ!$A$39:$A$782,$A21,СВЦЭМ!$B$39:$B$782,Y$11)+'СЕТ СН'!$F$11+СВЦЭМ!$D$10+'СЕТ СН'!$F$5-'СЕТ СН'!$F$21</f>
        <v>3824.4001335900002</v>
      </c>
    </row>
    <row r="22" spans="1:25" ht="15.75" x14ac:dyDescent="0.2">
      <c r="A22" s="35">
        <f t="shared" si="0"/>
        <v>44480</v>
      </c>
      <c r="B22" s="36">
        <f>SUMIFS(СВЦЭМ!$D$39:$D$782,СВЦЭМ!$A$39:$A$782,$A22,СВЦЭМ!$B$39:$B$782,B$11)+'СЕТ СН'!$F$11+СВЦЭМ!$D$10+'СЕТ СН'!$F$5-'СЕТ СН'!$F$21</f>
        <v>3741.0770054100003</v>
      </c>
      <c r="C22" s="36">
        <f>SUMIFS(СВЦЭМ!$D$39:$D$782,СВЦЭМ!$A$39:$A$782,$A22,СВЦЭМ!$B$39:$B$782,C$11)+'СЕТ СН'!$F$11+СВЦЭМ!$D$10+'СЕТ СН'!$F$5-'СЕТ СН'!$F$21</f>
        <v>3779.9434450700001</v>
      </c>
      <c r="D22" s="36">
        <f>SUMIFS(СВЦЭМ!$D$39:$D$782,СВЦЭМ!$A$39:$A$782,$A22,СВЦЭМ!$B$39:$B$782,D$11)+'СЕТ СН'!$F$11+СВЦЭМ!$D$10+'СЕТ СН'!$F$5-'СЕТ СН'!$F$21</f>
        <v>3750.3097738300003</v>
      </c>
      <c r="E22" s="36">
        <f>SUMIFS(СВЦЭМ!$D$39:$D$782,СВЦЭМ!$A$39:$A$782,$A22,СВЦЭМ!$B$39:$B$782,E$11)+'СЕТ СН'!$F$11+СВЦЭМ!$D$10+'СЕТ СН'!$F$5-'СЕТ СН'!$F$21</f>
        <v>3742.0449784500001</v>
      </c>
      <c r="F22" s="36">
        <f>SUMIFS(СВЦЭМ!$D$39:$D$782,СВЦЭМ!$A$39:$A$782,$A22,СВЦЭМ!$B$39:$B$782,F$11)+'СЕТ СН'!$F$11+СВЦЭМ!$D$10+'СЕТ СН'!$F$5-'СЕТ СН'!$F$21</f>
        <v>3741.6424070500002</v>
      </c>
      <c r="G22" s="36">
        <f>SUMIFS(СВЦЭМ!$D$39:$D$782,СВЦЭМ!$A$39:$A$782,$A22,СВЦЭМ!$B$39:$B$782,G$11)+'СЕТ СН'!$F$11+СВЦЭМ!$D$10+'СЕТ СН'!$F$5-'СЕТ СН'!$F$21</f>
        <v>3756.3418456899999</v>
      </c>
      <c r="H22" s="36">
        <f>SUMIFS(СВЦЭМ!$D$39:$D$782,СВЦЭМ!$A$39:$A$782,$A22,СВЦЭМ!$B$39:$B$782,H$11)+'СЕТ СН'!$F$11+СВЦЭМ!$D$10+'СЕТ СН'!$F$5-'СЕТ СН'!$F$21</f>
        <v>3827.8970094900001</v>
      </c>
      <c r="I22" s="36">
        <f>SUMIFS(СВЦЭМ!$D$39:$D$782,СВЦЭМ!$A$39:$A$782,$A22,СВЦЭМ!$B$39:$B$782,I$11)+'СЕТ СН'!$F$11+СВЦЭМ!$D$10+'СЕТ СН'!$F$5-'СЕТ СН'!$F$21</f>
        <v>3799.5254083500004</v>
      </c>
      <c r="J22" s="36">
        <f>SUMIFS(СВЦЭМ!$D$39:$D$782,СВЦЭМ!$A$39:$A$782,$A22,СВЦЭМ!$B$39:$B$782,J$11)+'СЕТ СН'!$F$11+СВЦЭМ!$D$10+'СЕТ СН'!$F$5-'СЕТ СН'!$F$21</f>
        <v>3742.2637221900004</v>
      </c>
      <c r="K22" s="36">
        <f>SUMIFS(СВЦЭМ!$D$39:$D$782,СВЦЭМ!$A$39:$A$782,$A22,СВЦЭМ!$B$39:$B$782,K$11)+'СЕТ СН'!$F$11+СВЦЭМ!$D$10+'СЕТ СН'!$F$5-'СЕТ СН'!$F$21</f>
        <v>3725.3440063400003</v>
      </c>
      <c r="L22" s="36">
        <f>SUMIFS(СВЦЭМ!$D$39:$D$782,СВЦЭМ!$A$39:$A$782,$A22,СВЦЭМ!$B$39:$B$782,L$11)+'СЕТ СН'!$F$11+СВЦЭМ!$D$10+'СЕТ СН'!$F$5-'СЕТ СН'!$F$21</f>
        <v>3726.35924264</v>
      </c>
      <c r="M22" s="36">
        <f>SUMIFS(СВЦЭМ!$D$39:$D$782,СВЦЭМ!$A$39:$A$782,$A22,СВЦЭМ!$B$39:$B$782,M$11)+'СЕТ СН'!$F$11+СВЦЭМ!$D$10+'СЕТ СН'!$F$5-'СЕТ СН'!$F$21</f>
        <v>3748.0058454300001</v>
      </c>
      <c r="N22" s="36">
        <f>SUMIFS(СВЦЭМ!$D$39:$D$782,СВЦЭМ!$A$39:$A$782,$A22,СВЦЭМ!$B$39:$B$782,N$11)+'СЕТ СН'!$F$11+СВЦЭМ!$D$10+'СЕТ СН'!$F$5-'СЕТ СН'!$F$21</f>
        <v>3751.7607963099999</v>
      </c>
      <c r="O22" s="36">
        <f>SUMIFS(СВЦЭМ!$D$39:$D$782,СВЦЭМ!$A$39:$A$782,$A22,СВЦЭМ!$B$39:$B$782,O$11)+'СЕТ СН'!$F$11+СВЦЭМ!$D$10+'СЕТ СН'!$F$5-'СЕТ СН'!$F$21</f>
        <v>3750.2749243899998</v>
      </c>
      <c r="P22" s="36">
        <f>SUMIFS(СВЦЭМ!$D$39:$D$782,СВЦЭМ!$A$39:$A$782,$A22,СВЦЭМ!$B$39:$B$782,P$11)+'СЕТ СН'!$F$11+СВЦЭМ!$D$10+'СЕТ СН'!$F$5-'СЕТ СН'!$F$21</f>
        <v>3753.81935402</v>
      </c>
      <c r="Q22" s="36">
        <f>SUMIFS(СВЦЭМ!$D$39:$D$782,СВЦЭМ!$A$39:$A$782,$A22,СВЦЭМ!$B$39:$B$782,Q$11)+'СЕТ СН'!$F$11+СВЦЭМ!$D$10+'СЕТ СН'!$F$5-'СЕТ СН'!$F$21</f>
        <v>3755.65098532</v>
      </c>
      <c r="R22" s="36">
        <f>SUMIFS(СВЦЭМ!$D$39:$D$782,СВЦЭМ!$A$39:$A$782,$A22,СВЦЭМ!$B$39:$B$782,R$11)+'СЕТ СН'!$F$11+СВЦЭМ!$D$10+'СЕТ СН'!$F$5-'СЕТ СН'!$F$21</f>
        <v>3747.3183543100004</v>
      </c>
      <c r="S22" s="36">
        <f>SUMIFS(СВЦЭМ!$D$39:$D$782,СВЦЭМ!$A$39:$A$782,$A22,СВЦЭМ!$B$39:$B$782,S$11)+'СЕТ СН'!$F$11+СВЦЭМ!$D$10+'СЕТ СН'!$F$5-'СЕТ СН'!$F$21</f>
        <v>3739.20939206</v>
      </c>
      <c r="T22" s="36">
        <f>SUMIFS(СВЦЭМ!$D$39:$D$782,СВЦЭМ!$A$39:$A$782,$A22,СВЦЭМ!$B$39:$B$782,T$11)+'СЕТ СН'!$F$11+СВЦЭМ!$D$10+'СЕТ СН'!$F$5-'СЕТ СН'!$F$21</f>
        <v>3712.74157513</v>
      </c>
      <c r="U22" s="36">
        <f>SUMIFS(СВЦЭМ!$D$39:$D$782,СВЦЭМ!$A$39:$A$782,$A22,СВЦЭМ!$B$39:$B$782,U$11)+'СЕТ СН'!$F$11+СВЦЭМ!$D$10+'СЕТ СН'!$F$5-'СЕТ СН'!$F$21</f>
        <v>3701.9976866400002</v>
      </c>
      <c r="V22" s="36">
        <f>SUMIFS(СВЦЭМ!$D$39:$D$782,СВЦЭМ!$A$39:$A$782,$A22,СВЦЭМ!$B$39:$B$782,V$11)+'СЕТ СН'!$F$11+СВЦЭМ!$D$10+'СЕТ СН'!$F$5-'СЕТ СН'!$F$21</f>
        <v>3700.1727642699998</v>
      </c>
      <c r="W22" s="36">
        <f>SUMIFS(СВЦЭМ!$D$39:$D$782,СВЦЭМ!$A$39:$A$782,$A22,СВЦЭМ!$B$39:$B$782,W$11)+'СЕТ СН'!$F$11+СВЦЭМ!$D$10+'СЕТ СН'!$F$5-'СЕТ СН'!$F$21</f>
        <v>3727.6041132199998</v>
      </c>
      <c r="X22" s="36">
        <f>SUMIFS(СВЦЭМ!$D$39:$D$782,СВЦЭМ!$A$39:$A$782,$A22,СВЦЭМ!$B$39:$B$782,X$11)+'СЕТ СН'!$F$11+СВЦЭМ!$D$10+'СЕТ СН'!$F$5-'СЕТ СН'!$F$21</f>
        <v>3743.3564226899998</v>
      </c>
      <c r="Y22" s="36">
        <f>SUMIFS(СВЦЭМ!$D$39:$D$782,СВЦЭМ!$A$39:$A$782,$A22,СВЦЭМ!$B$39:$B$782,Y$11)+'СЕТ СН'!$F$11+СВЦЭМ!$D$10+'СЕТ СН'!$F$5-'СЕТ СН'!$F$21</f>
        <v>3780.6061729800003</v>
      </c>
    </row>
    <row r="23" spans="1:25" ht="15.75" x14ac:dyDescent="0.2">
      <c r="A23" s="35">
        <f t="shared" si="0"/>
        <v>44481</v>
      </c>
      <c r="B23" s="36">
        <f>SUMIFS(СВЦЭМ!$D$39:$D$782,СВЦЭМ!$A$39:$A$782,$A23,СВЦЭМ!$B$39:$B$782,B$11)+'СЕТ СН'!$F$11+СВЦЭМ!$D$10+'СЕТ СН'!$F$5-'СЕТ СН'!$F$21</f>
        <v>3811.8488932800001</v>
      </c>
      <c r="C23" s="36">
        <f>SUMIFS(СВЦЭМ!$D$39:$D$782,СВЦЭМ!$A$39:$A$782,$A23,СВЦЭМ!$B$39:$B$782,C$11)+'СЕТ СН'!$F$11+СВЦЭМ!$D$10+'СЕТ СН'!$F$5-'СЕТ СН'!$F$21</f>
        <v>3836.2469692599998</v>
      </c>
      <c r="D23" s="36">
        <f>SUMIFS(СВЦЭМ!$D$39:$D$782,СВЦЭМ!$A$39:$A$782,$A23,СВЦЭМ!$B$39:$B$782,D$11)+'СЕТ СН'!$F$11+СВЦЭМ!$D$10+'СЕТ СН'!$F$5-'СЕТ СН'!$F$21</f>
        <v>3746.3639300200002</v>
      </c>
      <c r="E23" s="36">
        <f>SUMIFS(СВЦЭМ!$D$39:$D$782,СВЦЭМ!$A$39:$A$782,$A23,СВЦЭМ!$B$39:$B$782,E$11)+'СЕТ СН'!$F$11+СВЦЭМ!$D$10+'СЕТ СН'!$F$5-'СЕТ СН'!$F$21</f>
        <v>3740.4568880200004</v>
      </c>
      <c r="F23" s="36">
        <f>SUMIFS(СВЦЭМ!$D$39:$D$782,СВЦЭМ!$A$39:$A$782,$A23,СВЦЭМ!$B$39:$B$782,F$11)+'СЕТ СН'!$F$11+СВЦЭМ!$D$10+'СЕТ СН'!$F$5-'СЕТ СН'!$F$21</f>
        <v>3739.7817168800002</v>
      </c>
      <c r="G23" s="36">
        <f>SUMIFS(СВЦЭМ!$D$39:$D$782,СВЦЭМ!$A$39:$A$782,$A23,СВЦЭМ!$B$39:$B$782,G$11)+'СЕТ СН'!$F$11+СВЦЭМ!$D$10+'СЕТ СН'!$F$5-'СЕТ СН'!$F$21</f>
        <v>3740.53666772</v>
      </c>
      <c r="H23" s="36">
        <f>SUMIFS(СВЦЭМ!$D$39:$D$782,СВЦЭМ!$A$39:$A$782,$A23,СВЦЭМ!$B$39:$B$782,H$11)+'СЕТ СН'!$F$11+СВЦЭМ!$D$10+'СЕТ СН'!$F$5-'СЕТ СН'!$F$21</f>
        <v>3818.81190444</v>
      </c>
      <c r="I23" s="36">
        <f>SUMIFS(СВЦЭМ!$D$39:$D$782,СВЦЭМ!$A$39:$A$782,$A23,СВЦЭМ!$B$39:$B$782,I$11)+'СЕТ СН'!$F$11+СВЦЭМ!$D$10+'СЕТ СН'!$F$5-'СЕТ СН'!$F$21</f>
        <v>3760.1153365300001</v>
      </c>
      <c r="J23" s="36">
        <f>SUMIFS(СВЦЭМ!$D$39:$D$782,СВЦЭМ!$A$39:$A$782,$A23,СВЦЭМ!$B$39:$B$782,J$11)+'СЕТ СН'!$F$11+СВЦЭМ!$D$10+'СЕТ СН'!$F$5-'СЕТ СН'!$F$21</f>
        <v>3717.9302764700001</v>
      </c>
      <c r="K23" s="36">
        <f>SUMIFS(СВЦЭМ!$D$39:$D$782,СВЦЭМ!$A$39:$A$782,$A23,СВЦЭМ!$B$39:$B$782,K$11)+'СЕТ СН'!$F$11+СВЦЭМ!$D$10+'СЕТ СН'!$F$5-'СЕТ СН'!$F$21</f>
        <v>3711.7453308800004</v>
      </c>
      <c r="L23" s="36">
        <f>SUMIFS(СВЦЭМ!$D$39:$D$782,СВЦЭМ!$A$39:$A$782,$A23,СВЦЭМ!$B$39:$B$782,L$11)+'СЕТ СН'!$F$11+СВЦЭМ!$D$10+'СЕТ СН'!$F$5-'СЕТ СН'!$F$21</f>
        <v>3703.3262441699999</v>
      </c>
      <c r="M23" s="36">
        <f>SUMIFS(СВЦЭМ!$D$39:$D$782,СВЦЭМ!$A$39:$A$782,$A23,СВЦЭМ!$B$39:$B$782,M$11)+'СЕТ СН'!$F$11+СВЦЭМ!$D$10+'СЕТ СН'!$F$5-'СЕТ СН'!$F$21</f>
        <v>3746.5345396299999</v>
      </c>
      <c r="N23" s="36">
        <f>SUMIFS(СВЦЭМ!$D$39:$D$782,СВЦЭМ!$A$39:$A$782,$A23,СВЦЭМ!$B$39:$B$782,N$11)+'СЕТ СН'!$F$11+СВЦЭМ!$D$10+'СЕТ СН'!$F$5-'СЕТ СН'!$F$21</f>
        <v>3784.89705521</v>
      </c>
      <c r="O23" s="36">
        <f>SUMIFS(СВЦЭМ!$D$39:$D$782,СВЦЭМ!$A$39:$A$782,$A23,СВЦЭМ!$B$39:$B$782,O$11)+'СЕТ СН'!$F$11+СВЦЭМ!$D$10+'СЕТ СН'!$F$5-'СЕТ СН'!$F$21</f>
        <v>3776.3328879800001</v>
      </c>
      <c r="P23" s="36">
        <f>SUMIFS(СВЦЭМ!$D$39:$D$782,СВЦЭМ!$A$39:$A$782,$A23,СВЦЭМ!$B$39:$B$782,P$11)+'СЕТ СН'!$F$11+СВЦЭМ!$D$10+'СЕТ СН'!$F$5-'СЕТ СН'!$F$21</f>
        <v>3778.7711227099999</v>
      </c>
      <c r="Q23" s="36">
        <f>SUMIFS(СВЦЭМ!$D$39:$D$782,СВЦЭМ!$A$39:$A$782,$A23,СВЦЭМ!$B$39:$B$782,Q$11)+'СЕТ СН'!$F$11+СВЦЭМ!$D$10+'СЕТ СН'!$F$5-'СЕТ СН'!$F$21</f>
        <v>3777.6067059400002</v>
      </c>
      <c r="R23" s="36">
        <f>SUMIFS(СВЦЭМ!$D$39:$D$782,СВЦЭМ!$A$39:$A$782,$A23,СВЦЭМ!$B$39:$B$782,R$11)+'СЕТ СН'!$F$11+СВЦЭМ!$D$10+'СЕТ СН'!$F$5-'СЕТ СН'!$F$21</f>
        <v>3770.9722734799998</v>
      </c>
      <c r="S23" s="36">
        <f>SUMIFS(СВЦЭМ!$D$39:$D$782,СВЦЭМ!$A$39:$A$782,$A23,СВЦЭМ!$B$39:$B$782,S$11)+'СЕТ СН'!$F$11+СВЦЭМ!$D$10+'СЕТ СН'!$F$5-'СЕТ СН'!$F$21</f>
        <v>3768.6991457000004</v>
      </c>
      <c r="T23" s="36">
        <f>SUMIFS(СВЦЭМ!$D$39:$D$782,СВЦЭМ!$A$39:$A$782,$A23,СВЦЭМ!$B$39:$B$782,T$11)+'СЕТ СН'!$F$11+СВЦЭМ!$D$10+'СЕТ СН'!$F$5-'СЕТ СН'!$F$21</f>
        <v>3705.4489238000001</v>
      </c>
      <c r="U23" s="36">
        <f>SUMIFS(СВЦЭМ!$D$39:$D$782,СВЦЭМ!$A$39:$A$782,$A23,СВЦЭМ!$B$39:$B$782,U$11)+'СЕТ СН'!$F$11+СВЦЭМ!$D$10+'СЕТ СН'!$F$5-'СЕТ СН'!$F$21</f>
        <v>3668.0123684800001</v>
      </c>
      <c r="V23" s="36">
        <f>SUMIFS(СВЦЭМ!$D$39:$D$782,СВЦЭМ!$A$39:$A$782,$A23,СВЦЭМ!$B$39:$B$782,V$11)+'СЕТ СН'!$F$11+СВЦЭМ!$D$10+'СЕТ СН'!$F$5-'СЕТ СН'!$F$21</f>
        <v>3635.20557207</v>
      </c>
      <c r="W23" s="36">
        <f>SUMIFS(СВЦЭМ!$D$39:$D$782,СВЦЭМ!$A$39:$A$782,$A23,СВЦЭМ!$B$39:$B$782,W$11)+'СЕТ СН'!$F$11+СВЦЭМ!$D$10+'СЕТ СН'!$F$5-'СЕТ СН'!$F$21</f>
        <v>3661.5396958400001</v>
      </c>
      <c r="X23" s="36">
        <f>SUMIFS(СВЦЭМ!$D$39:$D$782,СВЦЭМ!$A$39:$A$782,$A23,СВЦЭМ!$B$39:$B$782,X$11)+'СЕТ СН'!$F$11+СВЦЭМ!$D$10+'СЕТ СН'!$F$5-'СЕТ СН'!$F$21</f>
        <v>3673.36485859</v>
      </c>
      <c r="Y23" s="36">
        <f>SUMIFS(СВЦЭМ!$D$39:$D$782,СВЦЭМ!$A$39:$A$782,$A23,СВЦЭМ!$B$39:$B$782,Y$11)+'СЕТ СН'!$F$11+СВЦЭМ!$D$10+'СЕТ СН'!$F$5-'СЕТ СН'!$F$21</f>
        <v>3696.8799477900002</v>
      </c>
    </row>
    <row r="24" spans="1:25" ht="15.75" x14ac:dyDescent="0.2">
      <c r="A24" s="35">
        <f t="shared" si="0"/>
        <v>44482</v>
      </c>
      <c r="B24" s="36">
        <f>SUMIFS(СВЦЭМ!$D$39:$D$782,СВЦЭМ!$A$39:$A$782,$A24,СВЦЭМ!$B$39:$B$782,B$11)+'СЕТ СН'!$F$11+СВЦЭМ!$D$10+'СЕТ СН'!$F$5-'СЕТ СН'!$F$21</f>
        <v>3677.6744425799998</v>
      </c>
      <c r="C24" s="36">
        <f>SUMIFS(СВЦЭМ!$D$39:$D$782,СВЦЭМ!$A$39:$A$782,$A24,СВЦЭМ!$B$39:$B$782,C$11)+'СЕТ СН'!$F$11+СВЦЭМ!$D$10+'СЕТ СН'!$F$5-'СЕТ СН'!$F$21</f>
        <v>3801.4896745800002</v>
      </c>
      <c r="D24" s="36">
        <f>SUMIFS(СВЦЭМ!$D$39:$D$782,СВЦЭМ!$A$39:$A$782,$A24,СВЦЭМ!$B$39:$B$782,D$11)+'СЕТ СН'!$F$11+СВЦЭМ!$D$10+'СЕТ СН'!$F$5-'СЕТ СН'!$F$21</f>
        <v>3731.53550292</v>
      </c>
      <c r="E24" s="36">
        <f>SUMIFS(СВЦЭМ!$D$39:$D$782,СВЦЭМ!$A$39:$A$782,$A24,СВЦЭМ!$B$39:$B$782,E$11)+'СЕТ СН'!$F$11+СВЦЭМ!$D$10+'СЕТ СН'!$F$5-'СЕТ СН'!$F$21</f>
        <v>3712.6984864900001</v>
      </c>
      <c r="F24" s="36">
        <f>SUMIFS(СВЦЭМ!$D$39:$D$782,СВЦЭМ!$A$39:$A$782,$A24,СВЦЭМ!$B$39:$B$782,F$11)+'СЕТ СН'!$F$11+СВЦЭМ!$D$10+'СЕТ СН'!$F$5-'СЕТ СН'!$F$21</f>
        <v>3707.3228642800004</v>
      </c>
      <c r="G24" s="36">
        <f>SUMIFS(СВЦЭМ!$D$39:$D$782,СВЦЭМ!$A$39:$A$782,$A24,СВЦЭМ!$B$39:$B$782,G$11)+'СЕТ СН'!$F$11+СВЦЭМ!$D$10+'СЕТ СН'!$F$5-'СЕТ СН'!$F$21</f>
        <v>3721.65609683</v>
      </c>
      <c r="H24" s="36">
        <f>SUMIFS(СВЦЭМ!$D$39:$D$782,СВЦЭМ!$A$39:$A$782,$A24,СВЦЭМ!$B$39:$B$782,H$11)+'СЕТ СН'!$F$11+СВЦЭМ!$D$10+'СЕТ СН'!$F$5-'СЕТ СН'!$F$21</f>
        <v>3790.7815102599998</v>
      </c>
      <c r="I24" s="36">
        <f>SUMIFS(СВЦЭМ!$D$39:$D$782,СВЦЭМ!$A$39:$A$782,$A24,СВЦЭМ!$B$39:$B$782,I$11)+'СЕТ СН'!$F$11+СВЦЭМ!$D$10+'СЕТ СН'!$F$5-'СЕТ СН'!$F$21</f>
        <v>3757.1531201600001</v>
      </c>
      <c r="J24" s="36">
        <f>SUMIFS(СВЦЭМ!$D$39:$D$782,СВЦЭМ!$A$39:$A$782,$A24,СВЦЭМ!$B$39:$B$782,J$11)+'СЕТ СН'!$F$11+СВЦЭМ!$D$10+'СЕТ СН'!$F$5-'СЕТ СН'!$F$21</f>
        <v>3724.3290069900004</v>
      </c>
      <c r="K24" s="36">
        <f>SUMIFS(СВЦЭМ!$D$39:$D$782,СВЦЭМ!$A$39:$A$782,$A24,СВЦЭМ!$B$39:$B$782,K$11)+'СЕТ СН'!$F$11+СВЦЭМ!$D$10+'СЕТ СН'!$F$5-'СЕТ СН'!$F$21</f>
        <v>3667.6499326100002</v>
      </c>
      <c r="L24" s="36">
        <f>SUMIFS(СВЦЭМ!$D$39:$D$782,СВЦЭМ!$A$39:$A$782,$A24,СВЦЭМ!$B$39:$B$782,L$11)+'СЕТ СН'!$F$11+СВЦЭМ!$D$10+'СЕТ СН'!$F$5-'СЕТ СН'!$F$21</f>
        <v>3656.9850687100002</v>
      </c>
      <c r="M24" s="36">
        <f>SUMIFS(СВЦЭМ!$D$39:$D$782,СВЦЭМ!$A$39:$A$782,$A24,СВЦЭМ!$B$39:$B$782,M$11)+'СЕТ СН'!$F$11+СВЦЭМ!$D$10+'СЕТ СН'!$F$5-'СЕТ СН'!$F$21</f>
        <v>3678.1184058600002</v>
      </c>
      <c r="N24" s="36">
        <f>SUMIFS(СВЦЭМ!$D$39:$D$782,СВЦЭМ!$A$39:$A$782,$A24,СВЦЭМ!$B$39:$B$782,N$11)+'СЕТ СН'!$F$11+СВЦЭМ!$D$10+'СЕТ СН'!$F$5-'СЕТ СН'!$F$21</f>
        <v>3733.40845829</v>
      </c>
      <c r="O24" s="36">
        <f>SUMIFS(СВЦЭМ!$D$39:$D$782,СВЦЭМ!$A$39:$A$782,$A24,СВЦЭМ!$B$39:$B$782,O$11)+'СЕТ СН'!$F$11+СВЦЭМ!$D$10+'СЕТ СН'!$F$5-'СЕТ СН'!$F$21</f>
        <v>3768.6440389099998</v>
      </c>
      <c r="P24" s="36">
        <f>SUMIFS(СВЦЭМ!$D$39:$D$782,СВЦЭМ!$A$39:$A$782,$A24,СВЦЭМ!$B$39:$B$782,P$11)+'СЕТ СН'!$F$11+СВЦЭМ!$D$10+'СЕТ СН'!$F$5-'СЕТ СН'!$F$21</f>
        <v>3763.9624457600003</v>
      </c>
      <c r="Q24" s="36">
        <f>SUMIFS(СВЦЭМ!$D$39:$D$782,СВЦЭМ!$A$39:$A$782,$A24,СВЦЭМ!$B$39:$B$782,Q$11)+'СЕТ СН'!$F$11+СВЦЭМ!$D$10+'СЕТ СН'!$F$5-'СЕТ СН'!$F$21</f>
        <v>3760.1477221800001</v>
      </c>
      <c r="R24" s="36">
        <f>SUMIFS(СВЦЭМ!$D$39:$D$782,СВЦЭМ!$A$39:$A$782,$A24,СВЦЭМ!$B$39:$B$782,R$11)+'СЕТ СН'!$F$11+СВЦЭМ!$D$10+'СЕТ СН'!$F$5-'СЕТ СН'!$F$21</f>
        <v>3755.2315137699998</v>
      </c>
      <c r="S24" s="36">
        <f>SUMIFS(СВЦЭМ!$D$39:$D$782,СВЦЭМ!$A$39:$A$782,$A24,СВЦЭМ!$B$39:$B$782,S$11)+'СЕТ СН'!$F$11+СВЦЭМ!$D$10+'СЕТ СН'!$F$5-'СЕТ СН'!$F$21</f>
        <v>3718.1520187000001</v>
      </c>
      <c r="T24" s="36">
        <f>SUMIFS(СВЦЭМ!$D$39:$D$782,СВЦЭМ!$A$39:$A$782,$A24,СВЦЭМ!$B$39:$B$782,T$11)+'СЕТ СН'!$F$11+СВЦЭМ!$D$10+'СЕТ СН'!$F$5-'СЕТ СН'!$F$21</f>
        <v>3621.0725701400002</v>
      </c>
      <c r="U24" s="36">
        <f>SUMIFS(СВЦЭМ!$D$39:$D$782,СВЦЭМ!$A$39:$A$782,$A24,СВЦЭМ!$B$39:$B$782,U$11)+'СЕТ СН'!$F$11+СВЦЭМ!$D$10+'СЕТ СН'!$F$5-'СЕТ СН'!$F$21</f>
        <v>3582.0170907900001</v>
      </c>
      <c r="V24" s="36">
        <f>SUMIFS(СВЦЭМ!$D$39:$D$782,СВЦЭМ!$A$39:$A$782,$A24,СВЦЭМ!$B$39:$B$782,V$11)+'СЕТ СН'!$F$11+СВЦЭМ!$D$10+'СЕТ СН'!$F$5-'СЕТ СН'!$F$21</f>
        <v>3572.8857626200002</v>
      </c>
      <c r="W24" s="36">
        <f>SUMIFS(СВЦЭМ!$D$39:$D$782,СВЦЭМ!$A$39:$A$782,$A24,СВЦЭМ!$B$39:$B$782,W$11)+'СЕТ СН'!$F$11+СВЦЭМ!$D$10+'СЕТ СН'!$F$5-'СЕТ СН'!$F$21</f>
        <v>3628.4035598099999</v>
      </c>
      <c r="X24" s="36">
        <f>SUMIFS(СВЦЭМ!$D$39:$D$782,СВЦЭМ!$A$39:$A$782,$A24,СВЦЭМ!$B$39:$B$782,X$11)+'СЕТ СН'!$F$11+СВЦЭМ!$D$10+'СЕТ СН'!$F$5-'СЕТ СН'!$F$21</f>
        <v>3662.6386048900004</v>
      </c>
      <c r="Y24" s="36">
        <f>SUMIFS(СВЦЭМ!$D$39:$D$782,СВЦЭМ!$A$39:$A$782,$A24,СВЦЭМ!$B$39:$B$782,Y$11)+'СЕТ СН'!$F$11+СВЦЭМ!$D$10+'СЕТ СН'!$F$5-'СЕТ СН'!$F$21</f>
        <v>3746.9848810000003</v>
      </c>
    </row>
    <row r="25" spans="1:25" ht="15.75" x14ac:dyDescent="0.2">
      <c r="A25" s="35">
        <f t="shared" si="0"/>
        <v>44483</v>
      </c>
      <c r="B25" s="36">
        <f>SUMIFS(СВЦЭМ!$D$39:$D$782,СВЦЭМ!$A$39:$A$782,$A25,СВЦЭМ!$B$39:$B$782,B$11)+'СЕТ СН'!$F$11+СВЦЭМ!$D$10+'СЕТ СН'!$F$5-'СЕТ СН'!$F$21</f>
        <v>3828.0168845600001</v>
      </c>
      <c r="C25" s="36">
        <f>SUMIFS(СВЦЭМ!$D$39:$D$782,СВЦЭМ!$A$39:$A$782,$A25,СВЦЭМ!$B$39:$B$782,C$11)+'СЕТ СН'!$F$11+СВЦЭМ!$D$10+'СЕТ СН'!$F$5-'СЕТ СН'!$F$21</f>
        <v>3799.8247443199998</v>
      </c>
      <c r="D25" s="36">
        <f>SUMIFS(СВЦЭМ!$D$39:$D$782,СВЦЭМ!$A$39:$A$782,$A25,СВЦЭМ!$B$39:$B$782,D$11)+'СЕТ СН'!$F$11+СВЦЭМ!$D$10+'СЕТ СН'!$F$5-'СЕТ СН'!$F$21</f>
        <v>3706.1423131700003</v>
      </c>
      <c r="E25" s="36">
        <f>SUMIFS(СВЦЭМ!$D$39:$D$782,СВЦЭМ!$A$39:$A$782,$A25,СВЦЭМ!$B$39:$B$782,E$11)+'СЕТ СН'!$F$11+СВЦЭМ!$D$10+'СЕТ СН'!$F$5-'СЕТ СН'!$F$21</f>
        <v>3691.2321620299999</v>
      </c>
      <c r="F25" s="36">
        <f>SUMIFS(СВЦЭМ!$D$39:$D$782,СВЦЭМ!$A$39:$A$782,$A25,СВЦЭМ!$B$39:$B$782,F$11)+'СЕТ СН'!$F$11+СВЦЭМ!$D$10+'СЕТ СН'!$F$5-'СЕТ СН'!$F$21</f>
        <v>3685.7187527200003</v>
      </c>
      <c r="G25" s="36">
        <f>SUMIFS(СВЦЭМ!$D$39:$D$782,СВЦЭМ!$A$39:$A$782,$A25,СВЦЭМ!$B$39:$B$782,G$11)+'СЕТ СН'!$F$11+СВЦЭМ!$D$10+'СЕТ СН'!$F$5-'СЕТ СН'!$F$21</f>
        <v>3700.3445141000002</v>
      </c>
      <c r="H25" s="36">
        <f>SUMIFS(СВЦЭМ!$D$39:$D$782,СВЦЭМ!$A$39:$A$782,$A25,СВЦЭМ!$B$39:$B$782,H$11)+'СЕТ СН'!$F$11+СВЦЭМ!$D$10+'СЕТ СН'!$F$5-'СЕТ СН'!$F$21</f>
        <v>3797.73693628</v>
      </c>
      <c r="I25" s="36">
        <f>SUMIFS(СВЦЭМ!$D$39:$D$782,СВЦЭМ!$A$39:$A$782,$A25,СВЦЭМ!$B$39:$B$782,I$11)+'СЕТ СН'!$F$11+СВЦЭМ!$D$10+'СЕТ СН'!$F$5-'СЕТ СН'!$F$21</f>
        <v>3784.7503870199998</v>
      </c>
      <c r="J25" s="36">
        <f>SUMIFS(СВЦЭМ!$D$39:$D$782,СВЦЭМ!$A$39:$A$782,$A25,СВЦЭМ!$B$39:$B$782,J$11)+'СЕТ СН'!$F$11+СВЦЭМ!$D$10+'СЕТ СН'!$F$5-'СЕТ СН'!$F$21</f>
        <v>3756.3105378600003</v>
      </c>
      <c r="K25" s="36">
        <f>SUMIFS(СВЦЭМ!$D$39:$D$782,СВЦЭМ!$A$39:$A$782,$A25,СВЦЭМ!$B$39:$B$782,K$11)+'СЕТ СН'!$F$11+СВЦЭМ!$D$10+'СЕТ СН'!$F$5-'СЕТ СН'!$F$21</f>
        <v>3607.3499737400002</v>
      </c>
      <c r="L25" s="36">
        <f>SUMIFS(СВЦЭМ!$D$39:$D$782,СВЦЭМ!$A$39:$A$782,$A25,СВЦЭМ!$B$39:$B$782,L$11)+'СЕТ СН'!$F$11+СВЦЭМ!$D$10+'СЕТ СН'!$F$5-'СЕТ СН'!$F$21</f>
        <v>3679.71389516</v>
      </c>
      <c r="M25" s="36">
        <f>SUMIFS(СВЦЭМ!$D$39:$D$782,СВЦЭМ!$A$39:$A$782,$A25,СВЦЭМ!$B$39:$B$782,M$11)+'СЕТ СН'!$F$11+СВЦЭМ!$D$10+'СЕТ СН'!$F$5-'СЕТ СН'!$F$21</f>
        <v>3840.7450487300002</v>
      </c>
      <c r="N25" s="36">
        <f>SUMIFS(СВЦЭМ!$D$39:$D$782,СВЦЭМ!$A$39:$A$782,$A25,СВЦЭМ!$B$39:$B$782,N$11)+'СЕТ СН'!$F$11+СВЦЭМ!$D$10+'СЕТ СН'!$F$5-'СЕТ СН'!$F$21</f>
        <v>3828.53392467</v>
      </c>
      <c r="O25" s="36">
        <f>SUMIFS(СВЦЭМ!$D$39:$D$782,СВЦЭМ!$A$39:$A$782,$A25,СВЦЭМ!$B$39:$B$782,O$11)+'СЕТ СН'!$F$11+СВЦЭМ!$D$10+'СЕТ СН'!$F$5-'СЕТ СН'!$F$21</f>
        <v>3823.8286062300003</v>
      </c>
      <c r="P25" s="36">
        <f>SUMIFS(СВЦЭМ!$D$39:$D$782,СВЦЭМ!$A$39:$A$782,$A25,СВЦЭМ!$B$39:$B$782,P$11)+'СЕТ СН'!$F$11+СВЦЭМ!$D$10+'СЕТ СН'!$F$5-'СЕТ СН'!$F$21</f>
        <v>3816.8365080200001</v>
      </c>
      <c r="Q25" s="36">
        <f>SUMIFS(СВЦЭМ!$D$39:$D$782,СВЦЭМ!$A$39:$A$782,$A25,СВЦЭМ!$B$39:$B$782,Q$11)+'СЕТ СН'!$F$11+СВЦЭМ!$D$10+'СЕТ СН'!$F$5-'СЕТ СН'!$F$21</f>
        <v>3842.9469319500004</v>
      </c>
      <c r="R25" s="36">
        <f>SUMIFS(СВЦЭМ!$D$39:$D$782,СВЦЭМ!$A$39:$A$782,$A25,СВЦЭМ!$B$39:$B$782,R$11)+'СЕТ СН'!$F$11+СВЦЭМ!$D$10+'СЕТ СН'!$F$5-'СЕТ СН'!$F$21</f>
        <v>3840.8950002500001</v>
      </c>
      <c r="S25" s="36">
        <f>SUMIFS(СВЦЭМ!$D$39:$D$782,СВЦЭМ!$A$39:$A$782,$A25,СВЦЭМ!$B$39:$B$782,S$11)+'СЕТ СН'!$F$11+СВЦЭМ!$D$10+'СЕТ СН'!$F$5-'СЕТ СН'!$F$21</f>
        <v>3775.9035560399998</v>
      </c>
      <c r="T25" s="36">
        <f>SUMIFS(СВЦЭМ!$D$39:$D$782,СВЦЭМ!$A$39:$A$782,$A25,СВЦЭМ!$B$39:$B$782,T$11)+'СЕТ СН'!$F$11+СВЦЭМ!$D$10+'СЕТ СН'!$F$5-'СЕТ СН'!$F$21</f>
        <v>3661.0779679699999</v>
      </c>
      <c r="U25" s="36">
        <f>SUMIFS(СВЦЭМ!$D$39:$D$782,СВЦЭМ!$A$39:$A$782,$A25,СВЦЭМ!$B$39:$B$782,U$11)+'СЕТ СН'!$F$11+СВЦЭМ!$D$10+'СЕТ СН'!$F$5-'СЕТ СН'!$F$21</f>
        <v>3578.6484029800004</v>
      </c>
      <c r="V25" s="36">
        <f>SUMIFS(СВЦЭМ!$D$39:$D$782,СВЦЭМ!$A$39:$A$782,$A25,СВЦЭМ!$B$39:$B$782,V$11)+'СЕТ СН'!$F$11+СВЦЭМ!$D$10+'СЕТ СН'!$F$5-'СЕТ СН'!$F$21</f>
        <v>3544.1734001600003</v>
      </c>
      <c r="W25" s="36">
        <f>SUMIFS(СВЦЭМ!$D$39:$D$782,СВЦЭМ!$A$39:$A$782,$A25,СВЦЭМ!$B$39:$B$782,W$11)+'СЕТ СН'!$F$11+СВЦЭМ!$D$10+'СЕТ СН'!$F$5-'СЕТ СН'!$F$21</f>
        <v>3654.3548082500001</v>
      </c>
      <c r="X25" s="36">
        <f>SUMIFS(СВЦЭМ!$D$39:$D$782,СВЦЭМ!$A$39:$A$782,$A25,СВЦЭМ!$B$39:$B$782,X$11)+'СЕТ СН'!$F$11+СВЦЭМ!$D$10+'СЕТ СН'!$F$5-'СЕТ СН'!$F$21</f>
        <v>3759.55139246</v>
      </c>
      <c r="Y25" s="36">
        <f>SUMIFS(СВЦЭМ!$D$39:$D$782,СВЦЭМ!$A$39:$A$782,$A25,СВЦЭМ!$B$39:$B$782,Y$11)+'СЕТ СН'!$F$11+СВЦЭМ!$D$10+'СЕТ СН'!$F$5-'СЕТ СН'!$F$21</f>
        <v>3818.5635727700001</v>
      </c>
    </row>
    <row r="26" spans="1:25" ht="15.75" x14ac:dyDescent="0.2">
      <c r="A26" s="35">
        <f t="shared" si="0"/>
        <v>44484</v>
      </c>
      <c r="B26" s="36">
        <f>SUMIFS(СВЦЭМ!$D$39:$D$782,СВЦЭМ!$A$39:$A$782,$A26,СВЦЭМ!$B$39:$B$782,B$11)+'СЕТ СН'!$F$11+СВЦЭМ!$D$10+'СЕТ СН'!$F$5-'СЕТ СН'!$F$21</f>
        <v>3758.4685734900004</v>
      </c>
      <c r="C26" s="36">
        <f>SUMIFS(СВЦЭМ!$D$39:$D$782,СВЦЭМ!$A$39:$A$782,$A26,СВЦЭМ!$B$39:$B$782,C$11)+'СЕТ СН'!$F$11+СВЦЭМ!$D$10+'СЕТ СН'!$F$5-'СЕТ СН'!$F$21</f>
        <v>3751.5996366400004</v>
      </c>
      <c r="D26" s="36">
        <f>SUMIFS(СВЦЭМ!$D$39:$D$782,СВЦЭМ!$A$39:$A$782,$A26,СВЦЭМ!$B$39:$B$782,D$11)+'СЕТ СН'!$F$11+СВЦЭМ!$D$10+'СЕТ СН'!$F$5-'СЕТ СН'!$F$21</f>
        <v>3712.80681155</v>
      </c>
      <c r="E26" s="36">
        <f>SUMIFS(СВЦЭМ!$D$39:$D$782,СВЦЭМ!$A$39:$A$782,$A26,СВЦЭМ!$B$39:$B$782,E$11)+'СЕТ СН'!$F$11+СВЦЭМ!$D$10+'СЕТ СН'!$F$5-'СЕТ СН'!$F$21</f>
        <v>3732.1034887599999</v>
      </c>
      <c r="F26" s="36">
        <f>SUMIFS(СВЦЭМ!$D$39:$D$782,СВЦЭМ!$A$39:$A$782,$A26,СВЦЭМ!$B$39:$B$782,F$11)+'СЕТ СН'!$F$11+СВЦЭМ!$D$10+'СЕТ СН'!$F$5-'СЕТ СН'!$F$21</f>
        <v>3723.0741000400003</v>
      </c>
      <c r="G26" s="36">
        <f>SUMIFS(СВЦЭМ!$D$39:$D$782,СВЦЭМ!$A$39:$A$782,$A26,СВЦЭМ!$B$39:$B$782,G$11)+'СЕТ СН'!$F$11+СВЦЭМ!$D$10+'СЕТ СН'!$F$5-'СЕТ СН'!$F$21</f>
        <v>3721.9011092199999</v>
      </c>
      <c r="H26" s="36">
        <f>SUMIFS(СВЦЭМ!$D$39:$D$782,СВЦЭМ!$A$39:$A$782,$A26,СВЦЭМ!$B$39:$B$782,H$11)+'СЕТ СН'!$F$11+СВЦЭМ!$D$10+'СЕТ СН'!$F$5-'СЕТ СН'!$F$21</f>
        <v>3790.0189520700001</v>
      </c>
      <c r="I26" s="36">
        <f>SUMIFS(СВЦЭМ!$D$39:$D$782,СВЦЭМ!$A$39:$A$782,$A26,СВЦЭМ!$B$39:$B$782,I$11)+'СЕТ СН'!$F$11+СВЦЭМ!$D$10+'СЕТ СН'!$F$5-'СЕТ СН'!$F$21</f>
        <v>3797.4565638700001</v>
      </c>
      <c r="J26" s="36">
        <f>SUMIFS(СВЦЭМ!$D$39:$D$782,СВЦЭМ!$A$39:$A$782,$A26,СВЦЭМ!$B$39:$B$782,J$11)+'СЕТ СН'!$F$11+СВЦЭМ!$D$10+'СЕТ СН'!$F$5-'СЕТ СН'!$F$21</f>
        <v>3762.3662756600002</v>
      </c>
      <c r="K26" s="36">
        <f>SUMIFS(СВЦЭМ!$D$39:$D$782,СВЦЭМ!$A$39:$A$782,$A26,СВЦЭМ!$B$39:$B$782,K$11)+'СЕТ СН'!$F$11+СВЦЭМ!$D$10+'СЕТ СН'!$F$5-'СЕТ СН'!$F$21</f>
        <v>3727.91593801</v>
      </c>
      <c r="L26" s="36">
        <f>SUMIFS(СВЦЭМ!$D$39:$D$782,СВЦЭМ!$A$39:$A$782,$A26,СВЦЭМ!$B$39:$B$782,L$11)+'СЕТ СН'!$F$11+СВЦЭМ!$D$10+'СЕТ СН'!$F$5-'СЕТ СН'!$F$21</f>
        <v>3737.2886792600002</v>
      </c>
      <c r="M26" s="36">
        <f>SUMIFS(СВЦЭМ!$D$39:$D$782,СВЦЭМ!$A$39:$A$782,$A26,СВЦЭМ!$B$39:$B$782,M$11)+'СЕТ СН'!$F$11+СВЦЭМ!$D$10+'СЕТ СН'!$F$5-'СЕТ СН'!$F$21</f>
        <v>3745.8804572899999</v>
      </c>
      <c r="N26" s="36">
        <f>SUMIFS(СВЦЭМ!$D$39:$D$782,СВЦЭМ!$A$39:$A$782,$A26,СВЦЭМ!$B$39:$B$782,N$11)+'СЕТ СН'!$F$11+СВЦЭМ!$D$10+'СЕТ СН'!$F$5-'СЕТ СН'!$F$21</f>
        <v>3748.7165988799998</v>
      </c>
      <c r="O26" s="36">
        <f>SUMIFS(СВЦЭМ!$D$39:$D$782,СВЦЭМ!$A$39:$A$782,$A26,СВЦЭМ!$B$39:$B$782,O$11)+'СЕТ СН'!$F$11+СВЦЭМ!$D$10+'СЕТ СН'!$F$5-'СЕТ СН'!$F$21</f>
        <v>3782.14589415</v>
      </c>
      <c r="P26" s="36">
        <f>SUMIFS(СВЦЭМ!$D$39:$D$782,СВЦЭМ!$A$39:$A$782,$A26,СВЦЭМ!$B$39:$B$782,P$11)+'СЕТ СН'!$F$11+СВЦЭМ!$D$10+'СЕТ СН'!$F$5-'СЕТ СН'!$F$21</f>
        <v>3818.6370134600002</v>
      </c>
      <c r="Q26" s="36">
        <f>SUMIFS(СВЦЭМ!$D$39:$D$782,СВЦЭМ!$A$39:$A$782,$A26,СВЦЭМ!$B$39:$B$782,Q$11)+'СЕТ СН'!$F$11+СВЦЭМ!$D$10+'СЕТ СН'!$F$5-'СЕТ СН'!$F$21</f>
        <v>3819.5531225200002</v>
      </c>
      <c r="R26" s="36">
        <f>SUMIFS(СВЦЭМ!$D$39:$D$782,СВЦЭМ!$A$39:$A$782,$A26,СВЦЭМ!$B$39:$B$782,R$11)+'СЕТ СН'!$F$11+СВЦЭМ!$D$10+'СЕТ СН'!$F$5-'СЕТ СН'!$F$21</f>
        <v>3818.6001548800004</v>
      </c>
      <c r="S26" s="36">
        <f>SUMIFS(СВЦЭМ!$D$39:$D$782,СВЦЭМ!$A$39:$A$782,$A26,СВЦЭМ!$B$39:$B$782,S$11)+'СЕТ СН'!$F$11+СВЦЭМ!$D$10+'СЕТ СН'!$F$5-'СЕТ СН'!$F$21</f>
        <v>3820.2130478500003</v>
      </c>
      <c r="T26" s="36">
        <f>SUMIFS(СВЦЭМ!$D$39:$D$782,СВЦЭМ!$A$39:$A$782,$A26,СВЦЭМ!$B$39:$B$782,T$11)+'СЕТ СН'!$F$11+СВЦЭМ!$D$10+'СЕТ СН'!$F$5-'СЕТ СН'!$F$21</f>
        <v>3732.2768729400004</v>
      </c>
      <c r="U26" s="36">
        <f>SUMIFS(СВЦЭМ!$D$39:$D$782,СВЦЭМ!$A$39:$A$782,$A26,СВЦЭМ!$B$39:$B$782,U$11)+'СЕТ СН'!$F$11+СВЦЭМ!$D$10+'СЕТ СН'!$F$5-'СЕТ СН'!$F$21</f>
        <v>3737.8482409500002</v>
      </c>
      <c r="V26" s="36">
        <f>SUMIFS(СВЦЭМ!$D$39:$D$782,СВЦЭМ!$A$39:$A$782,$A26,СВЦЭМ!$B$39:$B$782,V$11)+'СЕТ СН'!$F$11+СВЦЭМ!$D$10+'СЕТ СН'!$F$5-'СЕТ СН'!$F$21</f>
        <v>3739.6225333500001</v>
      </c>
      <c r="W26" s="36">
        <f>SUMIFS(СВЦЭМ!$D$39:$D$782,СВЦЭМ!$A$39:$A$782,$A26,СВЦЭМ!$B$39:$B$782,W$11)+'СЕТ СН'!$F$11+СВЦЭМ!$D$10+'СЕТ СН'!$F$5-'СЕТ СН'!$F$21</f>
        <v>3733.0022562100003</v>
      </c>
      <c r="X26" s="36">
        <f>SUMIFS(СВЦЭМ!$D$39:$D$782,СВЦЭМ!$A$39:$A$782,$A26,СВЦЭМ!$B$39:$B$782,X$11)+'СЕТ СН'!$F$11+СВЦЭМ!$D$10+'СЕТ СН'!$F$5-'СЕТ СН'!$F$21</f>
        <v>3742.6485823399998</v>
      </c>
      <c r="Y26" s="36">
        <f>SUMIFS(СВЦЭМ!$D$39:$D$782,СВЦЭМ!$A$39:$A$782,$A26,СВЦЭМ!$B$39:$B$782,Y$11)+'СЕТ СН'!$F$11+СВЦЭМ!$D$10+'СЕТ СН'!$F$5-'СЕТ СН'!$F$21</f>
        <v>3799.3996921200001</v>
      </c>
    </row>
    <row r="27" spans="1:25" ht="15.75" x14ac:dyDescent="0.2">
      <c r="A27" s="35">
        <f t="shared" si="0"/>
        <v>44485</v>
      </c>
      <c r="B27" s="36">
        <f>SUMIFS(СВЦЭМ!$D$39:$D$782,СВЦЭМ!$A$39:$A$782,$A27,СВЦЭМ!$B$39:$B$782,B$11)+'СЕТ СН'!$F$11+СВЦЭМ!$D$10+'СЕТ СН'!$F$5-'СЕТ СН'!$F$21</f>
        <v>3764.1885531300004</v>
      </c>
      <c r="C27" s="36">
        <f>SUMIFS(СВЦЭМ!$D$39:$D$782,СВЦЭМ!$A$39:$A$782,$A27,СВЦЭМ!$B$39:$B$782,C$11)+'СЕТ СН'!$F$11+СВЦЭМ!$D$10+'СЕТ СН'!$F$5-'СЕТ СН'!$F$21</f>
        <v>3807.5934788900004</v>
      </c>
      <c r="D27" s="36">
        <f>SUMIFS(СВЦЭМ!$D$39:$D$782,СВЦЭМ!$A$39:$A$782,$A27,СВЦЭМ!$B$39:$B$782,D$11)+'СЕТ СН'!$F$11+СВЦЭМ!$D$10+'СЕТ СН'!$F$5-'СЕТ СН'!$F$21</f>
        <v>3722.4424694899999</v>
      </c>
      <c r="E27" s="36">
        <f>SUMIFS(СВЦЭМ!$D$39:$D$782,СВЦЭМ!$A$39:$A$782,$A27,СВЦЭМ!$B$39:$B$782,E$11)+'СЕТ СН'!$F$11+СВЦЭМ!$D$10+'СЕТ СН'!$F$5-'СЕТ СН'!$F$21</f>
        <v>3711.4465711900002</v>
      </c>
      <c r="F27" s="36">
        <f>SUMIFS(СВЦЭМ!$D$39:$D$782,СВЦЭМ!$A$39:$A$782,$A27,СВЦЭМ!$B$39:$B$782,F$11)+'СЕТ СН'!$F$11+СВЦЭМ!$D$10+'СЕТ СН'!$F$5-'СЕТ СН'!$F$21</f>
        <v>3709.6337212600001</v>
      </c>
      <c r="G27" s="36">
        <f>SUMIFS(СВЦЭМ!$D$39:$D$782,СВЦЭМ!$A$39:$A$782,$A27,СВЦЭМ!$B$39:$B$782,G$11)+'СЕТ СН'!$F$11+СВЦЭМ!$D$10+'СЕТ СН'!$F$5-'СЕТ СН'!$F$21</f>
        <v>3711.1738597499998</v>
      </c>
      <c r="H27" s="36">
        <f>SUMIFS(СВЦЭМ!$D$39:$D$782,СВЦЭМ!$A$39:$A$782,$A27,СВЦЭМ!$B$39:$B$782,H$11)+'СЕТ СН'!$F$11+СВЦЭМ!$D$10+'СЕТ СН'!$F$5-'СЕТ СН'!$F$21</f>
        <v>3755.1229133000002</v>
      </c>
      <c r="I27" s="36">
        <f>SUMIFS(СВЦЭМ!$D$39:$D$782,СВЦЭМ!$A$39:$A$782,$A27,СВЦЭМ!$B$39:$B$782,I$11)+'СЕТ СН'!$F$11+СВЦЭМ!$D$10+'СЕТ СН'!$F$5-'СЕТ СН'!$F$21</f>
        <v>3786.08030207</v>
      </c>
      <c r="J27" s="36">
        <f>SUMIFS(СВЦЭМ!$D$39:$D$782,СВЦЭМ!$A$39:$A$782,$A27,СВЦЭМ!$B$39:$B$782,J$11)+'СЕТ СН'!$F$11+СВЦЭМ!$D$10+'СЕТ СН'!$F$5-'СЕТ СН'!$F$21</f>
        <v>3807.13967916</v>
      </c>
      <c r="K27" s="36">
        <f>SUMIFS(СВЦЭМ!$D$39:$D$782,СВЦЭМ!$A$39:$A$782,$A27,СВЦЭМ!$B$39:$B$782,K$11)+'СЕТ СН'!$F$11+СВЦЭМ!$D$10+'СЕТ СН'!$F$5-'СЕТ СН'!$F$21</f>
        <v>3716.6012918699998</v>
      </c>
      <c r="L27" s="36">
        <f>SUMIFS(СВЦЭМ!$D$39:$D$782,СВЦЭМ!$A$39:$A$782,$A27,СВЦЭМ!$B$39:$B$782,L$11)+'СЕТ СН'!$F$11+СВЦЭМ!$D$10+'СЕТ СН'!$F$5-'СЕТ СН'!$F$21</f>
        <v>3725.96598313</v>
      </c>
      <c r="M27" s="36">
        <f>SUMIFS(СВЦЭМ!$D$39:$D$782,СВЦЭМ!$A$39:$A$782,$A27,СВЦЭМ!$B$39:$B$782,M$11)+'СЕТ СН'!$F$11+СВЦЭМ!$D$10+'СЕТ СН'!$F$5-'СЕТ СН'!$F$21</f>
        <v>3720.0087737800004</v>
      </c>
      <c r="N27" s="36">
        <f>SUMIFS(СВЦЭМ!$D$39:$D$782,СВЦЭМ!$A$39:$A$782,$A27,СВЦЭМ!$B$39:$B$782,N$11)+'СЕТ СН'!$F$11+СВЦЭМ!$D$10+'СЕТ СН'!$F$5-'СЕТ СН'!$F$21</f>
        <v>3720.8011900199999</v>
      </c>
      <c r="O27" s="36">
        <f>SUMIFS(СВЦЭМ!$D$39:$D$782,СВЦЭМ!$A$39:$A$782,$A27,СВЦЭМ!$B$39:$B$782,O$11)+'СЕТ СН'!$F$11+СВЦЭМ!$D$10+'СЕТ СН'!$F$5-'СЕТ СН'!$F$21</f>
        <v>3713.8284479499998</v>
      </c>
      <c r="P27" s="36">
        <f>SUMIFS(СВЦЭМ!$D$39:$D$782,СВЦЭМ!$A$39:$A$782,$A27,СВЦЭМ!$B$39:$B$782,P$11)+'СЕТ СН'!$F$11+СВЦЭМ!$D$10+'СЕТ СН'!$F$5-'СЕТ СН'!$F$21</f>
        <v>3702.8064122300002</v>
      </c>
      <c r="Q27" s="36">
        <f>SUMIFS(СВЦЭМ!$D$39:$D$782,СВЦЭМ!$A$39:$A$782,$A27,СВЦЭМ!$B$39:$B$782,Q$11)+'СЕТ СН'!$F$11+СВЦЭМ!$D$10+'СЕТ СН'!$F$5-'СЕТ СН'!$F$21</f>
        <v>3693.19494863</v>
      </c>
      <c r="R27" s="36">
        <f>SUMIFS(СВЦЭМ!$D$39:$D$782,СВЦЭМ!$A$39:$A$782,$A27,СВЦЭМ!$B$39:$B$782,R$11)+'СЕТ СН'!$F$11+СВЦЭМ!$D$10+'СЕТ СН'!$F$5-'СЕТ СН'!$F$21</f>
        <v>3687.1627847700001</v>
      </c>
      <c r="S27" s="36">
        <f>SUMIFS(СВЦЭМ!$D$39:$D$782,СВЦЭМ!$A$39:$A$782,$A27,СВЦЭМ!$B$39:$B$782,S$11)+'СЕТ СН'!$F$11+СВЦЭМ!$D$10+'СЕТ СН'!$F$5-'СЕТ СН'!$F$21</f>
        <v>3678.1764087600004</v>
      </c>
      <c r="T27" s="36">
        <f>SUMIFS(СВЦЭМ!$D$39:$D$782,СВЦЭМ!$A$39:$A$782,$A27,СВЦЭМ!$B$39:$B$782,T$11)+'СЕТ СН'!$F$11+СВЦЭМ!$D$10+'СЕТ СН'!$F$5-'СЕТ СН'!$F$21</f>
        <v>3668.1780389599999</v>
      </c>
      <c r="U27" s="36">
        <f>SUMIFS(СВЦЭМ!$D$39:$D$782,СВЦЭМ!$A$39:$A$782,$A27,СВЦЭМ!$B$39:$B$782,U$11)+'СЕТ СН'!$F$11+СВЦЭМ!$D$10+'СЕТ СН'!$F$5-'СЕТ СН'!$F$21</f>
        <v>3692.1143670800002</v>
      </c>
      <c r="V27" s="36">
        <f>SUMIFS(СВЦЭМ!$D$39:$D$782,СВЦЭМ!$A$39:$A$782,$A27,СВЦЭМ!$B$39:$B$782,V$11)+'СЕТ СН'!$F$11+СВЦЭМ!$D$10+'СЕТ СН'!$F$5-'СЕТ СН'!$F$21</f>
        <v>3676.3972126500003</v>
      </c>
      <c r="W27" s="36">
        <f>SUMIFS(СВЦЭМ!$D$39:$D$782,СВЦЭМ!$A$39:$A$782,$A27,СВЦЭМ!$B$39:$B$782,W$11)+'СЕТ СН'!$F$11+СВЦЭМ!$D$10+'СЕТ СН'!$F$5-'СЕТ СН'!$F$21</f>
        <v>3683.3832801400004</v>
      </c>
      <c r="X27" s="36">
        <f>SUMIFS(СВЦЭМ!$D$39:$D$782,СВЦЭМ!$A$39:$A$782,$A27,СВЦЭМ!$B$39:$B$782,X$11)+'СЕТ СН'!$F$11+СВЦЭМ!$D$10+'СЕТ СН'!$F$5-'СЕТ СН'!$F$21</f>
        <v>3756.5493768200004</v>
      </c>
      <c r="Y27" s="36">
        <f>SUMIFS(СВЦЭМ!$D$39:$D$782,СВЦЭМ!$A$39:$A$782,$A27,СВЦЭМ!$B$39:$B$782,Y$11)+'СЕТ СН'!$F$11+СВЦЭМ!$D$10+'СЕТ СН'!$F$5-'СЕТ СН'!$F$21</f>
        <v>3825.2350318099998</v>
      </c>
    </row>
    <row r="28" spans="1:25" ht="15.75" x14ac:dyDescent="0.2">
      <c r="A28" s="35">
        <f t="shared" si="0"/>
        <v>44486</v>
      </c>
      <c r="B28" s="36">
        <f>SUMIFS(СВЦЭМ!$D$39:$D$782,СВЦЭМ!$A$39:$A$782,$A28,СВЦЭМ!$B$39:$B$782,B$11)+'СЕТ СН'!$F$11+СВЦЭМ!$D$10+'СЕТ СН'!$F$5-'СЕТ СН'!$F$21</f>
        <v>3748.21247008</v>
      </c>
      <c r="C28" s="36">
        <f>SUMIFS(СВЦЭМ!$D$39:$D$782,СВЦЭМ!$A$39:$A$782,$A28,СВЦЭМ!$B$39:$B$782,C$11)+'СЕТ СН'!$F$11+СВЦЭМ!$D$10+'СЕТ СН'!$F$5-'СЕТ СН'!$F$21</f>
        <v>3793.4088738099999</v>
      </c>
      <c r="D28" s="36">
        <f>SUMIFS(СВЦЭМ!$D$39:$D$782,СВЦЭМ!$A$39:$A$782,$A28,СВЦЭМ!$B$39:$B$782,D$11)+'СЕТ СН'!$F$11+СВЦЭМ!$D$10+'СЕТ СН'!$F$5-'СЕТ СН'!$F$21</f>
        <v>3727.6487564200002</v>
      </c>
      <c r="E28" s="36">
        <f>SUMIFS(СВЦЭМ!$D$39:$D$782,СВЦЭМ!$A$39:$A$782,$A28,СВЦЭМ!$B$39:$B$782,E$11)+'СЕТ СН'!$F$11+СВЦЭМ!$D$10+'СЕТ СН'!$F$5-'СЕТ СН'!$F$21</f>
        <v>3717.0460665300002</v>
      </c>
      <c r="F28" s="36">
        <f>SUMIFS(СВЦЭМ!$D$39:$D$782,СВЦЭМ!$A$39:$A$782,$A28,СВЦЭМ!$B$39:$B$782,F$11)+'СЕТ СН'!$F$11+СВЦЭМ!$D$10+'СЕТ СН'!$F$5-'СЕТ СН'!$F$21</f>
        <v>3722.3221128200003</v>
      </c>
      <c r="G28" s="36">
        <f>SUMIFS(СВЦЭМ!$D$39:$D$782,СВЦЭМ!$A$39:$A$782,$A28,СВЦЭМ!$B$39:$B$782,G$11)+'СЕТ СН'!$F$11+СВЦЭМ!$D$10+'СЕТ СН'!$F$5-'СЕТ СН'!$F$21</f>
        <v>3715.0224690900004</v>
      </c>
      <c r="H28" s="36">
        <f>SUMIFS(СВЦЭМ!$D$39:$D$782,СВЦЭМ!$A$39:$A$782,$A28,СВЦЭМ!$B$39:$B$782,H$11)+'СЕТ СН'!$F$11+СВЦЭМ!$D$10+'СЕТ СН'!$F$5-'СЕТ СН'!$F$21</f>
        <v>3746.2233982400003</v>
      </c>
      <c r="I28" s="36">
        <f>SUMIFS(СВЦЭМ!$D$39:$D$782,СВЦЭМ!$A$39:$A$782,$A28,СВЦЭМ!$B$39:$B$782,I$11)+'СЕТ СН'!$F$11+СВЦЭМ!$D$10+'СЕТ СН'!$F$5-'СЕТ СН'!$F$21</f>
        <v>3758.5532227100002</v>
      </c>
      <c r="J28" s="36">
        <f>SUMIFS(СВЦЭМ!$D$39:$D$782,СВЦЭМ!$A$39:$A$782,$A28,СВЦЭМ!$B$39:$B$782,J$11)+'СЕТ СН'!$F$11+СВЦЭМ!$D$10+'СЕТ СН'!$F$5-'СЕТ СН'!$F$21</f>
        <v>3701.7844752400001</v>
      </c>
      <c r="K28" s="36">
        <f>SUMIFS(СВЦЭМ!$D$39:$D$782,СВЦЭМ!$A$39:$A$782,$A28,СВЦЭМ!$B$39:$B$782,K$11)+'СЕТ СН'!$F$11+СВЦЭМ!$D$10+'СЕТ СН'!$F$5-'СЕТ СН'!$F$21</f>
        <v>3693.02617495</v>
      </c>
      <c r="L28" s="36">
        <f>SUMIFS(СВЦЭМ!$D$39:$D$782,СВЦЭМ!$A$39:$A$782,$A28,СВЦЭМ!$B$39:$B$782,L$11)+'СЕТ СН'!$F$11+СВЦЭМ!$D$10+'СЕТ СН'!$F$5-'СЕТ СН'!$F$21</f>
        <v>3696.6086847300003</v>
      </c>
      <c r="M28" s="36">
        <f>SUMIFS(СВЦЭМ!$D$39:$D$782,СВЦЭМ!$A$39:$A$782,$A28,СВЦЭМ!$B$39:$B$782,M$11)+'СЕТ СН'!$F$11+СВЦЭМ!$D$10+'СЕТ СН'!$F$5-'СЕТ СН'!$F$21</f>
        <v>3704.1017974900001</v>
      </c>
      <c r="N28" s="36">
        <f>SUMIFS(СВЦЭМ!$D$39:$D$782,СВЦЭМ!$A$39:$A$782,$A28,СВЦЭМ!$B$39:$B$782,N$11)+'СЕТ СН'!$F$11+СВЦЭМ!$D$10+'СЕТ СН'!$F$5-'СЕТ СН'!$F$21</f>
        <v>3717.3415452300001</v>
      </c>
      <c r="O28" s="36">
        <f>SUMIFS(СВЦЭМ!$D$39:$D$782,СВЦЭМ!$A$39:$A$782,$A28,СВЦЭМ!$B$39:$B$782,O$11)+'СЕТ СН'!$F$11+СВЦЭМ!$D$10+'СЕТ СН'!$F$5-'СЕТ СН'!$F$21</f>
        <v>3714.90482316</v>
      </c>
      <c r="P28" s="36">
        <f>SUMIFS(СВЦЭМ!$D$39:$D$782,СВЦЭМ!$A$39:$A$782,$A28,СВЦЭМ!$B$39:$B$782,P$11)+'СЕТ СН'!$F$11+СВЦЭМ!$D$10+'СЕТ СН'!$F$5-'СЕТ СН'!$F$21</f>
        <v>3762.4727047900001</v>
      </c>
      <c r="Q28" s="36">
        <f>SUMIFS(СВЦЭМ!$D$39:$D$782,СВЦЭМ!$A$39:$A$782,$A28,СВЦЭМ!$B$39:$B$782,Q$11)+'СЕТ СН'!$F$11+СВЦЭМ!$D$10+'СЕТ СН'!$F$5-'СЕТ СН'!$F$21</f>
        <v>3815.43096633</v>
      </c>
      <c r="R28" s="36">
        <f>SUMIFS(СВЦЭМ!$D$39:$D$782,СВЦЭМ!$A$39:$A$782,$A28,СВЦЭМ!$B$39:$B$782,R$11)+'СЕТ СН'!$F$11+СВЦЭМ!$D$10+'СЕТ СН'!$F$5-'СЕТ СН'!$F$21</f>
        <v>3756.4780544700002</v>
      </c>
      <c r="S28" s="36">
        <f>SUMIFS(СВЦЭМ!$D$39:$D$782,СВЦЭМ!$A$39:$A$782,$A28,СВЦЭМ!$B$39:$B$782,S$11)+'СЕТ СН'!$F$11+СВЦЭМ!$D$10+'СЕТ СН'!$F$5-'СЕТ СН'!$F$21</f>
        <v>3694.2421029100001</v>
      </c>
      <c r="T28" s="36">
        <f>SUMIFS(СВЦЭМ!$D$39:$D$782,СВЦЭМ!$A$39:$A$782,$A28,СВЦЭМ!$B$39:$B$782,T$11)+'СЕТ СН'!$F$11+СВЦЭМ!$D$10+'СЕТ СН'!$F$5-'СЕТ СН'!$F$21</f>
        <v>3702.4986677200004</v>
      </c>
      <c r="U28" s="36">
        <f>SUMIFS(СВЦЭМ!$D$39:$D$782,СВЦЭМ!$A$39:$A$782,$A28,СВЦЭМ!$B$39:$B$782,U$11)+'СЕТ СН'!$F$11+СВЦЭМ!$D$10+'СЕТ СН'!$F$5-'СЕТ СН'!$F$21</f>
        <v>3724.0170621300003</v>
      </c>
      <c r="V28" s="36">
        <f>SUMIFS(СВЦЭМ!$D$39:$D$782,СВЦЭМ!$A$39:$A$782,$A28,СВЦЭМ!$B$39:$B$782,V$11)+'СЕТ СН'!$F$11+СВЦЭМ!$D$10+'СЕТ СН'!$F$5-'СЕТ СН'!$F$21</f>
        <v>3709.6859926200004</v>
      </c>
      <c r="W28" s="36">
        <f>SUMIFS(СВЦЭМ!$D$39:$D$782,СВЦЭМ!$A$39:$A$782,$A28,СВЦЭМ!$B$39:$B$782,W$11)+'СЕТ СН'!$F$11+СВЦЭМ!$D$10+'СЕТ СН'!$F$5-'СЕТ СН'!$F$21</f>
        <v>3717.9798795200004</v>
      </c>
      <c r="X28" s="36">
        <f>SUMIFS(СВЦЭМ!$D$39:$D$782,СВЦЭМ!$A$39:$A$782,$A28,СВЦЭМ!$B$39:$B$782,X$11)+'СЕТ СН'!$F$11+СВЦЭМ!$D$10+'СЕТ СН'!$F$5-'СЕТ СН'!$F$21</f>
        <v>3714.5742024800002</v>
      </c>
      <c r="Y28" s="36">
        <f>SUMIFS(СВЦЭМ!$D$39:$D$782,СВЦЭМ!$A$39:$A$782,$A28,СВЦЭМ!$B$39:$B$782,Y$11)+'СЕТ СН'!$F$11+СВЦЭМ!$D$10+'СЕТ СН'!$F$5-'СЕТ СН'!$F$21</f>
        <v>3790.7525105900004</v>
      </c>
    </row>
    <row r="29" spans="1:25" ht="15.75" x14ac:dyDescent="0.2">
      <c r="A29" s="35">
        <f t="shared" si="0"/>
        <v>44487</v>
      </c>
      <c r="B29" s="36">
        <f>SUMIFS(СВЦЭМ!$D$39:$D$782,СВЦЭМ!$A$39:$A$782,$A29,СВЦЭМ!$B$39:$B$782,B$11)+'СЕТ СН'!$F$11+СВЦЭМ!$D$10+'СЕТ СН'!$F$5-'СЕТ СН'!$F$21</f>
        <v>3823.9069479300001</v>
      </c>
      <c r="C29" s="36">
        <f>SUMIFS(СВЦЭМ!$D$39:$D$782,СВЦЭМ!$A$39:$A$782,$A29,СВЦЭМ!$B$39:$B$782,C$11)+'СЕТ СН'!$F$11+СВЦЭМ!$D$10+'СЕТ СН'!$F$5-'СЕТ СН'!$F$21</f>
        <v>3790.4417764899999</v>
      </c>
      <c r="D29" s="36">
        <f>SUMIFS(СВЦЭМ!$D$39:$D$782,СВЦЭМ!$A$39:$A$782,$A29,СВЦЭМ!$B$39:$B$782,D$11)+'СЕТ СН'!$F$11+СВЦЭМ!$D$10+'СЕТ СН'!$F$5-'СЕТ СН'!$F$21</f>
        <v>3743.0240637100001</v>
      </c>
      <c r="E29" s="36">
        <f>SUMIFS(СВЦЭМ!$D$39:$D$782,СВЦЭМ!$A$39:$A$782,$A29,СВЦЭМ!$B$39:$B$782,E$11)+'СЕТ СН'!$F$11+СВЦЭМ!$D$10+'СЕТ СН'!$F$5-'СЕТ СН'!$F$21</f>
        <v>3742.1796060300003</v>
      </c>
      <c r="F29" s="36">
        <f>SUMIFS(СВЦЭМ!$D$39:$D$782,СВЦЭМ!$A$39:$A$782,$A29,СВЦЭМ!$B$39:$B$782,F$11)+'СЕТ СН'!$F$11+СВЦЭМ!$D$10+'СЕТ СН'!$F$5-'СЕТ СН'!$F$21</f>
        <v>3739.73475319</v>
      </c>
      <c r="G29" s="36">
        <f>SUMIFS(СВЦЭМ!$D$39:$D$782,СВЦЭМ!$A$39:$A$782,$A29,СВЦЭМ!$B$39:$B$782,G$11)+'СЕТ СН'!$F$11+СВЦЭМ!$D$10+'СЕТ СН'!$F$5-'СЕТ СН'!$F$21</f>
        <v>3735.1022146599998</v>
      </c>
      <c r="H29" s="36">
        <f>SUMIFS(СВЦЭМ!$D$39:$D$782,СВЦЭМ!$A$39:$A$782,$A29,СВЦЭМ!$B$39:$B$782,H$11)+'СЕТ СН'!$F$11+СВЦЭМ!$D$10+'СЕТ СН'!$F$5-'СЕТ СН'!$F$21</f>
        <v>3798.29137889</v>
      </c>
      <c r="I29" s="36">
        <f>SUMIFS(СВЦЭМ!$D$39:$D$782,СВЦЭМ!$A$39:$A$782,$A29,СВЦЭМ!$B$39:$B$782,I$11)+'СЕТ СН'!$F$11+СВЦЭМ!$D$10+'СЕТ СН'!$F$5-'СЕТ СН'!$F$21</f>
        <v>3837.2709435900001</v>
      </c>
      <c r="J29" s="36">
        <f>SUMIFS(СВЦЭМ!$D$39:$D$782,СВЦЭМ!$A$39:$A$782,$A29,СВЦЭМ!$B$39:$B$782,J$11)+'СЕТ СН'!$F$11+СВЦЭМ!$D$10+'СЕТ СН'!$F$5-'СЕТ СН'!$F$21</f>
        <v>3787.1069863600001</v>
      </c>
      <c r="K29" s="36">
        <f>SUMIFS(СВЦЭМ!$D$39:$D$782,СВЦЭМ!$A$39:$A$782,$A29,СВЦЭМ!$B$39:$B$782,K$11)+'СЕТ СН'!$F$11+СВЦЭМ!$D$10+'СЕТ СН'!$F$5-'СЕТ СН'!$F$21</f>
        <v>3757.0639589900002</v>
      </c>
      <c r="L29" s="36">
        <f>SUMIFS(СВЦЭМ!$D$39:$D$782,СВЦЭМ!$A$39:$A$782,$A29,СВЦЭМ!$B$39:$B$782,L$11)+'СЕТ СН'!$F$11+СВЦЭМ!$D$10+'СЕТ СН'!$F$5-'СЕТ СН'!$F$21</f>
        <v>3757.9994238500003</v>
      </c>
      <c r="M29" s="36">
        <f>SUMIFS(СВЦЭМ!$D$39:$D$782,СВЦЭМ!$A$39:$A$782,$A29,СВЦЭМ!$B$39:$B$782,M$11)+'СЕТ СН'!$F$11+СВЦЭМ!$D$10+'СЕТ СН'!$F$5-'СЕТ СН'!$F$21</f>
        <v>3754.7927693199999</v>
      </c>
      <c r="N29" s="36">
        <f>SUMIFS(СВЦЭМ!$D$39:$D$782,СВЦЭМ!$A$39:$A$782,$A29,СВЦЭМ!$B$39:$B$782,N$11)+'СЕТ СН'!$F$11+СВЦЭМ!$D$10+'СЕТ СН'!$F$5-'СЕТ СН'!$F$21</f>
        <v>3745.9404405800001</v>
      </c>
      <c r="O29" s="36">
        <f>SUMIFS(СВЦЭМ!$D$39:$D$782,СВЦЭМ!$A$39:$A$782,$A29,СВЦЭМ!$B$39:$B$782,O$11)+'СЕТ СН'!$F$11+СВЦЭМ!$D$10+'СЕТ СН'!$F$5-'СЕТ СН'!$F$21</f>
        <v>3743.9892109900002</v>
      </c>
      <c r="P29" s="36">
        <f>SUMIFS(СВЦЭМ!$D$39:$D$782,СВЦЭМ!$A$39:$A$782,$A29,СВЦЭМ!$B$39:$B$782,P$11)+'СЕТ СН'!$F$11+СВЦЭМ!$D$10+'СЕТ СН'!$F$5-'СЕТ СН'!$F$21</f>
        <v>3732.7693951700003</v>
      </c>
      <c r="Q29" s="36">
        <f>SUMIFS(СВЦЭМ!$D$39:$D$782,СВЦЭМ!$A$39:$A$782,$A29,СВЦЭМ!$B$39:$B$782,Q$11)+'СЕТ СН'!$F$11+СВЦЭМ!$D$10+'СЕТ СН'!$F$5-'СЕТ СН'!$F$21</f>
        <v>3728.5045373600001</v>
      </c>
      <c r="R29" s="36">
        <f>SUMIFS(СВЦЭМ!$D$39:$D$782,СВЦЭМ!$A$39:$A$782,$A29,СВЦЭМ!$B$39:$B$782,R$11)+'СЕТ СН'!$F$11+СВЦЭМ!$D$10+'СЕТ СН'!$F$5-'СЕТ СН'!$F$21</f>
        <v>3722.6739531399999</v>
      </c>
      <c r="S29" s="36">
        <f>SUMIFS(СВЦЭМ!$D$39:$D$782,СВЦЭМ!$A$39:$A$782,$A29,СВЦЭМ!$B$39:$B$782,S$11)+'СЕТ СН'!$F$11+СВЦЭМ!$D$10+'СЕТ СН'!$F$5-'СЕТ СН'!$F$21</f>
        <v>3739.1929750500003</v>
      </c>
      <c r="T29" s="36">
        <f>SUMIFS(СВЦЭМ!$D$39:$D$782,СВЦЭМ!$A$39:$A$782,$A29,СВЦЭМ!$B$39:$B$782,T$11)+'СЕТ СН'!$F$11+СВЦЭМ!$D$10+'СЕТ СН'!$F$5-'СЕТ СН'!$F$21</f>
        <v>3753.1848727699999</v>
      </c>
      <c r="U29" s="36">
        <f>SUMIFS(СВЦЭМ!$D$39:$D$782,СВЦЭМ!$A$39:$A$782,$A29,СВЦЭМ!$B$39:$B$782,U$11)+'СЕТ СН'!$F$11+СВЦЭМ!$D$10+'СЕТ СН'!$F$5-'СЕТ СН'!$F$21</f>
        <v>3760.3861924900002</v>
      </c>
      <c r="V29" s="36">
        <f>SUMIFS(СВЦЭМ!$D$39:$D$782,СВЦЭМ!$A$39:$A$782,$A29,СВЦЭМ!$B$39:$B$782,V$11)+'СЕТ СН'!$F$11+СВЦЭМ!$D$10+'СЕТ СН'!$F$5-'СЕТ СН'!$F$21</f>
        <v>3759.0328728200002</v>
      </c>
      <c r="W29" s="36">
        <f>SUMIFS(СВЦЭМ!$D$39:$D$782,СВЦЭМ!$A$39:$A$782,$A29,СВЦЭМ!$B$39:$B$782,W$11)+'СЕТ СН'!$F$11+СВЦЭМ!$D$10+'СЕТ СН'!$F$5-'СЕТ СН'!$F$21</f>
        <v>3774.5848239799998</v>
      </c>
      <c r="X29" s="36">
        <f>SUMIFS(СВЦЭМ!$D$39:$D$782,СВЦЭМ!$A$39:$A$782,$A29,СВЦЭМ!$B$39:$B$782,X$11)+'СЕТ СН'!$F$11+СВЦЭМ!$D$10+'СЕТ СН'!$F$5-'СЕТ СН'!$F$21</f>
        <v>3805.8196278700002</v>
      </c>
      <c r="Y29" s="36">
        <f>SUMIFS(СВЦЭМ!$D$39:$D$782,СВЦЭМ!$A$39:$A$782,$A29,СВЦЭМ!$B$39:$B$782,Y$11)+'СЕТ СН'!$F$11+СВЦЭМ!$D$10+'СЕТ СН'!$F$5-'СЕТ СН'!$F$21</f>
        <v>3850.0577493800001</v>
      </c>
    </row>
    <row r="30" spans="1:25" ht="15.75" x14ac:dyDescent="0.2">
      <c r="A30" s="35">
        <f t="shared" si="0"/>
        <v>44488</v>
      </c>
      <c r="B30" s="36">
        <f>SUMIFS(СВЦЭМ!$D$39:$D$782,СВЦЭМ!$A$39:$A$782,$A30,СВЦЭМ!$B$39:$B$782,B$11)+'СЕТ СН'!$F$11+СВЦЭМ!$D$10+'СЕТ СН'!$F$5-'СЕТ СН'!$F$21</f>
        <v>3883.1777915299999</v>
      </c>
      <c r="C30" s="36">
        <f>SUMIFS(СВЦЭМ!$D$39:$D$782,СВЦЭМ!$A$39:$A$782,$A30,СВЦЭМ!$B$39:$B$782,C$11)+'СЕТ СН'!$F$11+СВЦЭМ!$D$10+'СЕТ СН'!$F$5-'СЕТ СН'!$F$21</f>
        <v>3879.3068754000001</v>
      </c>
      <c r="D30" s="36">
        <f>SUMIFS(СВЦЭМ!$D$39:$D$782,СВЦЭМ!$A$39:$A$782,$A30,СВЦЭМ!$B$39:$B$782,D$11)+'СЕТ СН'!$F$11+СВЦЭМ!$D$10+'СЕТ СН'!$F$5-'СЕТ СН'!$F$21</f>
        <v>3801.85816901</v>
      </c>
      <c r="E30" s="36">
        <f>SUMIFS(СВЦЭМ!$D$39:$D$782,СВЦЭМ!$A$39:$A$782,$A30,СВЦЭМ!$B$39:$B$782,E$11)+'СЕТ СН'!$F$11+СВЦЭМ!$D$10+'СЕТ СН'!$F$5-'СЕТ СН'!$F$21</f>
        <v>3791.9620594200001</v>
      </c>
      <c r="F30" s="36">
        <f>SUMIFS(СВЦЭМ!$D$39:$D$782,СВЦЭМ!$A$39:$A$782,$A30,СВЦЭМ!$B$39:$B$782,F$11)+'СЕТ СН'!$F$11+СВЦЭМ!$D$10+'СЕТ СН'!$F$5-'СЕТ СН'!$F$21</f>
        <v>3793.48046041</v>
      </c>
      <c r="G30" s="36">
        <f>SUMIFS(СВЦЭМ!$D$39:$D$782,СВЦЭМ!$A$39:$A$782,$A30,СВЦЭМ!$B$39:$B$782,G$11)+'СЕТ СН'!$F$11+СВЦЭМ!$D$10+'СЕТ СН'!$F$5-'СЕТ СН'!$F$21</f>
        <v>3785.1343556900001</v>
      </c>
      <c r="H30" s="36">
        <f>SUMIFS(СВЦЭМ!$D$39:$D$782,СВЦЭМ!$A$39:$A$782,$A30,СВЦЭМ!$B$39:$B$782,H$11)+'СЕТ СН'!$F$11+СВЦЭМ!$D$10+'СЕТ СН'!$F$5-'СЕТ СН'!$F$21</f>
        <v>3771.73324796</v>
      </c>
      <c r="I30" s="36">
        <f>SUMIFS(СВЦЭМ!$D$39:$D$782,СВЦЭМ!$A$39:$A$782,$A30,СВЦЭМ!$B$39:$B$782,I$11)+'СЕТ СН'!$F$11+СВЦЭМ!$D$10+'СЕТ СН'!$F$5-'СЕТ СН'!$F$21</f>
        <v>3821.1716790500004</v>
      </c>
      <c r="J30" s="36">
        <f>SUMIFS(СВЦЭМ!$D$39:$D$782,СВЦЭМ!$A$39:$A$782,$A30,СВЦЭМ!$B$39:$B$782,J$11)+'СЕТ СН'!$F$11+СВЦЭМ!$D$10+'СЕТ СН'!$F$5-'СЕТ СН'!$F$21</f>
        <v>3856.3328271199998</v>
      </c>
      <c r="K30" s="36">
        <f>SUMIFS(СВЦЭМ!$D$39:$D$782,СВЦЭМ!$A$39:$A$782,$A30,СВЦЭМ!$B$39:$B$782,K$11)+'СЕТ СН'!$F$11+СВЦЭМ!$D$10+'СЕТ СН'!$F$5-'СЕТ СН'!$F$21</f>
        <v>3795.0233540999998</v>
      </c>
      <c r="L30" s="36">
        <f>SUMIFS(СВЦЭМ!$D$39:$D$782,СВЦЭМ!$A$39:$A$782,$A30,СВЦЭМ!$B$39:$B$782,L$11)+'СЕТ СН'!$F$11+СВЦЭМ!$D$10+'СЕТ СН'!$F$5-'СЕТ СН'!$F$21</f>
        <v>3795.7249245600001</v>
      </c>
      <c r="M30" s="36">
        <f>SUMIFS(СВЦЭМ!$D$39:$D$782,СВЦЭМ!$A$39:$A$782,$A30,СВЦЭМ!$B$39:$B$782,M$11)+'СЕТ СН'!$F$11+СВЦЭМ!$D$10+'СЕТ СН'!$F$5-'СЕТ СН'!$F$21</f>
        <v>3792.4186268399999</v>
      </c>
      <c r="N30" s="36">
        <f>SUMIFS(СВЦЭМ!$D$39:$D$782,СВЦЭМ!$A$39:$A$782,$A30,СВЦЭМ!$B$39:$B$782,N$11)+'СЕТ СН'!$F$11+СВЦЭМ!$D$10+'СЕТ СН'!$F$5-'СЕТ СН'!$F$21</f>
        <v>3865.4134063500001</v>
      </c>
      <c r="O30" s="36">
        <f>SUMIFS(СВЦЭМ!$D$39:$D$782,СВЦЭМ!$A$39:$A$782,$A30,СВЦЭМ!$B$39:$B$782,O$11)+'СЕТ СН'!$F$11+СВЦЭМ!$D$10+'СЕТ СН'!$F$5-'СЕТ СН'!$F$21</f>
        <v>3890.3002612999999</v>
      </c>
      <c r="P30" s="36">
        <f>SUMIFS(СВЦЭМ!$D$39:$D$782,СВЦЭМ!$A$39:$A$782,$A30,СВЦЭМ!$B$39:$B$782,P$11)+'СЕТ СН'!$F$11+СВЦЭМ!$D$10+'СЕТ СН'!$F$5-'СЕТ СН'!$F$21</f>
        <v>3887.2753718800004</v>
      </c>
      <c r="Q30" s="36">
        <f>SUMIFS(СВЦЭМ!$D$39:$D$782,СВЦЭМ!$A$39:$A$782,$A30,СВЦЭМ!$B$39:$B$782,Q$11)+'СЕТ СН'!$F$11+СВЦЭМ!$D$10+'СЕТ СН'!$F$5-'СЕТ СН'!$F$21</f>
        <v>3888.7645066300001</v>
      </c>
      <c r="R30" s="36">
        <f>SUMIFS(СВЦЭМ!$D$39:$D$782,СВЦЭМ!$A$39:$A$782,$A30,СВЦЭМ!$B$39:$B$782,R$11)+'СЕТ СН'!$F$11+СВЦЭМ!$D$10+'СЕТ СН'!$F$5-'СЕТ СН'!$F$21</f>
        <v>3882.7058643400001</v>
      </c>
      <c r="S30" s="36">
        <f>SUMIFS(СВЦЭМ!$D$39:$D$782,СВЦЭМ!$A$39:$A$782,$A30,СВЦЭМ!$B$39:$B$782,S$11)+'СЕТ СН'!$F$11+СВЦЭМ!$D$10+'СЕТ СН'!$F$5-'СЕТ СН'!$F$21</f>
        <v>3789.7677977100002</v>
      </c>
      <c r="T30" s="36">
        <f>SUMIFS(СВЦЭМ!$D$39:$D$782,СВЦЭМ!$A$39:$A$782,$A30,СВЦЭМ!$B$39:$B$782,T$11)+'СЕТ СН'!$F$11+СВЦЭМ!$D$10+'СЕТ СН'!$F$5-'СЕТ СН'!$F$21</f>
        <v>3740.6002523500001</v>
      </c>
      <c r="U30" s="36">
        <f>SUMIFS(СВЦЭМ!$D$39:$D$782,СВЦЭМ!$A$39:$A$782,$A30,СВЦЭМ!$B$39:$B$782,U$11)+'СЕТ СН'!$F$11+СВЦЭМ!$D$10+'СЕТ СН'!$F$5-'СЕТ СН'!$F$21</f>
        <v>3707.6598051400001</v>
      </c>
      <c r="V30" s="36">
        <f>SUMIFS(СВЦЭМ!$D$39:$D$782,СВЦЭМ!$A$39:$A$782,$A30,СВЦЭМ!$B$39:$B$782,V$11)+'СЕТ СН'!$F$11+СВЦЭМ!$D$10+'СЕТ СН'!$F$5-'СЕТ СН'!$F$21</f>
        <v>3706.4637030100002</v>
      </c>
      <c r="W30" s="36">
        <f>SUMIFS(СВЦЭМ!$D$39:$D$782,СВЦЭМ!$A$39:$A$782,$A30,СВЦЭМ!$B$39:$B$782,W$11)+'СЕТ СН'!$F$11+СВЦЭМ!$D$10+'СЕТ СН'!$F$5-'СЕТ СН'!$F$21</f>
        <v>3749.1147707300001</v>
      </c>
      <c r="X30" s="36">
        <f>SUMIFS(СВЦЭМ!$D$39:$D$782,СВЦЭМ!$A$39:$A$782,$A30,СВЦЭМ!$B$39:$B$782,X$11)+'СЕТ СН'!$F$11+СВЦЭМ!$D$10+'СЕТ СН'!$F$5-'СЕТ СН'!$F$21</f>
        <v>3836.7626153299998</v>
      </c>
      <c r="Y30" s="36">
        <f>SUMIFS(СВЦЭМ!$D$39:$D$782,СВЦЭМ!$A$39:$A$782,$A30,СВЦЭМ!$B$39:$B$782,Y$11)+'СЕТ СН'!$F$11+СВЦЭМ!$D$10+'СЕТ СН'!$F$5-'СЕТ СН'!$F$21</f>
        <v>3870.8720746500003</v>
      </c>
    </row>
    <row r="31" spans="1:25" ht="15.75" x14ac:dyDescent="0.2">
      <c r="A31" s="35">
        <f t="shared" si="0"/>
        <v>44489</v>
      </c>
      <c r="B31" s="36">
        <f>SUMIFS(СВЦЭМ!$D$39:$D$782,СВЦЭМ!$A$39:$A$782,$A31,СВЦЭМ!$B$39:$B$782,B$11)+'СЕТ СН'!$F$11+СВЦЭМ!$D$10+'СЕТ СН'!$F$5-'СЕТ СН'!$F$21</f>
        <v>3948.3820561399998</v>
      </c>
      <c r="C31" s="36">
        <f>SUMIFS(СВЦЭМ!$D$39:$D$782,СВЦЭМ!$A$39:$A$782,$A31,СВЦЭМ!$B$39:$B$782,C$11)+'СЕТ СН'!$F$11+СВЦЭМ!$D$10+'СЕТ СН'!$F$5-'СЕТ СН'!$F$21</f>
        <v>3906.46830598</v>
      </c>
      <c r="D31" s="36">
        <f>SUMIFS(СВЦЭМ!$D$39:$D$782,СВЦЭМ!$A$39:$A$782,$A31,СВЦЭМ!$B$39:$B$782,D$11)+'СЕТ СН'!$F$11+СВЦЭМ!$D$10+'СЕТ СН'!$F$5-'СЕТ СН'!$F$21</f>
        <v>3827.2245151100001</v>
      </c>
      <c r="E31" s="36">
        <f>SUMIFS(СВЦЭМ!$D$39:$D$782,СВЦЭМ!$A$39:$A$782,$A31,СВЦЭМ!$B$39:$B$782,E$11)+'СЕТ СН'!$F$11+СВЦЭМ!$D$10+'СЕТ СН'!$F$5-'СЕТ СН'!$F$21</f>
        <v>3809.6844986300002</v>
      </c>
      <c r="F31" s="36">
        <f>SUMIFS(СВЦЭМ!$D$39:$D$782,СВЦЭМ!$A$39:$A$782,$A31,СВЦЭМ!$B$39:$B$782,F$11)+'СЕТ СН'!$F$11+СВЦЭМ!$D$10+'СЕТ СН'!$F$5-'СЕТ СН'!$F$21</f>
        <v>3805.6601144400001</v>
      </c>
      <c r="G31" s="36">
        <f>SUMIFS(СВЦЭМ!$D$39:$D$782,СВЦЭМ!$A$39:$A$782,$A31,СВЦЭМ!$B$39:$B$782,G$11)+'СЕТ СН'!$F$11+СВЦЭМ!$D$10+'СЕТ СН'!$F$5-'СЕТ СН'!$F$21</f>
        <v>3810.6212556800001</v>
      </c>
      <c r="H31" s="36">
        <f>SUMIFS(СВЦЭМ!$D$39:$D$782,СВЦЭМ!$A$39:$A$782,$A31,СВЦЭМ!$B$39:$B$782,H$11)+'СЕТ СН'!$F$11+СВЦЭМ!$D$10+'СЕТ СН'!$F$5-'СЕТ СН'!$F$21</f>
        <v>3877.91812906</v>
      </c>
      <c r="I31" s="36">
        <f>SUMIFS(СВЦЭМ!$D$39:$D$782,СВЦЭМ!$A$39:$A$782,$A31,СВЦЭМ!$B$39:$B$782,I$11)+'СЕТ СН'!$F$11+СВЦЭМ!$D$10+'СЕТ СН'!$F$5-'СЕТ СН'!$F$21</f>
        <v>3874.9002063600001</v>
      </c>
      <c r="J31" s="36">
        <f>SUMIFS(СВЦЭМ!$D$39:$D$782,СВЦЭМ!$A$39:$A$782,$A31,СВЦЭМ!$B$39:$B$782,J$11)+'СЕТ СН'!$F$11+СВЦЭМ!$D$10+'СЕТ СН'!$F$5-'СЕТ СН'!$F$21</f>
        <v>3784.5729262300001</v>
      </c>
      <c r="K31" s="36">
        <f>SUMIFS(СВЦЭМ!$D$39:$D$782,СВЦЭМ!$A$39:$A$782,$A31,СВЦЭМ!$B$39:$B$782,K$11)+'СЕТ СН'!$F$11+СВЦЭМ!$D$10+'СЕТ СН'!$F$5-'СЕТ СН'!$F$21</f>
        <v>3787.0202684200003</v>
      </c>
      <c r="L31" s="36">
        <f>SUMIFS(СВЦЭМ!$D$39:$D$782,СВЦЭМ!$A$39:$A$782,$A31,СВЦЭМ!$B$39:$B$782,L$11)+'СЕТ СН'!$F$11+СВЦЭМ!$D$10+'СЕТ СН'!$F$5-'СЕТ СН'!$F$21</f>
        <v>3786.2262592699999</v>
      </c>
      <c r="M31" s="36">
        <f>SUMIFS(СВЦЭМ!$D$39:$D$782,СВЦЭМ!$A$39:$A$782,$A31,СВЦЭМ!$B$39:$B$782,M$11)+'СЕТ СН'!$F$11+СВЦЭМ!$D$10+'СЕТ СН'!$F$5-'СЕТ СН'!$F$21</f>
        <v>3796.6458822900004</v>
      </c>
      <c r="N31" s="36">
        <f>SUMIFS(СВЦЭМ!$D$39:$D$782,СВЦЭМ!$A$39:$A$782,$A31,СВЦЭМ!$B$39:$B$782,N$11)+'СЕТ СН'!$F$11+СВЦЭМ!$D$10+'СЕТ СН'!$F$5-'СЕТ СН'!$F$21</f>
        <v>3819.0231424100002</v>
      </c>
      <c r="O31" s="36">
        <f>SUMIFS(СВЦЭМ!$D$39:$D$782,СВЦЭМ!$A$39:$A$782,$A31,СВЦЭМ!$B$39:$B$782,O$11)+'СЕТ СН'!$F$11+СВЦЭМ!$D$10+'СЕТ СН'!$F$5-'СЕТ СН'!$F$21</f>
        <v>3834.9432564899998</v>
      </c>
      <c r="P31" s="36">
        <f>SUMIFS(СВЦЭМ!$D$39:$D$782,СВЦЭМ!$A$39:$A$782,$A31,СВЦЭМ!$B$39:$B$782,P$11)+'СЕТ СН'!$F$11+СВЦЭМ!$D$10+'СЕТ СН'!$F$5-'СЕТ СН'!$F$21</f>
        <v>3838.3896027400001</v>
      </c>
      <c r="Q31" s="36">
        <f>SUMIFS(СВЦЭМ!$D$39:$D$782,СВЦЭМ!$A$39:$A$782,$A31,СВЦЭМ!$B$39:$B$782,Q$11)+'СЕТ СН'!$F$11+СВЦЭМ!$D$10+'СЕТ СН'!$F$5-'СЕТ СН'!$F$21</f>
        <v>3839.6473732599998</v>
      </c>
      <c r="R31" s="36">
        <f>SUMIFS(СВЦЭМ!$D$39:$D$782,СВЦЭМ!$A$39:$A$782,$A31,СВЦЭМ!$B$39:$B$782,R$11)+'СЕТ СН'!$F$11+СВЦЭМ!$D$10+'СЕТ СН'!$F$5-'СЕТ СН'!$F$21</f>
        <v>3838.0022147999998</v>
      </c>
      <c r="S31" s="36">
        <f>SUMIFS(СВЦЭМ!$D$39:$D$782,СВЦЭМ!$A$39:$A$782,$A31,СВЦЭМ!$B$39:$B$782,S$11)+'СЕТ СН'!$F$11+СВЦЭМ!$D$10+'СЕТ СН'!$F$5-'СЕТ СН'!$F$21</f>
        <v>3815.4197445500004</v>
      </c>
      <c r="T31" s="36">
        <f>SUMIFS(СВЦЭМ!$D$39:$D$782,СВЦЭМ!$A$39:$A$782,$A31,СВЦЭМ!$B$39:$B$782,T$11)+'СЕТ СН'!$F$11+СВЦЭМ!$D$10+'СЕТ СН'!$F$5-'СЕТ СН'!$F$21</f>
        <v>3777.8456623299999</v>
      </c>
      <c r="U31" s="36">
        <f>SUMIFS(СВЦЭМ!$D$39:$D$782,СВЦЭМ!$A$39:$A$782,$A31,СВЦЭМ!$B$39:$B$782,U$11)+'СЕТ СН'!$F$11+СВЦЭМ!$D$10+'СЕТ СН'!$F$5-'СЕТ СН'!$F$21</f>
        <v>3778.4216589600001</v>
      </c>
      <c r="V31" s="36">
        <f>SUMIFS(СВЦЭМ!$D$39:$D$782,СВЦЭМ!$A$39:$A$782,$A31,СВЦЭМ!$B$39:$B$782,V$11)+'СЕТ СН'!$F$11+СВЦЭМ!$D$10+'СЕТ СН'!$F$5-'СЕТ СН'!$F$21</f>
        <v>3791.1080926900004</v>
      </c>
      <c r="W31" s="36">
        <f>SUMIFS(СВЦЭМ!$D$39:$D$782,СВЦЭМ!$A$39:$A$782,$A31,СВЦЭМ!$B$39:$B$782,W$11)+'СЕТ СН'!$F$11+СВЦЭМ!$D$10+'СЕТ СН'!$F$5-'СЕТ СН'!$F$21</f>
        <v>3805.52405318</v>
      </c>
      <c r="X31" s="36">
        <f>SUMIFS(СВЦЭМ!$D$39:$D$782,СВЦЭМ!$A$39:$A$782,$A31,СВЦЭМ!$B$39:$B$782,X$11)+'СЕТ СН'!$F$11+СВЦЭМ!$D$10+'СЕТ СН'!$F$5-'СЕТ СН'!$F$21</f>
        <v>3867.5274666100004</v>
      </c>
      <c r="Y31" s="36">
        <f>SUMIFS(СВЦЭМ!$D$39:$D$782,СВЦЭМ!$A$39:$A$782,$A31,СВЦЭМ!$B$39:$B$782,Y$11)+'СЕТ СН'!$F$11+СВЦЭМ!$D$10+'СЕТ СН'!$F$5-'СЕТ СН'!$F$21</f>
        <v>3868.1516431500004</v>
      </c>
    </row>
    <row r="32" spans="1:25" ht="15.75" x14ac:dyDescent="0.2">
      <c r="A32" s="35">
        <f t="shared" si="0"/>
        <v>44490</v>
      </c>
      <c r="B32" s="36">
        <f>SUMIFS(СВЦЭМ!$D$39:$D$782,СВЦЭМ!$A$39:$A$782,$A32,СВЦЭМ!$B$39:$B$782,B$11)+'СЕТ СН'!$F$11+СВЦЭМ!$D$10+'СЕТ СН'!$F$5-'СЕТ СН'!$F$21</f>
        <v>3924.40689759</v>
      </c>
      <c r="C32" s="36">
        <f>SUMIFS(СВЦЭМ!$D$39:$D$782,СВЦЭМ!$A$39:$A$782,$A32,СВЦЭМ!$B$39:$B$782,C$11)+'СЕТ СН'!$F$11+СВЦЭМ!$D$10+'СЕТ СН'!$F$5-'СЕТ СН'!$F$21</f>
        <v>3903.1840161</v>
      </c>
      <c r="D32" s="36">
        <f>SUMIFS(СВЦЭМ!$D$39:$D$782,СВЦЭМ!$A$39:$A$782,$A32,СВЦЭМ!$B$39:$B$782,D$11)+'СЕТ СН'!$F$11+СВЦЭМ!$D$10+'СЕТ СН'!$F$5-'СЕТ СН'!$F$21</f>
        <v>3826.0472928700001</v>
      </c>
      <c r="E32" s="36">
        <f>SUMIFS(СВЦЭМ!$D$39:$D$782,СВЦЭМ!$A$39:$A$782,$A32,СВЦЭМ!$B$39:$B$782,E$11)+'СЕТ СН'!$F$11+СВЦЭМ!$D$10+'СЕТ СН'!$F$5-'СЕТ СН'!$F$21</f>
        <v>3815.7119758099998</v>
      </c>
      <c r="F32" s="36">
        <f>SUMIFS(СВЦЭМ!$D$39:$D$782,СВЦЭМ!$A$39:$A$782,$A32,СВЦЭМ!$B$39:$B$782,F$11)+'СЕТ СН'!$F$11+СВЦЭМ!$D$10+'СЕТ СН'!$F$5-'СЕТ СН'!$F$21</f>
        <v>3815.7477376000002</v>
      </c>
      <c r="G32" s="36">
        <f>SUMIFS(СВЦЭМ!$D$39:$D$782,СВЦЭМ!$A$39:$A$782,$A32,СВЦЭМ!$B$39:$B$782,G$11)+'СЕТ СН'!$F$11+СВЦЭМ!$D$10+'СЕТ СН'!$F$5-'СЕТ СН'!$F$21</f>
        <v>3808.7483157200004</v>
      </c>
      <c r="H32" s="36">
        <f>SUMIFS(СВЦЭМ!$D$39:$D$782,СВЦЭМ!$A$39:$A$782,$A32,СВЦЭМ!$B$39:$B$782,H$11)+'СЕТ СН'!$F$11+СВЦЭМ!$D$10+'СЕТ СН'!$F$5-'СЕТ СН'!$F$21</f>
        <v>3870.2720620800001</v>
      </c>
      <c r="I32" s="36">
        <f>SUMIFS(СВЦЭМ!$D$39:$D$782,СВЦЭМ!$A$39:$A$782,$A32,СВЦЭМ!$B$39:$B$782,I$11)+'СЕТ СН'!$F$11+СВЦЭМ!$D$10+'СЕТ СН'!$F$5-'СЕТ СН'!$F$21</f>
        <v>3826.6974118100002</v>
      </c>
      <c r="J32" s="36">
        <f>SUMIFS(СВЦЭМ!$D$39:$D$782,СВЦЭМ!$A$39:$A$782,$A32,СВЦЭМ!$B$39:$B$782,J$11)+'СЕТ СН'!$F$11+СВЦЭМ!$D$10+'СЕТ СН'!$F$5-'СЕТ СН'!$F$21</f>
        <v>3821.3805721099998</v>
      </c>
      <c r="K32" s="36">
        <f>SUMIFS(СВЦЭМ!$D$39:$D$782,СВЦЭМ!$A$39:$A$782,$A32,СВЦЭМ!$B$39:$B$782,K$11)+'СЕТ СН'!$F$11+СВЦЭМ!$D$10+'СЕТ СН'!$F$5-'СЕТ СН'!$F$21</f>
        <v>3797.6984119400004</v>
      </c>
      <c r="L32" s="36">
        <f>SUMIFS(СВЦЭМ!$D$39:$D$782,СВЦЭМ!$A$39:$A$782,$A32,СВЦЭМ!$B$39:$B$782,L$11)+'СЕТ СН'!$F$11+СВЦЭМ!$D$10+'СЕТ СН'!$F$5-'СЕТ СН'!$F$21</f>
        <v>3806.79220132</v>
      </c>
      <c r="M32" s="36">
        <f>SUMIFS(СВЦЭМ!$D$39:$D$782,СВЦЭМ!$A$39:$A$782,$A32,СВЦЭМ!$B$39:$B$782,M$11)+'СЕТ СН'!$F$11+СВЦЭМ!$D$10+'СЕТ СН'!$F$5-'СЕТ СН'!$F$21</f>
        <v>3818.3026229200004</v>
      </c>
      <c r="N32" s="36">
        <f>SUMIFS(СВЦЭМ!$D$39:$D$782,СВЦЭМ!$A$39:$A$782,$A32,СВЦЭМ!$B$39:$B$782,N$11)+'СЕТ СН'!$F$11+СВЦЭМ!$D$10+'СЕТ СН'!$F$5-'СЕТ СН'!$F$21</f>
        <v>3860.3579987200001</v>
      </c>
      <c r="O32" s="36">
        <f>SUMIFS(СВЦЭМ!$D$39:$D$782,СВЦЭМ!$A$39:$A$782,$A32,СВЦЭМ!$B$39:$B$782,O$11)+'СЕТ СН'!$F$11+СВЦЭМ!$D$10+'СЕТ СН'!$F$5-'СЕТ СН'!$F$21</f>
        <v>3903.0266436100001</v>
      </c>
      <c r="P32" s="36">
        <f>SUMIFS(СВЦЭМ!$D$39:$D$782,СВЦЭМ!$A$39:$A$782,$A32,СВЦЭМ!$B$39:$B$782,P$11)+'СЕТ СН'!$F$11+СВЦЭМ!$D$10+'СЕТ СН'!$F$5-'СЕТ СН'!$F$21</f>
        <v>3898.3194082300001</v>
      </c>
      <c r="Q32" s="36">
        <f>SUMIFS(СВЦЭМ!$D$39:$D$782,СВЦЭМ!$A$39:$A$782,$A32,СВЦЭМ!$B$39:$B$782,Q$11)+'СЕТ СН'!$F$11+СВЦЭМ!$D$10+'СЕТ СН'!$F$5-'СЕТ СН'!$F$21</f>
        <v>3902.0018512699999</v>
      </c>
      <c r="R32" s="36">
        <f>SUMIFS(СВЦЭМ!$D$39:$D$782,СВЦЭМ!$A$39:$A$782,$A32,СВЦЭМ!$B$39:$B$782,R$11)+'СЕТ СН'!$F$11+СВЦЭМ!$D$10+'СЕТ СН'!$F$5-'СЕТ СН'!$F$21</f>
        <v>3901.6520005399998</v>
      </c>
      <c r="S32" s="36">
        <f>SUMIFS(СВЦЭМ!$D$39:$D$782,СВЦЭМ!$A$39:$A$782,$A32,СВЦЭМ!$B$39:$B$782,S$11)+'СЕТ СН'!$F$11+СВЦЭМ!$D$10+'СЕТ СН'!$F$5-'СЕТ СН'!$F$21</f>
        <v>3862.0960097799998</v>
      </c>
      <c r="T32" s="36">
        <f>SUMIFS(СВЦЭМ!$D$39:$D$782,СВЦЭМ!$A$39:$A$782,$A32,СВЦЭМ!$B$39:$B$782,T$11)+'СЕТ СН'!$F$11+СВЦЭМ!$D$10+'СЕТ СН'!$F$5-'СЕТ СН'!$F$21</f>
        <v>3829.1484349900002</v>
      </c>
      <c r="U32" s="36">
        <f>SUMIFS(СВЦЭМ!$D$39:$D$782,СВЦЭМ!$A$39:$A$782,$A32,СВЦЭМ!$B$39:$B$782,U$11)+'СЕТ СН'!$F$11+СВЦЭМ!$D$10+'СЕТ СН'!$F$5-'СЕТ СН'!$F$21</f>
        <v>3820.61624304</v>
      </c>
      <c r="V32" s="36">
        <f>SUMIFS(СВЦЭМ!$D$39:$D$782,СВЦЭМ!$A$39:$A$782,$A32,СВЦЭМ!$B$39:$B$782,V$11)+'СЕТ СН'!$F$11+СВЦЭМ!$D$10+'СЕТ СН'!$F$5-'СЕТ СН'!$F$21</f>
        <v>3807.5114718499999</v>
      </c>
      <c r="W32" s="36">
        <f>SUMIFS(СВЦЭМ!$D$39:$D$782,СВЦЭМ!$A$39:$A$782,$A32,СВЦЭМ!$B$39:$B$782,W$11)+'СЕТ СН'!$F$11+СВЦЭМ!$D$10+'СЕТ СН'!$F$5-'СЕТ СН'!$F$21</f>
        <v>3815.0967762400001</v>
      </c>
      <c r="X32" s="36">
        <f>SUMIFS(СВЦЭМ!$D$39:$D$782,СВЦЭМ!$A$39:$A$782,$A32,СВЦЭМ!$B$39:$B$782,X$11)+'СЕТ СН'!$F$11+СВЦЭМ!$D$10+'СЕТ СН'!$F$5-'СЕТ СН'!$F$21</f>
        <v>3785.1625392000001</v>
      </c>
      <c r="Y32" s="36">
        <f>SUMIFS(СВЦЭМ!$D$39:$D$782,СВЦЭМ!$A$39:$A$782,$A32,СВЦЭМ!$B$39:$B$782,Y$11)+'СЕТ СН'!$F$11+СВЦЭМ!$D$10+'СЕТ СН'!$F$5-'СЕТ СН'!$F$21</f>
        <v>3822.4345550600001</v>
      </c>
    </row>
    <row r="33" spans="1:27" ht="15.75" x14ac:dyDescent="0.2">
      <c r="A33" s="35">
        <f t="shared" si="0"/>
        <v>44491</v>
      </c>
      <c r="B33" s="36">
        <f>SUMIFS(СВЦЭМ!$D$39:$D$782,СВЦЭМ!$A$39:$A$782,$A33,СВЦЭМ!$B$39:$B$782,B$11)+'СЕТ СН'!$F$11+СВЦЭМ!$D$10+'СЕТ СН'!$F$5-'СЕТ СН'!$F$21</f>
        <v>3852.1001094600001</v>
      </c>
      <c r="C33" s="36">
        <f>SUMIFS(СВЦЭМ!$D$39:$D$782,СВЦЭМ!$A$39:$A$782,$A33,СВЦЭМ!$B$39:$B$782,C$11)+'СЕТ СН'!$F$11+СВЦЭМ!$D$10+'СЕТ СН'!$F$5-'СЕТ СН'!$F$21</f>
        <v>3910.9598455100004</v>
      </c>
      <c r="D33" s="36">
        <f>SUMIFS(СВЦЭМ!$D$39:$D$782,СВЦЭМ!$A$39:$A$782,$A33,СВЦЭМ!$B$39:$B$782,D$11)+'СЕТ СН'!$F$11+СВЦЭМ!$D$10+'СЕТ СН'!$F$5-'СЕТ СН'!$F$21</f>
        <v>3866.05598276</v>
      </c>
      <c r="E33" s="36">
        <f>SUMIFS(СВЦЭМ!$D$39:$D$782,СВЦЭМ!$A$39:$A$782,$A33,СВЦЭМ!$B$39:$B$782,E$11)+'СЕТ СН'!$F$11+СВЦЭМ!$D$10+'СЕТ СН'!$F$5-'СЕТ СН'!$F$21</f>
        <v>3871.8352232500001</v>
      </c>
      <c r="F33" s="36">
        <f>SUMIFS(СВЦЭМ!$D$39:$D$782,СВЦЭМ!$A$39:$A$782,$A33,СВЦЭМ!$B$39:$B$782,F$11)+'СЕТ СН'!$F$11+СВЦЭМ!$D$10+'СЕТ СН'!$F$5-'СЕТ СН'!$F$21</f>
        <v>3860.1395364199998</v>
      </c>
      <c r="G33" s="36">
        <f>SUMIFS(СВЦЭМ!$D$39:$D$782,СВЦЭМ!$A$39:$A$782,$A33,СВЦЭМ!$B$39:$B$782,G$11)+'СЕТ СН'!$F$11+СВЦЭМ!$D$10+'СЕТ СН'!$F$5-'СЕТ СН'!$F$21</f>
        <v>3856.2120039299998</v>
      </c>
      <c r="H33" s="36">
        <f>SUMIFS(СВЦЭМ!$D$39:$D$782,СВЦЭМ!$A$39:$A$782,$A33,СВЦЭМ!$B$39:$B$782,H$11)+'СЕТ СН'!$F$11+СВЦЭМ!$D$10+'СЕТ СН'!$F$5-'СЕТ СН'!$F$21</f>
        <v>3896.60511292</v>
      </c>
      <c r="I33" s="36">
        <f>SUMIFS(СВЦЭМ!$D$39:$D$782,СВЦЭМ!$A$39:$A$782,$A33,СВЦЭМ!$B$39:$B$782,I$11)+'СЕТ СН'!$F$11+СВЦЭМ!$D$10+'СЕТ СН'!$F$5-'СЕТ СН'!$F$21</f>
        <v>3889.5971658400003</v>
      </c>
      <c r="J33" s="36">
        <f>SUMIFS(СВЦЭМ!$D$39:$D$782,СВЦЭМ!$A$39:$A$782,$A33,СВЦЭМ!$B$39:$B$782,J$11)+'СЕТ СН'!$F$11+СВЦЭМ!$D$10+'СЕТ СН'!$F$5-'СЕТ СН'!$F$21</f>
        <v>3883.06927537</v>
      </c>
      <c r="K33" s="36">
        <f>SUMIFS(СВЦЭМ!$D$39:$D$782,СВЦЭМ!$A$39:$A$782,$A33,СВЦЭМ!$B$39:$B$782,K$11)+'СЕТ СН'!$F$11+СВЦЭМ!$D$10+'СЕТ СН'!$F$5-'СЕТ СН'!$F$21</f>
        <v>3849.9625594200002</v>
      </c>
      <c r="L33" s="36">
        <f>SUMIFS(СВЦЭМ!$D$39:$D$782,СВЦЭМ!$A$39:$A$782,$A33,СВЦЭМ!$B$39:$B$782,L$11)+'СЕТ СН'!$F$11+СВЦЭМ!$D$10+'СЕТ СН'!$F$5-'СЕТ СН'!$F$21</f>
        <v>3849.2663298699999</v>
      </c>
      <c r="M33" s="36">
        <f>SUMIFS(СВЦЭМ!$D$39:$D$782,СВЦЭМ!$A$39:$A$782,$A33,СВЦЭМ!$B$39:$B$782,M$11)+'СЕТ СН'!$F$11+СВЦЭМ!$D$10+'СЕТ СН'!$F$5-'СЕТ СН'!$F$21</f>
        <v>3856.7741572499999</v>
      </c>
      <c r="N33" s="36">
        <f>SUMIFS(СВЦЭМ!$D$39:$D$782,СВЦЭМ!$A$39:$A$782,$A33,СВЦЭМ!$B$39:$B$782,N$11)+'СЕТ СН'!$F$11+СВЦЭМ!$D$10+'СЕТ СН'!$F$5-'СЕТ СН'!$F$21</f>
        <v>3850.0664545099999</v>
      </c>
      <c r="O33" s="36">
        <f>SUMIFS(СВЦЭМ!$D$39:$D$782,СВЦЭМ!$A$39:$A$782,$A33,СВЦЭМ!$B$39:$B$782,O$11)+'СЕТ СН'!$F$11+СВЦЭМ!$D$10+'СЕТ СН'!$F$5-'СЕТ СН'!$F$21</f>
        <v>3849.9876350499999</v>
      </c>
      <c r="P33" s="36">
        <f>SUMIFS(СВЦЭМ!$D$39:$D$782,СВЦЭМ!$A$39:$A$782,$A33,СВЦЭМ!$B$39:$B$782,P$11)+'СЕТ СН'!$F$11+СВЦЭМ!$D$10+'СЕТ СН'!$F$5-'СЕТ СН'!$F$21</f>
        <v>3851.4180571699999</v>
      </c>
      <c r="Q33" s="36">
        <f>SUMIFS(СВЦЭМ!$D$39:$D$782,СВЦЭМ!$A$39:$A$782,$A33,СВЦЭМ!$B$39:$B$782,Q$11)+'СЕТ СН'!$F$11+СВЦЭМ!$D$10+'СЕТ СН'!$F$5-'СЕТ СН'!$F$21</f>
        <v>3934.8222113100001</v>
      </c>
      <c r="R33" s="36">
        <f>SUMIFS(СВЦЭМ!$D$39:$D$782,СВЦЭМ!$A$39:$A$782,$A33,СВЦЭМ!$B$39:$B$782,R$11)+'СЕТ СН'!$F$11+СВЦЭМ!$D$10+'СЕТ СН'!$F$5-'СЕТ СН'!$F$21</f>
        <v>3935.48470129</v>
      </c>
      <c r="S33" s="36">
        <f>SUMIFS(СВЦЭМ!$D$39:$D$782,СВЦЭМ!$A$39:$A$782,$A33,СВЦЭМ!$B$39:$B$782,S$11)+'СЕТ СН'!$F$11+СВЦЭМ!$D$10+'СЕТ СН'!$F$5-'СЕТ СН'!$F$21</f>
        <v>3896.0119862900001</v>
      </c>
      <c r="T33" s="36">
        <f>SUMIFS(СВЦЭМ!$D$39:$D$782,СВЦЭМ!$A$39:$A$782,$A33,СВЦЭМ!$B$39:$B$782,T$11)+'СЕТ СН'!$F$11+СВЦЭМ!$D$10+'СЕТ СН'!$F$5-'СЕТ СН'!$F$21</f>
        <v>3829.5921752900003</v>
      </c>
      <c r="U33" s="36">
        <f>SUMIFS(СВЦЭМ!$D$39:$D$782,СВЦЭМ!$A$39:$A$782,$A33,СВЦЭМ!$B$39:$B$782,U$11)+'СЕТ СН'!$F$11+СВЦЭМ!$D$10+'СЕТ СН'!$F$5-'СЕТ СН'!$F$21</f>
        <v>3828.6838575700003</v>
      </c>
      <c r="V33" s="36">
        <f>SUMIFS(СВЦЭМ!$D$39:$D$782,СВЦЭМ!$A$39:$A$782,$A33,СВЦЭМ!$B$39:$B$782,V$11)+'СЕТ СН'!$F$11+СВЦЭМ!$D$10+'СЕТ СН'!$F$5-'СЕТ СН'!$F$21</f>
        <v>3854.4584521300003</v>
      </c>
      <c r="W33" s="36">
        <f>SUMIFS(СВЦЭМ!$D$39:$D$782,СВЦЭМ!$A$39:$A$782,$A33,СВЦЭМ!$B$39:$B$782,W$11)+'СЕТ СН'!$F$11+СВЦЭМ!$D$10+'СЕТ СН'!$F$5-'СЕТ СН'!$F$21</f>
        <v>3875.5297179700001</v>
      </c>
      <c r="X33" s="36">
        <f>SUMIFS(СВЦЭМ!$D$39:$D$782,СВЦЭМ!$A$39:$A$782,$A33,СВЦЭМ!$B$39:$B$782,X$11)+'СЕТ СН'!$F$11+СВЦЭМ!$D$10+'СЕТ СН'!$F$5-'СЕТ СН'!$F$21</f>
        <v>3907.7292710800002</v>
      </c>
      <c r="Y33" s="36">
        <f>SUMIFS(СВЦЭМ!$D$39:$D$782,СВЦЭМ!$A$39:$A$782,$A33,СВЦЭМ!$B$39:$B$782,Y$11)+'СЕТ СН'!$F$11+СВЦЭМ!$D$10+'СЕТ СН'!$F$5-'СЕТ СН'!$F$21</f>
        <v>3885.8929600800002</v>
      </c>
    </row>
    <row r="34" spans="1:27" ht="15.75" x14ac:dyDescent="0.2">
      <c r="A34" s="35">
        <f t="shared" si="0"/>
        <v>44492</v>
      </c>
      <c r="B34" s="36">
        <f>SUMIFS(СВЦЭМ!$D$39:$D$782,СВЦЭМ!$A$39:$A$782,$A34,СВЦЭМ!$B$39:$B$782,B$11)+'СЕТ СН'!$F$11+СВЦЭМ!$D$10+'СЕТ СН'!$F$5-'СЕТ СН'!$F$21</f>
        <v>3869.8723225800004</v>
      </c>
      <c r="C34" s="36">
        <f>SUMIFS(СВЦЭМ!$D$39:$D$782,СВЦЭМ!$A$39:$A$782,$A34,СВЦЭМ!$B$39:$B$782,C$11)+'СЕТ СН'!$F$11+СВЦЭМ!$D$10+'СЕТ СН'!$F$5-'СЕТ СН'!$F$21</f>
        <v>3833.4633465400002</v>
      </c>
      <c r="D34" s="36">
        <f>SUMIFS(СВЦЭМ!$D$39:$D$782,СВЦЭМ!$A$39:$A$782,$A34,СВЦЭМ!$B$39:$B$782,D$11)+'СЕТ СН'!$F$11+СВЦЭМ!$D$10+'СЕТ СН'!$F$5-'СЕТ СН'!$F$21</f>
        <v>3855.3030450000001</v>
      </c>
      <c r="E34" s="36">
        <f>SUMIFS(СВЦЭМ!$D$39:$D$782,СВЦЭМ!$A$39:$A$782,$A34,СВЦЭМ!$B$39:$B$782,E$11)+'СЕТ СН'!$F$11+СВЦЭМ!$D$10+'СЕТ СН'!$F$5-'СЕТ СН'!$F$21</f>
        <v>3872.61599037</v>
      </c>
      <c r="F34" s="36">
        <f>SUMIFS(СВЦЭМ!$D$39:$D$782,СВЦЭМ!$A$39:$A$782,$A34,СВЦЭМ!$B$39:$B$782,F$11)+'СЕТ СН'!$F$11+СВЦЭМ!$D$10+'СЕТ СН'!$F$5-'СЕТ СН'!$F$21</f>
        <v>3868.5684252600004</v>
      </c>
      <c r="G34" s="36">
        <f>SUMIFS(СВЦЭМ!$D$39:$D$782,СВЦЭМ!$A$39:$A$782,$A34,СВЦЭМ!$B$39:$B$782,G$11)+'СЕТ СН'!$F$11+СВЦЭМ!$D$10+'СЕТ СН'!$F$5-'СЕТ СН'!$F$21</f>
        <v>3876.1291646899999</v>
      </c>
      <c r="H34" s="36">
        <f>SUMIFS(СВЦЭМ!$D$39:$D$782,СВЦЭМ!$A$39:$A$782,$A34,СВЦЭМ!$B$39:$B$782,H$11)+'СЕТ СН'!$F$11+СВЦЭМ!$D$10+'СЕТ СН'!$F$5-'СЕТ СН'!$F$21</f>
        <v>3833.35661114</v>
      </c>
      <c r="I34" s="36">
        <f>SUMIFS(СВЦЭМ!$D$39:$D$782,СВЦЭМ!$A$39:$A$782,$A34,СВЦЭМ!$B$39:$B$782,I$11)+'СЕТ СН'!$F$11+СВЦЭМ!$D$10+'СЕТ СН'!$F$5-'СЕТ СН'!$F$21</f>
        <v>3831.2558151100002</v>
      </c>
      <c r="J34" s="36">
        <f>SUMIFS(СВЦЭМ!$D$39:$D$782,СВЦЭМ!$A$39:$A$782,$A34,СВЦЭМ!$B$39:$B$782,J$11)+'СЕТ СН'!$F$11+СВЦЭМ!$D$10+'СЕТ СН'!$F$5-'СЕТ СН'!$F$21</f>
        <v>3779.95373397</v>
      </c>
      <c r="K34" s="36">
        <f>SUMIFS(СВЦЭМ!$D$39:$D$782,СВЦЭМ!$A$39:$A$782,$A34,СВЦЭМ!$B$39:$B$782,K$11)+'СЕТ СН'!$F$11+СВЦЭМ!$D$10+'СЕТ СН'!$F$5-'СЕТ СН'!$F$21</f>
        <v>3761.8117001400001</v>
      </c>
      <c r="L34" s="36">
        <f>SUMIFS(СВЦЭМ!$D$39:$D$782,СВЦЭМ!$A$39:$A$782,$A34,СВЦЭМ!$B$39:$B$782,L$11)+'СЕТ СН'!$F$11+СВЦЭМ!$D$10+'СЕТ СН'!$F$5-'СЕТ СН'!$F$21</f>
        <v>3741.3578666800004</v>
      </c>
      <c r="M34" s="36">
        <f>SUMIFS(СВЦЭМ!$D$39:$D$782,СВЦЭМ!$A$39:$A$782,$A34,СВЦЭМ!$B$39:$B$782,M$11)+'СЕТ СН'!$F$11+СВЦЭМ!$D$10+'СЕТ СН'!$F$5-'СЕТ СН'!$F$21</f>
        <v>3733.7774764100004</v>
      </c>
      <c r="N34" s="36">
        <f>SUMIFS(СВЦЭМ!$D$39:$D$782,СВЦЭМ!$A$39:$A$782,$A34,СВЦЭМ!$B$39:$B$782,N$11)+'СЕТ СН'!$F$11+СВЦЭМ!$D$10+'СЕТ СН'!$F$5-'СЕТ СН'!$F$21</f>
        <v>3722.6633818300002</v>
      </c>
      <c r="O34" s="36">
        <f>SUMIFS(СВЦЭМ!$D$39:$D$782,СВЦЭМ!$A$39:$A$782,$A34,СВЦЭМ!$B$39:$B$782,O$11)+'СЕТ СН'!$F$11+СВЦЭМ!$D$10+'СЕТ СН'!$F$5-'СЕТ СН'!$F$21</f>
        <v>3713.7672116399999</v>
      </c>
      <c r="P34" s="36">
        <f>SUMIFS(СВЦЭМ!$D$39:$D$782,СВЦЭМ!$A$39:$A$782,$A34,СВЦЭМ!$B$39:$B$782,P$11)+'СЕТ СН'!$F$11+СВЦЭМ!$D$10+'СЕТ СН'!$F$5-'СЕТ СН'!$F$21</f>
        <v>3706.7389366900002</v>
      </c>
      <c r="Q34" s="36">
        <f>SUMIFS(СВЦЭМ!$D$39:$D$782,СВЦЭМ!$A$39:$A$782,$A34,СВЦЭМ!$B$39:$B$782,Q$11)+'СЕТ СН'!$F$11+СВЦЭМ!$D$10+'СЕТ СН'!$F$5-'СЕТ СН'!$F$21</f>
        <v>3699.7267520800001</v>
      </c>
      <c r="R34" s="36">
        <f>SUMIFS(СВЦЭМ!$D$39:$D$782,СВЦЭМ!$A$39:$A$782,$A34,СВЦЭМ!$B$39:$B$782,R$11)+'СЕТ СН'!$F$11+СВЦЭМ!$D$10+'СЕТ СН'!$F$5-'СЕТ СН'!$F$21</f>
        <v>3695.9372192199999</v>
      </c>
      <c r="S34" s="36">
        <f>SUMIFS(СВЦЭМ!$D$39:$D$782,СВЦЭМ!$A$39:$A$782,$A34,СВЦЭМ!$B$39:$B$782,S$11)+'СЕТ СН'!$F$11+СВЦЭМ!$D$10+'СЕТ СН'!$F$5-'СЕТ СН'!$F$21</f>
        <v>3701.1842277599999</v>
      </c>
      <c r="T34" s="36">
        <f>SUMIFS(СВЦЭМ!$D$39:$D$782,СВЦЭМ!$A$39:$A$782,$A34,СВЦЭМ!$B$39:$B$782,T$11)+'СЕТ СН'!$F$11+СВЦЭМ!$D$10+'СЕТ СН'!$F$5-'СЕТ СН'!$F$21</f>
        <v>3708.6049317799998</v>
      </c>
      <c r="U34" s="36">
        <f>SUMIFS(СВЦЭМ!$D$39:$D$782,СВЦЭМ!$A$39:$A$782,$A34,СВЦЭМ!$B$39:$B$782,U$11)+'СЕТ СН'!$F$11+СВЦЭМ!$D$10+'СЕТ СН'!$F$5-'СЕТ СН'!$F$21</f>
        <v>3702.5267584900002</v>
      </c>
      <c r="V34" s="36">
        <f>SUMIFS(СВЦЭМ!$D$39:$D$782,СВЦЭМ!$A$39:$A$782,$A34,СВЦЭМ!$B$39:$B$782,V$11)+'СЕТ СН'!$F$11+СВЦЭМ!$D$10+'СЕТ СН'!$F$5-'СЕТ СН'!$F$21</f>
        <v>3691.2381569200002</v>
      </c>
      <c r="W34" s="36">
        <f>SUMIFS(СВЦЭМ!$D$39:$D$782,СВЦЭМ!$A$39:$A$782,$A34,СВЦЭМ!$B$39:$B$782,W$11)+'СЕТ СН'!$F$11+СВЦЭМ!$D$10+'СЕТ СН'!$F$5-'СЕТ СН'!$F$21</f>
        <v>3711.1882130900003</v>
      </c>
      <c r="X34" s="36">
        <f>SUMIFS(СВЦЭМ!$D$39:$D$782,СВЦЭМ!$A$39:$A$782,$A34,СВЦЭМ!$B$39:$B$782,X$11)+'СЕТ СН'!$F$11+СВЦЭМ!$D$10+'СЕТ СН'!$F$5-'СЕТ СН'!$F$21</f>
        <v>3738.7854178500002</v>
      </c>
      <c r="Y34" s="36">
        <f>SUMIFS(СВЦЭМ!$D$39:$D$782,СВЦЭМ!$A$39:$A$782,$A34,СВЦЭМ!$B$39:$B$782,Y$11)+'СЕТ СН'!$F$11+СВЦЭМ!$D$10+'СЕТ СН'!$F$5-'СЕТ СН'!$F$21</f>
        <v>3792.2329858500002</v>
      </c>
    </row>
    <row r="35" spans="1:27" ht="15.75" x14ac:dyDescent="0.2">
      <c r="A35" s="35">
        <f t="shared" si="0"/>
        <v>44493</v>
      </c>
      <c r="B35" s="36">
        <f>SUMIFS(СВЦЭМ!$D$39:$D$782,СВЦЭМ!$A$39:$A$782,$A35,СВЦЭМ!$B$39:$B$782,B$11)+'СЕТ СН'!$F$11+СВЦЭМ!$D$10+'СЕТ СН'!$F$5-'СЕТ СН'!$F$21</f>
        <v>3836.5234487300004</v>
      </c>
      <c r="C35" s="36">
        <f>SUMIFS(СВЦЭМ!$D$39:$D$782,СВЦЭМ!$A$39:$A$782,$A35,СВЦЭМ!$B$39:$B$782,C$11)+'СЕТ СН'!$F$11+СВЦЭМ!$D$10+'СЕТ СН'!$F$5-'СЕТ СН'!$F$21</f>
        <v>3873.4648597</v>
      </c>
      <c r="D35" s="36">
        <f>SUMIFS(СВЦЭМ!$D$39:$D$782,СВЦЭМ!$A$39:$A$782,$A35,СВЦЭМ!$B$39:$B$782,D$11)+'СЕТ СН'!$F$11+СВЦЭМ!$D$10+'СЕТ СН'!$F$5-'СЕТ СН'!$F$21</f>
        <v>3925.6324296399998</v>
      </c>
      <c r="E35" s="36">
        <f>SUMIFS(СВЦЭМ!$D$39:$D$782,СВЦЭМ!$A$39:$A$782,$A35,СВЦЭМ!$B$39:$B$782,E$11)+'СЕТ СН'!$F$11+СВЦЭМ!$D$10+'СЕТ СН'!$F$5-'СЕТ СН'!$F$21</f>
        <v>3937.7273562300002</v>
      </c>
      <c r="F35" s="36">
        <f>SUMIFS(СВЦЭМ!$D$39:$D$782,СВЦЭМ!$A$39:$A$782,$A35,СВЦЭМ!$B$39:$B$782,F$11)+'СЕТ СН'!$F$11+СВЦЭМ!$D$10+'СЕТ СН'!$F$5-'СЕТ СН'!$F$21</f>
        <v>3930.8947597800002</v>
      </c>
      <c r="G35" s="36">
        <f>SUMIFS(СВЦЭМ!$D$39:$D$782,СВЦЭМ!$A$39:$A$782,$A35,СВЦЭМ!$B$39:$B$782,G$11)+'СЕТ СН'!$F$11+СВЦЭМ!$D$10+'СЕТ СН'!$F$5-'СЕТ СН'!$F$21</f>
        <v>3934.1453817199999</v>
      </c>
      <c r="H35" s="36">
        <f>SUMIFS(СВЦЭМ!$D$39:$D$782,СВЦЭМ!$A$39:$A$782,$A35,СВЦЭМ!$B$39:$B$782,H$11)+'СЕТ СН'!$F$11+СВЦЭМ!$D$10+'СЕТ СН'!$F$5-'СЕТ СН'!$F$21</f>
        <v>3892.8091424900003</v>
      </c>
      <c r="I35" s="36">
        <f>SUMIFS(СВЦЭМ!$D$39:$D$782,СВЦЭМ!$A$39:$A$782,$A35,СВЦЭМ!$B$39:$B$782,I$11)+'СЕТ СН'!$F$11+СВЦЭМ!$D$10+'СЕТ СН'!$F$5-'СЕТ СН'!$F$21</f>
        <v>3834.9211520099998</v>
      </c>
      <c r="J35" s="36">
        <f>SUMIFS(СВЦЭМ!$D$39:$D$782,СВЦЭМ!$A$39:$A$782,$A35,СВЦЭМ!$B$39:$B$782,J$11)+'СЕТ СН'!$F$11+СВЦЭМ!$D$10+'СЕТ СН'!$F$5-'СЕТ СН'!$F$21</f>
        <v>3779.0804691100002</v>
      </c>
      <c r="K35" s="36">
        <f>SUMIFS(СВЦЭМ!$D$39:$D$782,СВЦЭМ!$A$39:$A$782,$A35,СВЦЭМ!$B$39:$B$782,K$11)+'СЕТ СН'!$F$11+СВЦЭМ!$D$10+'СЕТ СН'!$F$5-'СЕТ СН'!$F$21</f>
        <v>3743.8969404200002</v>
      </c>
      <c r="L35" s="36">
        <f>SUMIFS(СВЦЭМ!$D$39:$D$782,СВЦЭМ!$A$39:$A$782,$A35,СВЦЭМ!$B$39:$B$782,L$11)+'СЕТ СН'!$F$11+СВЦЭМ!$D$10+'СЕТ СН'!$F$5-'СЕТ СН'!$F$21</f>
        <v>3719.2900012300001</v>
      </c>
      <c r="M35" s="36">
        <f>SUMIFS(СВЦЭМ!$D$39:$D$782,СВЦЭМ!$A$39:$A$782,$A35,СВЦЭМ!$B$39:$B$782,M$11)+'СЕТ СН'!$F$11+СВЦЭМ!$D$10+'СЕТ СН'!$F$5-'СЕТ СН'!$F$21</f>
        <v>3712.9418747300001</v>
      </c>
      <c r="N35" s="36">
        <f>SUMIFS(СВЦЭМ!$D$39:$D$782,СВЦЭМ!$A$39:$A$782,$A35,СВЦЭМ!$B$39:$B$782,N$11)+'СЕТ СН'!$F$11+СВЦЭМ!$D$10+'СЕТ СН'!$F$5-'СЕТ СН'!$F$21</f>
        <v>3712.76247762</v>
      </c>
      <c r="O35" s="36">
        <f>SUMIFS(СВЦЭМ!$D$39:$D$782,СВЦЭМ!$A$39:$A$782,$A35,СВЦЭМ!$B$39:$B$782,O$11)+'СЕТ СН'!$F$11+СВЦЭМ!$D$10+'СЕТ СН'!$F$5-'СЕТ СН'!$F$21</f>
        <v>3703.3014194000002</v>
      </c>
      <c r="P35" s="36">
        <f>SUMIFS(СВЦЭМ!$D$39:$D$782,СВЦЭМ!$A$39:$A$782,$A35,СВЦЭМ!$B$39:$B$782,P$11)+'СЕТ СН'!$F$11+СВЦЭМ!$D$10+'СЕТ СН'!$F$5-'СЕТ СН'!$F$21</f>
        <v>3701.0707016800002</v>
      </c>
      <c r="Q35" s="36">
        <f>SUMIFS(СВЦЭМ!$D$39:$D$782,СВЦЭМ!$A$39:$A$782,$A35,СВЦЭМ!$B$39:$B$782,Q$11)+'СЕТ СН'!$F$11+СВЦЭМ!$D$10+'СЕТ СН'!$F$5-'СЕТ СН'!$F$21</f>
        <v>3692.8349928400003</v>
      </c>
      <c r="R35" s="36">
        <f>SUMIFS(СВЦЭМ!$D$39:$D$782,СВЦЭМ!$A$39:$A$782,$A35,СВЦЭМ!$B$39:$B$782,R$11)+'СЕТ СН'!$F$11+СВЦЭМ!$D$10+'СЕТ СН'!$F$5-'СЕТ СН'!$F$21</f>
        <v>3691.73354006</v>
      </c>
      <c r="S35" s="36">
        <f>SUMIFS(СВЦЭМ!$D$39:$D$782,СВЦЭМ!$A$39:$A$782,$A35,СВЦЭМ!$B$39:$B$782,S$11)+'СЕТ СН'!$F$11+СВЦЭМ!$D$10+'СЕТ СН'!$F$5-'СЕТ СН'!$F$21</f>
        <v>3700.69109149</v>
      </c>
      <c r="T35" s="36">
        <f>SUMIFS(СВЦЭМ!$D$39:$D$782,СВЦЭМ!$A$39:$A$782,$A35,СВЦЭМ!$B$39:$B$782,T$11)+'СЕТ СН'!$F$11+СВЦЭМ!$D$10+'СЕТ СН'!$F$5-'СЕТ СН'!$F$21</f>
        <v>3680.0150000100002</v>
      </c>
      <c r="U35" s="36">
        <f>SUMIFS(СВЦЭМ!$D$39:$D$782,СВЦЭМ!$A$39:$A$782,$A35,СВЦЭМ!$B$39:$B$782,U$11)+'СЕТ СН'!$F$11+СВЦЭМ!$D$10+'СЕТ СН'!$F$5-'СЕТ СН'!$F$21</f>
        <v>3695.9253948300002</v>
      </c>
      <c r="V35" s="36">
        <f>SUMIFS(СВЦЭМ!$D$39:$D$782,СВЦЭМ!$A$39:$A$782,$A35,СВЦЭМ!$B$39:$B$782,V$11)+'СЕТ СН'!$F$11+СВЦЭМ!$D$10+'СЕТ СН'!$F$5-'СЕТ СН'!$F$21</f>
        <v>3710.7554733500001</v>
      </c>
      <c r="W35" s="36">
        <f>SUMIFS(СВЦЭМ!$D$39:$D$782,СВЦЭМ!$A$39:$A$782,$A35,СВЦЭМ!$B$39:$B$782,W$11)+'СЕТ СН'!$F$11+СВЦЭМ!$D$10+'СЕТ СН'!$F$5-'СЕТ СН'!$F$21</f>
        <v>3726.8497207500004</v>
      </c>
      <c r="X35" s="36">
        <f>SUMIFS(СВЦЭМ!$D$39:$D$782,СВЦЭМ!$A$39:$A$782,$A35,СВЦЭМ!$B$39:$B$782,X$11)+'СЕТ СН'!$F$11+СВЦЭМ!$D$10+'СЕТ СН'!$F$5-'СЕТ СН'!$F$21</f>
        <v>3752.0078872399999</v>
      </c>
      <c r="Y35" s="36">
        <f>SUMIFS(СВЦЭМ!$D$39:$D$782,СВЦЭМ!$A$39:$A$782,$A35,СВЦЭМ!$B$39:$B$782,Y$11)+'СЕТ СН'!$F$11+СВЦЭМ!$D$10+'СЕТ СН'!$F$5-'СЕТ СН'!$F$21</f>
        <v>3793.6014281600001</v>
      </c>
    </row>
    <row r="36" spans="1:27" ht="15.75" x14ac:dyDescent="0.2">
      <c r="A36" s="35">
        <f t="shared" si="0"/>
        <v>44494</v>
      </c>
      <c r="B36" s="36">
        <f>SUMIFS(СВЦЭМ!$D$39:$D$782,СВЦЭМ!$A$39:$A$782,$A36,СВЦЭМ!$B$39:$B$782,B$11)+'СЕТ СН'!$F$11+СВЦЭМ!$D$10+'СЕТ СН'!$F$5-'СЕТ СН'!$F$21</f>
        <v>3867.4614447100003</v>
      </c>
      <c r="C36" s="36">
        <f>SUMIFS(СВЦЭМ!$D$39:$D$782,СВЦЭМ!$A$39:$A$782,$A36,СВЦЭМ!$B$39:$B$782,C$11)+'СЕТ СН'!$F$11+СВЦЭМ!$D$10+'СЕТ СН'!$F$5-'СЕТ СН'!$F$21</f>
        <v>3959.6105789600001</v>
      </c>
      <c r="D36" s="36">
        <f>SUMIFS(СВЦЭМ!$D$39:$D$782,СВЦЭМ!$A$39:$A$782,$A36,СВЦЭМ!$B$39:$B$782,D$11)+'СЕТ СН'!$F$11+СВЦЭМ!$D$10+'СЕТ СН'!$F$5-'СЕТ СН'!$F$21</f>
        <v>3958.8681800499999</v>
      </c>
      <c r="E36" s="36">
        <f>SUMIFS(СВЦЭМ!$D$39:$D$782,СВЦЭМ!$A$39:$A$782,$A36,СВЦЭМ!$B$39:$B$782,E$11)+'СЕТ СН'!$F$11+СВЦЭМ!$D$10+'СЕТ СН'!$F$5-'СЕТ СН'!$F$21</f>
        <v>3842.5189091700004</v>
      </c>
      <c r="F36" s="36">
        <f>SUMIFS(СВЦЭМ!$D$39:$D$782,СВЦЭМ!$A$39:$A$782,$A36,СВЦЭМ!$B$39:$B$782,F$11)+'СЕТ СН'!$F$11+СВЦЭМ!$D$10+'СЕТ СН'!$F$5-'СЕТ СН'!$F$21</f>
        <v>3837.68943317</v>
      </c>
      <c r="G36" s="36">
        <f>SUMIFS(СВЦЭМ!$D$39:$D$782,СВЦЭМ!$A$39:$A$782,$A36,СВЦЭМ!$B$39:$B$782,G$11)+'СЕТ СН'!$F$11+СВЦЭМ!$D$10+'СЕТ СН'!$F$5-'СЕТ СН'!$F$21</f>
        <v>3848.07487829</v>
      </c>
      <c r="H36" s="36">
        <f>SUMIFS(СВЦЭМ!$D$39:$D$782,СВЦЭМ!$A$39:$A$782,$A36,СВЦЭМ!$B$39:$B$782,H$11)+'СЕТ СН'!$F$11+СВЦЭМ!$D$10+'СЕТ СН'!$F$5-'СЕТ СН'!$F$21</f>
        <v>3915.0986626100002</v>
      </c>
      <c r="I36" s="36">
        <f>SUMIFS(СВЦЭМ!$D$39:$D$782,СВЦЭМ!$A$39:$A$782,$A36,СВЦЭМ!$B$39:$B$782,I$11)+'СЕТ СН'!$F$11+СВЦЭМ!$D$10+'СЕТ СН'!$F$5-'СЕТ СН'!$F$21</f>
        <v>3893.61898053</v>
      </c>
      <c r="J36" s="36">
        <f>SUMIFS(СВЦЭМ!$D$39:$D$782,СВЦЭМ!$A$39:$A$782,$A36,СВЦЭМ!$B$39:$B$782,J$11)+'СЕТ СН'!$F$11+СВЦЭМ!$D$10+'СЕТ СН'!$F$5-'СЕТ СН'!$F$21</f>
        <v>3824.0030941</v>
      </c>
      <c r="K36" s="36">
        <f>SUMIFS(СВЦЭМ!$D$39:$D$782,СВЦЭМ!$A$39:$A$782,$A36,СВЦЭМ!$B$39:$B$782,K$11)+'СЕТ СН'!$F$11+СВЦЭМ!$D$10+'СЕТ СН'!$F$5-'СЕТ СН'!$F$21</f>
        <v>3781.90716952</v>
      </c>
      <c r="L36" s="36">
        <f>SUMIFS(СВЦЭМ!$D$39:$D$782,СВЦЭМ!$A$39:$A$782,$A36,СВЦЭМ!$B$39:$B$782,L$11)+'СЕТ СН'!$F$11+СВЦЭМ!$D$10+'СЕТ СН'!$F$5-'СЕТ СН'!$F$21</f>
        <v>3780.0219207700002</v>
      </c>
      <c r="M36" s="36">
        <f>SUMIFS(СВЦЭМ!$D$39:$D$782,СВЦЭМ!$A$39:$A$782,$A36,СВЦЭМ!$B$39:$B$782,M$11)+'СЕТ СН'!$F$11+СВЦЭМ!$D$10+'СЕТ СН'!$F$5-'СЕТ СН'!$F$21</f>
        <v>3797.6177545099999</v>
      </c>
      <c r="N36" s="36">
        <f>SUMIFS(СВЦЭМ!$D$39:$D$782,СВЦЭМ!$A$39:$A$782,$A36,СВЦЭМ!$B$39:$B$782,N$11)+'СЕТ СН'!$F$11+СВЦЭМ!$D$10+'СЕТ СН'!$F$5-'СЕТ СН'!$F$21</f>
        <v>3811.70231831</v>
      </c>
      <c r="O36" s="36">
        <f>SUMIFS(СВЦЭМ!$D$39:$D$782,СВЦЭМ!$A$39:$A$782,$A36,СВЦЭМ!$B$39:$B$782,O$11)+'СЕТ СН'!$F$11+СВЦЭМ!$D$10+'СЕТ СН'!$F$5-'СЕТ СН'!$F$21</f>
        <v>3811.1113332100003</v>
      </c>
      <c r="P36" s="36">
        <f>SUMIFS(СВЦЭМ!$D$39:$D$782,СВЦЭМ!$A$39:$A$782,$A36,СВЦЭМ!$B$39:$B$782,P$11)+'СЕТ СН'!$F$11+СВЦЭМ!$D$10+'СЕТ СН'!$F$5-'СЕТ СН'!$F$21</f>
        <v>3806.4910994500001</v>
      </c>
      <c r="Q36" s="36">
        <f>SUMIFS(СВЦЭМ!$D$39:$D$782,СВЦЭМ!$A$39:$A$782,$A36,СВЦЭМ!$B$39:$B$782,Q$11)+'СЕТ СН'!$F$11+СВЦЭМ!$D$10+'СЕТ СН'!$F$5-'СЕТ СН'!$F$21</f>
        <v>3808.5455586100002</v>
      </c>
      <c r="R36" s="36">
        <f>SUMIFS(СВЦЭМ!$D$39:$D$782,СВЦЭМ!$A$39:$A$782,$A36,СВЦЭМ!$B$39:$B$782,R$11)+'СЕТ СН'!$F$11+СВЦЭМ!$D$10+'СЕТ СН'!$F$5-'СЕТ СН'!$F$21</f>
        <v>3799.6164181900003</v>
      </c>
      <c r="S36" s="36">
        <f>SUMIFS(СВЦЭМ!$D$39:$D$782,СВЦЭМ!$A$39:$A$782,$A36,СВЦЭМ!$B$39:$B$782,S$11)+'СЕТ СН'!$F$11+СВЦЭМ!$D$10+'СЕТ СН'!$F$5-'СЕТ СН'!$F$21</f>
        <v>3782.4356263999998</v>
      </c>
      <c r="T36" s="36">
        <f>SUMIFS(СВЦЭМ!$D$39:$D$782,СВЦЭМ!$A$39:$A$782,$A36,СВЦЭМ!$B$39:$B$782,T$11)+'СЕТ СН'!$F$11+СВЦЭМ!$D$10+'СЕТ СН'!$F$5-'СЕТ СН'!$F$21</f>
        <v>3788.60523749</v>
      </c>
      <c r="U36" s="36">
        <f>SUMIFS(СВЦЭМ!$D$39:$D$782,СВЦЭМ!$A$39:$A$782,$A36,СВЦЭМ!$B$39:$B$782,U$11)+'СЕТ СН'!$F$11+СВЦЭМ!$D$10+'СЕТ СН'!$F$5-'СЕТ СН'!$F$21</f>
        <v>3810.40383634</v>
      </c>
      <c r="V36" s="36">
        <f>SUMIFS(СВЦЭМ!$D$39:$D$782,СВЦЭМ!$A$39:$A$782,$A36,СВЦЭМ!$B$39:$B$782,V$11)+'СЕТ СН'!$F$11+СВЦЭМ!$D$10+'СЕТ СН'!$F$5-'СЕТ СН'!$F$21</f>
        <v>3774.6429709000004</v>
      </c>
      <c r="W36" s="36">
        <f>SUMIFS(СВЦЭМ!$D$39:$D$782,СВЦЭМ!$A$39:$A$782,$A36,СВЦЭМ!$B$39:$B$782,W$11)+'СЕТ СН'!$F$11+СВЦЭМ!$D$10+'СЕТ СН'!$F$5-'СЕТ СН'!$F$21</f>
        <v>3797.1270693000001</v>
      </c>
      <c r="X36" s="36">
        <f>SUMIFS(СВЦЭМ!$D$39:$D$782,СВЦЭМ!$A$39:$A$782,$A36,СВЦЭМ!$B$39:$B$782,X$11)+'СЕТ СН'!$F$11+СВЦЭМ!$D$10+'СЕТ СН'!$F$5-'СЕТ СН'!$F$21</f>
        <v>3823.1502133600002</v>
      </c>
      <c r="Y36" s="36">
        <f>SUMIFS(СВЦЭМ!$D$39:$D$782,СВЦЭМ!$A$39:$A$782,$A36,СВЦЭМ!$B$39:$B$782,Y$11)+'СЕТ СН'!$F$11+СВЦЭМ!$D$10+'СЕТ СН'!$F$5-'СЕТ СН'!$F$21</f>
        <v>3869.1475202299998</v>
      </c>
    </row>
    <row r="37" spans="1:27" ht="15.75" x14ac:dyDescent="0.2">
      <c r="A37" s="35">
        <f t="shared" si="0"/>
        <v>44495</v>
      </c>
      <c r="B37" s="36">
        <f>SUMIFS(СВЦЭМ!$D$39:$D$782,СВЦЭМ!$A$39:$A$782,$A37,СВЦЭМ!$B$39:$B$782,B$11)+'СЕТ СН'!$F$11+СВЦЭМ!$D$10+'СЕТ СН'!$F$5-'СЕТ СН'!$F$21</f>
        <v>3845.0185479000002</v>
      </c>
      <c r="C37" s="36">
        <f>SUMIFS(СВЦЭМ!$D$39:$D$782,СВЦЭМ!$A$39:$A$782,$A37,СВЦЭМ!$B$39:$B$782,C$11)+'СЕТ СН'!$F$11+СВЦЭМ!$D$10+'СЕТ СН'!$F$5-'СЕТ СН'!$F$21</f>
        <v>3851.6222754700002</v>
      </c>
      <c r="D37" s="36">
        <f>SUMIFS(СВЦЭМ!$D$39:$D$782,СВЦЭМ!$A$39:$A$782,$A37,СВЦЭМ!$B$39:$B$782,D$11)+'СЕТ СН'!$F$11+СВЦЭМ!$D$10+'СЕТ СН'!$F$5-'СЕТ СН'!$F$21</f>
        <v>3862.1575681900003</v>
      </c>
      <c r="E37" s="36">
        <f>SUMIFS(СВЦЭМ!$D$39:$D$782,СВЦЭМ!$A$39:$A$782,$A37,СВЦЭМ!$B$39:$B$782,E$11)+'СЕТ СН'!$F$11+СВЦЭМ!$D$10+'СЕТ СН'!$F$5-'СЕТ СН'!$F$21</f>
        <v>3872.4025209000001</v>
      </c>
      <c r="F37" s="36">
        <f>SUMIFS(СВЦЭМ!$D$39:$D$782,СВЦЭМ!$A$39:$A$782,$A37,СВЦЭМ!$B$39:$B$782,F$11)+'СЕТ СН'!$F$11+СВЦЭМ!$D$10+'СЕТ СН'!$F$5-'СЕТ СН'!$F$21</f>
        <v>3869.0036046599998</v>
      </c>
      <c r="G37" s="36">
        <f>SUMIFS(СВЦЭМ!$D$39:$D$782,СВЦЭМ!$A$39:$A$782,$A37,СВЦЭМ!$B$39:$B$782,G$11)+'СЕТ СН'!$F$11+СВЦЭМ!$D$10+'СЕТ СН'!$F$5-'СЕТ СН'!$F$21</f>
        <v>3856.44918611</v>
      </c>
      <c r="H37" s="36">
        <f>SUMIFS(СВЦЭМ!$D$39:$D$782,СВЦЭМ!$A$39:$A$782,$A37,СВЦЭМ!$B$39:$B$782,H$11)+'СЕТ СН'!$F$11+СВЦЭМ!$D$10+'СЕТ СН'!$F$5-'СЕТ СН'!$F$21</f>
        <v>3867.0281161000003</v>
      </c>
      <c r="I37" s="36">
        <f>SUMIFS(СВЦЭМ!$D$39:$D$782,СВЦЭМ!$A$39:$A$782,$A37,СВЦЭМ!$B$39:$B$782,I$11)+'СЕТ СН'!$F$11+СВЦЭМ!$D$10+'СЕТ СН'!$F$5-'СЕТ СН'!$F$21</f>
        <v>3813.8451629199999</v>
      </c>
      <c r="J37" s="36">
        <f>SUMIFS(СВЦЭМ!$D$39:$D$782,СВЦЭМ!$A$39:$A$782,$A37,СВЦЭМ!$B$39:$B$782,J$11)+'СЕТ СН'!$F$11+СВЦЭМ!$D$10+'СЕТ СН'!$F$5-'СЕТ СН'!$F$21</f>
        <v>3767.3541015000001</v>
      </c>
      <c r="K37" s="36">
        <f>SUMIFS(СВЦЭМ!$D$39:$D$782,СВЦЭМ!$A$39:$A$782,$A37,СВЦЭМ!$B$39:$B$782,K$11)+'СЕТ СН'!$F$11+СВЦЭМ!$D$10+'СЕТ СН'!$F$5-'СЕТ СН'!$F$21</f>
        <v>3772.63732673</v>
      </c>
      <c r="L37" s="36">
        <f>SUMIFS(СВЦЭМ!$D$39:$D$782,СВЦЭМ!$A$39:$A$782,$A37,СВЦЭМ!$B$39:$B$782,L$11)+'СЕТ СН'!$F$11+СВЦЭМ!$D$10+'СЕТ СН'!$F$5-'СЕТ СН'!$F$21</f>
        <v>3774.8972179399998</v>
      </c>
      <c r="M37" s="36">
        <f>SUMIFS(СВЦЭМ!$D$39:$D$782,СВЦЭМ!$A$39:$A$782,$A37,СВЦЭМ!$B$39:$B$782,M$11)+'СЕТ СН'!$F$11+СВЦЭМ!$D$10+'СЕТ СН'!$F$5-'СЕТ СН'!$F$21</f>
        <v>3768.4914753700004</v>
      </c>
      <c r="N37" s="36">
        <f>SUMIFS(СВЦЭМ!$D$39:$D$782,СВЦЭМ!$A$39:$A$782,$A37,СВЦЭМ!$B$39:$B$782,N$11)+'СЕТ СН'!$F$11+СВЦЭМ!$D$10+'СЕТ СН'!$F$5-'СЕТ СН'!$F$21</f>
        <v>3772.3132797300004</v>
      </c>
      <c r="O37" s="36">
        <f>SUMIFS(СВЦЭМ!$D$39:$D$782,СВЦЭМ!$A$39:$A$782,$A37,СВЦЭМ!$B$39:$B$782,O$11)+'СЕТ СН'!$F$11+СВЦЭМ!$D$10+'СЕТ СН'!$F$5-'СЕТ СН'!$F$21</f>
        <v>3775.3364958299999</v>
      </c>
      <c r="P37" s="36">
        <f>SUMIFS(СВЦЭМ!$D$39:$D$782,СВЦЭМ!$A$39:$A$782,$A37,СВЦЭМ!$B$39:$B$782,P$11)+'СЕТ СН'!$F$11+СВЦЭМ!$D$10+'СЕТ СН'!$F$5-'СЕТ СН'!$F$21</f>
        <v>3794.9662218800004</v>
      </c>
      <c r="Q37" s="36">
        <f>SUMIFS(СВЦЭМ!$D$39:$D$782,СВЦЭМ!$A$39:$A$782,$A37,СВЦЭМ!$B$39:$B$782,Q$11)+'СЕТ СН'!$F$11+СВЦЭМ!$D$10+'СЕТ СН'!$F$5-'СЕТ СН'!$F$21</f>
        <v>3796.2226538200002</v>
      </c>
      <c r="R37" s="36">
        <f>SUMIFS(СВЦЭМ!$D$39:$D$782,СВЦЭМ!$A$39:$A$782,$A37,СВЦЭМ!$B$39:$B$782,R$11)+'СЕТ СН'!$F$11+СВЦЭМ!$D$10+'СЕТ СН'!$F$5-'СЕТ СН'!$F$21</f>
        <v>3776.6837457500001</v>
      </c>
      <c r="S37" s="36">
        <f>SUMIFS(СВЦЭМ!$D$39:$D$782,СВЦЭМ!$A$39:$A$782,$A37,СВЦЭМ!$B$39:$B$782,S$11)+'СЕТ СН'!$F$11+СВЦЭМ!$D$10+'СЕТ СН'!$F$5-'СЕТ СН'!$F$21</f>
        <v>3747.11734944</v>
      </c>
      <c r="T37" s="36">
        <f>SUMIFS(СВЦЭМ!$D$39:$D$782,СВЦЭМ!$A$39:$A$782,$A37,СВЦЭМ!$B$39:$B$782,T$11)+'СЕТ СН'!$F$11+СВЦЭМ!$D$10+'СЕТ СН'!$F$5-'СЕТ СН'!$F$21</f>
        <v>3759.37874354</v>
      </c>
      <c r="U37" s="36">
        <f>SUMIFS(СВЦЭМ!$D$39:$D$782,СВЦЭМ!$A$39:$A$782,$A37,СВЦЭМ!$B$39:$B$782,U$11)+'СЕТ СН'!$F$11+СВЦЭМ!$D$10+'СЕТ СН'!$F$5-'СЕТ СН'!$F$21</f>
        <v>3772.26010185</v>
      </c>
      <c r="V37" s="36">
        <f>SUMIFS(СВЦЭМ!$D$39:$D$782,СВЦЭМ!$A$39:$A$782,$A37,СВЦЭМ!$B$39:$B$782,V$11)+'СЕТ СН'!$F$11+СВЦЭМ!$D$10+'СЕТ СН'!$F$5-'СЕТ СН'!$F$21</f>
        <v>3762.7238157800002</v>
      </c>
      <c r="W37" s="36">
        <f>SUMIFS(СВЦЭМ!$D$39:$D$782,СВЦЭМ!$A$39:$A$782,$A37,СВЦЭМ!$B$39:$B$782,W$11)+'СЕТ СН'!$F$11+СВЦЭМ!$D$10+'СЕТ СН'!$F$5-'СЕТ СН'!$F$21</f>
        <v>3755.0100659500004</v>
      </c>
      <c r="X37" s="36">
        <f>SUMIFS(СВЦЭМ!$D$39:$D$782,СВЦЭМ!$A$39:$A$782,$A37,СВЦЭМ!$B$39:$B$782,X$11)+'СЕТ СН'!$F$11+СВЦЭМ!$D$10+'СЕТ СН'!$F$5-'СЕТ СН'!$F$21</f>
        <v>3741.0107183099999</v>
      </c>
      <c r="Y37" s="36">
        <f>SUMIFS(СВЦЭМ!$D$39:$D$782,СВЦЭМ!$A$39:$A$782,$A37,СВЦЭМ!$B$39:$B$782,Y$11)+'СЕТ СН'!$F$11+СВЦЭМ!$D$10+'СЕТ СН'!$F$5-'СЕТ СН'!$F$21</f>
        <v>3742.7123970900002</v>
      </c>
    </row>
    <row r="38" spans="1:27" ht="15.75" x14ac:dyDescent="0.2">
      <c r="A38" s="35">
        <f t="shared" si="0"/>
        <v>44496</v>
      </c>
      <c r="B38" s="36">
        <f>SUMIFS(СВЦЭМ!$D$39:$D$782,СВЦЭМ!$A$39:$A$782,$A38,СВЦЭМ!$B$39:$B$782,B$11)+'СЕТ СН'!$F$11+СВЦЭМ!$D$10+'СЕТ СН'!$F$5-'СЕТ СН'!$F$21</f>
        <v>3770.0913751400003</v>
      </c>
      <c r="C38" s="36">
        <f>SUMIFS(СВЦЭМ!$D$39:$D$782,СВЦЭМ!$A$39:$A$782,$A38,СВЦЭМ!$B$39:$B$782,C$11)+'СЕТ СН'!$F$11+СВЦЭМ!$D$10+'СЕТ СН'!$F$5-'СЕТ СН'!$F$21</f>
        <v>3826.8597538600002</v>
      </c>
      <c r="D38" s="36">
        <f>SUMIFS(СВЦЭМ!$D$39:$D$782,СВЦЭМ!$A$39:$A$782,$A38,СВЦЭМ!$B$39:$B$782,D$11)+'СЕТ СН'!$F$11+СВЦЭМ!$D$10+'СЕТ СН'!$F$5-'СЕТ СН'!$F$21</f>
        <v>3807.5562572600002</v>
      </c>
      <c r="E38" s="36">
        <f>SUMIFS(СВЦЭМ!$D$39:$D$782,СВЦЭМ!$A$39:$A$782,$A38,СВЦЭМ!$B$39:$B$782,E$11)+'СЕТ СН'!$F$11+СВЦЭМ!$D$10+'СЕТ СН'!$F$5-'СЕТ СН'!$F$21</f>
        <v>3823.0979158199998</v>
      </c>
      <c r="F38" s="36">
        <f>SUMIFS(СВЦЭМ!$D$39:$D$782,СВЦЭМ!$A$39:$A$782,$A38,СВЦЭМ!$B$39:$B$782,F$11)+'СЕТ СН'!$F$11+СВЦЭМ!$D$10+'СЕТ СН'!$F$5-'СЕТ СН'!$F$21</f>
        <v>3816.94483829</v>
      </c>
      <c r="G38" s="36">
        <f>SUMIFS(СВЦЭМ!$D$39:$D$782,СВЦЭМ!$A$39:$A$782,$A38,СВЦЭМ!$B$39:$B$782,G$11)+'СЕТ СН'!$F$11+СВЦЭМ!$D$10+'СЕТ СН'!$F$5-'СЕТ СН'!$F$21</f>
        <v>3784.62060105</v>
      </c>
      <c r="H38" s="36">
        <f>SUMIFS(СВЦЭМ!$D$39:$D$782,СВЦЭМ!$A$39:$A$782,$A38,СВЦЭМ!$B$39:$B$782,H$11)+'СЕТ СН'!$F$11+СВЦЭМ!$D$10+'СЕТ СН'!$F$5-'СЕТ СН'!$F$21</f>
        <v>3813.32293944</v>
      </c>
      <c r="I38" s="36">
        <f>SUMIFS(СВЦЭМ!$D$39:$D$782,СВЦЭМ!$A$39:$A$782,$A38,СВЦЭМ!$B$39:$B$782,I$11)+'СЕТ СН'!$F$11+СВЦЭМ!$D$10+'СЕТ СН'!$F$5-'СЕТ СН'!$F$21</f>
        <v>3816.03200173</v>
      </c>
      <c r="J38" s="36">
        <f>SUMIFS(СВЦЭМ!$D$39:$D$782,СВЦЭМ!$A$39:$A$782,$A38,СВЦЭМ!$B$39:$B$782,J$11)+'СЕТ СН'!$F$11+СВЦЭМ!$D$10+'СЕТ СН'!$F$5-'СЕТ СН'!$F$21</f>
        <v>3794.65508778</v>
      </c>
      <c r="K38" s="36">
        <f>SUMIFS(СВЦЭМ!$D$39:$D$782,СВЦЭМ!$A$39:$A$782,$A38,СВЦЭМ!$B$39:$B$782,K$11)+'СЕТ СН'!$F$11+СВЦЭМ!$D$10+'СЕТ СН'!$F$5-'СЕТ СН'!$F$21</f>
        <v>3817.17773304</v>
      </c>
      <c r="L38" s="36">
        <f>SUMIFS(СВЦЭМ!$D$39:$D$782,СВЦЭМ!$A$39:$A$782,$A38,СВЦЭМ!$B$39:$B$782,L$11)+'СЕТ СН'!$F$11+СВЦЭМ!$D$10+'СЕТ СН'!$F$5-'СЕТ СН'!$F$21</f>
        <v>3818.4335871900003</v>
      </c>
      <c r="M38" s="36">
        <f>SUMIFS(СВЦЭМ!$D$39:$D$782,СВЦЭМ!$A$39:$A$782,$A38,СВЦЭМ!$B$39:$B$782,M$11)+'СЕТ СН'!$F$11+СВЦЭМ!$D$10+'СЕТ СН'!$F$5-'СЕТ СН'!$F$21</f>
        <v>3813.3224274300001</v>
      </c>
      <c r="N38" s="36">
        <f>SUMIFS(СВЦЭМ!$D$39:$D$782,СВЦЭМ!$A$39:$A$782,$A38,СВЦЭМ!$B$39:$B$782,N$11)+'СЕТ СН'!$F$11+СВЦЭМ!$D$10+'СЕТ СН'!$F$5-'СЕТ СН'!$F$21</f>
        <v>3798.2996527800001</v>
      </c>
      <c r="O38" s="36">
        <f>SUMIFS(СВЦЭМ!$D$39:$D$782,СВЦЭМ!$A$39:$A$782,$A38,СВЦЭМ!$B$39:$B$782,O$11)+'СЕТ СН'!$F$11+СВЦЭМ!$D$10+'СЕТ СН'!$F$5-'СЕТ СН'!$F$21</f>
        <v>3794.3336310900004</v>
      </c>
      <c r="P38" s="36">
        <f>SUMIFS(СВЦЭМ!$D$39:$D$782,СВЦЭМ!$A$39:$A$782,$A38,СВЦЭМ!$B$39:$B$782,P$11)+'СЕТ СН'!$F$11+СВЦЭМ!$D$10+'СЕТ СН'!$F$5-'СЕТ СН'!$F$21</f>
        <v>3786.9675931199999</v>
      </c>
      <c r="Q38" s="36">
        <f>SUMIFS(СВЦЭМ!$D$39:$D$782,СВЦЭМ!$A$39:$A$782,$A38,СВЦЭМ!$B$39:$B$782,Q$11)+'СЕТ СН'!$F$11+СВЦЭМ!$D$10+'СЕТ СН'!$F$5-'СЕТ СН'!$F$21</f>
        <v>3785.0692251500004</v>
      </c>
      <c r="R38" s="36">
        <f>SUMIFS(СВЦЭМ!$D$39:$D$782,СВЦЭМ!$A$39:$A$782,$A38,СВЦЭМ!$B$39:$B$782,R$11)+'СЕТ СН'!$F$11+СВЦЭМ!$D$10+'СЕТ СН'!$F$5-'СЕТ СН'!$F$21</f>
        <v>3781.70319793</v>
      </c>
      <c r="S38" s="36">
        <f>SUMIFS(СВЦЭМ!$D$39:$D$782,СВЦЭМ!$A$39:$A$782,$A38,СВЦЭМ!$B$39:$B$782,S$11)+'СЕТ СН'!$F$11+СВЦЭМ!$D$10+'СЕТ СН'!$F$5-'СЕТ СН'!$F$21</f>
        <v>3796.6489925699998</v>
      </c>
      <c r="T38" s="36">
        <f>SUMIFS(СВЦЭМ!$D$39:$D$782,СВЦЭМ!$A$39:$A$782,$A38,СВЦЭМ!$B$39:$B$782,T$11)+'СЕТ СН'!$F$11+СВЦЭМ!$D$10+'СЕТ СН'!$F$5-'СЕТ СН'!$F$21</f>
        <v>3798.2264978100002</v>
      </c>
      <c r="U38" s="36">
        <f>SUMIFS(СВЦЭМ!$D$39:$D$782,СВЦЭМ!$A$39:$A$782,$A38,СВЦЭМ!$B$39:$B$782,U$11)+'СЕТ СН'!$F$11+СВЦЭМ!$D$10+'СЕТ СН'!$F$5-'СЕТ СН'!$F$21</f>
        <v>3804.4985622200002</v>
      </c>
      <c r="V38" s="36">
        <f>SUMIFS(СВЦЭМ!$D$39:$D$782,СВЦЭМ!$A$39:$A$782,$A38,СВЦЭМ!$B$39:$B$782,V$11)+'СЕТ СН'!$F$11+СВЦЭМ!$D$10+'СЕТ СН'!$F$5-'СЕТ СН'!$F$21</f>
        <v>3805.4326019700002</v>
      </c>
      <c r="W38" s="36">
        <f>SUMIFS(СВЦЭМ!$D$39:$D$782,СВЦЭМ!$A$39:$A$782,$A38,СВЦЭМ!$B$39:$B$782,W$11)+'СЕТ СН'!$F$11+СВЦЭМ!$D$10+'СЕТ СН'!$F$5-'СЕТ СН'!$F$21</f>
        <v>3811.4412681499998</v>
      </c>
      <c r="X38" s="36">
        <f>SUMIFS(СВЦЭМ!$D$39:$D$782,СВЦЭМ!$A$39:$A$782,$A38,СВЦЭМ!$B$39:$B$782,X$11)+'СЕТ СН'!$F$11+СВЦЭМ!$D$10+'СЕТ СН'!$F$5-'СЕТ СН'!$F$21</f>
        <v>3789.4737044100002</v>
      </c>
      <c r="Y38" s="36">
        <f>SUMIFS(СВЦЭМ!$D$39:$D$782,СВЦЭМ!$A$39:$A$782,$A38,СВЦЭМ!$B$39:$B$782,Y$11)+'СЕТ СН'!$F$11+СВЦЭМ!$D$10+'СЕТ СН'!$F$5-'СЕТ СН'!$F$21</f>
        <v>3793.2688172100002</v>
      </c>
    </row>
    <row r="39" spans="1:27" ht="15.75" x14ac:dyDescent="0.2">
      <c r="A39" s="35">
        <f t="shared" si="0"/>
        <v>44497</v>
      </c>
      <c r="B39" s="36">
        <f>SUMIFS(СВЦЭМ!$D$39:$D$782,СВЦЭМ!$A$39:$A$782,$A39,СВЦЭМ!$B$39:$B$782,B$11)+'СЕТ СН'!$F$11+СВЦЭМ!$D$10+'СЕТ СН'!$F$5-'СЕТ СН'!$F$21</f>
        <v>3807.5841662800003</v>
      </c>
      <c r="C39" s="36">
        <f>SUMIFS(СВЦЭМ!$D$39:$D$782,СВЦЭМ!$A$39:$A$782,$A39,СВЦЭМ!$B$39:$B$782,C$11)+'СЕТ СН'!$F$11+СВЦЭМ!$D$10+'СЕТ СН'!$F$5-'СЕТ СН'!$F$21</f>
        <v>3868.7372875700003</v>
      </c>
      <c r="D39" s="36">
        <f>SUMIFS(СВЦЭМ!$D$39:$D$782,СВЦЭМ!$A$39:$A$782,$A39,СВЦЭМ!$B$39:$B$782,D$11)+'СЕТ СН'!$F$11+СВЦЭМ!$D$10+'СЕТ СН'!$F$5-'СЕТ СН'!$F$21</f>
        <v>3812.2119996299998</v>
      </c>
      <c r="E39" s="36">
        <f>SUMIFS(СВЦЭМ!$D$39:$D$782,СВЦЭМ!$A$39:$A$782,$A39,СВЦЭМ!$B$39:$B$782,E$11)+'СЕТ СН'!$F$11+СВЦЭМ!$D$10+'СЕТ СН'!$F$5-'СЕТ СН'!$F$21</f>
        <v>3791.6138639600003</v>
      </c>
      <c r="F39" s="36">
        <f>SUMIFS(СВЦЭМ!$D$39:$D$782,СВЦЭМ!$A$39:$A$782,$A39,СВЦЭМ!$B$39:$B$782,F$11)+'СЕТ СН'!$F$11+СВЦЭМ!$D$10+'СЕТ СН'!$F$5-'СЕТ СН'!$F$21</f>
        <v>3789.0396757600001</v>
      </c>
      <c r="G39" s="36">
        <f>SUMIFS(СВЦЭМ!$D$39:$D$782,СВЦЭМ!$A$39:$A$782,$A39,СВЦЭМ!$B$39:$B$782,G$11)+'СЕТ СН'!$F$11+СВЦЭМ!$D$10+'СЕТ СН'!$F$5-'СЕТ СН'!$F$21</f>
        <v>3802.9925319200001</v>
      </c>
      <c r="H39" s="36">
        <f>SUMIFS(СВЦЭМ!$D$39:$D$782,СВЦЭМ!$A$39:$A$782,$A39,СВЦЭМ!$B$39:$B$782,H$11)+'СЕТ СН'!$F$11+СВЦЭМ!$D$10+'СЕТ СН'!$F$5-'СЕТ СН'!$F$21</f>
        <v>3820.9343912600002</v>
      </c>
      <c r="I39" s="36">
        <f>SUMIFS(СВЦЭМ!$D$39:$D$782,СВЦЭМ!$A$39:$A$782,$A39,СВЦЭМ!$B$39:$B$782,I$11)+'СЕТ СН'!$F$11+СВЦЭМ!$D$10+'СЕТ СН'!$F$5-'СЕТ СН'!$F$21</f>
        <v>3773.4185520999999</v>
      </c>
      <c r="J39" s="36">
        <f>SUMIFS(СВЦЭМ!$D$39:$D$782,СВЦЭМ!$A$39:$A$782,$A39,СВЦЭМ!$B$39:$B$782,J$11)+'СЕТ СН'!$F$11+СВЦЭМ!$D$10+'СЕТ СН'!$F$5-'СЕТ СН'!$F$21</f>
        <v>3728.5969410600001</v>
      </c>
      <c r="K39" s="36">
        <f>SUMIFS(СВЦЭМ!$D$39:$D$782,СВЦЭМ!$A$39:$A$782,$A39,СВЦЭМ!$B$39:$B$782,K$11)+'СЕТ СН'!$F$11+СВЦЭМ!$D$10+'СЕТ СН'!$F$5-'СЕТ СН'!$F$21</f>
        <v>3739.2656603700002</v>
      </c>
      <c r="L39" s="36">
        <f>SUMIFS(СВЦЭМ!$D$39:$D$782,СВЦЭМ!$A$39:$A$782,$A39,СВЦЭМ!$B$39:$B$782,L$11)+'СЕТ СН'!$F$11+СВЦЭМ!$D$10+'СЕТ СН'!$F$5-'СЕТ СН'!$F$21</f>
        <v>3749.96155847</v>
      </c>
      <c r="M39" s="36">
        <f>SUMIFS(СВЦЭМ!$D$39:$D$782,СВЦЭМ!$A$39:$A$782,$A39,СВЦЭМ!$B$39:$B$782,M$11)+'СЕТ СН'!$F$11+СВЦЭМ!$D$10+'СЕТ СН'!$F$5-'СЕТ СН'!$F$21</f>
        <v>3776.3967523900001</v>
      </c>
      <c r="N39" s="36">
        <f>SUMIFS(СВЦЭМ!$D$39:$D$782,СВЦЭМ!$A$39:$A$782,$A39,СВЦЭМ!$B$39:$B$782,N$11)+'СЕТ СН'!$F$11+СВЦЭМ!$D$10+'СЕТ СН'!$F$5-'СЕТ СН'!$F$21</f>
        <v>3785.1246815499999</v>
      </c>
      <c r="O39" s="36">
        <f>SUMIFS(СВЦЭМ!$D$39:$D$782,СВЦЭМ!$A$39:$A$782,$A39,СВЦЭМ!$B$39:$B$782,O$11)+'СЕТ СН'!$F$11+СВЦЭМ!$D$10+'СЕТ СН'!$F$5-'СЕТ СН'!$F$21</f>
        <v>3796.2703462300001</v>
      </c>
      <c r="P39" s="36">
        <f>SUMIFS(СВЦЭМ!$D$39:$D$782,СВЦЭМ!$A$39:$A$782,$A39,СВЦЭМ!$B$39:$B$782,P$11)+'СЕТ СН'!$F$11+СВЦЭМ!$D$10+'СЕТ СН'!$F$5-'СЕТ СН'!$F$21</f>
        <v>3794.9139709700003</v>
      </c>
      <c r="Q39" s="36">
        <f>SUMIFS(СВЦЭМ!$D$39:$D$782,СВЦЭМ!$A$39:$A$782,$A39,СВЦЭМ!$B$39:$B$782,Q$11)+'СЕТ СН'!$F$11+СВЦЭМ!$D$10+'СЕТ СН'!$F$5-'СЕТ СН'!$F$21</f>
        <v>3784.58298246</v>
      </c>
      <c r="R39" s="36">
        <f>SUMIFS(СВЦЭМ!$D$39:$D$782,СВЦЭМ!$A$39:$A$782,$A39,СВЦЭМ!$B$39:$B$782,R$11)+'СЕТ СН'!$F$11+СВЦЭМ!$D$10+'СЕТ СН'!$F$5-'СЕТ СН'!$F$21</f>
        <v>3785.0760323200002</v>
      </c>
      <c r="S39" s="36">
        <f>SUMIFS(СВЦЭМ!$D$39:$D$782,СВЦЭМ!$A$39:$A$782,$A39,СВЦЭМ!$B$39:$B$782,S$11)+'СЕТ СН'!$F$11+СВЦЭМ!$D$10+'СЕТ СН'!$F$5-'СЕТ СН'!$F$21</f>
        <v>3788.1506181599998</v>
      </c>
      <c r="T39" s="36">
        <f>SUMIFS(СВЦЭМ!$D$39:$D$782,СВЦЭМ!$A$39:$A$782,$A39,СВЦЭМ!$B$39:$B$782,T$11)+'СЕТ СН'!$F$11+СВЦЭМ!$D$10+'СЕТ СН'!$F$5-'СЕТ СН'!$F$21</f>
        <v>3754.9606596000003</v>
      </c>
      <c r="U39" s="36">
        <f>SUMIFS(СВЦЭМ!$D$39:$D$782,СВЦЭМ!$A$39:$A$782,$A39,СВЦЭМ!$B$39:$B$782,U$11)+'СЕТ СН'!$F$11+СВЦЭМ!$D$10+'СЕТ СН'!$F$5-'СЕТ СН'!$F$21</f>
        <v>3767.5236099000003</v>
      </c>
      <c r="V39" s="36">
        <f>SUMIFS(СВЦЭМ!$D$39:$D$782,СВЦЭМ!$A$39:$A$782,$A39,СВЦЭМ!$B$39:$B$782,V$11)+'СЕТ СН'!$F$11+СВЦЭМ!$D$10+'СЕТ СН'!$F$5-'СЕТ СН'!$F$21</f>
        <v>3760.4251639600002</v>
      </c>
      <c r="W39" s="36">
        <f>SUMIFS(СВЦЭМ!$D$39:$D$782,СВЦЭМ!$A$39:$A$782,$A39,СВЦЭМ!$B$39:$B$782,W$11)+'СЕТ СН'!$F$11+СВЦЭМ!$D$10+'СЕТ СН'!$F$5-'СЕТ СН'!$F$21</f>
        <v>3765.4582508399999</v>
      </c>
      <c r="X39" s="36">
        <f>SUMIFS(СВЦЭМ!$D$39:$D$782,СВЦЭМ!$A$39:$A$782,$A39,СВЦЭМ!$B$39:$B$782,X$11)+'СЕТ СН'!$F$11+СВЦЭМ!$D$10+'СЕТ СН'!$F$5-'СЕТ СН'!$F$21</f>
        <v>3768.48332927</v>
      </c>
      <c r="Y39" s="36">
        <f>SUMIFS(СВЦЭМ!$D$39:$D$782,СВЦЭМ!$A$39:$A$782,$A39,СВЦЭМ!$B$39:$B$782,Y$11)+'СЕТ СН'!$F$11+СВЦЭМ!$D$10+'СЕТ СН'!$F$5-'СЕТ СН'!$F$21</f>
        <v>3728.9702357300002</v>
      </c>
    </row>
    <row r="40" spans="1:27" ht="15.75" x14ac:dyDescent="0.2">
      <c r="A40" s="35">
        <f t="shared" si="0"/>
        <v>44498</v>
      </c>
      <c r="B40" s="36">
        <f>SUMIFS(СВЦЭМ!$D$39:$D$782,СВЦЭМ!$A$39:$A$782,$A40,СВЦЭМ!$B$39:$B$782,B$11)+'СЕТ СН'!$F$11+СВЦЭМ!$D$10+'СЕТ СН'!$F$5-'СЕТ СН'!$F$21</f>
        <v>4000.0718081200002</v>
      </c>
      <c r="C40" s="36">
        <f>SUMIFS(СВЦЭМ!$D$39:$D$782,СВЦЭМ!$A$39:$A$782,$A40,СВЦЭМ!$B$39:$B$782,C$11)+'СЕТ СН'!$F$11+СВЦЭМ!$D$10+'СЕТ СН'!$F$5-'СЕТ СН'!$F$21</f>
        <v>4017.7957692800001</v>
      </c>
      <c r="D40" s="36">
        <f>SUMIFS(СВЦЭМ!$D$39:$D$782,СВЦЭМ!$A$39:$A$782,$A40,СВЦЭМ!$B$39:$B$782,D$11)+'СЕТ СН'!$F$11+СВЦЭМ!$D$10+'СЕТ СН'!$F$5-'СЕТ СН'!$F$21</f>
        <v>3970.3784105000004</v>
      </c>
      <c r="E40" s="36">
        <f>SUMIFS(СВЦЭМ!$D$39:$D$782,СВЦЭМ!$A$39:$A$782,$A40,СВЦЭМ!$B$39:$B$782,E$11)+'СЕТ СН'!$F$11+СВЦЭМ!$D$10+'СЕТ СН'!$F$5-'СЕТ СН'!$F$21</f>
        <v>3946.7063823100002</v>
      </c>
      <c r="F40" s="36">
        <f>SUMIFS(СВЦЭМ!$D$39:$D$782,СВЦЭМ!$A$39:$A$782,$A40,СВЦЭМ!$B$39:$B$782,F$11)+'СЕТ СН'!$F$11+СВЦЭМ!$D$10+'СЕТ СН'!$F$5-'СЕТ СН'!$F$21</f>
        <v>3946.8979376400002</v>
      </c>
      <c r="G40" s="36">
        <f>SUMIFS(СВЦЭМ!$D$39:$D$782,СВЦЭМ!$A$39:$A$782,$A40,СВЦЭМ!$B$39:$B$782,G$11)+'СЕТ СН'!$F$11+СВЦЭМ!$D$10+'СЕТ СН'!$F$5-'СЕТ СН'!$F$21</f>
        <v>3957.7901376099999</v>
      </c>
      <c r="H40" s="36">
        <f>SUMIFS(СВЦЭМ!$D$39:$D$782,СВЦЭМ!$A$39:$A$782,$A40,СВЦЭМ!$B$39:$B$782,H$11)+'СЕТ СН'!$F$11+СВЦЭМ!$D$10+'СЕТ СН'!$F$5-'СЕТ СН'!$F$21</f>
        <v>4007.9631004700004</v>
      </c>
      <c r="I40" s="36">
        <f>SUMIFS(СВЦЭМ!$D$39:$D$782,СВЦЭМ!$A$39:$A$782,$A40,СВЦЭМ!$B$39:$B$782,I$11)+'СЕТ СН'!$F$11+СВЦЭМ!$D$10+'СЕТ СН'!$F$5-'СЕТ СН'!$F$21</f>
        <v>4002.2629902500003</v>
      </c>
      <c r="J40" s="36">
        <f>SUMIFS(СВЦЭМ!$D$39:$D$782,СВЦЭМ!$A$39:$A$782,$A40,СВЦЭМ!$B$39:$B$782,J$11)+'СЕТ СН'!$F$11+СВЦЭМ!$D$10+'СЕТ СН'!$F$5-'СЕТ СН'!$F$21</f>
        <v>3886.6085605400003</v>
      </c>
      <c r="K40" s="36">
        <f>SUMIFS(СВЦЭМ!$D$39:$D$782,СВЦЭМ!$A$39:$A$782,$A40,СВЦЭМ!$B$39:$B$782,K$11)+'СЕТ СН'!$F$11+СВЦЭМ!$D$10+'СЕТ СН'!$F$5-'СЕТ СН'!$F$21</f>
        <v>3728.2902741500002</v>
      </c>
      <c r="L40" s="36">
        <f>SUMIFS(СВЦЭМ!$D$39:$D$782,СВЦЭМ!$A$39:$A$782,$A40,СВЦЭМ!$B$39:$B$782,L$11)+'СЕТ СН'!$F$11+СВЦЭМ!$D$10+'СЕТ СН'!$F$5-'СЕТ СН'!$F$21</f>
        <v>3655.0871832600001</v>
      </c>
      <c r="M40" s="36">
        <f>SUMIFS(СВЦЭМ!$D$39:$D$782,СВЦЭМ!$A$39:$A$782,$A40,СВЦЭМ!$B$39:$B$782,M$11)+'СЕТ СН'!$F$11+СВЦЭМ!$D$10+'СЕТ СН'!$F$5-'СЕТ СН'!$F$21</f>
        <v>3685.5901650000001</v>
      </c>
      <c r="N40" s="36">
        <f>SUMIFS(СВЦЭМ!$D$39:$D$782,СВЦЭМ!$A$39:$A$782,$A40,СВЦЭМ!$B$39:$B$782,N$11)+'СЕТ СН'!$F$11+СВЦЭМ!$D$10+'СЕТ СН'!$F$5-'СЕТ СН'!$F$21</f>
        <v>3691.8096539500002</v>
      </c>
      <c r="O40" s="36">
        <f>SUMIFS(СВЦЭМ!$D$39:$D$782,СВЦЭМ!$A$39:$A$782,$A40,СВЦЭМ!$B$39:$B$782,O$11)+'СЕТ СН'!$F$11+СВЦЭМ!$D$10+'СЕТ СН'!$F$5-'СЕТ СН'!$F$21</f>
        <v>3695.8566763099998</v>
      </c>
      <c r="P40" s="36">
        <f>SUMIFS(СВЦЭМ!$D$39:$D$782,СВЦЭМ!$A$39:$A$782,$A40,СВЦЭМ!$B$39:$B$782,P$11)+'СЕТ СН'!$F$11+СВЦЭМ!$D$10+'СЕТ СН'!$F$5-'СЕТ СН'!$F$21</f>
        <v>3692.1068615200002</v>
      </c>
      <c r="Q40" s="36">
        <f>SUMIFS(СВЦЭМ!$D$39:$D$782,СВЦЭМ!$A$39:$A$782,$A40,СВЦЭМ!$B$39:$B$782,Q$11)+'СЕТ СН'!$F$11+СВЦЭМ!$D$10+'СЕТ СН'!$F$5-'СЕТ СН'!$F$21</f>
        <v>3693.1261696600004</v>
      </c>
      <c r="R40" s="36">
        <f>SUMIFS(СВЦЭМ!$D$39:$D$782,СВЦЭМ!$A$39:$A$782,$A40,СВЦЭМ!$B$39:$B$782,R$11)+'СЕТ СН'!$F$11+СВЦЭМ!$D$10+'СЕТ СН'!$F$5-'СЕТ СН'!$F$21</f>
        <v>3675.5216702400003</v>
      </c>
      <c r="S40" s="36">
        <f>SUMIFS(СВЦЭМ!$D$39:$D$782,СВЦЭМ!$A$39:$A$782,$A40,СВЦЭМ!$B$39:$B$782,S$11)+'СЕТ СН'!$F$11+СВЦЭМ!$D$10+'СЕТ СН'!$F$5-'СЕТ СН'!$F$21</f>
        <v>3659.3533780600001</v>
      </c>
      <c r="T40" s="36">
        <f>SUMIFS(СВЦЭМ!$D$39:$D$782,СВЦЭМ!$A$39:$A$782,$A40,СВЦЭМ!$B$39:$B$782,T$11)+'СЕТ СН'!$F$11+СВЦЭМ!$D$10+'СЕТ СН'!$F$5-'СЕТ СН'!$F$21</f>
        <v>3622.60756115</v>
      </c>
      <c r="U40" s="36">
        <f>SUMIFS(СВЦЭМ!$D$39:$D$782,СВЦЭМ!$A$39:$A$782,$A40,СВЦЭМ!$B$39:$B$782,U$11)+'СЕТ СН'!$F$11+СВЦЭМ!$D$10+'СЕТ СН'!$F$5-'СЕТ СН'!$F$21</f>
        <v>3579.3858977600003</v>
      </c>
      <c r="V40" s="36">
        <f>SUMIFS(СВЦЭМ!$D$39:$D$782,СВЦЭМ!$A$39:$A$782,$A40,СВЦЭМ!$B$39:$B$782,V$11)+'СЕТ СН'!$F$11+СВЦЭМ!$D$10+'СЕТ СН'!$F$5-'СЕТ СН'!$F$21</f>
        <v>3571.3914922600002</v>
      </c>
      <c r="W40" s="36">
        <f>SUMIFS(СВЦЭМ!$D$39:$D$782,СВЦЭМ!$A$39:$A$782,$A40,СВЦЭМ!$B$39:$B$782,W$11)+'СЕТ СН'!$F$11+СВЦЭМ!$D$10+'СЕТ СН'!$F$5-'СЕТ СН'!$F$21</f>
        <v>3560.06404247</v>
      </c>
      <c r="X40" s="36">
        <f>SUMIFS(СВЦЭМ!$D$39:$D$782,СВЦЭМ!$A$39:$A$782,$A40,СВЦЭМ!$B$39:$B$782,X$11)+'СЕТ СН'!$F$11+СВЦЭМ!$D$10+'СЕТ СН'!$F$5-'СЕТ СН'!$F$21</f>
        <v>3629.4948939700002</v>
      </c>
      <c r="Y40" s="36">
        <f>SUMIFS(СВЦЭМ!$D$39:$D$782,СВЦЭМ!$A$39:$A$782,$A40,СВЦЭМ!$B$39:$B$782,Y$11)+'СЕТ СН'!$F$11+СВЦЭМ!$D$10+'СЕТ СН'!$F$5-'СЕТ СН'!$F$21</f>
        <v>3646.5969010700001</v>
      </c>
    </row>
    <row r="41" spans="1:27" ht="15.75" x14ac:dyDescent="0.2">
      <c r="A41" s="35">
        <f t="shared" si="0"/>
        <v>44499</v>
      </c>
      <c r="B41" s="36">
        <f>SUMIFS(СВЦЭМ!$D$39:$D$782,СВЦЭМ!$A$39:$A$782,$A41,СВЦЭМ!$B$39:$B$782,B$11)+'СЕТ СН'!$F$11+СВЦЭМ!$D$10+'СЕТ СН'!$F$5-'СЕТ СН'!$F$21</f>
        <v>3682.03141555</v>
      </c>
      <c r="C41" s="36">
        <f>SUMIFS(СВЦЭМ!$D$39:$D$782,СВЦЭМ!$A$39:$A$782,$A41,СВЦЭМ!$B$39:$B$782,C$11)+'СЕТ СН'!$F$11+СВЦЭМ!$D$10+'СЕТ СН'!$F$5-'СЕТ СН'!$F$21</f>
        <v>3770.9847957000002</v>
      </c>
      <c r="D41" s="36">
        <f>SUMIFS(СВЦЭМ!$D$39:$D$782,СВЦЭМ!$A$39:$A$782,$A41,СВЦЭМ!$B$39:$B$782,D$11)+'СЕТ СН'!$F$11+СВЦЭМ!$D$10+'СЕТ СН'!$F$5-'СЕТ СН'!$F$21</f>
        <v>3759.1952296500003</v>
      </c>
      <c r="E41" s="36">
        <f>SUMIFS(СВЦЭМ!$D$39:$D$782,СВЦЭМ!$A$39:$A$782,$A41,СВЦЭМ!$B$39:$B$782,E$11)+'СЕТ СН'!$F$11+СВЦЭМ!$D$10+'СЕТ СН'!$F$5-'СЕТ СН'!$F$21</f>
        <v>3759.35263579</v>
      </c>
      <c r="F41" s="36">
        <f>SUMIFS(СВЦЭМ!$D$39:$D$782,СВЦЭМ!$A$39:$A$782,$A41,СВЦЭМ!$B$39:$B$782,F$11)+'СЕТ СН'!$F$11+СВЦЭМ!$D$10+'СЕТ СН'!$F$5-'СЕТ СН'!$F$21</f>
        <v>3757.8611175200003</v>
      </c>
      <c r="G41" s="36">
        <f>SUMIFS(СВЦЭМ!$D$39:$D$782,СВЦЭМ!$A$39:$A$782,$A41,СВЦЭМ!$B$39:$B$782,G$11)+'СЕТ СН'!$F$11+СВЦЭМ!$D$10+'СЕТ СН'!$F$5-'СЕТ СН'!$F$21</f>
        <v>3757.6687383400003</v>
      </c>
      <c r="H41" s="36">
        <f>SUMIFS(СВЦЭМ!$D$39:$D$782,СВЦЭМ!$A$39:$A$782,$A41,СВЦЭМ!$B$39:$B$782,H$11)+'СЕТ СН'!$F$11+СВЦЭМ!$D$10+'СЕТ СН'!$F$5-'СЕТ СН'!$F$21</f>
        <v>3753.8272690000003</v>
      </c>
      <c r="I41" s="36">
        <f>SUMIFS(СВЦЭМ!$D$39:$D$782,СВЦЭМ!$A$39:$A$782,$A41,СВЦЭМ!$B$39:$B$782,I$11)+'СЕТ СН'!$F$11+СВЦЭМ!$D$10+'СЕТ СН'!$F$5-'СЕТ СН'!$F$21</f>
        <v>3691.8597826800001</v>
      </c>
      <c r="J41" s="36">
        <f>SUMIFS(СВЦЭМ!$D$39:$D$782,СВЦЭМ!$A$39:$A$782,$A41,СВЦЭМ!$B$39:$B$782,J$11)+'СЕТ СН'!$F$11+СВЦЭМ!$D$10+'СЕТ СН'!$F$5-'СЕТ СН'!$F$21</f>
        <v>3677.9923214199998</v>
      </c>
      <c r="K41" s="36">
        <f>SUMIFS(СВЦЭМ!$D$39:$D$782,СВЦЭМ!$A$39:$A$782,$A41,СВЦЭМ!$B$39:$B$782,K$11)+'СЕТ СН'!$F$11+СВЦЭМ!$D$10+'СЕТ СН'!$F$5-'СЕТ СН'!$F$21</f>
        <v>3719.4561320900002</v>
      </c>
      <c r="L41" s="36">
        <f>SUMIFS(СВЦЭМ!$D$39:$D$782,СВЦЭМ!$A$39:$A$782,$A41,СВЦЭМ!$B$39:$B$782,L$11)+'СЕТ СН'!$F$11+СВЦЭМ!$D$10+'СЕТ СН'!$F$5-'СЕТ СН'!$F$21</f>
        <v>3733.5194810900002</v>
      </c>
      <c r="M41" s="36">
        <f>SUMIFS(СВЦЭМ!$D$39:$D$782,СВЦЭМ!$A$39:$A$782,$A41,СВЦЭМ!$B$39:$B$782,M$11)+'СЕТ СН'!$F$11+СВЦЭМ!$D$10+'СЕТ СН'!$F$5-'СЕТ СН'!$F$21</f>
        <v>3726.5306075500002</v>
      </c>
      <c r="N41" s="36">
        <f>SUMIFS(СВЦЭМ!$D$39:$D$782,СВЦЭМ!$A$39:$A$782,$A41,СВЦЭМ!$B$39:$B$782,N$11)+'СЕТ СН'!$F$11+СВЦЭМ!$D$10+'СЕТ СН'!$F$5-'СЕТ СН'!$F$21</f>
        <v>3720.4412105700003</v>
      </c>
      <c r="O41" s="36">
        <f>SUMIFS(СВЦЭМ!$D$39:$D$782,СВЦЭМ!$A$39:$A$782,$A41,СВЦЭМ!$B$39:$B$782,O$11)+'СЕТ СН'!$F$11+СВЦЭМ!$D$10+'СЕТ СН'!$F$5-'СЕТ СН'!$F$21</f>
        <v>3687.6775662500004</v>
      </c>
      <c r="P41" s="36">
        <f>SUMIFS(СВЦЭМ!$D$39:$D$782,СВЦЭМ!$A$39:$A$782,$A41,СВЦЭМ!$B$39:$B$782,P$11)+'СЕТ СН'!$F$11+СВЦЭМ!$D$10+'СЕТ СН'!$F$5-'СЕТ СН'!$F$21</f>
        <v>3675.98071798</v>
      </c>
      <c r="Q41" s="36">
        <f>SUMIFS(СВЦЭМ!$D$39:$D$782,СВЦЭМ!$A$39:$A$782,$A41,СВЦЭМ!$B$39:$B$782,Q$11)+'СЕТ СН'!$F$11+СВЦЭМ!$D$10+'СЕТ СН'!$F$5-'СЕТ СН'!$F$21</f>
        <v>3681.6012927000002</v>
      </c>
      <c r="R41" s="36">
        <f>SUMIFS(СВЦЭМ!$D$39:$D$782,СВЦЭМ!$A$39:$A$782,$A41,СВЦЭМ!$B$39:$B$782,R$11)+'СЕТ СН'!$F$11+СВЦЭМ!$D$10+'СЕТ СН'!$F$5-'СЕТ СН'!$F$21</f>
        <v>3667.9181916900002</v>
      </c>
      <c r="S41" s="36">
        <f>SUMIFS(СВЦЭМ!$D$39:$D$782,СВЦЭМ!$A$39:$A$782,$A41,СВЦЭМ!$B$39:$B$782,S$11)+'СЕТ СН'!$F$11+СВЦЭМ!$D$10+'СЕТ СН'!$F$5-'СЕТ СН'!$F$21</f>
        <v>3669.0117160099999</v>
      </c>
      <c r="T41" s="36">
        <f>SUMIFS(СВЦЭМ!$D$39:$D$782,СВЦЭМ!$A$39:$A$782,$A41,СВЦЭМ!$B$39:$B$782,T$11)+'СЕТ СН'!$F$11+СВЦЭМ!$D$10+'СЕТ СН'!$F$5-'СЕТ СН'!$F$21</f>
        <v>3703.2202425100004</v>
      </c>
      <c r="U41" s="36">
        <f>SUMIFS(СВЦЭМ!$D$39:$D$782,СВЦЭМ!$A$39:$A$782,$A41,СВЦЭМ!$B$39:$B$782,U$11)+'СЕТ СН'!$F$11+СВЦЭМ!$D$10+'СЕТ СН'!$F$5-'СЕТ СН'!$F$21</f>
        <v>3725.4566410799998</v>
      </c>
      <c r="V41" s="36">
        <f>SUMIFS(СВЦЭМ!$D$39:$D$782,СВЦЭМ!$A$39:$A$782,$A41,СВЦЭМ!$B$39:$B$782,V$11)+'СЕТ СН'!$F$11+СВЦЭМ!$D$10+'СЕТ СН'!$F$5-'СЕТ СН'!$F$21</f>
        <v>3710.2213895300001</v>
      </c>
      <c r="W41" s="36">
        <f>SUMIFS(СВЦЭМ!$D$39:$D$782,СВЦЭМ!$A$39:$A$782,$A41,СВЦЭМ!$B$39:$B$782,W$11)+'СЕТ СН'!$F$11+СВЦЭМ!$D$10+'СЕТ СН'!$F$5-'СЕТ СН'!$F$21</f>
        <v>3697.9706662899998</v>
      </c>
      <c r="X41" s="36">
        <f>SUMIFS(СВЦЭМ!$D$39:$D$782,СВЦЭМ!$A$39:$A$782,$A41,СВЦЭМ!$B$39:$B$782,X$11)+'СЕТ СН'!$F$11+СВЦЭМ!$D$10+'СЕТ СН'!$F$5-'СЕТ СН'!$F$21</f>
        <v>3671.0629299900002</v>
      </c>
      <c r="Y41" s="36">
        <f>SUMIFS(СВЦЭМ!$D$39:$D$782,СВЦЭМ!$A$39:$A$782,$A41,СВЦЭМ!$B$39:$B$782,Y$11)+'СЕТ СН'!$F$11+СВЦЭМ!$D$10+'СЕТ СН'!$F$5-'СЕТ СН'!$F$21</f>
        <v>3681.8044443899998</v>
      </c>
    </row>
    <row r="42" spans="1:27" ht="15.75" x14ac:dyDescent="0.2">
      <c r="A42" s="35">
        <f t="shared" si="0"/>
        <v>44500</v>
      </c>
      <c r="B42" s="36">
        <f>SUMIFS(СВЦЭМ!$D$39:$D$782,СВЦЭМ!$A$39:$A$782,$A42,СВЦЭМ!$B$39:$B$782,B$11)+'СЕТ СН'!$F$11+СВЦЭМ!$D$10+'СЕТ СН'!$F$5-'СЕТ СН'!$F$21</f>
        <v>3671.9509110200001</v>
      </c>
      <c r="C42" s="36">
        <f>SUMIFS(СВЦЭМ!$D$39:$D$782,СВЦЭМ!$A$39:$A$782,$A42,СВЦЭМ!$B$39:$B$782,C$11)+'СЕТ СН'!$F$11+СВЦЭМ!$D$10+'СЕТ СН'!$F$5-'СЕТ СН'!$F$21</f>
        <v>3751.7367452799999</v>
      </c>
      <c r="D42" s="36">
        <f>SUMIFS(СВЦЭМ!$D$39:$D$782,СВЦЭМ!$A$39:$A$782,$A42,СВЦЭМ!$B$39:$B$782,D$11)+'СЕТ СН'!$F$11+СВЦЭМ!$D$10+'СЕТ СН'!$F$5-'СЕТ СН'!$F$21</f>
        <v>3753.3104476100002</v>
      </c>
      <c r="E42" s="36">
        <f>SUMIFS(СВЦЭМ!$D$39:$D$782,СВЦЭМ!$A$39:$A$782,$A42,СВЦЭМ!$B$39:$B$782,E$11)+'СЕТ СН'!$F$11+СВЦЭМ!$D$10+'СЕТ СН'!$F$5-'СЕТ СН'!$F$21</f>
        <v>3745.9059048200002</v>
      </c>
      <c r="F42" s="36">
        <f>SUMIFS(СВЦЭМ!$D$39:$D$782,СВЦЭМ!$A$39:$A$782,$A42,СВЦЭМ!$B$39:$B$782,F$11)+'СЕТ СН'!$F$11+СВЦЭМ!$D$10+'СЕТ СН'!$F$5-'СЕТ СН'!$F$21</f>
        <v>3742.4528643800004</v>
      </c>
      <c r="G42" s="36">
        <f>SUMIFS(СВЦЭМ!$D$39:$D$782,СВЦЭМ!$A$39:$A$782,$A42,СВЦЭМ!$B$39:$B$782,G$11)+'СЕТ СН'!$F$11+СВЦЭМ!$D$10+'СЕТ СН'!$F$5-'СЕТ СН'!$F$21</f>
        <v>3741.1368034400002</v>
      </c>
      <c r="H42" s="36">
        <f>SUMIFS(СВЦЭМ!$D$39:$D$782,СВЦЭМ!$A$39:$A$782,$A42,СВЦЭМ!$B$39:$B$782,H$11)+'СЕТ СН'!$F$11+СВЦЭМ!$D$10+'СЕТ СН'!$F$5-'СЕТ СН'!$F$21</f>
        <v>3762.8907594700004</v>
      </c>
      <c r="I42" s="36">
        <f>SUMIFS(СВЦЭМ!$D$39:$D$782,СВЦЭМ!$A$39:$A$782,$A42,СВЦЭМ!$B$39:$B$782,I$11)+'СЕТ СН'!$F$11+СВЦЭМ!$D$10+'СЕТ СН'!$F$5-'СЕТ СН'!$F$21</f>
        <v>3715.2977984700001</v>
      </c>
      <c r="J42" s="36">
        <f>SUMIFS(СВЦЭМ!$D$39:$D$782,СВЦЭМ!$A$39:$A$782,$A42,СВЦЭМ!$B$39:$B$782,J$11)+'СЕТ СН'!$F$11+СВЦЭМ!$D$10+'СЕТ СН'!$F$5-'СЕТ СН'!$F$21</f>
        <v>3690.3579290900002</v>
      </c>
      <c r="K42" s="36">
        <f>SUMIFS(СВЦЭМ!$D$39:$D$782,СВЦЭМ!$A$39:$A$782,$A42,СВЦЭМ!$B$39:$B$782,K$11)+'СЕТ СН'!$F$11+СВЦЭМ!$D$10+'СЕТ СН'!$F$5-'СЕТ СН'!$F$21</f>
        <v>3681.9797407100004</v>
      </c>
      <c r="L42" s="36">
        <f>SUMIFS(СВЦЭМ!$D$39:$D$782,СВЦЭМ!$A$39:$A$782,$A42,СВЦЭМ!$B$39:$B$782,L$11)+'СЕТ СН'!$F$11+СВЦЭМ!$D$10+'СЕТ СН'!$F$5-'СЕТ СН'!$F$21</f>
        <v>3696.8518947600001</v>
      </c>
      <c r="M42" s="36">
        <f>SUMIFS(СВЦЭМ!$D$39:$D$782,СВЦЭМ!$A$39:$A$782,$A42,СВЦЭМ!$B$39:$B$782,M$11)+'СЕТ СН'!$F$11+СВЦЭМ!$D$10+'СЕТ СН'!$F$5-'СЕТ СН'!$F$21</f>
        <v>3691.2346695599999</v>
      </c>
      <c r="N42" s="36">
        <f>SUMIFS(СВЦЭМ!$D$39:$D$782,СВЦЭМ!$A$39:$A$782,$A42,СВЦЭМ!$B$39:$B$782,N$11)+'СЕТ СН'!$F$11+СВЦЭМ!$D$10+'СЕТ СН'!$F$5-'СЕТ СН'!$F$21</f>
        <v>3705.0411426000001</v>
      </c>
      <c r="O42" s="36">
        <f>SUMIFS(СВЦЭМ!$D$39:$D$782,СВЦЭМ!$A$39:$A$782,$A42,СВЦЭМ!$B$39:$B$782,O$11)+'СЕТ СН'!$F$11+СВЦЭМ!$D$10+'СЕТ СН'!$F$5-'СЕТ СН'!$F$21</f>
        <v>3722.29433199</v>
      </c>
      <c r="P42" s="36">
        <f>SUMIFS(СВЦЭМ!$D$39:$D$782,СВЦЭМ!$A$39:$A$782,$A42,СВЦЭМ!$B$39:$B$782,P$11)+'СЕТ СН'!$F$11+СВЦЭМ!$D$10+'СЕТ СН'!$F$5-'СЕТ СН'!$F$21</f>
        <v>3721.1240967499998</v>
      </c>
      <c r="Q42" s="36">
        <f>SUMIFS(СВЦЭМ!$D$39:$D$782,СВЦЭМ!$A$39:$A$782,$A42,СВЦЭМ!$B$39:$B$782,Q$11)+'СЕТ СН'!$F$11+СВЦЭМ!$D$10+'СЕТ СН'!$F$5-'СЕТ СН'!$F$21</f>
        <v>3715.4829315100001</v>
      </c>
      <c r="R42" s="36">
        <f>SUMIFS(СВЦЭМ!$D$39:$D$782,СВЦЭМ!$A$39:$A$782,$A42,СВЦЭМ!$B$39:$B$782,R$11)+'СЕТ СН'!$F$11+СВЦЭМ!$D$10+'СЕТ СН'!$F$5-'СЕТ СН'!$F$21</f>
        <v>3717.9677103900003</v>
      </c>
      <c r="S42" s="36">
        <f>SUMIFS(СВЦЭМ!$D$39:$D$782,СВЦЭМ!$A$39:$A$782,$A42,СВЦЭМ!$B$39:$B$782,S$11)+'СЕТ СН'!$F$11+СВЦЭМ!$D$10+'СЕТ СН'!$F$5-'СЕТ СН'!$F$21</f>
        <v>3706.3361395000002</v>
      </c>
      <c r="T42" s="36">
        <f>SUMIFS(СВЦЭМ!$D$39:$D$782,СВЦЭМ!$A$39:$A$782,$A42,СВЦЭМ!$B$39:$B$782,T$11)+'СЕТ СН'!$F$11+СВЦЭМ!$D$10+'СЕТ СН'!$F$5-'СЕТ СН'!$F$21</f>
        <v>3732.1648665900002</v>
      </c>
      <c r="U42" s="36">
        <f>SUMIFS(СВЦЭМ!$D$39:$D$782,СВЦЭМ!$A$39:$A$782,$A42,СВЦЭМ!$B$39:$B$782,U$11)+'СЕТ СН'!$F$11+СВЦЭМ!$D$10+'СЕТ СН'!$F$5-'СЕТ СН'!$F$21</f>
        <v>3740.6022874600003</v>
      </c>
      <c r="V42" s="36">
        <f>SUMIFS(СВЦЭМ!$D$39:$D$782,СВЦЭМ!$A$39:$A$782,$A42,СВЦЭМ!$B$39:$B$782,V$11)+'СЕТ СН'!$F$11+СВЦЭМ!$D$10+'СЕТ СН'!$F$5-'СЕТ СН'!$F$21</f>
        <v>3728.3793292700002</v>
      </c>
      <c r="W42" s="36">
        <f>SUMIFS(СВЦЭМ!$D$39:$D$782,СВЦЭМ!$A$39:$A$782,$A42,СВЦЭМ!$B$39:$B$782,W$11)+'СЕТ СН'!$F$11+СВЦЭМ!$D$10+'СЕТ СН'!$F$5-'СЕТ СН'!$F$21</f>
        <v>3711.8842928499998</v>
      </c>
      <c r="X42" s="36">
        <f>SUMIFS(СВЦЭМ!$D$39:$D$782,СВЦЭМ!$A$39:$A$782,$A42,СВЦЭМ!$B$39:$B$782,X$11)+'СЕТ СН'!$F$11+СВЦЭМ!$D$10+'СЕТ СН'!$F$5-'СЕТ СН'!$F$21</f>
        <v>3685.5272451000001</v>
      </c>
      <c r="Y42" s="36">
        <f>SUMIFS(СВЦЭМ!$D$39:$D$782,СВЦЭМ!$A$39:$A$782,$A42,СВЦЭМ!$B$39:$B$782,Y$11)+'СЕТ СН'!$F$11+СВЦЭМ!$D$10+'СЕТ СН'!$F$5-'СЕТ СН'!$F$21</f>
        <v>3697.9744697300002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01.10.2021</v>
      </c>
      <c r="B48" s="36">
        <f>SUMIFS(СВЦЭМ!$D$39:$D$782,СВЦЭМ!$A$39:$A$782,$A48,СВЦЭМ!$B$39:$B$782,B$47)+'СЕТ СН'!$G$11+СВЦЭМ!$D$10+'СЕТ СН'!$G$5-'СЕТ СН'!$G$21</f>
        <v>3799.00615526</v>
      </c>
      <c r="C48" s="36">
        <f>SUMIFS(СВЦЭМ!$D$39:$D$782,СВЦЭМ!$A$39:$A$782,$A48,СВЦЭМ!$B$39:$B$782,C$47)+'СЕТ СН'!$G$11+СВЦЭМ!$D$10+'СЕТ СН'!$G$5-'СЕТ СН'!$G$21</f>
        <v>3832.2232652900002</v>
      </c>
      <c r="D48" s="36">
        <f>SUMIFS(СВЦЭМ!$D$39:$D$782,СВЦЭМ!$A$39:$A$782,$A48,СВЦЭМ!$B$39:$B$782,D$47)+'СЕТ СН'!$G$11+СВЦЭМ!$D$10+'СЕТ СН'!$G$5-'СЕТ СН'!$G$21</f>
        <v>3904.7522962399999</v>
      </c>
      <c r="E48" s="36">
        <f>SUMIFS(СВЦЭМ!$D$39:$D$782,СВЦЭМ!$A$39:$A$782,$A48,СВЦЭМ!$B$39:$B$782,E$47)+'СЕТ СН'!$G$11+СВЦЭМ!$D$10+'СЕТ СН'!$G$5-'СЕТ СН'!$G$21</f>
        <v>3927.19261056</v>
      </c>
      <c r="F48" s="36">
        <f>SUMIFS(СВЦЭМ!$D$39:$D$782,СВЦЭМ!$A$39:$A$782,$A48,СВЦЭМ!$B$39:$B$782,F$47)+'СЕТ СН'!$G$11+СВЦЭМ!$D$10+'СЕТ СН'!$G$5-'СЕТ СН'!$G$21</f>
        <v>3936.4234052900001</v>
      </c>
      <c r="G48" s="36">
        <f>SUMIFS(СВЦЭМ!$D$39:$D$782,СВЦЭМ!$A$39:$A$782,$A48,СВЦЭМ!$B$39:$B$782,G$47)+'СЕТ СН'!$G$11+СВЦЭМ!$D$10+'СЕТ СН'!$G$5-'СЕТ СН'!$G$21</f>
        <v>3925.9607841799998</v>
      </c>
      <c r="H48" s="36">
        <f>SUMIFS(СВЦЭМ!$D$39:$D$782,СВЦЭМ!$A$39:$A$782,$A48,СВЦЭМ!$B$39:$B$782,H$47)+'СЕТ СН'!$G$11+СВЦЭМ!$D$10+'СЕТ СН'!$G$5-'СЕТ СН'!$G$21</f>
        <v>3899.8386075399999</v>
      </c>
      <c r="I48" s="36">
        <f>SUMIFS(СВЦЭМ!$D$39:$D$782,СВЦЭМ!$A$39:$A$782,$A48,СВЦЭМ!$B$39:$B$782,I$47)+'СЕТ СН'!$G$11+СВЦЭМ!$D$10+'СЕТ СН'!$G$5-'СЕТ СН'!$G$21</f>
        <v>3890.25015261</v>
      </c>
      <c r="J48" s="36">
        <f>SUMIFS(СВЦЭМ!$D$39:$D$782,СВЦЭМ!$A$39:$A$782,$A48,СВЦЭМ!$B$39:$B$782,J$47)+'СЕТ СН'!$G$11+СВЦЭМ!$D$10+'СЕТ СН'!$G$5-'СЕТ СН'!$G$21</f>
        <v>3809.4937615099998</v>
      </c>
      <c r="K48" s="36">
        <f>SUMIFS(СВЦЭМ!$D$39:$D$782,СВЦЭМ!$A$39:$A$782,$A48,СВЦЭМ!$B$39:$B$782,K$47)+'СЕТ СН'!$G$11+СВЦЭМ!$D$10+'СЕТ СН'!$G$5-'СЕТ СН'!$G$21</f>
        <v>3834.4004571599999</v>
      </c>
      <c r="L48" s="36">
        <f>SUMIFS(СВЦЭМ!$D$39:$D$782,СВЦЭМ!$A$39:$A$782,$A48,СВЦЭМ!$B$39:$B$782,L$47)+'СЕТ СН'!$G$11+СВЦЭМ!$D$10+'СЕТ СН'!$G$5-'СЕТ СН'!$G$21</f>
        <v>3834.8083699200001</v>
      </c>
      <c r="M48" s="36">
        <f>SUMIFS(СВЦЭМ!$D$39:$D$782,СВЦЭМ!$A$39:$A$782,$A48,СВЦЭМ!$B$39:$B$782,M$47)+'СЕТ СН'!$G$11+СВЦЭМ!$D$10+'СЕТ СН'!$G$5-'СЕТ СН'!$G$21</f>
        <v>3815.2043834699998</v>
      </c>
      <c r="N48" s="36">
        <f>SUMIFS(СВЦЭМ!$D$39:$D$782,СВЦЭМ!$A$39:$A$782,$A48,СВЦЭМ!$B$39:$B$782,N$47)+'СЕТ СН'!$G$11+СВЦЭМ!$D$10+'СЕТ СН'!$G$5-'СЕТ СН'!$G$21</f>
        <v>3805.8112687299999</v>
      </c>
      <c r="O48" s="36">
        <f>SUMIFS(СВЦЭМ!$D$39:$D$782,СВЦЭМ!$A$39:$A$782,$A48,СВЦЭМ!$B$39:$B$782,O$47)+'СЕТ СН'!$G$11+СВЦЭМ!$D$10+'СЕТ СН'!$G$5-'СЕТ СН'!$G$21</f>
        <v>3796.2150728400002</v>
      </c>
      <c r="P48" s="36">
        <f>SUMIFS(СВЦЭМ!$D$39:$D$782,СВЦЭМ!$A$39:$A$782,$A48,СВЦЭМ!$B$39:$B$782,P$47)+'СЕТ СН'!$G$11+СВЦЭМ!$D$10+'СЕТ СН'!$G$5-'СЕТ СН'!$G$21</f>
        <v>3803.0447415099998</v>
      </c>
      <c r="Q48" s="36">
        <f>SUMIFS(СВЦЭМ!$D$39:$D$782,СВЦЭМ!$A$39:$A$782,$A48,СВЦЭМ!$B$39:$B$782,Q$47)+'СЕТ СН'!$G$11+СВЦЭМ!$D$10+'СЕТ СН'!$G$5-'СЕТ СН'!$G$21</f>
        <v>3798.6388237199999</v>
      </c>
      <c r="R48" s="36">
        <f>SUMIFS(СВЦЭМ!$D$39:$D$782,СВЦЭМ!$A$39:$A$782,$A48,СВЦЭМ!$B$39:$B$782,R$47)+'СЕТ СН'!$G$11+СВЦЭМ!$D$10+'СЕТ СН'!$G$5-'СЕТ СН'!$G$21</f>
        <v>3794.5186076999998</v>
      </c>
      <c r="S48" s="36">
        <f>SUMIFS(СВЦЭМ!$D$39:$D$782,СВЦЭМ!$A$39:$A$782,$A48,СВЦЭМ!$B$39:$B$782,S$47)+'СЕТ СН'!$G$11+СВЦЭМ!$D$10+'СЕТ СН'!$G$5-'СЕТ СН'!$G$21</f>
        <v>3792.6074569699999</v>
      </c>
      <c r="T48" s="36">
        <f>SUMIFS(СВЦЭМ!$D$39:$D$782,СВЦЭМ!$A$39:$A$782,$A48,СВЦЭМ!$B$39:$B$782,T$47)+'СЕТ СН'!$G$11+СВЦЭМ!$D$10+'СЕТ СН'!$G$5-'СЕТ СН'!$G$21</f>
        <v>3782.3411878500001</v>
      </c>
      <c r="U48" s="36">
        <f>SUMIFS(СВЦЭМ!$D$39:$D$782,СВЦЭМ!$A$39:$A$782,$A48,СВЦЭМ!$B$39:$B$782,U$47)+'СЕТ СН'!$G$11+СВЦЭМ!$D$10+'СЕТ СН'!$G$5-'СЕТ СН'!$G$21</f>
        <v>3752.1527522400002</v>
      </c>
      <c r="V48" s="36">
        <f>SUMIFS(СВЦЭМ!$D$39:$D$782,СВЦЭМ!$A$39:$A$782,$A48,СВЦЭМ!$B$39:$B$782,V$47)+'СЕТ СН'!$G$11+СВЦЭМ!$D$10+'СЕТ СН'!$G$5-'СЕТ СН'!$G$21</f>
        <v>3721.6009898799998</v>
      </c>
      <c r="W48" s="36">
        <f>SUMIFS(СВЦЭМ!$D$39:$D$782,СВЦЭМ!$A$39:$A$782,$A48,СВЦЭМ!$B$39:$B$782,W$47)+'СЕТ СН'!$G$11+СВЦЭМ!$D$10+'СЕТ СН'!$G$5-'СЕТ СН'!$G$21</f>
        <v>3733.9223949500001</v>
      </c>
      <c r="X48" s="36">
        <f>SUMIFS(СВЦЭМ!$D$39:$D$782,СВЦЭМ!$A$39:$A$782,$A48,СВЦЭМ!$B$39:$B$782,X$47)+'СЕТ СН'!$G$11+СВЦЭМ!$D$10+'СЕТ СН'!$G$5-'СЕТ СН'!$G$21</f>
        <v>3765.3338251499999</v>
      </c>
      <c r="Y48" s="36">
        <f>SUMIFS(СВЦЭМ!$D$39:$D$782,СВЦЭМ!$A$39:$A$782,$A48,СВЦЭМ!$B$39:$B$782,Y$47)+'СЕТ СН'!$G$11+СВЦЭМ!$D$10+'СЕТ СН'!$G$5-'СЕТ СН'!$G$21</f>
        <v>3796.5959615100001</v>
      </c>
      <c r="AA48" s="45"/>
    </row>
    <row r="49" spans="1:25" ht="15.75" x14ac:dyDescent="0.2">
      <c r="A49" s="35">
        <f>A48+1</f>
        <v>44471</v>
      </c>
      <c r="B49" s="36">
        <f>SUMIFS(СВЦЭМ!$D$39:$D$782,СВЦЭМ!$A$39:$A$782,$A49,СВЦЭМ!$B$39:$B$782,B$47)+'СЕТ СН'!$G$11+СВЦЭМ!$D$10+'СЕТ СН'!$G$5-'СЕТ СН'!$G$21</f>
        <v>3872.8808943899999</v>
      </c>
      <c r="C49" s="36">
        <f>SUMIFS(СВЦЭМ!$D$39:$D$782,СВЦЭМ!$A$39:$A$782,$A49,СВЦЭМ!$B$39:$B$782,C$47)+'СЕТ СН'!$G$11+СВЦЭМ!$D$10+'СЕТ СН'!$G$5-'СЕТ СН'!$G$21</f>
        <v>3912.73290739</v>
      </c>
      <c r="D49" s="36">
        <f>SUMIFS(СВЦЭМ!$D$39:$D$782,СВЦЭМ!$A$39:$A$782,$A49,СВЦЭМ!$B$39:$B$782,D$47)+'СЕТ СН'!$G$11+СВЦЭМ!$D$10+'СЕТ СН'!$G$5-'СЕТ СН'!$G$21</f>
        <v>3952.1588413099998</v>
      </c>
      <c r="E49" s="36">
        <f>SUMIFS(СВЦЭМ!$D$39:$D$782,СВЦЭМ!$A$39:$A$782,$A49,СВЦЭМ!$B$39:$B$782,E$47)+'СЕТ СН'!$G$11+СВЦЭМ!$D$10+'СЕТ СН'!$G$5-'СЕТ СН'!$G$21</f>
        <v>3971.6644635100001</v>
      </c>
      <c r="F49" s="36">
        <f>SUMIFS(СВЦЭМ!$D$39:$D$782,СВЦЭМ!$A$39:$A$782,$A49,СВЦЭМ!$B$39:$B$782,F$47)+'СЕТ СН'!$G$11+СВЦЭМ!$D$10+'СЕТ СН'!$G$5-'СЕТ СН'!$G$21</f>
        <v>3969.8975458499999</v>
      </c>
      <c r="G49" s="36">
        <f>SUMIFS(СВЦЭМ!$D$39:$D$782,СВЦЭМ!$A$39:$A$782,$A49,СВЦЭМ!$B$39:$B$782,G$47)+'СЕТ СН'!$G$11+СВЦЭМ!$D$10+'СЕТ СН'!$G$5-'СЕТ СН'!$G$21</f>
        <v>3959.4940150699999</v>
      </c>
      <c r="H49" s="36">
        <f>SUMIFS(СВЦЭМ!$D$39:$D$782,СВЦЭМ!$A$39:$A$782,$A49,СВЦЭМ!$B$39:$B$782,H$47)+'СЕТ СН'!$G$11+СВЦЭМ!$D$10+'СЕТ СН'!$G$5-'СЕТ СН'!$G$21</f>
        <v>3894.0500935600003</v>
      </c>
      <c r="I49" s="36">
        <f>SUMIFS(СВЦЭМ!$D$39:$D$782,СВЦЭМ!$A$39:$A$782,$A49,СВЦЭМ!$B$39:$B$782,I$47)+'СЕТ СН'!$G$11+СВЦЭМ!$D$10+'СЕТ СН'!$G$5-'СЕТ СН'!$G$21</f>
        <v>3838.8921259700001</v>
      </c>
      <c r="J49" s="36">
        <f>SUMIFS(СВЦЭМ!$D$39:$D$782,СВЦЭМ!$A$39:$A$782,$A49,СВЦЭМ!$B$39:$B$782,J$47)+'СЕТ СН'!$G$11+СВЦЭМ!$D$10+'СЕТ СН'!$G$5-'СЕТ СН'!$G$21</f>
        <v>3753.9086732599999</v>
      </c>
      <c r="K49" s="36">
        <f>SUMIFS(СВЦЭМ!$D$39:$D$782,СВЦЭМ!$A$39:$A$782,$A49,СВЦЭМ!$B$39:$B$782,K$47)+'СЕТ СН'!$G$11+СВЦЭМ!$D$10+'СЕТ СН'!$G$5-'СЕТ СН'!$G$21</f>
        <v>3747.2971157900001</v>
      </c>
      <c r="L49" s="36">
        <f>SUMIFS(СВЦЭМ!$D$39:$D$782,СВЦЭМ!$A$39:$A$782,$A49,СВЦЭМ!$B$39:$B$782,L$47)+'СЕТ СН'!$G$11+СВЦЭМ!$D$10+'СЕТ СН'!$G$5-'СЕТ СН'!$G$21</f>
        <v>3755.0273370999998</v>
      </c>
      <c r="M49" s="36">
        <f>SUMIFS(СВЦЭМ!$D$39:$D$782,СВЦЭМ!$A$39:$A$782,$A49,СВЦЭМ!$B$39:$B$782,M$47)+'СЕТ СН'!$G$11+СВЦЭМ!$D$10+'СЕТ СН'!$G$5-'СЕТ СН'!$G$21</f>
        <v>3746.1270100500001</v>
      </c>
      <c r="N49" s="36">
        <f>SUMIFS(СВЦЭМ!$D$39:$D$782,СВЦЭМ!$A$39:$A$782,$A49,СВЦЭМ!$B$39:$B$782,N$47)+'СЕТ СН'!$G$11+СВЦЭМ!$D$10+'СЕТ СН'!$G$5-'СЕТ СН'!$G$21</f>
        <v>3735.9590593900002</v>
      </c>
      <c r="O49" s="36">
        <f>SUMIFS(СВЦЭМ!$D$39:$D$782,СВЦЭМ!$A$39:$A$782,$A49,СВЦЭМ!$B$39:$B$782,O$47)+'СЕТ СН'!$G$11+СВЦЭМ!$D$10+'СЕТ СН'!$G$5-'СЕТ СН'!$G$21</f>
        <v>3741.6134291799999</v>
      </c>
      <c r="P49" s="36">
        <f>SUMIFS(СВЦЭМ!$D$39:$D$782,СВЦЭМ!$A$39:$A$782,$A49,СВЦЭМ!$B$39:$B$782,P$47)+'СЕТ СН'!$G$11+СВЦЭМ!$D$10+'СЕТ СН'!$G$5-'СЕТ СН'!$G$21</f>
        <v>3761.85481863</v>
      </c>
      <c r="Q49" s="36">
        <f>SUMIFS(СВЦЭМ!$D$39:$D$782,СВЦЭМ!$A$39:$A$782,$A49,СВЦЭМ!$B$39:$B$782,Q$47)+'СЕТ СН'!$G$11+СВЦЭМ!$D$10+'СЕТ СН'!$G$5-'СЕТ СН'!$G$21</f>
        <v>3764.46902211</v>
      </c>
      <c r="R49" s="36">
        <f>SUMIFS(СВЦЭМ!$D$39:$D$782,СВЦЭМ!$A$39:$A$782,$A49,СВЦЭМ!$B$39:$B$782,R$47)+'СЕТ СН'!$G$11+СВЦЭМ!$D$10+'СЕТ СН'!$G$5-'СЕТ СН'!$G$21</f>
        <v>3766.9136483100001</v>
      </c>
      <c r="S49" s="36">
        <f>SUMIFS(СВЦЭМ!$D$39:$D$782,СВЦЭМ!$A$39:$A$782,$A49,СВЦЭМ!$B$39:$B$782,S$47)+'СЕТ СН'!$G$11+СВЦЭМ!$D$10+'СЕТ СН'!$G$5-'СЕТ СН'!$G$21</f>
        <v>3781.7744785699997</v>
      </c>
      <c r="T49" s="36">
        <f>SUMIFS(СВЦЭМ!$D$39:$D$782,СВЦЭМ!$A$39:$A$782,$A49,СВЦЭМ!$B$39:$B$782,T$47)+'СЕТ СН'!$G$11+СВЦЭМ!$D$10+'СЕТ СН'!$G$5-'СЕТ СН'!$G$21</f>
        <v>3751.46881824</v>
      </c>
      <c r="U49" s="36">
        <f>SUMIFS(СВЦЭМ!$D$39:$D$782,СВЦЭМ!$A$39:$A$782,$A49,СВЦЭМ!$B$39:$B$782,U$47)+'СЕТ СН'!$G$11+СВЦЭМ!$D$10+'СЕТ СН'!$G$5-'СЕТ СН'!$G$21</f>
        <v>3735.9889586700001</v>
      </c>
      <c r="V49" s="36">
        <f>SUMIFS(СВЦЭМ!$D$39:$D$782,СВЦЭМ!$A$39:$A$782,$A49,СВЦЭМ!$B$39:$B$782,V$47)+'СЕТ СН'!$G$11+СВЦЭМ!$D$10+'СЕТ СН'!$G$5-'СЕТ СН'!$G$21</f>
        <v>3742.2853585299999</v>
      </c>
      <c r="W49" s="36">
        <f>SUMIFS(СВЦЭМ!$D$39:$D$782,СВЦЭМ!$A$39:$A$782,$A49,СВЦЭМ!$B$39:$B$782,W$47)+'СЕТ СН'!$G$11+СВЦЭМ!$D$10+'СЕТ СН'!$G$5-'СЕТ СН'!$G$21</f>
        <v>3730.12667027</v>
      </c>
      <c r="X49" s="36">
        <f>SUMIFS(СВЦЭМ!$D$39:$D$782,СВЦЭМ!$A$39:$A$782,$A49,СВЦЭМ!$B$39:$B$782,X$47)+'СЕТ СН'!$G$11+СВЦЭМ!$D$10+'СЕТ СН'!$G$5-'СЕТ СН'!$G$21</f>
        <v>3845.2381881900001</v>
      </c>
      <c r="Y49" s="36">
        <f>SUMIFS(СВЦЭМ!$D$39:$D$782,СВЦЭМ!$A$39:$A$782,$A49,СВЦЭМ!$B$39:$B$782,Y$47)+'СЕТ СН'!$G$11+СВЦЭМ!$D$10+'СЕТ СН'!$G$5-'СЕТ СН'!$G$21</f>
        <v>3816.8981043499998</v>
      </c>
    </row>
    <row r="50" spans="1:25" ht="15.75" x14ac:dyDescent="0.2">
      <c r="A50" s="35">
        <f t="shared" ref="A50:A78" si="1">A49+1</f>
        <v>44472</v>
      </c>
      <c r="B50" s="36">
        <f>SUMIFS(СВЦЭМ!$D$39:$D$782,СВЦЭМ!$A$39:$A$782,$A50,СВЦЭМ!$B$39:$B$782,B$47)+'СЕТ СН'!$G$11+СВЦЭМ!$D$10+'СЕТ СН'!$G$5-'СЕТ СН'!$G$21</f>
        <v>3836.1150726599999</v>
      </c>
      <c r="C50" s="36">
        <f>SUMIFS(СВЦЭМ!$D$39:$D$782,СВЦЭМ!$A$39:$A$782,$A50,СВЦЭМ!$B$39:$B$782,C$47)+'СЕТ СН'!$G$11+СВЦЭМ!$D$10+'СЕТ СН'!$G$5-'СЕТ СН'!$G$21</f>
        <v>3893.01381945</v>
      </c>
      <c r="D50" s="36">
        <f>SUMIFS(СВЦЭМ!$D$39:$D$782,СВЦЭМ!$A$39:$A$782,$A50,СВЦЭМ!$B$39:$B$782,D$47)+'СЕТ СН'!$G$11+СВЦЭМ!$D$10+'СЕТ СН'!$G$5-'СЕТ СН'!$G$21</f>
        <v>3953.5145221800003</v>
      </c>
      <c r="E50" s="36">
        <f>SUMIFS(СВЦЭМ!$D$39:$D$782,СВЦЭМ!$A$39:$A$782,$A50,СВЦЭМ!$B$39:$B$782,E$47)+'СЕТ СН'!$G$11+СВЦЭМ!$D$10+'СЕТ СН'!$G$5-'СЕТ СН'!$G$21</f>
        <v>3970.9629734499999</v>
      </c>
      <c r="F50" s="36">
        <f>SUMIFS(СВЦЭМ!$D$39:$D$782,СВЦЭМ!$A$39:$A$782,$A50,СВЦЭМ!$B$39:$B$782,F$47)+'СЕТ СН'!$G$11+СВЦЭМ!$D$10+'СЕТ СН'!$G$5-'СЕТ СН'!$G$21</f>
        <v>3973.6690657099998</v>
      </c>
      <c r="G50" s="36">
        <f>SUMIFS(СВЦЭМ!$D$39:$D$782,СВЦЭМ!$A$39:$A$782,$A50,СВЦЭМ!$B$39:$B$782,G$47)+'СЕТ СН'!$G$11+СВЦЭМ!$D$10+'СЕТ СН'!$G$5-'СЕТ СН'!$G$21</f>
        <v>3966.8393201999997</v>
      </c>
      <c r="H50" s="36">
        <f>SUMIFS(СВЦЭМ!$D$39:$D$782,СВЦЭМ!$A$39:$A$782,$A50,СВЦЭМ!$B$39:$B$782,H$47)+'СЕТ СН'!$G$11+СВЦЭМ!$D$10+'СЕТ СН'!$G$5-'СЕТ СН'!$G$21</f>
        <v>3913.41483182</v>
      </c>
      <c r="I50" s="36">
        <f>SUMIFS(СВЦЭМ!$D$39:$D$782,СВЦЭМ!$A$39:$A$782,$A50,СВЦЭМ!$B$39:$B$782,I$47)+'СЕТ СН'!$G$11+СВЦЭМ!$D$10+'СЕТ СН'!$G$5-'СЕТ СН'!$G$21</f>
        <v>3843.3812958399999</v>
      </c>
      <c r="J50" s="36">
        <f>SUMIFS(СВЦЭМ!$D$39:$D$782,СВЦЭМ!$A$39:$A$782,$A50,СВЦЭМ!$B$39:$B$782,J$47)+'СЕТ СН'!$G$11+СВЦЭМ!$D$10+'СЕТ СН'!$G$5-'СЕТ СН'!$G$21</f>
        <v>3798.30444708</v>
      </c>
      <c r="K50" s="36">
        <f>SUMIFS(СВЦЭМ!$D$39:$D$782,СВЦЭМ!$A$39:$A$782,$A50,СВЦЭМ!$B$39:$B$782,K$47)+'СЕТ СН'!$G$11+СВЦЭМ!$D$10+'СЕТ СН'!$G$5-'СЕТ СН'!$G$21</f>
        <v>3757.1961917099998</v>
      </c>
      <c r="L50" s="36">
        <f>SUMIFS(СВЦЭМ!$D$39:$D$782,СВЦЭМ!$A$39:$A$782,$A50,СВЦЭМ!$B$39:$B$782,L$47)+'СЕТ СН'!$G$11+СВЦЭМ!$D$10+'СЕТ СН'!$G$5-'СЕТ СН'!$G$21</f>
        <v>3752.1654857200001</v>
      </c>
      <c r="M50" s="36">
        <f>SUMIFS(СВЦЭМ!$D$39:$D$782,СВЦЭМ!$A$39:$A$782,$A50,СВЦЭМ!$B$39:$B$782,M$47)+'СЕТ СН'!$G$11+СВЦЭМ!$D$10+'СЕТ СН'!$G$5-'СЕТ СН'!$G$21</f>
        <v>3754.5664518600001</v>
      </c>
      <c r="N50" s="36">
        <f>SUMIFS(СВЦЭМ!$D$39:$D$782,СВЦЭМ!$A$39:$A$782,$A50,СВЦЭМ!$B$39:$B$782,N$47)+'СЕТ СН'!$G$11+СВЦЭМ!$D$10+'СЕТ СН'!$G$5-'СЕТ СН'!$G$21</f>
        <v>3773.6562378200001</v>
      </c>
      <c r="O50" s="36">
        <f>SUMIFS(СВЦЭМ!$D$39:$D$782,СВЦЭМ!$A$39:$A$782,$A50,СВЦЭМ!$B$39:$B$782,O$47)+'СЕТ СН'!$G$11+СВЦЭМ!$D$10+'СЕТ СН'!$G$5-'СЕТ СН'!$G$21</f>
        <v>3778.6187193300002</v>
      </c>
      <c r="P50" s="36">
        <f>SUMIFS(СВЦЭМ!$D$39:$D$782,СВЦЭМ!$A$39:$A$782,$A50,СВЦЭМ!$B$39:$B$782,P$47)+'СЕТ СН'!$G$11+СВЦЭМ!$D$10+'СЕТ СН'!$G$5-'СЕТ СН'!$G$21</f>
        <v>3780.5050343499997</v>
      </c>
      <c r="Q50" s="36">
        <f>SUMIFS(СВЦЭМ!$D$39:$D$782,СВЦЭМ!$A$39:$A$782,$A50,СВЦЭМ!$B$39:$B$782,Q$47)+'СЕТ СН'!$G$11+СВЦЭМ!$D$10+'СЕТ СН'!$G$5-'СЕТ СН'!$G$21</f>
        <v>3779.9197255999998</v>
      </c>
      <c r="R50" s="36">
        <f>SUMIFS(СВЦЭМ!$D$39:$D$782,СВЦЭМ!$A$39:$A$782,$A50,СВЦЭМ!$B$39:$B$782,R$47)+'СЕТ СН'!$G$11+СВЦЭМ!$D$10+'СЕТ СН'!$G$5-'СЕТ СН'!$G$21</f>
        <v>3768.7466674100001</v>
      </c>
      <c r="S50" s="36">
        <f>SUMIFS(СВЦЭМ!$D$39:$D$782,СВЦЭМ!$A$39:$A$782,$A50,СВЦЭМ!$B$39:$B$782,S$47)+'СЕТ СН'!$G$11+СВЦЭМ!$D$10+'СЕТ СН'!$G$5-'СЕТ СН'!$G$21</f>
        <v>3775.4544859399998</v>
      </c>
      <c r="T50" s="36">
        <f>SUMIFS(СВЦЭМ!$D$39:$D$782,СВЦЭМ!$A$39:$A$782,$A50,СВЦЭМ!$B$39:$B$782,T$47)+'СЕТ СН'!$G$11+СВЦЭМ!$D$10+'СЕТ СН'!$G$5-'СЕТ СН'!$G$21</f>
        <v>3763.4568821000003</v>
      </c>
      <c r="U50" s="36">
        <f>SUMIFS(СВЦЭМ!$D$39:$D$782,СВЦЭМ!$A$39:$A$782,$A50,СВЦЭМ!$B$39:$B$782,U$47)+'СЕТ СН'!$G$11+СВЦЭМ!$D$10+'СЕТ СН'!$G$5-'СЕТ СН'!$G$21</f>
        <v>3755.06833805</v>
      </c>
      <c r="V50" s="36">
        <f>SUMIFS(СВЦЭМ!$D$39:$D$782,СВЦЭМ!$A$39:$A$782,$A50,СВЦЭМ!$B$39:$B$782,V$47)+'СЕТ СН'!$G$11+СВЦЭМ!$D$10+'СЕТ СН'!$G$5-'СЕТ СН'!$G$21</f>
        <v>3740.26069525</v>
      </c>
      <c r="W50" s="36">
        <f>SUMIFS(СВЦЭМ!$D$39:$D$782,СВЦЭМ!$A$39:$A$782,$A50,СВЦЭМ!$B$39:$B$782,W$47)+'СЕТ СН'!$G$11+СВЦЭМ!$D$10+'СЕТ СН'!$G$5-'СЕТ СН'!$G$21</f>
        <v>3719.97517109</v>
      </c>
      <c r="X50" s="36">
        <f>SUMIFS(СВЦЭМ!$D$39:$D$782,СВЦЭМ!$A$39:$A$782,$A50,СВЦЭМ!$B$39:$B$782,X$47)+'СЕТ СН'!$G$11+СВЦЭМ!$D$10+'СЕТ СН'!$G$5-'СЕТ СН'!$G$21</f>
        <v>3722.2639241900001</v>
      </c>
      <c r="Y50" s="36">
        <f>SUMIFS(СВЦЭМ!$D$39:$D$782,СВЦЭМ!$A$39:$A$782,$A50,СВЦЭМ!$B$39:$B$782,Y$47)+'СЕТ СН'!$G$11+СВЦЭМ!$D$10+'СЕТ СН'!$G$5-'СЕТ СН'!$G$21</f>
        <v>3740.7592383599999</v>
      </c>
    </row>
    <row r="51" spans="1:25" ht="15.75" x14ac:dyDescent="0.2">
      <c r="A51" s="35">
        <f t="shared" si="1"/>
        <v>44473</v>
      </c>
      <c r="B51" s="36">
        <f>SUMIFS(СВЦЭМ!$D$39:$D$782,СВЦЭМ!$A$39:$A$782,$A51,СВЦЭМ!$B$39:$B$782,B$47)+'СЕТ СН'!$G$11+СВЦЭМ!$D$10+'СЕТ СН'!$G$5-'СЕТ СН'!$G$21</f>
        <v>3809.36558823</v>
      </c>
      <c r="C51" s="36">
        <f>SUMIFS(СВЦЭМ!$D$39:$D$782,СВЦЭМ!$A$39:$A$782,$A51,СВЦЭМ!$B$39:$B$782,C$47)+'СЕТ СН'!$G$11+СВЦЭМ!$D$10+'СЕТ СН'!$G$5-'СЕТ СН'!$G$21</f>
        <v>3839.7701588</v>
      </c>
      <c r="D51" s="36">
        <f>SUMIFS(СВЦЭМ!$D$39:$D$782,СВЦЭМ!$A$39:$A$782,$A51,СВЦЭМ!$B$39:$B$782,D$47)+'СЕТ СН'!$G$11+СВЦЭМ!$D$10+'СЕТ СН'!$G$5-'СЕТ СН'!$G$21</f>
        <v>3833.93800465</v>
      </c>
      <c r="E51" s="36">
        <f>SUMIFS(СВЦЭМ!$D$39:$D$782,СВЦЭМ!$A$39:$A$782,$A51,СВЦЭМ!$B$39:$B$782,E$47)+'СЕТ СН'!$G$11+СВЦЭМ!$D$10+'СЕТ СН'!$G$5-'СЕТ СН'!$G$21</f>
        <v>3854.7548937699999</v>
      </c>
      <c r="F51" s="36">
        <f>SUMIFS(СВЦЭМ!$D$39:$D$782,СВЦЭМ!$A$39:$A$782,$A51,СВЦЭМ!$B$39:$B$782,F$47)+'СЕТ СН'!$G$11+СВЦЭМ!$D$10+'СЕТ СН'!$G$5-'СЕТ СН'!$G$21</f>
        <v>3850.5794907099998</v>
      </c>
      <c r="G51" s="36">
        <f>SUMIFS(СВЦЭМ!$D$39:$D$782,СВЦЭМ!$A$39:$A$782,$A51,СВЦЭМ!$B$39:$B$782,G$47)+'СЕТ СН'!$G$11+СВЦЭМ!$D$10+'СЕТ СН'!$G$5-'СЕТ СН'!$G$21</f>
        <v>3863.2295706</v>
      </c>
      <c r="H51" s="36">
        <f>SUMIFS(СВЦЭМ!$D$39:$D$782,СВЦЭМ!$A$39:$A$782,$A51,СВЦЭМ!$B$39:$B$782,H$47)+'СЕТ СН'!$G$11+СВЦЭМ!$D$10+'СЕТ СН'!$G$5-'СЕТ СН'!$G$21</f>
        <v>3899.99522097</v>
      </c>
      <c r="I51" s="36">
        <f>SUMIFS(СВЦЭМ!$D$39:$D$782,СВЦЭМ!$A$39:$A$782,$A51,СВЦЭМ!$B$39:$B$782,I$47)+'СЕТ СН'!$G$11+СВЦЭМ!$D$10+'СЕТ СН'!$G$5-'СЕТ СН'!$G$21</f>
        <v>3847.7689026600001</v>
      </c>
      <c r="J51" s="36">
        <f>SUMIFS(СВЦЭМ!$D$39:$D$782,СВЦЭМ!$A$39:$A$782,$A51,СВЦЭМ!$B$39:$B$782,J$47)+'СЕТ СН'!$G$11+СВЦЭМ!$D$10+'СЕТ СН'!$G$5-'СЕТ СН'!$G$21</f>
        <v>3813.08574585</v>
      </c>
      <c r="K51" s="36">
        <f>SUMIFS(СВЦЭМ!$D$39:$D$782,СВЦЭМ!$A$39:$A$782,$A51,СВЦЭМ!$B$39:$B$782,K$47)+'СЕТ СН'!$G$11+СВЦЭМ!$D$10+'СЕТ СН'!$G$5-'СЕТ СН'!$G$21</f>
        <v>3831.6097912699997</v>
      </c>
      <c r="L51" s="36">
        <f>SUMIFS(СВЦЭМ!$D$39:$D$782,СВЦЭМ!$A$39:$A$782,$A51,СВЦЭМ!$B$39:$B$782,L$47)+'СЕТ СН'!$G$11+СВЦЭМ!$D$10+'СЕТ СН'!$G$5-'СЕТ СН'!$G$21</f>
        <v>3816.00330274</v>
      </c>
      <c r="M51" s="36">
        <f>SUMIFS(СВЦЭМ!$D$39:$D$782,СВЦЭМ!$A$39:$A$782,$A51,СВЦЭМ!$B$39:$B$782,M$47)+'СЕТ СН'!$G$11+СВЦЭМ!$D$10+'СЕТ СН'!$G$5-'СЕТ СН'!$G$21</f>
        <v>3816.0463506400001</v>
      </c>
      <c r="N51" s="36">
        <f>SUMIFS(СВЦЭМ!$D$39:$D$782,СВЦЭМ!$A$39:$A$782,$A51,СВЦЭМ!$B$39:$B$782,N$47)+'СЕТ СН'!$G$11+СВЦЭМ!$D$10+'СЕТ СН'!$G$5-'СЕТ СН'!$G$21</f>
        <v>3791.3240305099998</v>
      </c>
      <c r="O51" s="36">
        <f>SUMIFS(СВЦЭМ!$D$39:$D$782,СВЦЭМ!$A$39:$A$782,$A51,СВЦЭМ!$B$39:$B$782,O$47)+'СЕТ СН'!$G$11+СВЦЭМ!$D$10+'СЕТ СН'!$G$5-'СЕТ СН'!$G$21</f>
        <v>3790.30769263</v>
      </c>
      <c r="P51" s="36">
        <f>SUMIFS(СВЦЭМ!$D$39:$D$782,СВЦЭМ!$A$39:$A$782,$A51,СВЦЭМ!$B$39:$B$782,P$47)+'СЕТ СН'!$G$11+СВЦЭМ!$D$10+'СЕТ СН'!$G$5-'СЕТ СН'!$G$21</f>
        <v>3797.13206769</v>
      </c>
      <c r="Q51" s="36">
        <f>SUMIFS(СВЦЭМ!$D$39:$D$782,СВЦЭМ!$A$39:$A$782,$A51,СВЦЭМ!$B$39:$B$782,Q$47)+'СЕТ СН'!$G$11+СВЦЭМ!$D$10+'СЕТ СН'!$G$5-'СЕТ СН'!$G$21</f>
        <v>3835.1902717299999</v>
      </c>
      <c r="R51" s="36">
        <f>SUMIFS(СВЦЭМ!$D$39:$D$782,СВЦЭМ!$A$39:$A$782,$A51,СВЦЭМ!$B$39:$B$782,R$47)+'СЕТ СН'!$G$11+СВЦЭМ!$D$10+'СЕТ СН'!$G$5-'СЕТ СН'!$G$21</f>
        <v>3825.2551073300001</v>
      </c>
      <c r="S51" s="36">
        <f>SUMIFS(СВЦЭМ!$D$39:$D$782,СВЦЭМ!$A$39:$A$782,$A51,СВЦЭМ!$B$39:$B$782,S$47)+'СЕТ СН'!$G$11+СВЦЭМ!$D$10+'СЕТ СН'!$G$5-'СЕТ СН'!$G$21</f>
        <v>3829.7448195100001</v>
      </c>
      <c r="T51" s="36">
        <f>SUMIFS(СВЦЭМ!$D$39:$D$782,СВЦЭМ!$A$39:$A$782,$A51,СВЦЭМ!$B$39:$B$782,T$47)+'СЕТ СН'!$G$11+СВЦЭМ!$D$10+'СЕТ СН'!$G$5-'СЕТ СН'!$G$21</f>
        <v>3848.3787152499999</v>
      </c>
      <c r="U51" s="36">
        <f>SUMIFS(СВЦЭМ!$D$39:$D$782,СВЦЭМ!$A$39:$A$782,$A51,СВЦЭМ!$B$39:$B$782,U$47)+'СЕТ СН'!$G$11+СВЦЭМ!$D$10+'СЕТ СН'!$G$5-'СЕТ СН'!$G$21</f>
        <v>3844.8605492400002</v>
      </c>
      <c r="V51" s="36">
        <f>SUMIFS(СВЦЭМ!$D$39:$D$782,СВЦЭМ!$A$39:$A$782,$A51,СВЦЭМ!$B$39:$B$782,V$47)+'СЕТ СН'!$G$11+СВЦЭМ!$D$10+'СЕТ СН'!$G$5-'СЕТ СН'!$G$21</f>
        <v>3842.2090789700001</v>
      </c>
      <c r="W51" s="36">
        <f>SUMIFS(СВЦЭМ!$D$39:$D$782,СВЦЭМ!$A$39:$A$782,$A51,СВЦЭМ!$B$39:$B$782,W$47)+'СЕТ СН'!$G$11+СВЦЭМ!$D$10+'СЕТ СН'!$G$5-'СЕТ СН'!$G$21</f>
        <v>3831.3661102999999</v>
      </c>
      <c r="X51" s="36">
        <f>SUMIFS(СВЦЭМ!$D$39:$D$782,СВЦЭМ!$A$39:$A$782,$A51,СВЦЭМ!$B$39:$B$782,X$47)+'СЕТ СН'!$G$11+СВЦЭМ!$D$10+'СЕТ СН'!$G$5-'СЕТ СН'!$G$21</f>
        <v>3844.1560804000001</v>
      </c>
      <c r="Y51" s="36">
        <f>SUMIFS(СВЦЭМ!$D$39:$D$782,СВЦЭМ!$A$39:$A$782,$A51,СВЦЭМ!$B$39:$B$782,Y$47)+'СЕТ СН'!$G$11+СВЦЭМ!$D$10+'СЕТ СН'!$G$5-'СЕТ СН'!$G$21</f>
        <v>3903.6187011100001</v>
      </c>
    </row>
    <row r="52" spans="1:25" ht="15.75" x14ac:dyDescent="0.2">
      <c r="A52" s="35">
        <f t="shared" si="1"/>
        <v>44474</v>
      </c>
      <c r="B52" s="36">
        <f>SUMIFS(СВЦЭМ!$D$39:$D$782,СВЦЭМ!$A$39:$A$782,$A52,СВЦЭМ!$B$39:$B$782,B$47)+'СЕТ СН'!$G$11+СВЦЭМ!$D$10+'СЕТ СН'!$G$5-'СЕТ СН'!$G$21</f>
        <v>3965.5431521</v>
      </c>
      <c r="C52" s="36">
        <f>SUMIFS(СВЦЭМ!$D$39:$D$782,СВЦЭМ!$A$39:$A$782,$A52,СВЦЭМ!$B$39:$B$782,C$47)+'СЕТ СН'!$G$11+СВЦЭМ!$D$10+'СЕТ СН'!$G$5-'СЕТ СН'!$G$21</f>
        <v>3968.6824877099998</v>
      </c>
      <c r="D52" s="36">
        <f>SUMIFS(СВЦЭМ!$D$39:$D$782,СВЦЭМ!$A$39:$A$782,$A52,СВЦЭМ!$B$39:$B$782,D$47)+'СЕТ СН'!$G$11+СВЦЭМ!$D$10+'СЕТ СН'!$G$5-'СЕТ СН'!$G$21</f>
        <v>3898.3951615999999</v>
      </c>
      <c r="E52" s="36">
        <f>SUMIFS(СВЦЭМ!$D$39:$D$782,СВЦЭМ!$A$39:$A$782,$A52,СВЦЭМ!$B$39:$B$782,E$47)+'СЕТ СН'!$G$11+СВЦЭМ!$D$10+'СЕТ СН'!$G$5-'СЕТ СН'!$G$21</f>
        <v>3880.8741965600002</v>
      </c>
      <c r="F52" s="36">
        <f>SUMIFS(СВЦЭМ!$D$39:$D$782,СВЦЭМ!$A$39:$A$782,$A52,СВЦЭМ!$B$39:$B$782,F$47)+'СЕТ СН'!$G$11+СВЦЭМ!$D$10+'СЕТ СН'!$G$5-'СЕТ СН'!$G$21</f>
        <v>3880.88809317</v>
      </c>
      <c r="G52" s="36">
        <f>SUMIFS(СВЦЭМ!$D$39:$D$782,СВЦЭМ!$A$39:$A$782,$A52,СВЦЭМ!$B$39:$B$782,G$47)+'СЕТ СН'!$G$11+СВЦЭМ!$D$10+'СЕТ СН'!$G$5-'СЕТ СН'!$G$21</f>
        <v>3890.7377152399999</v>
      </c>
      <c r="H52" s="36">
        <f>SUMIFS(СВЦЭМ!$D$39:$D$782,СВЦЭМ!$A$39:$A$782,$A52,СВЦЭМ!$B$39:$B$782,H$47)+'СЕТ СН'!$G$11+СВЦЭМ!$D$10+'СЕТ СН'!$G$5-'СЕТ СН'!$G$21</f>
        <v>3948.9794029200002</v>
      </c>
      <c r="I52" s="36">
        <f>SUMIFS(СВЦЭМ!$D$39:$D$782,СВЦЭМ!$A$39:$A$782,$A52,СВЦЭМ!$B$39:$B$782,I$47)+'СЕТ СН'!$G$11+СВЦЭМ!$D$10+'СЕТ СН'!$G$5-'СЕТ СН'!$G$21</f>
        <v>3932.10469715</v>
      </c>
      <c r="J52" s="36">
        <f>SUMIFS(СВЦЭМ!$D$39:$D$782,СВЦЭМ!$A$39:$A$782,$A52,СВЦЭМ!$B$39:$B$782,J$47)+'СЕТ СН'!$G$11+СВЦЭМ!$D$10+'СЕТ СН'!$G$5-'СЕТ СН'!$G$21</f>
        <v>3825.5250483999998</v>
      </c>
      <c r="K52" s="36">
        <f>SUMIFS(СВЦЭМ!$D$39:$D$782,СВЦЭМ!$A$39:$A$782,$A52,СВЦЭМ!$B$39:$B$782,K$47)+'СЕТ СН'!$G$11+СВЦЭМ!$D$10+'СЕТ СН'!$G$5-'СЕТ СН'!$G$21</f>
        <v>3848.1848994299999</v>
      </c>
      <c r="L52" s="36">
        <f>SUMIFS(СВЦЭМ!$D$39:$D$782,СВЦЭМ!$A$39:$A$782,$A52,СВЦЭМ!$B$39:$B$782,L$47)+'СЕТ СН'!$G$11+СВЦЭМ!$D$10+'СЕТ СН'!$G$5-'СЕТ СН'!$G$21</f>
        <v>3855.3055052999998</v>
      </c>
      <c r="M52" s="36">
        <f>SUMIFS(СВЦЭМ!$D$39:$D$782,СВЦЭМ!$A$39:$A$782,$A52,СВЦЭМ!$B$39:$B$782,M$47)+'СЕТ СН'!$G$11+СВЦЭМ!$D$10+'СЕТ СН'!$G$5-'СЕТ СН'!$G$21</f>
        <v>3877.80380371</v>
      </c>
      <c r="N52" s="36">
        <f>SUMIFS(СВЦЭМ!$D$39:$D$782,СВЦЭМ!$A$39:$A$782,$A52,СВЦЭМ!$B$39:$B$782,N$47)+'СЕТ СН'!$G$11+СВЦЭМ!$D$10+'СЕТ СН'!$G$5-'СЕТ СН'!$G$21</f>
        <v>3855.8287866400001</v>
      </c>
      <c r="O52" s="36">
        <f>SUMIFS(СВЦЭМ!$D$39:$D$782,СВЦЭМ!$A$39:$A$782,$A52,СВЦЭМ!$B$39:$B$782,O$47)+'СЕТ СН'!$G$11+СВЦЭМ!$D$10+'СЕТ СН'!$G$5-'СЕТ СН'!$G$21</f>
        <v>3861.0089098200001</v>
      </c>
      <c r="P52" s="36">
        <f>SUMIFS(СВЦЭМ!$D$39:$D$782,СВЦЭМ!$A$39:$A$782,$A52,СВЦЭМ!$B$39:$B$782,P$47)+'СЕТ СН'!$G$11+СВЦЭМ!$D$10+'СЕТ СН'!$G$5-'СЕТ СН'!$G$21</f>
        <v>3865.2621355800002</v>
      </c>
      <c r="Q52" s="36">
        <f>SUMIFS(СВЦЭМ!$D$39:$D$782,СВЦЭМ!$A$39:$A$782,$A52,СВЦЭМ!$B$39:$B$782,Q$47)+'СЕТ СН'!$G$11+СВЦЭМ!$D$10+'СЕТ СН'!$G$5-'СЕТ СН'!$G$21</f>
        <v>3888.8235311399999</v>
      </c>
      <c r="R52" s="36">
        <f>SUMIFS(СВЦЭМ!$D$39:$D$782,СВЦЭМ!$A$39:$A$782,$A52,СВЦЭМ!$B$39:$B$782,R$47)+'СЕТ СН'!$G$11+СВЦЭМ!$D$10+'СЕТ СН'!$G$5-'СЕТ СН'!$G$21</f>
        <v>3868.2536062999998</v>
      </c>
      <c r="S52" s="36">
        <f>SUMIFS(СВЦЭМ!$D$39:$D$782,СВЦЭМ!$A$39:$A$782,$A52,СВЦЭМ!$B$39:$B$782,S$47)+'СЕТ СН'!$G$11+СВЦЭМ!$D$10+'СЕТ СН'!$G$5-'СЕТ СН'!$G$21</f>
        <v>3859.6524386699998</v>
      </c>
      <c r="T52" s="36">
        <f>SUMIFS(СВЦЭМ!$D$39:$D$782,СВЦЭМ!$A$39:$A$782,$A52,СВЦЭМ!$B$39:$B$782,T$47)+'СЕТ СН'!$G$11+СВЦЭМ!$D$10+'СЕТ СН'!$G$5-'СЕТ СН'!$G$21</f>
        <v>3894.6924107499999</v>
      </c>
      <c r="U52" s="36">
        <f>SUMIFS(СВЦЭМ!$D$39:$D$782,СВЦЭМ!$A$39:$A$782,$A52,СВЦЭМ!$B$39:$B$782,U$47)+'СЕТ СН'!$G$11+СВЦЭМ!$D$10+'СЕТ СН'!$G$5-'СЕТ СН'!$G$21</f>
        <v>3870.2561577000001</v>
      </c>
      <c r="V52" s="36">
        <f>SUMIFS(СВЦЭМ!$D$39:$D$782,СВЦЭМ!$A$39:$A$782,$A52,СВЦЭМ!$B$39:$B$782,V$47)+'СЕТ СН'!$G$11+СВЦЭМ!$D$10+'СЕТ СН'!$G$5-'СЕТ СН'!$G$21</f>
        <v>3870.4817978800002</v>
      </c>
      <c r="W52" s="36">
        <f>SUMIFS(СВЦЭМ!$D$39:$D$782,СВЦЭМ!$A$39:$A$782,$A52,СВЦЭМ!$B$39:$B$782,W$47)+'СЕТ СН'!$G$11+СВЦЭМ!$D$10+'СЕТ СН'!$G$5-'СЕТ СН'!$G$21</f>
        <v>3874.6381875899997</v>
      </c>
      <c r="X52" s="36">
        <f>SUMIFS(СВЦЭМ!$D$39:$D$782,СВЦЭМ!$A$39:$A$782,$A52,СВЦЭМ!$B$39:$B$782,X$47)+'СЕТ СН'!$G$11+СВЦЭМ!$D$10+'СЕТ СН'!$G$5-'СЕТ СН'!$G$21</f>
        <v>3885.4136333799997</v>
      </c>
      <c r="Y52" s="36">
        <f>SUMIFS(СВЦЭМ!$D$39:$D$782,СВЦЭМ!$A$39:$A$782,$A52,СВЦЭМ!$B$39:$B$782,Y$47)+'СЕТ СН'!$G$11+СВЦЭМ!$D$10+'СЕТ СН'!$G$5-'СЕТ СН'!$G$21</f>
        <v>3962.8279254899999</v>
      </c>
    </row>
    <row r="53" spans="1:25" ht="15.75" x14ac:dyDescent="0.2">
      <c r="A53" s="35">
        <f t="shared" si="1"/>
        <v>44475</v>
      </c>
      <c r="B53" s="36">
        <f>SUMIFS(СВЦЭМ!$D$39:$D$782,СВЦЭМ!$A$39:$A$782,$A53,СВЦЭМ!$B$39:$B$782,B$47)+'СЕТ СН'!$G$11+СВЦЭМ!$D$10+'СЕТ СН'!$G$5-'СЕТ СН'!$G$21</f>
        <v>3990.5937813800001</v>
      </c>
      <c r="C53" s="36">
        <f>SUMIFS(СВЦЭМ!$D$39:$D$782,СВЦЭМ!$A$39:$A$782,$A53,СВЦЭМ!$B$39:$B$782,C$47)+'СЕТ СН'!$G$11+СВЦЭМ!$D$10+'СЕТ СН'!$G$5-'СЕТ СН'!$G$21</f>
        <v>4022.9640125699998</v>
      </c>
      <c r="D53" s="36">
        <f>SUMIFS(СВЦЭМ!$D$39:$D$782,СВЦЭМ!$A$39:$A$782,$A53,СВЦЭМ!$B$39:$B$782,D$47)+'СЕТ СН'!$G$11+СВЦЭМ!$D$10+'СЕТ СН'!$G$5-'СЕТ СН'!$G$21</f>
        <v>3935.1854119600002</v>
      </c>
      <c r="E53" s="36">
        <f>SUMIFS(СВЦЭМ!$D$39:$D$782,СВЦЭМ!$A$39:$A$782,$A53,СВЦЭМ!$B$39:$B$782,E$47)+'СЕТ СН'!$G$11+СВЦЭМ!$D$10+'СЕТ СН'!$G$5-'СЕТ СН'!$G$21</f>
        <v>3924.1074691599997</v>
      </c>
      <c r="F53" s="36">
        <f>SUMIFS(СВЦЭМ!$D$39:$D$782,СВЦЭМ!$A$39:$A$782,$A53,СВЦЭМ!$B$39:$B$782,F$47)+'СЕТ СН'!$G$11+СВЦЭМ!$D$10+'СЕТ СН'!$G$5-'СЕТ СН'!$G$21</f>
        <v>3918.1000747200001</v>
      </c>
      <c r="G53" s="36">
        <f>SUMIFS(СВЦЭМ!$D$39:$D$782,СВЦЭМ!$A$39:$A$782,$A53,СВЦЭМ!$B$39:$B$782,G$47)+'СЕТ СН'!$G$11+СВЦЭМ!$D$10+'СЕТ СН'!$G$5-'СЕТ СН'!$G$21</f>
        <v>3921.62996819</v>
      </c>
      <c r="H53" s="36">
        <f>SUMIFS(СВЦЭМ!$D$39:$D$782,СВЦЭМ!$A$39:$A$782,$A53,СВЦЭМ!$B$39:$B$782,H$47)+'СЕТ СН'!$G$11+СВЦЭМ!$D$10+'СЕТ СН'!$G$5-'СЕТ СН'!$G$21</f>
        <v>3984.5338866000002</v>
      </c>
      <c r="I53" s="36">
        <f>SUMIFS(СВЦЭМ!$D$39:$D$782,СВЦЭМ!$A$39:$A$782,$A53,СВЦЭМ!$B$39:$B$782,I$47)+'СЕТ СН'!$G$11+СВЦЭМ!$D$10+'СЕТ СН'!$G$5-'СЕТ СН'!$G$21</f>
        <v>4000.5002446399999</v>
      </c>
      <c r="J53" s="36">
        <f>SUMIFS(СВЦЭМ!$D$39:$D$782,СВЦЭМ!$A$39:$A$782,$A53,СВЦЭМ!$B$39:$B$782,J$47)+'СЕТ СН'!$G$11+СВЦЭМ!$D$10+'СЕТ СН'!$G$5-'СЕТ СН'!$G$21</f>
        <v>3941.03334086</v>
      </c>
      <c r="K53" s="36">
        <f>SUMIFS(СВЦЭМ!$D$39:$D$782,СВЦЭМ!$A$39:$A$782,$A53,СВЦЭМ!$B$39:$B$782,K$47)+'СЕТ СН'!$G$11+СВЦЭМ!$D$10+'СЕТ СН'!$G$5-'СЕТ СН'!$G$21</f>
        <v>3921.0809717900001</v>
      </c>
      <c r="L53" s="36">
        <f>SUMIFS(СВЦЭМ!$D$39:$D$782,СВЦЭМ!$A$39:$A$782,$A53,СВЦЭМ!$B$39:$B$782,L$47)+'СЕТ СН'!$G$11+СВЦЭМ!$D$10+'СЕТ СН'!$G$5-'СЕТ СН'!$G$21</f>
        <v>3939.8226124499997</v>
      </c>
      <c r="M53" s="36">
        <f>SUMIFS(СВЦЭМ!$D$39:$D$782,СВЦЭМ!$A$39:$A$782,$A53,СВЦЭМ!$B$39:$B$782,M$47)+'СЕТ СН'!$G$11+СВЦЭМ!$D$10+'СЕТ СН'!$G$5-'СЕТ СН'!$G$21</f>
        <v>3940.9979367400001</v>
      </c>
      <c r="N53" s="36">
        <f>SUMIFS(СВЦЭМ!$D$39:$D$782,СВЦЭМ!$A$39:$A$782,$A53,СВЦЭМ!$B$39:$B$782,N$47)+'СЕТ СН'!$G$11+СВЦЭМ!$D$10+'СЕТ СН'!$G$5-'СЕТ СН'!$G$21</f>
        <v>3931.9555409899999</v>
      </c>
      <c r="O53" s="36">
        <f>SUMIFS(СВЦЭМ!$D$39:$D$782,СВЦЭМ!$A$39:$A$782,$A53,СВЦЭМ!$B$39:$B$782,O$47)+'СЕТ СН'!$G$11+СВЦЭМ!$D$10+'СЕТ СН'!$G$5-'СЕТ СН'!$G$21</f>
        <v>3946.7694779000003</v>
      </c>
      <c r="P53" s="36">
        <f>SUMIFS(СВЦЭМ!$D$39:$D$782,СВЦЭМ!$A$39:$A$782,$A53,СВЦЭМ!$B$39:$B$782,P$47)+'СЕТ СН'!$G$11+СВЦЭМ!$D$10+'СЕТ СН'!$G$5-'СЕТ СН'!$G$21</f>
        <v>3951.78820361</v>
      </c>
      <c r="Q53" s="36">
        <f>SUMIFS(СВЦЭМ!$D$39:$D$782,СВЦЭМ!$A$39:$A$782,$A53,СВЦЭМ!$B$39:$B$782,Q$47)+'СЕТ СН'!$G$11+СВЦЭМ!$D$10+'СЕТ СН'!$G$5-'СЕТ СН'!$G$21</f>
        <v>3963.85494307</v>
      </c>
      <c r="R53" s="36">
        <f>SUMIFS(СВЦЭМ!$D$39:$D$782,СВЦЭМ!$A$39:$A$782,$A53,СВЦЭМ!$B$39:$B$782,R$47)+'СЕТ СН'!$G$11+СВЦЭМ!$D$10+'СЕТ СН'!$G$5-'СЕТ СН'!$G$21</f>
        <v>3970.0110839600002</v>
      </c>
      <c r="S53" s="36">
        <f>SUMIFS(СВЦЭМ!$D$39:$D$782,СВЦЭМ!$A$39:$A$782,$A53,СВЦЭМ!$B$39:$B$782,S$47)+'СЕТ СН'!$G$11+СВЦЭМ!$D$10+'СЕТ СН'!$G$5-'СЕТ СН'!$G$21</f>
        <v>3968.26804541</v>
      </c>
      <c r="T53" s="36">
        <f>SUMIFS(СВЦЭМ!$D$39:$D$782,СВЦЭМ!$A$39:$A$782,$A53,СВЦЭМ!$B$39:$B$782,T$47)+'СЕТ СН'!$G$11+СВЦЭМ!$D$10+'СЕТ СН'!$G$5-'СЕТ СН'!$G$21</f>
        <v>3923.2786575999999</v>
      </c>
      <c r="U53" s="36">
        <f>SUMIFS(СВЦЭМ!$D$39:$D$782,СВЦЭМ!$A$39:$A$782,$A53,СВЦЭМ!$B$39:$B$782,U$47)+'СЕТ СН'!$G$11+СВЦЭМ!$D$10+'СЕТ СН'!$G$5-'СЕТ СН'!$G$21</f>
        <v>3857.5206343600003</v>
      </c>
      <c r="V53" s="36">
        <f>SUMIFS(СВЦЭМ!$D$39:$D$782,СВЦЭМ!$A$39:$A$782,$A53,СВЦЭМ!$B$39:$B$782,V$47)+'СЕТ СН'!$G$11+СВЦЭМ!$D$10+'СЕТ СН'!$G$5-'СЕТ СН'!$G$21</f>
        <v>3822.9060241799998</v>
      </c>
      <c r="W53" s="36">
        <f>SUMIFS(СВЦЭМ!$D$39:$D$782,СВЦЭМ!$A$39:$A$782,$A53,СВЦЭМ!$B$39:$B$782,W$47)+'СЕТ СН'!$G$11+СВЦЭМ!$D$10+'СЕТ СН'!$G$5-'СЕТ СН'!$G$21</f>
        <v>3856.3965492799998</v>
      </c>
      <c r="X53" s="36">
        <f>SUMIFS(СВЦЭМ!$D$39:$D$782,СВЦЭМ!$A$39:$A$782,$A53,СВЦЭМ!$B$39:$B$782,X$47)+'СЕТ СН'!$G$11+СВЦЭМ!$D$10+'СЕТ СН'!$G$5-'СЕТ СН'!$G$21</f>
        <v>3941.09634332</v>
      </c>
      <c r="Y53" s="36">
        <f>SUMIFS(СВЦЭМ!$D$39:$D$782,СВЦЭМ!$A$39:$A$782,$A53,СВЦЭМ!$B$39:$B$782,Y$47)+'СЕТ СН'!$G$11+СВЦЭМ!$D$10+'СЕТ СН'!$G$5-'СЕТ СН'!$G$21</f>
        <v>3978.85538077</v>
      </c>
    </row>
    <row r="54" spans="1:25" ht="15.75" x14ac:dyDescent="0.2">
      <c r="A54" s="35">
        <f t="shared" si="1"/>
        <v>44476</v>
      </c>
      <c r="B54" s="36">
        <f>SUMIFS(СВЦЭМ!$D$39:$D$782,СВЦЭМ!$A$39:$A$782,$A54,СВЦЭМ!$B$39:$B$782,B$47)+'СЕТ СН'!$G$11+СВЦЭМ!$D$10+'СЕТ СН'!$G$5-'СЕТ СН'!$G$21</f>
        <v>3912.22862205</v>
      </c>
      <c r="C54" s="36">
        <f>SUMIFS(СВЦЭМ!$D$39:$D$782,СВЦЭМ!$A$39:$A$782,$A54,СВЦЭМ!$B$39:$B$782,C$47)+'СЕТ СН'!$G$11+СВЦЭМ!$D$10+'СЕТ СН'!$G$5-'СЕТ СН'!$G$21</f>
        <v>3930.7603096600001</v>
      </c>
      <c r="D54" s="36">
        <f>SUMIFS(СВЦЭМ!$D$39:$D$782,СВЦЭМ!$A$39:$A$782,$A54,СВЦЭМ!$B$39:$B$782,D$47)+'СЕТ СН'!$G$11+СВЦЭМ!$D$10+'СЕТ СН'!$G$5-'СЕТ СН'!$G$21</f>
        <v>3881.7981575399999</v>
      </c>
      <c r="E54" s="36">
        <f>SUMIFS(СВЦЭМ!$D$39:$D$782,СВЦЭМ!$A$39:$A$782,$A54,СВЦЭМ!$B$39:$B$782,E$47)+'СЕТ СН'!$G$11+СВЦЭМ!$D$10+'СЕТ СН'!$G$5-'СЕТ СН'!$G$21</f>
        <v>3884.1529937099999</v>
      </c>
      <c r="F54" s="36">
        <f>SUMIFS(СВЦЭМ!$D$39:$D$782,СВЦЭМ!$A$39:$A$782,$A54,СВЦЭМ!$B$39:$B$782,F$47)+'СЕТ СН'!$G$11+СВЦЭМ!$D$10+'СЕТ СН'!$G$5-'СЕТ СН'!$G$21</f>
        <v>3883.20291838</v>
      </c>
      <c r="G54" s="36">
        <f>SUMIFS(СВЦЭМ!$D$39:$D$782,СВЦЭМ!$A$39:$A$782,$A54,СВЦЭМ!$B$39:$B$782,G$47)+'СЕТ СН'!$G$11+СВЦЭМ!$D$10+'СЕТ СН'!$G$5-'СЕТ СН'!$G$21</f>
        <v>3883.6394896699999</v>
      </c>
      <c r="H54" s="36">
        <f>SUMIFS(СВЦЭМ!$D$39:$D$782,СВЦЭМ!$A$39:$A$782,$A54,СВЦЭМ!$B$39:$B$782,H$47)+'СЕТ СН'!$G$11+СВЦЭМ!$D$10+'СЕТ СН'!$G$5-'СЕТ СН'!$G$21</f>
        <v>3937.3424141799997</v>
      </c>
      <c r="I54" s="36">
        <f>SUMIFS(СВЦЭМ!$D$39:$D$782,СВЦЭМ!$A$39:$A$782,$A54,СВЦЭМ!$B$39:$B$782,I$47)+'СЕТ СН'!$G$11+СВЦЭМ!$D$10+'СЕТ СН'!$G$5-'СЕТ СН'!$G$21</f>
        <v>3948.5005130600002</v>
      </c>
      <c r="J54" s="36">
        <f>SUMIFS(СВЦЭМ!$D$39:$D$782,СВЦЭМ!$A$39:$A$782,$A54,СВЦЭМ!$B$39:$B$782,J$47)+'СЕТ СН'!$G$11+СВЦЭМ!$D$10+'СЕТ СН'!$G$5-'СЕТ СН'!$G$21</f>
        <v>3904.4753754499998</v>
      </c>
      <c r="K54" s="36">
        <f>SUMIFS(СВЦЭМ!$D$39:$D$782,СВЦЭМ!$A$39:$A$782,$A54,СВЦЭМ!$B$39:$B$782,K$47)+'СЕТ СН'!$G$11+СВЦЭМ!$D$10+'СЕТ СН'!$G$5-'СЕТ СН'!$G$21</f>
        <v>3872.7671697300002</v>
      </c>
      <c r="L54" s="36">
        <f>SUMIFS(СВЦЭМ!$D$39:$D$782,СВЦЭМ!$A$39:$A$782,$A54,СВЦЭМ!$B$39:$B$782,L$47)+'СЕТ СН'!$G$11+СВЦЭМ!$D$10+'СЕТ СН'!$G$5-'СЕТ СН'!$G$21</f>
        <v>3860.2646667899999</v>
      </c>
      <c r="M54" s="36">
        <f>SUMIFS(СВЦЭМ!$D$39:$D$782,СВЦЭМ!$A$39:$A$782,$A54,СВЦЭМ!$B$39:$B$782,M$47)+'СЕТ СН'!$G$11+СВЦЭМ!$D$10+'СЕТ СН'!$G$5-'СЕТ СН'!$G$21</f>
        <v>3882.8207445999997</v>
      </c>
      <c r="N54" s="36">
        <f>SUMIFS(СВЦЭМ!$D$39:$D$782,СВЦЭМ!$A$39:$A$782,$A54,СВЦЭМ!$B$39:$B$782,N$47)+'СЕТ СН'!$G$11+СВЦЭМ!$D$10+'СЕТ СН'!$G$5-'СЕТ СН'!$G$21</f>
        <v>3892.1916308199998</v>
      </c>
      <c r="O54" s="36">
        <f>SUMIFS(СВЦЭМ!$D$39:$D$782,СВЦЭМ!$A$39:$A$782,$A54,СВЦЭМ!$B$39:$B$782,O$47)+'СЕТ СН'!$G$11+СВЦЭМ!$D$10+'СЕТ СН'!$G$5-'СЕТ СН'!$G$21</f>
        <v>3886.7483797800001</v>
      </c>
      <c r="P54" s="36">
        <f>SUMIFS(СВЦЭМ!$D$39:$D$782,СВЦЭМ!$A$39:$A$782,$A54,СВЦЭМ!$B$39:$B$782,P$47)+'СЕТ СН'!$G$11+СВЦЭМ!$D$10+'СЕТ СН'!$G$5-'СЕТ СН'!$G$21</f>
        <v>3884.94852537</v>
      </c>
      <c r="Q54" s="36">
        <f>SUMIFS(СВЦЭМ!$D$39:$D$782,СВЦЭМ!$A$39:$A$782,$A54,СВЦЭМ!$B$39:$B$782,Q$47)+'СЕТ СН'!$G$11+СВЦЭМ!$D$10+'СЕТ СН'!$G$5-'СЕТ СН'!$G$21</f>
        <v>3891.7077145200001</v>
      </c>
      <c r="R54" s="36">
        <f>SUMIFS(СВЦЭМ!$D$39:$D$782,СВЦЭМ!$A$39:$A$782,$A54,СВЦЭМ!$B$39:$B$782,R$47)+'СЕТ СН'!$G$11+СВЦЭМ!$D$10+'СЕТ СН'!$G$5-'СЕТ СН'!$G$21</f>
        <v>3885.2845162399999</v>
      </c>
      <c r="S54" s="36">
        <f>SUMIFS(СВЦЭМ!$D$39:$D$782,СВЦЭМ!$A$39:$A$782,$A54,СВЦЭМ!$B$39:$B$782,S$47)+'СЕТ СН'!$G$11+СВЦЭМ!$D$10+'СЕТ СН'!$G$5-'СЕТ СН'!$G$21</f>
        <v>3884.8458675100001</v>
      </c>
      <c r="T54" s="36">
        <f>SUMIFS(СВЦЭМ!$D$39:$D$782,СВЦЭМ!$A$39:$A$782,$A54,СВЦЭМ!$B$39:$B$782,T$47)+'СЕТ СН'!$G$11+СВЦЭМ!$D$10+'СЕТ СН'!$G$5-'СЕТ СН'!$G$21</f>
        <v>3868.49956251</v>
      </c>
      <c r="U54" s="36">
        <f>SUMIFS(СВЦЭМ!$D$39:$D$782,СВЦЭМ!$A$39:$A$782,$A54,СВЦЭМ!$B$39:$B$782,U$47)+'СЕТ СН'!$G$11+СВЦЭМ!$D$10+'СЕТ СН'!$G$5-'СЕТ СН'!$G$21</f>
        <v>3843.9967141500001</v>
      </c>
      <c r="V54" s="36">
        <f>SUMIFS(СВЦЭМ!$D$39:$D$782,СВЦЭМ!$A$39:$A$782,$A54,СВЦЭМ!$B$39:$B$782,V$47)+'СЕТ СН'!$G$11+СВЦЭМ!$D$10+'СЕТ СН'!$G$5-'СЕТ СН'!$G$21</f>
        <v>3859.7033917700001</v>
      </c>
      <c r="W54" s="36">
        <f>SUMIFS(СВЦЭМ!$D$39:$D$782,СВЦЭМ!$A$39:$A$782,$A54,СВЦЭМ!$B$39:$B$782,W$47)+'СЕТ СН'!$G$11+СВЦЭМ!$D$10+'СЕТ СН'!$G$5-'СЕТ СН'!$G$21</f>
        <v>3894.6656948899999</v>
      </c>
      <c r="X54" s="36">
        <f>SUMIFS(СВЦЭМ!$D$39:$D$782,СВЦЭМ!$A$39:$A$782,$A54,СВЦЭМ!$B$39:$B$782,X$47)+'СЕТ СН'!$G$11+СВЦЭМ!$D$10+'СЕТ СН'!$G$5-'СЕТ СН'!$G$21</f>
        <v>3949.73657826</v>
      </c>
      <c r="Y54" s="36">
        <f>SUMIFS(СВЦЭМ!$D$39:$D$782,СВЦЭМ!$A$39:$A$782,$A54,СВЦЭМ!$B$39:$B$782,Y$47)+'СЕТ СН'!$G$11+СВЦЭМ!$D$10+'СЕТ СН'!$G$5-'СЕТ СН'!$G$21</f>
        <v>3960.9937695399999</v>
      </c>
    </row>
    <row r="55" spans="1:25" ht="15.75" x14ac:dyDescent="0.2">
      <c r="A55" s="35">
        <f t="shared" si="1"/>
        <v>44477</v>
      </c>
      <c r="B55" s="36">
        <f>SUMIFS(СВЦЭМ!$D$39:$D$782,СВЦЭМ!$A$39:$A$782,$A55,СВЦЭМ!$B$39:$B$782,B$47)+'СЕТ СН'!$G$11+СВЦЭМ!$D$10+'СЕТ СН'!$G$5-'СЕТ СН'!$G$21</f>
        <v>3931.9373555800003</v>
      </c>
      <c r="C55" s="36">
        <f>SUMIFS(СВЦЭМ!$D$39:$D$782,СВЦЭМ!$A$39:$A$782,$A55,СВЦЭМ!$B$39:$B$782,C$47)+'СЕТ СН'!$G$11+СВЦЭМ!$D$10+'СЕТ СН'!$G$5-'СЕТ СН'!$G$21</f>
        <v>3958.2367429799997</v>
      </c>
      <c r="D55" s="36">
        <f>SUMIFS(СВЦЭМ!$D$39:$D$782,СВЦЭМ!$A$39:$A$782,$A55,СВЦЭМ!$B$39:$B$782,D$47)+'СЕТ СН'!$G$11+СВЦЭМ!$D$10+'СЕТ СН'!$G$5-'СЕТ СН'!$G$21</f>
        <v>3926.6359112800001</v>
      </c>
      <c r="E55" s="36">
        <f>SUMIFS(СВЦЭМ!$D$39:$D$782,СВЦЭМ!$A$39:$A$782,$A55,СВЦЭМ!$B$39:$B$782,E$47)+'СЕТ СН'!$G$11+СВЦЭМ!$D$10+'СЕТ СН'!$G$5-'СЕТ СН'!$G$21</f>
        <v>3952.7689144999999</v>
      </c>
      <c r="F55" s="36">
        <f>SUMIFS(СВЦЭМ!$D$39:$D$782,СВЦЭМ!$A$39:$A$782,$A55,СВЦЭМ!$B$39:$B$782,F$47)+'СЕТ СН'!$G$11+СВЦЭМ!$D$10+'СЕТ СН'!$G$5-'СЕТ СН'!$G$21</f>
        <v>3949.5834872400001</v>
      </c>
      <c r="G55" s="36">
        <f>SUMIFS(СВЦЭМ!$D$39:$D$782,СВЦЭМ!$A$39:$A$782,$A55,СВЦЭМ!$B$39:$B$782,G$47)+'СЕТ СН'!$G$11+СВЦЭМ!$D$10+'СЕТ СН'!$G$5-'СЕТ СН'!$G$21</f>
        <v>3929.4090011799999</v>
      </c>
      <c r="H55" s="36">
        <f>SUMIFS(СВЦЭМ!$D$39:$D$782,СВЦЭМ!$A$39:$A$782,$A55,СВЦЭМ!$B$39:$B$782,H$47)+'СЕТ СН'!$G$11+СВЦЭМ!$D$10+'СЕТ СН'!$G$5-'СЕТ СН'!$G$21</f>
        <v>3966.9925063800001</v>
      </c>
      <c r="I55" s="36">
        <f>SUMIFS(СВЦЭМ!$D$39:$D$782,СВЦЭМ!$A$39:$A$782,$A55,СВЦЭМ!$B$39:$B$782,I$47)+'СЕТ СН'!$G$11+СВЦЭМ!$D$10+'СЕТ СН'!$G$5-'СЕТ СН'!$G$21</f>
        <v>4006.8068259500001</v>
      </c>
      <c r="J55" s="36">
        <f>SUMIFS(СВЦЭМ!$D$39:$D$782,СВЦЭМ!$A$39:$A$782,$A55,СВЦЭМ!$B$39:$B$782,J$47)+'СЕТ СН'!$G$11+СВЦЭМ!$D$10+'СЕТ СН'!$G$5-'СЕТ СН'!$G$21</f>
        <v>3950.9249516700002</v>
      </c>
      <c r="K55" s="36">
        <f>SUMIFS(СВЦЭМ!$D$39:$D$782,СВЦЭМ!$A$39:$A$782,$A55,СВЦЭМ!$B$39:$B$782,K$47)+'СЕТ СН'!$G$11+СВЦЭМ!$D$10+'СЕТ СН'!$G$5-'СЕТ СН'!$G$21</f>
        <v>3916.3440957900002</v>
      </c>
      <c r="L55" s="36">
        <f>SUMIFS(СВЦЭМ!$D$39:$D$782,СВЦЭМ!$A$39:$A$782,$A55,СВЦЭМ!$B$39:$B$782,L$47)+'СЕТ СН'!$G$11+СВЦЭМ!$D$10+'СЕТ СН'!$G$5-'СЕТ СН'!$G$21</f>
        <v>3877.11683524</v>
      </c>
      <c r="M55" s="36">
        <f>SUMIFS(СВЦЭМ!$D$39:$D$782,СВЦЭМ!$A$39:$A$782,$A55,СВЦЭМ!$B$39:$B$782,M$47)+'СЕТ СН'!$G$11+СВЦЭМ!$D$10+'СЕТ СН'!$G$5-'СЕТ СН'!$G$21</f>
        <v>3891.69629433</v>
      </c>
      <c r="N55" s="36">
        <f>SUMIFS(СВЦЭМ!$D$39:$D$782,СВЦЭМ!$A$39:$A$782,$A55,СВЦЭМ!$B$39:$B$782,N$47)+'СЕТ СН'!$G$11+СВЦЭМ!$D$10+'СЕТ СН'!$G$5-'СЕТ СН'!$G$21</f>
        <v>3897.3675838300001</v>
      </c>
      <c r="O55" s="36">
        <f>SUMIFS(СВЦЭМ!$D$39:$D$782,СВЦЭМ!$A$39:$A$782,$A55,СВЦЭМ!$B$39:$B$782,O$47)+'СЕТ СН'!$G$11+СВЦЭМ!$D$10+'СЕТ СН'!$G$5-'СЕТ СН'!$G$21</f>
        <v>3887.5200826299997</v>
      </c>
      <c r="P55" s="36">
        <f>SUMIFS(СВЦЭМ!$D$39:$D$782,СВЦЭМ!$A$39:$A$782,$A55,СВЦЭМ!$B$39:$B$782,P$47)+'СЕТ СН'!$G$11+СВЦЭМ!$D$10+'СЕТ СН'!$G$5-'СЕТ СН'!$G$21</f>
        <v>3888.52563362</v>
      </c>
      <c r="Q55" s="36">
        <f>SUMIFS(СВЦЭМ!$D$39:$D$782,СВЦЭМ!$A$39:$A$782,$A55,СВЦЭМ!$B$39:$B$782,Q$47)+'СЕТ СН'!$G$11+СВЦЭМ!$D$10+'СЕТ СН'!$G$5-'СЕТ СН'!$G$21</f>
        <v>3883.14913875</v>
      </c>
      <c r="R55" s="36">
        <f>SUMIFS(СВЦЭМ!$D$39:$D$782,СВЦЭМ!$A$39:$A$782,$A55,СВЦЭМ!$B$39:$B$782,R$47)+'СЕТ СН'!$G$11+СВЦЭМ!$D$10+'СЕТ СН'!$G$5-'СЕТ СН'!$G$21</f>
        <v>3878.9836165699999</v>
      </c>
      <c r="S55" s="36">
        <f>SUMIFS(СВЦЭМ!$D$39:$D$782,СВЦЭМ!$A$39:$A$782,$A55,СВЦЭМ!$B$39:$B$782,S$47)+'СЕТ СН'!$G$11+СВЦЭМ!$D$10+'СЕТ СН'!$G$5-'СЕТ СН'!$G$21</f>
        <v>3881.9382490999997</v>
      </c>
      <c r="T55" s="36">
        <f>SUMIFS(СВЦЭМ!$D$39:$D$782,СВЦЭМ!$A$39:$A$782,$A55,СВЦЭМ!$B$39:$B$782,T$47)+'СЕТ СН'!$G$11+СВЦЭМ!$D$10+'СЕТ СН'!$G$5-'СЕТ СН'!$G$21</f>
        <v>3889.0245936800002</v>
      </c>
      <c r="U55" s="36">
        <f>SUMIFS(СВЦЭМ!$D$39:$D$782,СВЦЭМ!$A$39:$A$782,$A55,СВЦЭМ!$B$39:$B$782,U$47)+'СЕТ СН'!$G$11+СВЦЭМ!$D$10+'СЕТ СН'!$G$5-'СЕТ СН'!$G$21</f>
        <v>3858.2775554999998</v>
      </c>
      <c r="V55" s="36">
        <f>SUMIFS(СВЦЭМ!$D$39:$D$782,СВЦЭМ!$A$39:$A$782,$A55,СВЦЭМ!$B$39:$B$782,V$47)+'СЕТ СН'!$G$11+СВЦЭМ!$D$10+'СЕТ СН'!$G$5-'СЕТ СН'!$G$21</f>
        <v>3859.1882614699998</v>
      </c>
      <c r="W55" s="36">
        <f>SUMIFS(СВЦЭМ!$D$39:$D$782,СВЦЭМ!$A$39:$A$782,$A55,СВЦЭМ!$B$39:$B$782,W$47)+'СЕТ СН'!$G$11+СВЦЭМ!$D$10+'СЕТ СН'!$G$5-'СЕТ СН'!$G$21</f>
        <v>3896.1352742899999</v>
      </c>
      <c r="X55" s="36">
        <f>SUMIFS(СВЦЭМ!$D$39:$D$782,СВЦЭМ!$A$39:$A$782,$A55,СВЦЭМ!$B$39:$B$782,X$47)+'СЕТ СН'!$G$11+СВЦЭМ!$D$10+'СЕТ СН'!$G$5-'СЕТ СН'!$G$21</f>
        <v>3951.4683612099998</v>
      </c>
      <c r="Y55" s="36">
        <f>SUMIFS(СВЦЭМ!$D$39:$D$782,СВЦЭМ!$A$39:$A$782,$A55,СВЦЭМ!$B$39:$B$782,Y$47)+'СЕТ СН'!$G$11+СВЦЭМ!$D$10+'СЕТ СН'!$G$5-'СЕТ СН'!$G$21</f>
        <v>3953.1392759299997</v>
      </c>
    </row>
    <row r="56" spans="1:25" ht="15.75" x14ac:dyDescent="0.2">
      <c r="A56" s="35">
        <f t="shared" si="1"/>
        <v>44478</v>
      </c>
      <c r="B56" s="36">
        <f>SUMIFS(СВЦЭМ!$D$39:$D$782,СВЦЭМ!$A$39:$A$782,$A56,СВЦЭМ!$B$39:$B$782,B$47)+'СЕТ СН'!$G$11+СВЦЭМ!$D$10+'СЕТ СН'!$G$5-'СЕТ СН'!$G$21</f>
        <v>3831.2897105399998</v>
      </c>
      <c r="C56" s="36">
        <f>SUMIFS(СВЦЭМ!$D$39:$D$782,СВЦЭМ!$A$39:$A$782,$A56,СВЦЭМ!$B$39:$B$782,C$47)+'СЕТ СН'!$G$11+СВЦЭМ!$D$10+'СЕТ СН'!$G$5-'СЕТ СН'!$G$21</f>
        <v>3870.70523194</v>
      </c>
      <c r="D56" s="36">
        <f>SUMIFS(СВЦЭМ!$D$39:$D$782,СВЦЭМ!$A$39:$A$782,$A56,СВЦЭМ!$B$39:$B$782,D$47)+'СЕТ СН'!$G$11+СВЦЭМ!$D$10+'СЕТ СН'!$G$5-'СЕТ СН'!$G$21</f>
        <v>3867.5363995399998</v>
      </c>
      <c r="E56" s="36">
        <f>SUMIFS(СВЦЭМ!$D$39:$D$782,СВЦЭМ!$A$39:$A$782,$A56,СВЦЭМ!$B$39:$B$782,E$47)+'СЕТ СН'!$G$11+СВЦЭМ!$D$10+'СЕТ СН'!$G$5-'СЕТ СН'!$G$21</f>
        <v>3888.88686628</v>
      </c>
      <c r="F56" s="36">
        <f>SUMIFS(СВЦЭМ!$D$39:$D$782,СВЦЭМ!$A$39:$A$782,$A56,СВЦЭМ!$B$39:$B$782,F$47)+'СЕТ СН'!$G$11+СВЦЭМ!$D$10+'СЕТ СН'!$G$5-'СЕТ СН'!$G$21</f>
        <v>3876.1225632599999</v>
      </c>
      <c r="G56" s="36">
        <f>SUMIFS(СВЦЭМ!$D$39:$D$782,СВЦЭМ!$A$39:$A$782,$A56,СВЦЭМ!$B$39:$B$782,G$47)+'СЕТ СН'!$G$11+СВЦЭМ!$D$10+'СЕТ СН'!$G$5-'СЕТ СН'!$G$21</f>
        <v>3867.7518397599997</v>
      </c>
      <c r="H56" s="36">
        <f>SUMIFS(СВЦЭМ!$D$39:$D$782,СВЦЭМ!$A$39:$A$782,$A56,СВЦЭМ!$B$39:$B$782,H$47)+'СЕТ СН'!$G$11+СВЦЭМ!$D$10+'СЕТ СН'!$G$5-'СЕТ СН'!$G$21</f>
        <v>3834.71442222</v>
      </c>
      <c r="I56" s="36">
        <f>SUMIFS(СВЦЭМ!$D$39:$D$782,СВЦЭМ!$A$39:$A$782,$A56,СВЦЭМ!$B$39:$B$782,I$47)+'СЕТ СН'!$G$11+СВЦЭМ!$D$10+'СЕТ СН'!$G$5-'СЕТ СН'!$G$21</f>
        <v>3915.82626222</v>
      </c>
      <c r="J56" s="36">
        <f>SUMIFS(СВЦЭМ!$D$39:$D$782,СВЦЭМ!$A$39:$A$782,$A56,СВЦЭМ!$B$39:$B$782,J$47)+'СЕТ СН'!$G$11+СВЦЭМ!$D$10+'СЕТ СН'!$G$5-'СЕТ СН'!$G$21</f>
        <v>3949.5034880799999</v>
      </c>
      <c r="K56" s="36">
        <f>SUMIFS(СВЦЭМ!$D$39:$D$782,СВЦЭМ!$A$39:$A$782,$A56,СВЦЭМ!$B$39:$B$782,K$47)+'СЕТ СН'!$G$11+СВЦЭМ!$D$10+'СЕТ СН'!$G$5-'СЕТ СН'!$G$21</f>
        <v>3884.0627551799998</v>
      </c>
      <c r="L56" s="36">
        <f>SUMIFS(СВЦЭМ!$D$39:$D$782,СВЦЭМ!$A$39:$A$782,$A56,СВЦЭМ!$B$39:$B$782,L$47)+'СЕТ СН'!$G$11+СВЦЭМ!$D$10+'СЕТ СН'!$G$5-'СЕТ СН'!$G$21</f>
        <v>3857.0095187299999</v>
      </c>
      <c r="M56" s="36">
        <f>SUMIFS(СВЦЭМ!$D$39:$D$782,СВЦЭМ!$A$39:$A$782,$A56,СВЦЭМ!$B$39:$B$782,M$47)+'СЕТ СН'!$G$11+СВЦЭМ!$D$10+'СЕТ СН'!$G$5-'СЕТ СН'!$G$21</f>
        <v>3864.06790886</v>
      </c>
      <c r="N56" s="36">
        <f>SUMIFS(СВЦЭМ!$D$39:$D$782,СВЦЭМ!$A$39:$A$782,$A56,СВЦЭМ!$B$39:$B$782,N$47)+'СЕТ СН'!$G$11+СВЦЭМ!$D$10+'СЕТ СН'!$G$5-'СЕТ СН'!$G$21</f>
        <v>3883.1184990100001</v>
      </c>
      <c r="O56" s="36">
        <f>SUMIFS(СВЦЭМ!$D$39:$D$782,СВЦЭМ!$A$39:$A$782,$A56,СВЦЭМ!$B$39:$B$782,O$47)+'СЕТ СН'!$G$11+СВЦЭМ!$D$10+'СЕТ СН'!$G$5-'СЕТ СН'!$G$21</f>
        <v>3880.49608786</v>
      </c>
      <c r="P56" s="36">
        <f>SUMIFS(СВЦЭМ!$D$39:$D$782,СВЦЭМ!$A$39:$A$782,$A56,СВЦЭМ!$B$39:$B$782,P$47)+'СЕТ СН'!$G$11+СВЦЭМ!$D$10+'СЕТ СН'!$G$5-'СЕТ СН'!$G$21</f>
        <v>3877.5286712500001</v>
      </c>
      <c r="Q56" s="36">
        <f>SUMIFS(СВЦЭМ!$D$39:$D$782,СВЦЭМ!$A$39:$A$782,$A56,СВЦЭМ!$B$39:$B$782,Q$47)+'СЕТ СН'!$G$11+СВЦЭМ!$D$10+'СЕТ СН'!$G$5-'СЕТ СН'!$G$21</f>
        <v>3953.6626681500002</v>
      </c>
      <c r="R56" s="36">
        <f>SUMIFS(СВЦЭМ!$D$39:$D$782,СВЦЭМ!$A$39:$A$782,$A56,СВЦЭМ!$B$39:$B$782,R$47)+'СЕТ СН'!$G$11+СВЦЭМ!$D$10+'СЕТ СН'!$G$5-'СЕТ СН'!$G$21</f>
        <v>3914.2004427100001</v>
      </c>
      <c r="S56" s="36">
        <f>SUMIFS(СВЦЭМ!$D$39:$D$782,СВЦЭМ!$A$39:$A$782,$A56,СВЦЭМ!$B$39:$B$782,S$47)+'СЕТ СН'!$G$11+СВЦЭМ!$D$10+'СЕТ СН'!$G$5-'СЕТ СН'!$G$21</f>
        <v>3883.9110825099997</v>
      </c>
      <c r="T56" s="36">
        <f>SUMIFS(СВЦЭМ!$D$39:$D$782,СВЦЭМ!$A$39:$A$782,$A56,СВЦЭМ!$B$39:$B$782,T$47)+'СЕТ СН'!$G$11+СВЦЭМ!$D$10+'СЕТ СН'!$G$5-'СЕТ СН'!$G$21</f>
        <v>3858.7542501899998</v>
      </c>
      <c r="U56" s="36">
        <f>SUMIFS(СВЦЭМ!$D$39:$D$782,СВЦЭМ!$A$39:$A$782,$A56,СВЦЭМ!$B$39:$B$782,U$47)+'СЕТ СН'!$G$11+СВЦЭМ!$D$10+'СЕТ СН'!$G$5-'СЕТ СН'!$G$21</f>
        <v>3829.1275788900002</v>
      </c>
      <c r="V56" s="36">
        <f>SUMIFS(СВЦЭМ!$D$39:$D$782,СВЦЭМ!$A$39:$A$782,$A56,СВЦЭМ!$B$39:$B$782,V$47)+'СЕТ СН'!$G$11+СВЦЭМ!$D$10+'СЕТ СН'!$G$5-'СЕТ СН'!$G$21</f>
        <v>3811.6499358900001</v>
      </c>
      <c r="W56" s="36">
        <f>SUMIFS(СВЦЭМ!$D$39:$D$782,СВЦЭМ!$A$39:$A$782,$A56,СВЦЭМ!$B$39:$B$782,W$47)+'СЕТ СН'!$G$11+СВЦЭМ!$D$10+'СЕТ СН'!$G$5-'СЕТ СН'!$G$21</f>
        <v>3859.1128521199998</v>
      </c>
      <c r="X56" s="36">
        <f>SUMIFS(СВЦЭМ!$D$39:$D$782,СВЦЭМ!$A$39:$A$782,$A56,СВЦЭМ!$B$39:$B$782,X$47)+'СЕТ СН'!$G$11+СВЦЭМ!$D$10+'СЕТ СН'!$G$5-'СЕТ СН'!$G$21</f>
        <v>3900.8740188199999</v>
      </c>
      <c r="Y56" s="36">
        <f>SUMIFS(СВЦЭМ!$D$39:$D$782,СВЦЭМ!$A$39:$A$782,$A56,СВЦЭМ!$B$39:$B$782,Y$47)+'СЕТ СН'!$G$11+СВЦЭМ!$D$10+'СЕТ СН'!$G$5-'СЕТ СН'!$G$21</f>
        <v>3914.27167865</v>
      </c>
    </row>
    <row r="57" spans="1:25" ht="15.75" x14ac:dyDescent="0.2">
      <c r="A57" s="35">
        <f t="shared" si="1"/>
        <v>44479</v>
      </c>
      <c r="B57" s="36">
        <f>SUMIFS(СВЦЭМ!$D$39:$D$782,СВЦЭМ!$A$39:$A$782,$A57,СВЦЭМ!$B$39:$B$782,B$47)+'СЕТ СН'!$G$11+СВЦЭМ!$D$10+'СЕТ СН'!$G$5-'СЕТ СН'!$G$21</f>
        <v>4107.3504454100002</v>
      </c>
      <c r="C57" s="36">
        <f>SUMIFS(СВЦЭМ!$D$39:$D$782,СВЦЭМ!$A$39:$A$782,$A57,СВЦЭМ!$B$39:$B$782,C$47)+'СЕТ СН'!$G$11+СВЦЭМ!$D$10+'СЕТ СН'!$G$5-'СЕТ СН'!$G$21</f>
        <v>4135.0923101199996</v>
      </c>
      <c r="D57" s="36">
        <f>SUMIFS(СВЦЭМ!$D$39:$D$782,СВЦЭМ!$A$39:$A$782,$A57,СВЦЭМ!$B$39:$B$782,D$47)+'СЕТ СН'!$G$11+СВЦЭМ!$D$10+'СЕТ СН'!$G$5-'СЕТ СН'!$G$21</f>
        <v>4118.5744488</v>
      </c>
      <c r="E57" s="36">
        <f>SUMIFS(СВЦЭМ!$D$39:$D$782,СВЦЭМ!$A$39:$A$782,$A57,СВЦЭМ!$B$39:$B$782,E$47)+'СЕТ СН'!$G$11+СВЦЭМ!$D$10+'СЕТ СН'!$G$5-'СЕТ СН'!$G$21</f>
        <v>4103.5618890099995</v>
      </c>
      <c r="F57" s="36">
        <f>SUMIFS(СВЦЭМ!$D$39:$D$782,СВЦЭМ!$A$39:$A$782,$A57,СВЦЭМ!$B$39:$B$782,F$47)+'СЕТ СН'!$G$11+СВЦЭМ!$D$10+'СЕТ СН'!$G$5-'СЕТ СН'!$G$21</f>
        <v>4093.6383302200002</v>
      </c>
      <c r="G57" s="36">
        <f>SUMIFS(СВЦЭМ!$D$39:$D$782,СВЦЭМ!$A$39:$A$782,$A57,СВЦЭМ!$B$39:$B$782,G$47)+'СЕТ СН'!$G$11+СВЦЭМ!$D$10+'СЕТ СН'!$G$5-'СЕТ СН'!$G$21</f>
        <v>4095.4818581300001</v>
      </c>
      <c r="H57" s="36">
        <f>SUMIFS(СВЦЭМ!$D$39:$D$782,СВЦЭМ!$A$39:$A$782,$A57,СВЦЭМ!$B$39:$B$782,H$47)+'СЕТ СН'!$G$11+СВЦЭМ!$D$10+'СЕТ СН'!$G$5-'СЕТ СН'!$G$21</f>
        <v>4136.9385344000002</v>
      </c>
      <c r="I57" s="36">
        <f>SUMIFS(СВЦЭМ!$D$39:$D$782,СВЦЭМ!$A$39:$A$782,$A57,СВЦЭМ!$B$39:$B$782,I$47)+'СЕТ СН'!$G$11+СВЦЭМ!$D$10+'СЕТ СН'!$G$5-'СЕТ СН'!$G$21</f>
        <v>4118.2729906799996</v>
      </c>
      <c r="J57" s="36">
        <f>SUMIFS(СВЦЭМ!$D$39:$D$782,СВЦЭМ!$A$39:$A$782,$A57,СВЦЭМ!$B$39:$B$782,J$47)+'СЕТ СН'!$G$11+СВЦЭМ!$D$10+'СЕТ СН'!$G$5-'СЕТ СН'!$G$21</f>
        <v>4054.8941387599998</v>
      </c>
      <c r="K57" s="36">
        <f>SUMIFS(СВЦЭМ!$D$39:$D$782,СВЦЭМ!$A$39:$A$782,$A57,СВЦЭМ!$B$39:$B$782,K$47)+'СЕТ СН'!$G$11+СВЦЭМ!$D$10+'СЕТ СН'!$G$5-'СЕТ СН'!$G$21</f>
        <v>4017.1639258200003</v>
      </c>
      <c r="L57" s="36">
        <f>SUMIFS(СВЦЭМ!$D$39:$D$782,СВЦЭМ!$A$39:$A$782,$A57,СВЦЭМ!$B$39:$B$782,L$47)+'СЕТ СН'!$G$11+СВЦЭМ!$D$10+'СЕТ СН'!$G$5-'СЕТ СН'!$G$21</f>
        <v>4007.8330894599999</v>
      </c>
      <c r="M57" s="36">
        <f>SUMIFS(СВЦЭМ!$D$39:$D$782,СВЦЭМ!$A$39:$A$782,$A57,СВЦЭМ!$B$39:$B$782,M$47)+'СЕТ СН'!$G$11+СВЦЭМ!$D$10+'СЕТ СН'!$G$5-'СЕТ СН'!$G$21</f>
        <v>4007.5108076500001</v>
      </c>
      <c r="N57" s="36">
        <f>SUMIFS(СВЦЭМ!$D$39:$D$782,СВЦЭМ!$A$39:$A$782,$A57,СВЦЭМ!$B$39:$B$782,N$47)+'СЕТ СН'!$G$11+СВЦЭМ!$D$10+'СЕТ СН'!$G$5-'СЕТ СН'!$G$21</f>
        <v>4009.81287415</v>
      </c>
      <c r="O57" s="36">
        <f>SUMIFS(СВЦЭМ!$D$39:$D$782,СВЦЭМ!$A$39:$A$782,$A57,СВЦЭМ!$B$39:$B$782,O$47)+'СЕТ СН'!$G$11+СВЦЭМ!$D$10+'СЕТ СН'!$G$5-'СЕТ СН'!$G$21</f>
        <v>4022.4871559900002</v>
      </c>
      <c r="P57" s="36">
        <f>SUMIFS(СВЦЭМ!$D$39:$D$782,СВЦЭМ!$A$39:$A$782,$A57,СВЦЭМ!$B$39:$B$782,P$47)+'СЕТ СН'!$G$11+СВЦЭМ!$D$10+'СЕТ СН'!$G$5-'СЕТ СН'!$G$21</f>
        <v>4022.6736648599999</v>
      </c>
      <c r="Q57" s="36">
        <f>SUMIFS(СВЦЭМ!$D$39:$D$782,СВЦЭМ!$A$39:$A$782,$A57,СВЦЭМ!$B$39:$B$782,Q$47)+'СЕТ СН'!$G$11+СВЦЭМ!$D$10+'СЕТ СН'!$G$5-'СЕТ СН'!$G$21</f>
        <v>4032.6350066699997</v>
      </c>
      <c r="R57" s="36">
        <f>SUMIFS(СВЦЭМ!$D$39:$D$782,СВЦЭМ!$A$39:$A$782,$A57,СВЦЭМ!$B$39:$B$782,R$47)+'СЕТ СН'!$G$11+СВЦЭМ!$D$10+'СЕТ СН'!$G$5-'СЕТ СН'!$G$21</f>
        <v>4029.4112577999999</v>
      </c>
      <c r="S57" s="36">
        <f>SUMIFS(СВЦЭМ!$D$39:$D$782,СВЦЭМ!$A$39:$A$782,$A57,СВЦЭМ!$B$39:$B$782,S$47)+'СЕТ СН'!$G$11+СВЦЭМ!$D$10+'СЕТ СН'!$G$5-'СЕТ СН'!$G$21</f>
        <v>4023.3029246900001</v>
      </c>
      <c r="T57" s="36">
        <f>SUMIFS(СВЦЭМ!$D$39:$D$782,СВЦЭМ!$A$39:$A$782,$A57,СВЦЭМ!$B$39:$B$782,T$47)+'СЕТ СН'!$G$11+СВЦЭМ!$D$10+'СЕТ СН'!$G$5-'СЕТ СН'!$G$21</f>
        <v>3977.2705698700001</v>
      </c>
      <c r="U57" s="36">
        <f>SUMIFS(СВЦЭМ!$D$39:$D$782,СВЦЭМ!$A$39:$A$782,$A57,СВЦЭМ!$B$39:$B$782,U$47)+'СЕТ СН'!$G$11+СВЦЭМ!$D$10+'СЕТ СН'!$G$5-'СЕТ СН'!$G$21</f>
        <v>3976.8358796699999</v>
      </c>
      <c r="V57" s="36">
        <f>SUMIFS(СВЦЭМ!$D$39:$D$782,СВЦЭМ!$A$39:$A$782,$A57,СВЦЭМ!$B$39:$B$782,V$47)+'СЕТ СН'!$G$11+СВЦЭМ!$D$10+'СЕТ СН'!$G$5-'СЕТ СН'!$G$21</f>
        <v>3953.1801236399997</v>
      </c>
      <c r="W57" s="36">
        <f>SUMIFS(СВЦЭМ!$D$39:$D$782,СВЦЭМ!$A$39:$A$782,$A57,СВЦЭМ!$B$39:$B$782,W$47)+'СЕТ СН'!$G$11+СВЦЭМ!$D$10+'СЕТ СН'!$G$5-'СЕТ СН'!$G$21</f>
        <v>3993.6820488000003</v>
      </c>
      <c r="X57" s="36">
        <f>SUMIFS(СВЦЭМ!$D$39:$D$782,СВЦЭМ!$A$39:$A$782,$A57,СВЦЭМ!$B$39:$B$782,X$47)+'СЕТ СН'!$G$11+СВЦЭМ!$D$10+'СЕТ СН'!$G$5-'СЕТ СН'!$G$21</f>
        <v>4027.5500134599997</v>
      </c>
      <c r="Y57" s="36">
        <f>SUMIFS(СВЦЭМ!$D$39:$D$782,СВЦЭМ!$A$39:$A$782,$A57,СВЦЭМ!$B$39:$B$782,Y$47)+'СЕТ СН'!$G$11+СВЦЭМ!$D$10+'СЕТ СН'!$G$5-'СЕТ СН'!$G$21</f>
        <v>4036.2901335899996</v>
      </c>
    </row>
    <row r="58" spans="1:25" ht="15.75" x14ac:dyDescent="0.2">
      <c r="A58" s="35">
        <f t="shared" si="1"/>
        <v>44480</v>
      </c>
      <c r="B58" s="36">
        <f>SUMIFS(СВЦЭМ!$D$39:$D$782,СВЦЭМ!$A$39:$A$782,$A58,СВЦЭМ!$B$39:$B$782,B$47)+'СЕТ СН'!$G$11+СВЦЭМ!$D$10+'СЕТ СН'!$G$5-'СЕТ СН'!$G$21</f>
        <v>3952.9670054099997</v>
      </c>
      <c r="C58" s="36">
        <f>SUMIFS(СВЦЭМ!$D$39:$D$782,СВЦЭМ!$A$39:$A$782,$A58,СВЦЭМ!$B$39:$B$782,C$47)+'СЕТ СН'!$G$11+СВЦЭМ!$D$10+'СЕТ СН'!$G$5-'СЕТ СН'!$G$21</f>
        <v>3991.8334450699999</v>
      </c>
      <c r="D58" s="36">
        <f>SUMIFS(СВЦЭМ!$D$39:$D$782,СВЦЭМ!$A$39:$A$782,$A58,СВЦЭМ!$B$39:$B$782,D$47)+'СЕТ СН'!$G$11+СВЦЭМ!$D$10+'СЕТ СН'!$G$5-'СЕТ СН'!$G$21</f>
        <v>3962.1997738299997</v>
      </c>
      <c r="E58" s="36">
        <f>SUMIFS(СВЦЭМ!$D$39:$D$782,СВЦЭМ!$A$39:$A$782,$A58,СВЦЭМ!$B$39:$B$782,E$47)+'СЕТ СН'!$G$11+СВЦЭМ!$D$10+'СЕТ СН'!$G$5-'СЕТ СН'!$G$21</f>
        <v>3953.93497845</v>
      </c>
      <c r="F58" s="36">
        <f>SUMIFS(СВЦЭМ!$D$39:$D$782,СВЦЭМ!$A$39:$A$782,$A58,СВЦЭМ!$B$39:$B$782,F$47)+'СЕТ СН'!$G$11+СВЦЭМ!$D$10+'СЕТ СН'!$G$5-'СЕТ СН'!$G$21</f>
        <v>3953.5324070500001</v>
      </c>
      <c r="G58" s="36">
        <f>SUMIFS(СВЦЭМ!$D$39:$D$782,СВЦЭМ!$A$39:$A$782,$A58,СВЦЭМ!$B$39:$B$782,G$47)+'СЕТ СН'!$G$11+СВЦЭМ!$D$10+'СЕТ СН'!$G$5-'СЕТ СН'!$G$21</f>
        <v>3968.2318456900002</v>
      </c>
      <c r="H58" s="36">
        <f>SUMIFS(СВЦЭМ!$D$39:$D$782,СВЦЭМ!$A$39:$A$782,$A58,СВЦЭМ!$B$39:$B$782,H$47)+'СЕТ СН'!$G$11+СВЦЭМ!$D$10+'СЕТ СН'!$G$5-'СЕТ СН'!$G$21</f>
        <v>4039.7870094899999</v>
      </c>
      <c r="I58" s="36">
        <f>SUMIFS(СВЦЭМ!$D$39:$D$782,СВЦЭМ!$A$39:$A$782,$A58,СВЦЭМ!$B$39:$B$782,I$47)+'СЕТ СН'!$G$11+СВЦЭМ!$D$10+'СЕТ СН'!$G$5-'СЕТ СН'!$G$21</f>
        <v>4011.4154083499998</v>
      </c>
      <c r="J58" s="36">
        <f>SUMIFS(СВЦЭМ!$D$39:$D$782,СВЦЭМ!$A$39:$A$782,$A58,СВЦЭМ!$B$39:$B$782,J$47)+'СЕТ СН'!$G$11+СВЦЭМ!$D$10+'СЕТ СН'!$G$5-'СЕТ СН'!$G$21</f>
        <v>3954.1537221899998</v>
      </c>
      <c r="K58" s="36">
        <f>SUMIFS(СВЦЭМ!$D$39:$D$782,СВЦЭМ!$A$39:$A$782,$A58,СВЦЭМ!$B$39:$B$782,K$47)+'СЕТ СН'!$G$11+СВЦЭМ!$D$10+'СЕТ СН'!$G$5-'СЕТ СН'!$G$21</f>
        <v>3937.2340063399997</v>
      </c>
      <c r="L58" s="36">
        <f>SUMIFS(СВЦЭМ!$D$39:$D$782,СВЦЭМ!$A$39:$A$782,$A58,СВЦЭМ!$B$39:$B$782,L$47)+'СЕТ СН'!$G$11+СВЦЭМ!$D$10+'СЕТ СН'!$G$5-'СЕТ СН'!$G$21</f>
        <v>3938.2492426399999</v>
      </c>
      <c r="M58" s="36">
        <f>SUMIFS(СВЦЭМ!$D$39:$D$782,СВЦЭМ!$A$39:$A$782,$A58,СВЦЭМ!$B$39:$B$782,M$47)+'СЕТ СН'!$G$11+СВЦЭМ!$D$10+'СЕТ СН'!$G$5-'СЕТ СН'!$G$21</f>
        <v>3959.89584543</v>
      </c>
      <c r="N58" s="36">
        <f>SUMIFS(СВЦЭМ!$D$39:$D$782,СВЦЭМ!$A$39:$A$782,$A58,СВЦЭМ!$B$39:$B$782,N$47)+'СЕТ СН'!$G$11+СВЦЭМ!$D$10+'СЕТ СН'!$G$5-'СЕТ СН'!$G$21</f>
        <v>3963.6507963100003</v>
      </c>
      <c r="O58" s="36">
        <f>SUMIFS(СВЦЭМ!$D$39:$D$782,СВЦЭМ!$A$39:$A$782,$A58,СВЦЭМ!$B$39:$B$782,O$47)+'СЕТ СН'!$G$11+СВЦЭМ!$D$10+'СЕТ СН'!$G$5-'СЕТ СН'!$G$21</f>
        <v>3962.1649243900001</v>
      </c>
      <c r="P58" s="36">
        <f>SUMIFS(СВЦЭМ!$D$39:$D$782,СВЦЭМ!$A$39:$A$782,$A58,СВЦЭМ!$B$39:$B$782,P$47)+'СЕТ СН'!$G$11+СВЦЭМ!$D$10+'СЕТ СН'!$G$5-'СЕТ СН'!$G$21</f>
        <v>3965.7093540200003</v>
      </c>
      <c r="Q58" s="36">
        <f>SUMIFS(СВЦЭМ!$D$39:$D$782,СВЦЭМ!$A$39:$A$782,$A58,СВЦЭМ!$B$39:$B$782,Q$47)+'СЕТ СН'!$G$11+СВЦЭМ!$D$10+'СЕТ СН'!$G$5-'СЕТ СН'!$G$21</f>
        <v>3967.5409853199999</v>
      </c>
      <c r="R58" s="36">
        <f>SUMIFS(СВЦЭМ!$D$39:$D$782,СВЦЭМ!$A$39:$A$782,$A58,СВЦЭМ!$B$39:$B$782,R$47)+'СЕТ СН'!$G$11+СВЦЭМ!$D$10+'СЕТ СН'!$G$5-'СЕТ СН'!$G$21</f>
        <v>3959.2083543099998</v>
      </c>
      <c r="S58" s="36">
        <f>SUMIFS(СВЦЭМ!$D$39:$D$782,СВЦЭМ!$A$39:$A$782,$A58,СВЦЭМ!$B$39:$B$782,S$47)+'СЕТ СН'!$G$11+СВЦЭМ!$D$10+'СЕТ СН'!$G$5-'СЕТ СН'!$G$21</f>
        <v>3951.0993920599999</v>
      </c>
      <c r="T58" s="36">
        <f>SUMIFS(СВЦЭМ!$D$39:$D$782,СВЦЭМ!$A$39:$A$782,$A58,СВЦЭМ!$B$39:$B$782,T$47)+'СЕТ СН'!$G$11+СВЦЭМ!$D$10+'СЕТ СН'!$G$5-'СЕТ СН'!$G$21</f>
        <v>3924.6315751299999</v>
      </c>
      <c r="U58" s="36">
        <f>SUMIFS(СВЦЭМ!$D$39:$D$782,СВЦЭМ!$A$39:$A$782,$A58,СВЦЭМ!$B$39:$B$782,U$47)+'СЕТ СН'!$G$11+СВЦЭМ!$D$10+'СЕТ СН'!$G$5-'СЕТ СН'!$G$21</f>
        <v>3913.8876866400001</v>
      </c>
      <c r="V58" s="36">
        <f>SUMIFS(СВЦЭМ!$D$39:$D$782,СВЦЭМ!$A$39:$A$782,$A58,СВЦЭМ!$B$39:$B$782,V$47)+'СЕТ СН'!$G$11+СВЦЭМ!$D$10+'СЕТ СН'!$G$5-'СЕТ СН'!$G$21</f>
        <v>3912.0627642700001</v>
      </c>
      <c r="W58" s="36">
        <f>SUMIFS(СВЦЭМ!$D$39:$D$782,СВЦЭМ!$A$39:$A$782,$A58,СВЦЭМ!$B$39:$B$782,W$47)+'СЕТ СН'!$G$11+СВЦЭМ!$D$10+'СЕТ СН'!$G$5-'СЕТ СН'!$G$21</f>
        <v>3939.4941132200001</v>
      </c>
      <c r="X58" s="36">
        <f>SUMIFS(СВЦЭМ!$D$39:$D$782,СВЦЭМ!$A$39:$A$782,$A58,СВЦЭМ!$B$39:$B$782,X$47)+'СЕТ СН'!$G$11+СВЦЭМ!$D$10+'СЕТ СН'!$G$5-'СЕТ СН'!$G$21</f>
        <v>3955.2464226900001</v>
      </c>
      <c r="Y58" s="36">
        <f>SUMIFS(СВЦЭМ!$D$39:$D$782,СВЦЭМ!$A$39:$A$782,$A58,СВЦЭМ!$B$39:$B$782,Y$47)+'СЕТ СН'!$G$11+СВЦЭМ!$D$10+'СЕТ СН'!$G$5-'СЕТ СН'!$G$21</f>
        <v>3992.4961729799998</v>
      </c>
    </row>
    <row r="59" spans="1:25" ht="15.75" x14ac:dyDescent="0.2">
      <c r="A59" s="35">
        <f t="shared" si="1"/>
        <v>44481</v>
      </c>
      <c r="B59" s="36">
        <f>SUMIFS(СВЦЭМ!$D$39:$D$782,СВЦЭМ!$A$39:$A$782,$A59,СВЦЭМ!$B$39:$B$782,B$47)+'СЕТ СН'!$G$11+СВЦЭМ!$D$10+'СЕТ СН'!$G$5-'СЕТ СН'!$G$21</f>
        <v>4023.73889328</v>
      </c>
      <c r="C59" s="36">
        <f>SUMIFS(СВЦЭМ!$D$39:$D$782,СВЦЭМ!$A$39:$A$782,$A59,СВЦЭМ!$B$39:$B$782,C$47)+'СЕТ СН'!$G$11+СВЦЭМ!$D$10+'СЕТ СН'!$G$5-'СЕТ СН'!$G$21</f>
        <v>4048.1369692600001</v>
      </c>
      <c r="D59" s="36">
        <f>SUMIFS(СВЦЭМ!$D$39:$D$782,СВЦЭМ!$A$39:$A$782,$A59,СВЦЭМ!$B$39:$B$782,D$47)+'СЕТ СН'!$G$11+СВЦЭМ!$D$10+'СЕТ СН'!$G$5-'СЕТ СН'!$G$21</f>
        <v>3958.2539300199996</v>
      </c>
      <c r="E59" s="36">
        <f>SUMIFS(СВЦЭМ!$D$39:$D$782,СВЦЭМ!$A$39:$A$782,$A59,СВЦЭМ!$B$39:$B$782,E$47)+'СЕТ СН'!$G$11+СВЦЭМ!$D$10+'СЕТ СН'!$G$5-'СЕТ СН'!$G$21</f>
        <v>3952.3468880199998</v>
      </c>
      <c r="F59" s="36">
        <f>SUMIFS(СВЦЭМ!$D$39:$D$782,СВЦЭМ!$A$39:$A$782,$A59,СВЦЭМ!$B$39:$B$782,F$47)+'СЕТ СН'!$G$11+СВЦЭМ!$D$10+'СЕТ СН'!$G$5-'СЕТ СН'!$G$21</f>
        <v>3951.6717168800001</v>
      </c>
      <c r="G59" s="36">
        <f>SUMIFS(СВЦЭМ!$D$39:$D$782,СВЦЭМ!$A$39:$A$782,$A59,СВЦЭМ!$B$39:$B$782,G$47)+'СЕТ СН'!$G$11+СВЦЭМ!$D$10+'СЕТ СН'!$G$5-'СЕТ СН'!$G$21</f>
        <v>3952.4266677200003</v>
      </c>
      <c r="H59" s="36">
        <f>SUMIFS(СВЦЭМ!$D$39:$D$782,СВЦЭМ!$A$39:$A$782,$A59,СВЦЭМ!$B$39:$B$782,H$47)+'СЕТ СН'!$G$11+СВЦЭМ!$D$10+'СЕТ СН'!$G$5-'СЕТ СН'!$G$21</f>
        <v>4030.7019044399999</v>
      </c>
      <c r="I59" s="36">
        <f>SUMIFS(СВЦЭМ!$D$39:$D$782,СВЦЭМ!$A$39:$A$782,$A59,СВЦЭМ!$B$39:$B$782,I$47)+'СЕТ СН'!$G$11+СВЦЭМ!$D$10+'СЕТ СН'!$G$5-'СЕТ СН'!$G$21</f>
        <v>3972.00533653</v>
      </c>
      <c r="J59" s="36">
        <f>SUMIFS(СВЦЭМ!$D$39:$D$782,СВЦЭМ!$A$39:$A$782,$A59,СВЦЭМ!$B$39:$B$782,J$47)+'СЕТ СН'!$G$11+СВЦЭМ!$D$10+'СЕТ СН'!$G$5-'СЕТ СН'!$G$21</f>
        <v>3929.82027647</v>
      </c>
      <c r="K59" s="36">
        <f>SUMIFS(СВЦЭМ!$D$39:$D$782,СВЦЭМ!$A$39:$A$782,$A59,СВЦЭМ!$B$39:$B$782,K$47)+'СЕТ СН'!$G$11+СВЦЭМ!$D$10+'СЕТ СН'!$G$5-'СЕТ СН'!$G$21</f>
        <v>3923.6353308799999</v>
      </c>
      <c r="L59" s="36">
        <f>SUMIFS(СВЦЭМ!$D$39:$D$782,СВЦЭМ!$A$39:$A$782,$A59,СВЦЭМ!$B$39:$B$782,L$47)+'СЕТ СН'!$G$11+СВЦЭМ!$D$10+'СЕТ СН'!$G$5-'СЕТ СН'!$G$21</f>
        <v>3915.2162441700002</v>
      </c>
      <c r="M59" s="36">
        <f>SUMIFS(СВЦЭМ!$D$39:$D$782,СВЦЭМ!$A$39:$A$782,$A59,СВЦЭМ!$B$39:$B$782,M$47)+'СЕТ СН'!$G$11+СВЦЭМ!$D$10+'СЕТ СН'!$G$5-'СЕТ СН'!$G$21</f>
        <v>3958.4245396300003</v>
      </c>
      <c r="N59" s="36">
        <f>SUMIFS(СВЦЭМ!$D$39:$D$782,СВЦЭМ!$A$39:$A$782,$A59,СВЦЭМ!$B$39:$B$782,N$47)+'СЕТ СН'!$G$11+СВЦЭМ!$D$10+'СЕТ СН'!$G$5-'СЕТ СН'!$G$21</f>
        <v>3996.7870552100003</v>
      </c>
      <c r="O59" s="36">
        <f>SUMIFS(СВЦЭМ!$D$39:$D$782,СВЦЭМ!$A$39:$A$782,$A59,СВЦЭМ!$B$39:$B$782,O$47)+'СЕТ СН'!$G$11+СВЦЭМ!$D$10+'СЕТ СН'!$G$5-'СЕТ СН'!$G$21</f>
        <v>3988.22288798</v>
      </c>
      <c r="P59" s="36">
        <f>SUMIFS(СВЦЭМ!$D$39:$D$782,СВЦЭМ!$A$39:$A$782,$A59,СВЦЭМ!$B$39:$B$782,P$47)+'СЕТ СН'!$G$11+СВЦЭМ!$D$10+'СЕТ СН'!$G$5-'СЕТ СН'!$G$21</f>
        <v>3990.6611227100002</v>
      </c>
      <c r="Q59" s="36">
        <f>SUMIFS(СВЦЭМ!$D$39:$D$782,СВЦЭМ!$A$39:$A$782,$A59,СВЦЭМ!$B$39:$B$782,Q$47)+'СЕТ СН'!$G$11+СВЦЭМ!$D$10+'СЕТ СН'!$G$5-'СЕТ СН'!$G$21</f>
        <v>3989.4967059400001</v>
      </c>
      <c r="R59" s="36">
        <f>SUMIFS(СВЦЭМ!$D$39:$D$782,СВЦЭМ!$A$39:$A$782,$A59,СВЦЭМ!$B$39:$B$782,R$47)+'СЕТ СН'!$G$11+СВЦЭМ!$D$10+'СЕТ СН'!$G$5-'СЕТ СН'!$G$21</f>
        <v>3982.8622734800001</v>
      </c>
      <c r="S59" s="36">
        <f>SUMIFS(СВЦЭМ!$D$39:$D$782,СВЦЭМ!$A$39:$A$782,$A59,СВЦЭМ!$B$39:$B$782,S$47)+'СЕТ СН'!$G$11+СВЦЭМ!$D$10+'СЕТ СН'!$G$5-'СЕТ СН'!$G$21</f>
        <v>3980.5891456999998</v>
      </c>
      <c r="T59" s="36">
        <f>SUMIFS(СВЦЭМ!$D$39:$D$782,СВЦЭМ!$A$39:$A$782,$A59,СВЦЭМ!$B$39:$B$782,T$47)+'СЕТ СН'!$G$11+СВЦЭМ!$D$10+'СЕТ СН'!$G$5-'СЕТ СН'!$G$21</f>
        <v>3917.3389238</v>
      </c>
      <c r="U59" s="36">
        <f>SUMIFS(СВЦЭМ!$D$39:$D$782,СВЦЭМ!$A$39:$A$782,$A59,СВЦЭМ!$B$39:$B$782,U$47)+'СЕТ СН'!$G$11+СВЦЭМ!$D$10+'СЕТ СН'!$G$5-'СЕТ СН'!$G$21</f>
        <v>3879.90236848</v>
      </c>
      <c r="V59" s="36">
        <f>SUMIFS(СВЦЭМ!$D$39:$D$782,СВЦЭМ!$A$39:$A$782,$A59,СВЦЭМ!$B$39:$B$782,V$47)+'СЕТ СН'!$G$11+СВЦЭМ!$D$10+'СЕТ СН'!$G$5-'СЕТ СН'!$G$21</f>
        <v>3847.0955720699999</v>
      </c>
      <c r="W59" s="36">
        <f>SUMIFS(СВЦЭМ!$D$39:$D$782,СВЦЭМ!$A$39:$A$782,$A59,СВЦЭМ!$B$39:$B$782,W$47)+'СЕТ СН'!$G$11+СВЦЭМ!$D$10+'СЕТ СН'!$G$5-'СЕТ СН'!$G$21</f>
        <v>3873.42969584</v>
      </c>
      <c r="X59" s="36">
        <f>SUMIFS(СВЦЭМ!$D$39:$D$782,СВЦЭМ!$A$39:$A$782,$A59,СВЦЭМ!$B$39:$B$782,X$47)+'СЕТ СН'!$G$11+СВЦЭМ!$D$10+'СЕТ СН'!$G$5-'СЕТ СН'!$G$21</f>
        <v>3885.2548585899999</v>
      </c>
      <c r="Y59" s="36">
        <f>SUMIFS(СВЦЭМ!$D$39:$D$782,СВЦЭМ!$A$39:$A$782,$A59,СВЦЭМ!$B$39:$B$782,Y$47)+'СЕТ СН'!$G$11+СВЦЭМ!$D$10+'СЕТ СН'!$G$5-'СЕТ СН'!$G$21</f>
        <v>3908.7699477900001</v>
      </c>
    </row>
    <row r="60" spans="1:25" ht="15.75" x14ac:dyDescent="0.2">
      <c r="A60" s="35">
        <f t="shared" si="1"/>
        <v>44482</v>
      </c>
      <c r="B60" s="36">
        <f>SUMIFS(СВЦЭМ!$D$39:$D$782,СВЦЭМ!$A$39:$A$782,$A60,СВЦЭМ!$B$39:$B$782,B$47)+'СЕТ СН'!$G$11+СВЦЭМ!$D$10+'СЕТ СН'!$G$5-'СЕТ СН'!$G$21</f>
        <v>3889.5644425800001</v>
      </c>
      <c r="C60" s="36">
        <f>SUMIFS(СВЦЭМ!$D$39:$D$782,СВЦЭМ!$A$39:$A$782,$A60,СВЦЭМ!$B$39:$B$782,C$47)+'СЕТ СН'!$G$11+СВЦЭМ!$D$10+'СЕТ СН'!$G$5-'СЕТ СН'!$G$21</f>
        <v>4013.37967458</v>
      </c>
      <c r="D60" s="36">
        <f>SUMIFS(СВЦЭМ!$D$39:$D$782,СВЦЭМ!$A$39:$A$782,$A60,СВЦЭМ!$B$39:$B$782,D$47)+'СЕТ СН'!$G$11+СВЦЭМ!$D$10+'СЕТ СН'!$G$5-'СЕТ СН'!$G$21</f>
        <v>3943.4255029199999</v>
      </c>
      <c r="E60" s="36">
        <f>SUMIFS(СВЦЭМ!$D$39:$D$782,СВЦЭМ!$A$39:$A$782,$A60,СВЦЭМ!$B$39:$B$782,E$47)+'СЕТ СН'!$G$11+СВЦЭМ!$D$10+'СЕТ СН'!$G$5-'СЕТ СН'!$G$21</f>
        <v>3924.5884864899999</v>
      </c>
      <c r="F60" s="36">
        <f>SUMIFS(СВЦЭМ!$D$39:$D$782,СВЦЭМ!$A$39:$A$782,$A60,СВЦЭМ!$B$39:$B$782,F$47)+'СЕТ СН'!$G$11+СВЦЭМ!$D$10+'СЕТ СН'!$G$5-'СЕТ СН'!$G$21</f>
        <v>3919.2128642799998</v>
      </c>
      <c r="G60" s="36">
        <f>SUMIFS(СВЦЭМ!$D$39:$D$782,СВЦЭМ!$A$39:$A$782,$A60,СВЦЭМ!$B$39:$B$782,G$47)+'СЕТ СН'!$G$11+СВЦЭМ!$D$10+'СЕТ СН'!$G$5-'СЕТ СН'!$G$21</f>
        <v>3933.5460968299999</v>
      </c>
      <c r="H60" s="36">
        <f>SUMIFS(СВЦЭМ!$D$39:$D$782,СВЦЭМ!$A$39:$A$782,$A60,СВЦЭМ!$B$39:$B$782,H$47)+'СЕТ СН'!$G$11+СВЦЭМ!$D$10+'СЕТ СН'!$G$5-'СЕТ СН'!$G$21</f>
        <v>4002.6715102600001</v>
      </c>
      <c r="I60" s="36">
        <f>SUMIFS(СВЦЭМ!$D$39:$D$782,СВЦЭМ!$A$39:$A$782,$A60,СВЦЭМ!$B$39:$B$782,I$47)+'СЕТ СН'!$G$11+СВЦЭМ!$D$10+'СЕТ СН'!$G$5-'СЕТ СН'!$G$21</f>
        <v>3969.0431201599999</v>
      </c>
      <c r="J60" s="36">
        <f>SUMIFS(СВЦЭМ!$D$39:$D$782,СВЦЭМ!$A$39:$A$782,$A60,СВЦЭМ!$B$39:$B$782,J$47)+'СЕТ СН'!$G$11+СВЦЭМ!$D$10+'СЕТ СН'!$G$5-'СЕТ СН'!$G$21</f>
        <v>3936.2190069899998</v>
      </c>
      <c r="K60" s="36">
        <f>SUMIFS(СВЦЭМ!$D$39:$D$782,СВЦЭМ!$A$39:$A$782,$A60,СВЦЭМ!$B$39:$B$782,K$47)+'СЕТ СН'!$G$11+СВЦЭМ!$D$10+'СЕТ СН'!$G$5-'СЕТ СН'!$G$21</f>
        <v>3879.5399326100001</v>
      </c>
      <c r="L60" s="36">
        <f>SUMIFS(СВЦЭМ!$D$39:$D$782,СВЦЭМ!$A$39:$A$782,$A60,СВЦЭМ!$B$39:$B$782,L$47)+'СЕТ СН'!$G$11+СВЦЭМ!$D$10+'СЕТ СН'!$G$5-'СЕТ СН'!$G$21</f>
        <v>3868.8750687100001</v>
      </c>
      <c r="M60" s="36">
        <f>SUMIFS(СВЦЭМ!$D$39:$D$782,СВЦЭМ!$A$39:$A$782,$A60,СВЦЭМ!$B$39:$B$782,M$47)+'СЕТ СН'!$G$11+СВЦЭМ!$D$10+'СЕТ СН'!$G$5-'СЕТ СН'!$G$21</f>
        <v>3890.00840586</v>
      </c>
      <c r="N60" s="36">
        <f>SUMIFS(СВЦЭМ!$D$39:$D$782,СВЦЭМ!$A$39:$A$782,$A60,СВЦЭМ!$B$39:$B$782,N$47)+'СЕТ СН'!$G$11+СВЦЭМ!$D$10+'СЕТ СН'!$G$5-'СЕТ СН'!$G$21</f>
        <v>3945.2984582899999</v>
      </c>
      <c r="O60" s="36">
        <f>SUMIFS(СВЦЭМ!$D$39:$D$782,СВЦЭМ!$A$39:$A$782,$A60,СВЦЭМ!$B$39:$B$782,O$47)+'СЕТ СН'!$G$11+СВЦЭМ!$D$10+'СЕТ СН'!$G$5-'СЕТ СН'!$G$21</f>
        <v>3980.5340389100002</v>
      </c>
      <c r="P60" s="36">
        <f>SUMIFS(СВЦЭМ!$D$39:$D$782,СВЦЭМ!$A$39:$A$782,$A60,СВЦЭМ!$B$39:$B$782,P$47)+'СЕТ СН'!$G$11+СВЦЭМ!$D$10+'СЕТ СН'!$G$5-'СЕТ СН'!$G$21</f>
        <v>3975.8524457599997</v>
      </c>
      <c r="Q60" s="36">
        <f>SUMIFS(СВЦЭМ!$D$39:$D$782,СВЦЭМ!$A$39:$A$782,$A60,СВЦЭМ!$B$39:$B$782,Q$47)+'СЕТ СН'!$G$11+СВЦЭМ!$D$10+'СЕТ СН'!$G$5-'СЕТ СН'!$G$21</f>
        <v>3972.0377221799999</v>
      </c>
      <c r="R60" s="36">
        <f>SUMIFS(СВЦЭМ!$D$39:$D$782,СВЦЭМ!$A$39:$A$782,$A60,СВЦЭМ!$B$39:$B$782,R$47)+'СЕТ СН'!$G$11+СВЦЭМ!$D$10+'СЕТ СН'!$G$5-'СЕТ СН'!$G$21</f>
        <v>3967.1215137700001</v>
      </c>
      <c r="S60" s="36">
        <f>SUMIFS(СВЦЭМ!$D$39:$D$782,СВЦЭМ!$A$39:$A$782,$A60,СВЦЭМ!$B$39:$B$782,S$47)+'СЕТ СН'!$G$11+СВЦЭМ!$D$10+'СЕТ СН'!$G$5-'СЕТ СН'!$G$21</f>
        <v>3930.0420187</v>
      </c>
      <c r="T60" s="36">
        <f>SUMIFS(СВЦЭМ!$D$39:$D$782,СВЦЭМ!$A$39:$A$782,$A60,СВЦЭМ!$B$39:$B$782,T$47)+'СЕТ СН'!$G$11+СВЦЭМ!$D$10+'СЕТ СН'!$G$5-'СЕТ СН'!$G$21</f>
        <v>3832.96257014</v>
      </c>
      <c r="U60" s="36">
        <f>SUMIFS(СВЦЭМ!$D$39:$D$782,СВЦЭМ!$A$39:$A$782,$A60,СВЦЭМ!$B$39:$B$782,U$47)+'СЕТ СН'!$G$11+СВЦЭМ!$D$10+'СЕТ СН'!$G$5-'СЕТ СН'!$G$21</f>
        <v>3793.90709079</v>
      </c>
      <c r="V60" s="36">
        <f>SUMIFS(СВЦЭМ!$D$39:$D$782,СВЦЭМ!$A$39:$A$782,$A60,СВЦЭМ!$B$39:$B$782,V$47)+'СЕТ СН'!$G$11+СВЦЭМ!$D$10+'СЕТ СН'!$G$5-'СЕТ СН'!$G$21</f>
        <v>3784.77576262</v>
      </c>
      <c r="W60" s="36">
        <f>SUMIFS(СВЦЭМ!$D$39:$D$782,СВЦЭМ!$A$39:$A$782,$A60,СВЦЭМ!$B$39:$B$782,W$47)+'СЕТ СН'!$G$11+СВЦЭМ!$D$10+'СЕТ СН'!$G$5-'СЕТ СН'!$G$21</f>
        <v>3840.2935598100003</v>
      </c>
      <c r="X60" s="36">
        <f>SUMIFS(СВЦЭМ!$D$39:$D$782,СВЦЭМ!$A$39:$A$782,$A60,СВЦЭМ!$B$39:$B$782,X$47)+'СЕТ СН'!$G$11+СВЦЭМ!$D$10+'СЕТ СН'!$G$5-'СЕТ СН'!$G$21</f>
        <v>3874.5286048899998</v>
      </c>
      <c r="Y60" s="36">
        <f>SUMIFS(СВЦЭМ!$D$39:$D$782,СВЦЭМ!$A$39:$A$782,$A60,СВЦЭМ!$B$39:$B$782,Y$47)+'СЕТ СН'!$G$11+СВЦЭМ!$D$10+'СЕТ СН'!$G$5-'СЕТ СН'!$G$21</f>
        <v>3958.8748809999997</v>
      </c>
    </row>
    <row r="61" spans="1:25" ht="15.75" x14ac:dyDescent="0.2">
      <c r="A61" s="35">
        <f t="shared" si="1"/>
        <v>44483</v>
      </c>
      <c r="B61" s="36">
        <f>SUMIFS(СВЦЭМ!$D$39:$D$782,СВЦЭМ!$A$39:$A$782,$A61,СВЦЭМ!$B$39:$B$782,B$47)+'СЕТ СН'!$G$11+СВЦЭМ!$D$10+'СЕТ СН'!$G$5-'СЕТ СН'!$G$21</f>
        <v>4039.90688456</v>
      </c>
      <c r="C61" s="36">
        <f>SUMIFS(СВЦЭМ!$D$39:$D$782,СВЦЭМ!$A$39:$A$782,$A61,СВЦЭМ!$B$39:$B$782,C$47)+'СЕТ СН'!$G$11+СВЦЭМ!$D$10+'СЕТ СН'!$G$5-'СЕТ СН'!$G$21</f>
        <v>4011.7147443200001</v>
      </c>
      <c r="D61" s="36">
        <f>SUMIFS(СВЦЭМ!$D$39:$D$782,СВЦЭМ!$A$39:$A$782,$A61,СВЦЭМ!$B$39:$B$782,D$47)+'СЕТ СН'!$G$11+СВЦЭМ!$D$10+'СЕТ СН'!$G$5-'СЕТ СН'!$G$21</f>
        <v>3918.0323131699997</v>
      </c>
      <c r="E61" s="36">
        <f>SUMIFS(СВЦЭМ!$D$39:$D$782,СВЦЭМ!$A$39:$A$782,$A61,СВЦЭМ!$B$39:$B$782,E$47)+'СЕТ СН'!$G$11+СВЦЭМ!$D$10+'СЕТ СН'!$G$5-'СЕТ СН'!$G$21</f>
        <v>3903.1221620300003</v>
      </c>
      <c r="F61" s="36">
        <f>SUMIFS(СВЦЭМ!$D$39:$D$782,СВЦЭМ!$A$39:$A$782,$A61,СВЦЭМ!$B$39:$B$782,F$47)+'СЕТ СН'!$G$11+СВЦЭМ!$D$10+'СЕТ СН'!$G$5-'СЕТ СН'!$G$21</f>
        <v>3897.6087527199998</v>
      </c>
      <c r="G61" s="36">
        <f>SUMIFS(СВЦЭМ!$D$39:$D$782,СВЦЭМ!$A$39:$A$782,$A61,СВЦЭМ!$B$39:$B$782,G$47)+'СЕТ СН'!$G$11+СВЦЭМ!$D$10+'СЕТ СН'!$G$5-'СЕТ СН'!$G$21</f>
        <v>3912.2345141000001</v>
      </c>
      <c r="H61" s="36">
        <f>SUMIFS(СВЦЭМ!$D$39:$D$782,СВЦЭМ!$A$39:$A$782,$A61,СВЦЭМ!$B$39:$B$782,H$47)+'СЕТ СН'!$G$11+СВЦЭМ!$D$10+'СЕТ СН'!$G$5-'СЕТ СН'!$G$21</f>
        <v>4009.6269362799999</v>
      </c>
      <c r="I61" s="36">
        <f>SUMIFS(СВЦЭМ!$D$39:$D$782,СВЦЭМ!$A$39:$A$782,$A61,СВЦЭМ!$B$39:$B$782,I$47)+'СЕТ СН'!$G$11+СВЦЭМ!$D$10+'СЕТ СН'!$G$5-'СЕТ СН'!$G$21</f>
        <v>3996.6403870200002</v>
      </c>
      <c r="J61" s="36">
        <f>SUMIFS(СВЦЭМ!$D$39:$D$782,СВЦЭМ!$A$39:$A$782,$A61,СВЦЭМ!$B$39:$B$782,J$47)+'СЕТ СН'!$G$11+СВЦЭМ!$D$10+'СЕТ СН'!$G$5-'СЕТ СН'!$G$21</f>
        <v>3968.2005378599997</v>
      </c>
      <c r="K61" s="36">
        <f>SUMIFS(СВЦЭМ!$D$39:$D$782,СВЦЭМ!$A$39:$A$782,$A61,СВЦЭМ!$B$39:$B$782,K$47)+'СЕТ СН'!$G$11+СВЦЭМ!$D$10+'СЕТ СН'!$G$5-'СЕТ СН'!$G$21</f>
        <v>3819.2399737400001</v>
      </c>
      <c r="L61" s="36">
        <f>SUMIFS(СВЦЭМ!$D$39:$D$782,СВЦЭМ!$A$39:$A$782,$A61,СВЦЭМ!$B$39:$B$782,L$47)+'СЕТ СН'!$G$11+СВЦЭМ!$D$10+'СЕТ СН'!$G$5-'СЕТ СН'!$G$21</f>
        <v>3891.6038951599999</v>
      </c>
      <c r="M61" s="36">
        <f>SUMIFS(СВЦЭМ!$D$39:$D$782,СВЦЭМ!$A$39:$A$782,$A61,СВЦЭМ!$B$39:$B$782,M$47)+'СЕТ СН'!$G$11+СВЦЭМ!$D$10+'СЕТ СН'!$G$5-'СЕТ СН'!$G$21</f>
        <v>4052.6350487299997</v>
      </c>
      <c r="N61" s="36">
        <f>SUMIFS(СВЦЭМ!$D$39:$D$782,СВЦЭМ!$A$39:$A$782,$A61,СВЦЭМ!$B$39:$B$782,N$47)+'СЕТ СН'!$G$11+СВЦЭМ!$D$10+'СЕТ СН'!$G$5-'СЕТ СН'!$G$21</f>
        <v>4040.4239246699999</v>
      </c>
      <c r="O61" s="36">
        <f>SUMIFS(СВЦЭМ!$D$39:$D$782,СВЦЭМ!$A$39:$A$782,$A61,СВЦЭМ!$B$39:$B$782,O$47)+'СЕТ СН'!$G$11+СВЦЭМ!$D$10+'СЕТ СН'!$G$5-'СЕТ СН'!$G$21</f>
        <v>4035.7186062299998</v>
      </c>
      <c r="P61" s="36">
        <f>SUMIFS(СВЦЭМ!$D$39:$D$782,СВЦЭМ!$A$39:$A$782,$A61,СВЦЭМ!$B$39:$B$782,P$47)+'СЕТ СН'!$G$11+СВЦЭМ!$D$10+'СЕТ СН'!$G$5-'СЕТ СН'!$G$21</f>
        <v>4028.72650802</v>
      </c>
      <c r="Q61" s="36">
        <f>SUMIFS(СВЦЭМ!$D$39:$D$782,СВЦЭМ!$A$39:$A$782,$A61,СВЦЭМ!$B$39:$B$782,Q$47)+'СЕТ СН'!$G$11+СВЦЭМ!$D$10+'СЕТ СН'!$G$5-'СЕТ СН'!$G$21</f>
        <v>4054.8369319499998</v>
      </c>
      <c r="R61" s="36">
        <f>SUMIFS(СВЦЭМ!$D$39:$D$782,СВЦЭМ!$A$39:$A$782,$A61,СВЦЭМ!$B$39:$B$782,R$47)+'СЕТ СН'!$G$11+СВЦЭМ!$D$10+'СЕТ СН'!$G$5-'СЕТ СН'!$G$21</f>
        <v>4052.7850002499999</v>
      </c>
      <c r="S61" s="36">
        <f>SUMIFS(СВЦЭМ!$D$39:$D$782,СВЦЭМ!$A$39:$A$782,$A61,СВЦЭМ!$B$39:$B$782,S$47)+'СЕТ СН'!$G$11+СВЦЭМ!$D$10+'СЕТ СН'!$G$5-'СЕТ СН'!$G$21</f>
        <v>3987.7935560400001</v>
      </c>
      <c r="T61" s="36">
        <f>SUMIFS(СВЦЭМ!$D$39:$D$782,СВЦЭМ!$A$39:$A$782,$A61,СВЦЭМ!$B$39:$B$782,T$47)+'СЕТ СН'!$G$11+СВЦЭМ!$D$10+'СЕТ СН'!$G$5-'СЕТ СН'!$G$21</f>
        <v>3872.9679679700002</v>
      </c>
      <c r="U61" s="36">
        <f>SUMIFS(СВЦЭМ!$D$39:$D$782,СВЦЭМ!$A$39:$A$782,$A61,СВЦЭМ!$B$39:$B$782,U$47)+'СЕТ СН'!$G$11+СВЦЭМ!$D$10+'СЕТ СН'!$G$5-'СЕТ СН'!$G$21</f>
        <v>3790.5384029799998</v>
      </c>
      <c r="V61" s="36">
        <f>SUMIFS(СВЦЭМ!$D$39:$D$782,СВЦЭМ!$A$39:$A$782,$A61,СВЦЭМ!$B$39:$B$782,V$47)+'СЕТ СН'!$G$11+СВЦЭМ!$D$10+'СЕТ СН'!$G$5-'СЕТ СН'!$G$21</f>
        <v>3756.0634001600001</v>
      </c>
      <c r="W61" s="36">
        <f>SUMIFS(СВЦЭМ!$D$39:$D$782,СВЦЭМ!$A$39:$A$782,$A61,СВЦЭМ!$B$39:$B$782,W$47)+'СЕТ СН'!$G$11+СВЦЭМ!$D$10+'СЕТ СН'!$G$5-'СЕТ СН'!$G$21</f>
        <v>3866.24480825</v>
      </c>
      <c r="X61" s="36">
        <f>SUMIFS(СВЦЭМ!$D$39:$D$782,СВЦЭМ!$A$39:$A$782,$A61,СВЦЭМ!$B$39:$B$782,X$47)+'СЕТ СН'!$G$11+СВЦЭМ!$D$10+'СЕТ СН'!$G$5-'СЕТ СН'!$G$21</f>
        <v>3971.4413924600003</v>
      </c>
      <c r="Y61" s="36">
        <f>SUMIFS(СВЦЭМ!$D$39:$D$782,СВЦЭМ!$A$39:$A$782,$A61,СВЦЭМ!$B$39:$B$782,Y$47)+'СЕТ СН'!$G$11+СВЦЭМ!$D$10+'СЕТ СН'!$G$5-'СЕТ СН'!$G$21</f>
        <v>4030.4535727699999</v>
      </c>
    </row>
    <row r="62" spans="1:25" ht="15.75" x14ac:dyDescent="0.2">
      <c r="A62" s="35">
        <f t="shared" si="1"/>
        <v>44484</v>
      </c>
      <c r="B62" s="36">
        <f>SUMIFS(СВЦЭМ!$D$39:$D$782,СВЦЭМ!$A$39:$A$782,$A62,СВЦЭМ!$B$39:$B$782,B$47)+'СЕТ СН'!$G$11+СВЦЭМ!$D$10+'СЕТ СН'!$G$5-'СЕТ СН'!$G$21</f>
        <v>3970.3585734899998</v>
      </c>
      <c r="C62" s="36">
        <f>SUMIFS(СВЦЭМ!$D$39:$D$782,СВЦЭМ!$A$39:$A$782,$A62,СВЦЭМ!$B$39:$B$782,C$47)+'СЕТ СН'!$G$11+СВЦЭМ!$D$10+'СЕТ СН'!$G$5-'СЕТ СН'!$G$21</f>
        <v>3963.4896366399998</v>
      </c>
      <c r="D62" s="36">
        <f>SUMIFS(СВЦЭМ!$D$39:$D$782,СВЦЭМ!$A$39:$A$782,$A62,СВЦЭМ!$B$39:$B$782,D$47)+'СЕТ СН'!$G$11+СВЦЭМ!$D$10+'СЕТ СН'!$G$5-'СЕТ СН'!$G$21</f>
        <v>3924.6968115499999</v>
      </c>
      <c r="E62" s="36">
        <f>SUMIFS(СВЦЭМ!$D$39:$D$782,СВЦЭМ!$A$39:$A$782,$A62,СВЦЭМ!$B$39:$B$782,E$47)+'СЕТ СН'!$G$11+СВЦЭМ!$D$10+'СЕТ СН'!$G$5-'СЕТ СН'!$G$21</f>
        <v>3943.9934887600002</v>
      </c>
      <c r="F62" s="36">
        <f>SUMIFS(СВЦЭМ!$D$39:$D$782,СВЦЭМ!$A$39:$A$782,$A62,СВЦЭМ!$B$39:$B$782,F$47)+'СЕТ СН'!$G$11+СВЦЭМ!$D$10+'СЕТ СН'!$G$5-'СЕТ СН'!$G$21</f>
        <v>3934.9641000399997</v>
      </c>
      <c r="G62" s="36">
        <f>SUMIFS(СВЦЭМ!$D$39:$D$782,СВЦЭМ!$A$39:$A$782,$A62,СВЦЭМ!$B$39:$B$782,G$47)+'СЕТ СН'!$G$11+СВЦЭМ!$D$10+'СЕТ СН'!$G$5-'СЕТ СН'!$G$21</f>
        <v>3933.7911092200002</v>
      </c>
      <c r="H62" s="36">
        <f>SUMIFS(СВЦЭМ!$D$39:$D$782,СВЦЭМ!$A$39:$A$782,$A62,СВЦЭМ!$B$39:$B$782,H$47)+'СЕТ СН'!$G$11+СВЦЭМ!$D$10+'СЕТ СН'!$G$5-'СЕТ СН'!$G$21</f>
        <v>4001.9089520699999</v>
      </c>
      <c r="I62" s="36">
        <f>SUMIFS(СВЦЭМ!$D$39:$D$782,СВЦЭМ!$A$39:$A$782,$A62,СВЦЭМ!$B$39:$B$782,I$47)+'СЕТ СН'!$G$11+СВЦЭМ!$D$10+'СЕТ СН'!$G$5-'СЕТ СН'!$G$21</f>
        <v>4009.34656387</v>
      </c>
      <c r="J62" s="36">
        <f>SUMIFS(СВЦЭМ!$D$39:$D$782,СВЦЭМ!$A$39:$A$782,$A62,СВЦЭМ!$B$39:$B$782,J$47)+'СЕТ СН'!$G$11+СВЦЭМ!$D$10+'СЕТ СН'!$G$5-'СЕТ СН'!$G$21</f>
        <v>3974.25627566</v>
      </c>
      <c r="K62" s="36">
        <f>SUMIFS(СВЦЭМ!$D$39:$D$782,СВЦЭМ!$A$39:$A$782,$A62,СВЦЭМ!$B$39:$B$782,K$47)+'СЕТ СН'!$G$11+СВЦЭМ!$D$10+'СЕТ СН'!$G$5-'СЕТ СН'!$G$21</f>
        <v>3939.8059380100003</v>
      </c>
      <c r="L62" s="36">
        <f>SUMIFS(СВЦЭМ!$D$39:$D$782,СВЦЭМ!$A$39:$A$782,$A62,СВЦЭМ!$B$39:$B$782,L$47)+'СЕТ СН'!$G$11+СВЦЭМ!$D$10+'СЕТ СН'!$G$5-'СЕТ СН'!$G$21</f>
        <v>3949.1786792600001</v>
      </c>
      <c r="M62" s="36">
        <f>SUMIFS(СВЦЭМ!$D$39:$D$782,СВЦЭМ!$A$39:$A$782,$A62,СВЦЭМ!$B$39:$B$782,M$47)+'СЕТ СН'!$G$11+СВЦЭМ!$D$10+'СЕТ СН'!$G$5-'СЕТ СН'!$G$21</f>
        <v>3957.7704572900002</v>
      </c>
      <c r="N62" s="36">
        <f>SUMIFS(СВЦЭМ!$D$39:$D$782,СВЦЭМ!$A$39:$A$782,$A62,СВЦЭМ!$B$39:$B$782,N$47)+'СЕТ СН'!$G$11+СВЦЭМ!$D$10+'СЕТ СН'!$G$5-'СЕТ СН'!$G$21</f>
        <v>3960.6065988800001</v>
      </c>
      <c r="O62" s="36">
        <f>SUMIFS(СВЦЭМ!$D$39:$D$782,СВЦЭМ!$A$39:$A$782,$A62,СВЦЭМ!$B$39:$B$782,O$47)+'СЕТ СН'!$G$11+СВЦЭМ!$D$10+'СЕТ СН'!$G$5-'СЕТ СН'!$G$21</f>
        <v>3994.0358941499999</v>
      </c>
      <c r="P62" s="36">
        <f>SUMIFS(СВЦЭМ!$D$39:$D$782,СВЦЭМ!$A$39:$A$782,$A62,СВЦЭМ!$B$39:$B$782,P$47)+'СЕТ СН'!$G$11+СВЦЭМ!$D$10+'СЕТ СН'!$G$5-'СЕТ СН'!$G$21</f>
        <v>4030.52701346</v>
      </c>
      <c r="Q62" s="36">
        <f>SUMIFS(СВЦЭМ!$D$39:$D$782,СВЦЭМ!$A$39:$A$782,$A62,СВЦЭМ!$B$39:$B$782,Q$47)+'СЕТ СН'!$G$11+СВЦЭМ!$D$10+'СЕТ СН'!$G$5-'СЕТ СН'!$G$21</f>
        <v>4031.4431225200001</v>
      </c>
      <c r="R62" s="36">
        <f>SUMIFS(СВЦЭМ!$D$39:$D$782,СВЦЭМ!$A$39:$A$782,$A62,СВЦЭМ!$B$39:$B$782,R$47)+'СЕТ СН'!$G$11+СВЦЭМ!$D$10+'СЕТ СН'!$G$5-'СЕТ СН'!$G$21</f>
        <v>4030.4901548799999</v>
      </c>
      <c r="S62" s="36">
        <f>SUMIFS(СВЦЭМ!$D$39:$D$782,СВЦЭМ!$A$39:$A$782,$A62,СВЦЭМ!$B$39:$B$782,S$47)+'СЕТ СН'!$G$11+СВЦЭМ!$D$10+'СЕТ СН'!$G$5-'СЕТ СН'!$G$21</f>
        <v>4032.1030478499997</v>
      </c>
      <c r="T62" s="36">
        <f>SUMIFS(СВЦЭМ!$D$39:$D$782,СВЦЭМ!$A$39:$A$782,$A62,СВЦЭМ!$B$39:$B$782,T$47)+'СЕТ СН'!$G$11+СВЦЭМ!$D$10+'СЕТ СН'!$G$5-'СЕТ СН'!$G$21</f>
        <v>3944.1668729399998</v>
      </c>
      <c r="U62" s="36">
        <f>SUMIFS(СВЦЭМ!$D$39:$D$782,СВЦЭМ!$A$39:$A$782,$A62,СВЦЭМ!$B$39:$B$782,U$47)+'СЕТ СН'!$G$11+СВЦЭМ!$D$10+'СЕТ СН'!$G$5-'СЕТ СН'!$G$21</f>
        <v>3949.7382409500001</v>
      </c>
      <c r="V62" s="36">
        <f>SUMIFS(СВЦЭМ!$D$39:$D$782,СВЦЭМ!$A$39:$A$782,$A62,СВЦЭМ!$B$39:$B$782,V$47)+'СЕТ СН'!$G$11+СВЦЭМ!$D$10+'СЕТ СН'!$G$5-'СЕТ СН'!$G$21</f>
        <v>3951.51253335</v>
      </c>
      <c r="W62" s="36">
        <f>SUMIFS(СВЦЭМ!$D$39:$D$782,СВЦЭМ!$A$39:$A$782,$A62,СВЦЭМ!$B$39:$B$782,W$47)+'СЕТ СН'!$G$11+СВЦЭМ!$D$10+'СЕТ СН'!$G$5-'СЕТ СН'!$G$21</f>
        <v>3944.8922562099997</v>
      </c>
      <c r="X62" s="36">
        <f>SUMIFS(СВЦЭМ!$D$39:$D$782,СВЦЭМ!$A$39:$A$782,$A62,СВЦЭМ!$B$39:$B$782,X$47)+'СЕТ СН'!$G$11+СВЦЭМ!$D$10+'СЕТ СН'!$G$5-'СЕТ СН'!$G$21</f>
        <v>3954.5385823400002</v>
      </c>
      <c r="Y62" s="36">
        <f>SUMIFS(СВЦЭМ!$D$39:$D$782,СВЦЭМ!$A$39:$A$782,$A62,СВЦЭМ!$B$39:$B$782,Y$47)+'СЕТ СН'!$G$11+СВЦЭМ!$D$10+'СЕТ СН'!$G$5-'СЕТ СН'!$G$21</f>
        <v>4011.2896921199999</v>
      </c>
    </row>
    <row r="63" spans="1:25" ht="15.75" x14ac:dyDescent="0.2">
      <c r="A63" s="35">
        <f t="shared" si="1"/>
        <v>44485</v>
      </c>
      <c r="B63" s="36">
        <f>SUMIFS(СВЦЭМ!$D$39:$D$782,СВЦЭМ!$A$39:$A$782,$A63,СВЦЭМ!$B$39:$B$782,B$47)+'СЕТ СН'!$G$11+СВЦЭМ!$D$10+'СЕТ СН'!$G$5-'СЕТ СН'!$G$21</f>
        <v>3976.0785531299998</v>
      </c>
      <c r="C63" s="36">
        <f>SUMIFS(СВЦЭМ!$D$39:$D$782,СВЦЭМ!$A$39:$A$782,$A63,СВЦЭМ!$B$39:$B$782,C$47)+'СЕТ СН'!$G$11+СВЦЭМ!$D$10+'СЕТ СН'!$G$5-'СЕТ СН'!$G$21</f>
        <v>4019.4834788899998</v>
      </c>
      <c r="D63" s="36">
        <f>SUMIFS(СВЦЭМ!$D$39:$D$782,СВЦЭМ!$A$39:$A$782,$A63,СВЦЭМ!$B$39:$B$782,D$47)+'СЕТ СН'!$G$11+СВЦЭМ!$D$10+'СЕТ СН'!$G$5-'СЕТ СН'!$G$21</f>
        <v>3934.3324694900002</v>
      </c>
      <c r="E63" s="36">
        <f>SUMIFS(СВЦЭМ!$D$39:$D$782,СВЦЭМ!$A$39:$A$782,$A63,СВЦЭМ!$B$39:$B$782,E$47)+'СЕТ СН'!$G$11+СВЦЭМ!$D$10+'СЕТ СН'!$G$5-'СЕТ СН'!$G$21</f>
        <v>3923.3365711900001</v>
      </c>
      <c r="F63" s="36">
        <f>SUMIFS(СВЦЭМ!$D$39:$D$782,СВЦЭМ!$A$39:$A$782,$A63,СВЦЭМ!$B$39:$B$782,F$47)+'СЕТ СН'!$G$11+СВЦЭМ!$D$10+'СЕТ СН'!$G$5-'СЕТ СН'!$G$21</f>
        <v>3921.52372126</v>
      </c>
      <c r="G63" s="36">
        <f>SUMIFS(СВЦЭМ!$D$39:$D$782,СВЦЭМ!$A$39:$A$782,$A63,СВЦЭМ!$B$39:$B$782,G$47)+'СЕТ СН'!$G$11+СВЦЭМ!$D$10+'СЕТ СН'!$G$5-'СЕТ СН'!$G$21</f>
        <v>3923.0638597500001</v>
      </c>
      <c r="H63" s="36">
        <f>SUMIFS(СВЦЭМ!$D$39:$D$782,СВЦЭМ!$A$39:$A$782,$A63,СВЦЭМ!$B$39:$B$782,H$47)+'СЕТ СН'!$G$11+СВЦЭМ!$D$10+'СЕТ СН'!$G$5-'СЕТ СН'!$G$21</f>
        <v>3967.0129133</v>
      </c>
      <c r="I63" s="36">
        <f>SUMIFS(СВЦЭМ!$D$39:$D$782,СВЦЭМ!$A$39:$A$782,$A63,СВЦЭМ!$B$39:$B$782,I$47)+'СЕТ СН'!$G$11+СВЦЭМ!$D$10+'СЕТ СН'!$G$5-'СЕТ СН'!$G$21</f>
        <v>3997.9703020699999</v>
      </c>
      <c r="J63" s="36">
        <f>SUMIFS(СВЦЭМ!$D$39:$D$782,СВЦЭМ!$A$39:$A$782,$A63,СВЦЭМ!$B$39:$B$782,J$47)+'СЕТ СН'!$G$11+СВЦЭМ!$D$10+'СЕТ СН'!$G$5-'СЕТ СН'!$G$21</f>
        <v>4019.0296791599999</v>
      </c>
      <c r="K63" s="36">
        <f>SUMIFS(СВЦЭМ!$D$39:$D$782,СВЦЭМ!$A$39:$A$782,$A63,СВЦЭМ!$B$39:$B$782,K$47)+'СЕТ СН'!$G$11+СВЦЭМ!$D$10+'СЕТ СН'!$G$5-'СЕТ СН'!$G$21</f>
        <v>3928.4912918700002</v>
      </c>
      <c r="L63" s="36">
        <f>SUMIFS(СВЦЭМ!$D$39:$D$782,СВЦЭМ!$A$39:$A$782,$A63,СВЦЭМ!$B$39:$B$782,L$47)+'СЕТ СН'!$G$11+СВЦЭМ!$D$10+'СЕТ СН'!$G$5-'СЕТ СН'!$G$21</f>
        <v>3937.8559831299999</v>
      </c>
      <c r="M63" s="36">
        <f>SUMIFS(СВЦЭМ!$D$39:$D$782,СВЦЭМ!$A$39:$A$782,$A63,СВЦЭМ!$B$39:$B$782,M$47)+'СЕТ СН'!$G$11+СВЦЭМ!$D$10+'СЕТ СН'!$G$5-'СЕТ СН'!$G$21</f>
        <v>3931.8987737799998</v>
      </c>
      <c r="N63" s="36">
        <f>SUMIFS(СВЦЭМ!$D$39:$D$782,СВЦЭМ!$A$39:$A$782,$A63,СВЦЭМ!$B$39:$B$782,N$47)+'СЕТ СН'!$G$11+СВЦЭМ!$D$10+'СЕТ СН'!$G$5-'СЕТ СН'!$G$21</f>
        <v>3932.6911900200002</v>
      </c>
      <c r="O63" s="36">
        <f>SUMIFS(СВЦЭМ!$D$39:$D$782,СВЦЭМ!$A$39:$A$782,$A63,СВЦЭМ!$B$39:$B$782,O$47)+'СЕТ СН'!$G$11+СВЦЭМ!$D$10+'СЕТ СН'!$G$5-'СЕТ СН'!$G$21</f>
        <v>3925.7184479500002</v>
      </c>
      <c r="P63" s="36">
        <f>SUMIFS(СВЦЭМ!$D$39:$D$782,СВЦЭМ!$A$39:$A$782,$A63,СВЦЭМ!$B$39:$B$782,P$47)+'СЕТ СН'!$G$11+СВЦЭМ!$D$10+'СЕТ СН'!$G$5-'СЕТ СН'!$G$21</f>
        <v>3914.6964122300001</v>
      </c>
      <c r="Q63" s="36">
        <f>SUMIFS(СВЦЭМ!$D$39:$D$782,СВЦЭМ!$A$39:$A$782,$A63,СВЦЭМ!$B$39:$B$782,Q$47)+'СЕТ СН'!$G$11+СВЦЭМ!$D$10+'СЕТ СН'!$G$5-'СЕТ СН'!$G$21</f>
        <v>3905.0849486299999</v>
      </c>
      <c r="R63" s="36">
        <f>SUMIFS(СВЦЭМ!$D$39:$D$782,СВЦЭМ!$A$39:$A$782,$A63,СВЦЭМ!$B$39:$B$782,R$47)+'СЕТ СН'!$G$11+СВЦЭМ!$D$10+'СЕТ СН'!$G$5-'СЕТ СН'!$G$21</f>
        <v>3899.05278477</v>
      </c>
      <c r="S63" s="36">
        <f>SUMIFS(СВЦЭМ!$D$39:$D$782,СВЦЭМ!$A$39:$A$782,$A63,СВЦЭМ!$B$39:$B$782,S$47)+'СЕТ СН'!$G$11+СВЦЭМ!$D$10+'СЕТ СН'!$G$5-'СЕТ СН'!$G$21</f>
        <v>3890.0664087599998</v>
      </c>
      <c r="T63" s="36">
        <f>SUMIFS(СВЦЭМ!$D$39:$D$782,СВЦЭМ!$A$39:$A$782,$A63,СВЦЭМ!$B$39:$B$782,T$47)+'СЕТ СН'!$G$11+СВЦЭМ!$D$10+'СЕТ СН'!$G$5-'СЕТ СН'!$G$21</f>
        <v>3880.0680389600002</v>
      </c>
      <c r="U63" s="36">
        <f>SUMIFS(СВЦЭМ!$D$39:$D$782,СВЦЭМ!$A$39:$A$782,$A63,СВЦЭМ!$B$39:$B$782,U$47)+'СЕТ СН'!$G$11+СВЦЭМ!$D$10+'СЕТ СН'!$G$5-'СЕТ СН'!$G$21</f>
        <v>3904.0043670800001</v>
      </c>
      <c r="V63" s="36">
        <f>SUMIFS(СВЦЭМ!$D$39:$D$782,СВЦЭМ!$A$39:$A$782,$A63,СВЦЭМ!$B$39:$B$782,V$47)+'СЕТ СН'!$G$11+СВЦЭМ!$D$10+'СЕТ СН'!$G$5-'СЕТ СН'!$G$21</f>
        <v>3888.2872126499997</v>
      </c>
      <c r="W63" s="36">
        <f>SUMIFS(СВЦЭМ!$D$39:$D$782,СВЦЭМ!$A$39:$A$782,$A63,СВЦЭМ!$B$39:$B$782,W$47)+'СЕТ СН'!$G$11+СВЦЭМ!$D$10+'СЕТ СН'!$G$5-'СЕТ СН'!$G$21</f>
        <v>3895.2732801399998</v>
      </c>
      <c r="X63" s="36">
        <f>SUMIFS(СВЦЭМ!$D$39:$D$782,СВЦЭМ!$A$39:$A$782,$A63,СВЦЭМ!$B$39:$B$782,X$47)+'СЕТ СН'!$G$11+СВЦЭМ!$D$10+'СЕТ СН'!$G$5-'СЕТ СН'!$G$21</f>
        <v>3968.4393768199998</v>
      </c>
      <c r="Y63" s="36">
        <f>SUMIFS(СВЦЭМ!$D$39:$D$782,СВЦЭМ!$A$39:$A$782,$A63,СВЦЭМ!$B$39:$B$782,Y$47)+'СЕТ СН'!$G$11+СВЦЭМ!$D$10+'СЕТ СН'!$G$5-'СЕТ СН'!$G$21</f>
        <v>4037.1250318100001</v>
      </c>
    </row>
    <row r="64" spans="1:25" ht="15.75" x14ac:dyDescent="0.2">
      <c r="A64" s="35">
        <f t="shared" si="1"/>
        <v>44486</v>
      </c>
      <c r="B64" s="36">
        <f>SUMIFS(СВЦЭМ!$D$39:$D$782,СВЦЭМ!$A$39:$A$782,$A64,СВЦЭМ!$B$39:$B$782,B$47)+'СЕТ СН'!$G$11+СВЦЭМ!$D$10+'СЕТ СН'!$G$5-'СЕТ СН'!$G$21</f>
        <v>3960.1024700799999</v>
      </c>
      <c r="C64" s="36">
        <f>SUMIFS(СВЦЭМ!$D$39:$D$782,СВЦЭМ!$A$39:$A$782,$A64,СВЦЭМ!$B$39:$B$782,C$47)+'СЕТ СН'!$G$11+СВЦЭМ!$D$10+'СЕТ СН'!$G$5-'СЕТ СН'!$G$21</f>
        <v>4005.2988738100003</v>
      </c>
      <c r="D64" s="36">
        <f>SUMIFS(СВЦЭМ!$D$39:$D$782,СВЦЭМ!$A$39:$A$782,$A64,СВЦЭМ!$B$39:$B$782,D$47)+'СЕТ СН'!$G$11+СВЦЭМ!$D$10+'СЕТ СН'!$G$5-'СЕТ СН'!$G$21</f>
        <v>3939.53875642</v>
      </c>
      <c r="E64" s="36">
        <f>SUMIFS(СВЦЭМ!$D$39:$D$782,СВЦЭМ!$A$39:$A$782,$A64,СВЦЭМ!$B$39:$B$782,E$47)+'СЕТ СН'!$G$11+СВЦЭМ!$D$10+'СЕТ СН'!$G$5-'СЕТ СН'!$G$21</f>
        <v>3928.9360665300001</v>
      </c>
      <c r="F64" s="36">
        <f>SUMIFS(СВЦЭМ!$D$39:$D$782,СВЦЭМ!$A$39:$A$782,$A64,СВЦЭМ!$B$39:$B$782,F$47)+'СЕТ СН'!$G$11+СВЦЭМ!$D$10+'СЕТ СН'!$G$5-'СЕТ СН'!$G$21</f>
        <v>3934.2121128199997</v>
      </c>
      <c r="G64" s="36">
        <f>SUMIFS(СВЦЭМ!$D$39:$D$782,СВЦЭМ!$A$39:$A$782,$A64,СВЦЭМ!$B$39:$B$782,G$47)+'СЕТ СН'!$G$11+СВЦЭМ!$D$10+'СЕТ СН'!$G$5-'СЕТ СН'!$G$21</f>
        <v>3926.9124690899998</v>
      </c>
      <c r="H64" s="36">
        <f>SUMIFS(СВЦЭМ!$D$39:$D$782,СВЦЭМ!$A$39:$A$782,$A64,СВЦЭМ!$B$39:$B$782,H$47)+'СЕТ СН'!$G$11+СВЦЭМ!$D$10+'СЕТ СН'!$G$5-'СЕТ СН'!$G$21</f>
        <v>3958.1133982399997</v>
      </c>
      <c r="I64" s="36">
        <f>SUMIFS(СВЦЭМ!$D$39:$D$782,СВЦЭМ!$A$39:$A$782,$A64,СВЦЭМ!$B$39:$B$782,I$47)+'СЕТ СН'!$G$11+СВЦЭМ!$D$10+'СЕТ СН'!$G$5-'СЕТ СН'!$G$21</f>
        <v>3970.4432227099996</v>
      </c>
      <c r="J64" s="36">
        <f>SUMIFS(СВЦЭМ!$D$39:$D$782,СВЦЭМ!$A$39:$A$782,$A64,СВЦЭМ!$B$39:$B$782,J$47)+'СЕТ СН'!$G$11+СВЦЭМ!$D$10+'СЕТ СН'!$G$5-'СЕТ СН'!$G$21</f>
        <v>3913.67447524</v>
      </c>
      <c r="K64" s="36">
        <f>SUMIFS(СВЦЭМ!$D$39:$D$782,СВЦЭМ!$A$39:$A$782,$A64,СВЦЭМ!$B$39:$B$782,K$47)+'СЕТ СН'!$G$11+СВЦЭМ!$D$10+'СЕТ СН'!$G$5-'СЕТ СН'!$G$21</f>
        <v>3904.9161749499999</v>
      </c>
      <c r="L64" s="36">
        <f>SUMIFS(СВЦЭМ!$D$39:$D$782,СВЦЭМ!$A$39:$A$782,$A64,СВЦЭМ!$B$39:$B$782,L$47)+'СЕТ СН'!$G$11+СВЦЭМ!$D$10+'СЕТ СН'!$G$5-'СЕТ СН'!$G$21</f>
        <v>3908.4986847299997</v>
      </c>
      <c r="M64" s="36">
        <f>SUMIFS(СВЦЭМ!$D$39:$D$782,СВЦЭМ!$A$39:$A$782,$A64,СВЦЭМ!$B$39:$B$782,M$47)+'СЕТ СН'!$G$11+СВЦЭМ!$D$10+'СЕТ СН'!$G$5-'СЕТ СН'!$G$21</f>
        <v>3915.99179749</v>
      </c>
      <c r="N64" s="36">
        <f>SUMIFS(СВЦЭМ!$D$39:$D$782,СВЦЭМ!$A$39:$A$782,$A64,СВЦЭМ!$B$39:$B$782,N$47)+'СЕТ СН'!$G$11+СВЦЭМ!$D$10+'СЕТ СН'!$G$5-'СЕТ СН'!$G$21</f>
        <v>3929.2315452299999</v>
      </c>
      <c r="O64" s="36">
        <f>SUMIFS(СВЦЭМ!$D$39:$D$782,СВЦЭМ!$A$39:$A$782,$A64,СВЦЭМ!$B$39:$B$782,O$47)+'СЕТ СН'!$G$11+СВЦЭМ!$D$10+'СЕТ СН'!$G$5-'СЕТ СН'!$G$21</f>
        <v>3926.7948231600003</v>
      </c>
      <c r="P64" s="36">
        <f>SUMIFS(СВЦЭМ!$D$39:$D$782,СВЦЭМ!$A$39:$A$782,$A64,СВЦЭМ!$B$39:$B$782,P$47)+'СЕТ СН'!$G$11+СВЦЭМ!$D$10+'СЕТ СН'!$G$5-'СЕТ СН'!$G$21</f>
        <v>3974.36270479</v>
      </c>
      <c r="Q64" s="36">
        <f>SUMIFS(СВЦЭМ!$D$39:$D$782,СВЦЭМ!$A$39:$A$782,$A64,СВЦЭМ!$B$39:$B$782,Q$47)+'СЕТ СН'!$G$11+СВЦЭМ!$D$10+'СЕТ СН'!$G$5-'СЕТ СН'!$G$21</f>
        <v>4027.3209663299999</v>
      </c>
      <c r="R64" s="36">
        <f>SUMIFS(СВЦЭМ!$D$39:$D$782,СВЦЭМ!$A$39:$A$782,$A64,СВЦЭМ!$B$39:$B$782,R$47)+'СЕТ СН'!$G$11+СВЦЭМ!$D$10+'СЕТ СН'!$G$5-'СЕТ СН'!$G$21</f>
        <v>3968.3680544700001</v>
      </c>
      <c r="S64" s="36">
        <f>SUMIFS(СВЦЭМ!$D$39:$D$782,СВЦЭМ!$A$39:$A$782,$A64,СВЦЭМ!$B$39:$B$782,S$47)+'СЕТ СН'!$G$11+СВЦЭМ!$D$10+'СЕТ СН'!$G$5-'СЕТ СН'!$G$21</f>
        <v>3906.13210291</v>
      </c>
      <c r="T64" s="36">
        <f>SUMIFS(СВЦЭМ!$D$39:$D$782,СВЦЭМ!$A$39:$A$782,$A64,СВЦЭМ!$B$39:$B$782,T$47)+'СЕТ СН'!$G$11+СВЦЭМ!$D$10+'СЕТ СН'!$G$5-'СЕТ СН'!$G$21</f>
        <v>3914.3886677199998</v>
      </c>
      <c r="U64" s="36">
        <f>SUMIFS(СВЦЭМ!$D$39:$D$782,СВЦЭМ!$A$39:$A$782,$A64,СВЦЭМ!$B$39:$B$782,U$47)+'СЕТ СН'!$G$11+СВЦЭМ!$D$10+'СЕТ СН'!$G$5-'СЕТ СН'!$G$21</f>
        <v>3935.9070621299998</v>
      </c>
      <c r="V64" s="36">
        <f>SUMIFS(СВЦЭМ!$D$39:$D$782,СВЦЭМ!$A$39:$A$782,$A64,СВЦЭМ!$B$39:$B$782,V$47)+'СЕТ СН'!$G$11+СВЦЭМ!$D$10+'СЕТ СН'!$G$5-'СЕТ СН'!$G$21</f>
        <v>3921.5759926199999</v>
      </c>
      <c r="W64" s="36">
        <f>SUMIFS(СВЦЭМ!$D$39:$D$782,СВЦЭМ!$A$39:$A$782,$A64,СВЦЭМ!$B$39:$B$782,W$47)+'СЕТ СН'!$G$11+СВЦЭМ!$D$10+'СЕТ СН'!$G$5-'СЕТ СН'!$G$21</f>
        <v>3929.8698795199998</v>
      </c>
      <c r="X64" s="36">
        <f>SUMIFS(СВЦЭМ!$D$39:$D$782,СВЦЭМ!$A$39:$A$782,$A64,СВЦЭМ!$B$39:$B$782,X$47)+'СЕТ СН'!$G$11+СВЦЭМ!$D$10+'СЕТ СН'!$G$5-'СЕТ СН'!$G$21</f>
        <v>3926.46420248</v>
      </c>
      <c r="Y64" s="36">
        <f>SUMIFS(СВЦЭМ!$D$39:$D$782,СВЦЭМ!$A$39:$A$782,$A64,СВЦЭМ!$B$39:$B$782,Y$47)+'СЕТ СН'!$G$11+СВЦЭМ!$D$10+'СЕТ СН'!$G$5-'СЕТ СН'!$G$21</f>
        <v>4002.6425105899998</v>
      </c>
    </row>
    <row r="65" spans="1:26" ht="15.75" x14ac:dyDescent="0.2">
      <c r="A65" s="35">
        <f t="shared" si="1"/>
        <v>44487</v>
      </c>
      <c r="B65" s="36">
        <f>SUMIFS(СВЦЭМ!$D$39:$D$782,СВЦЭМ!$A$39:$A$782,$A65,СВЦЭМ!$B$39:$B$782,B$47)+'СЕТ СН'!$G$11+СВЦЭМ!$D$10+'СЕТ СН'!$G$5-'СЕТ СН'!$G$21</f>
        <v>4035.79694793</v>
      </c>
      <c r="C65" s="36">
        <f>SUMIFS(СВЦЭМ!$D$39:$D$782,СВЦЭМ!$A$39:$A$782,$A65,СВЦЭМ!$B$39:$B$782,C$47)+'СЕТ СН'!$G$11+СВЦЭМ!$D$10+'СЕТ СН'!$G$5-'СЕТ СН'!$G$21</f>
        <v>4002.3317764900003</v>
      </c>
      <c r="D65" s="36">
        <f>SUMIFS(СВЦЭМ!$D$39:$D$782,СВЦЭМ!$A$39:$A$782,$A65,СВЦЭМ!$B$39:$B$782,D$47)+'СЕТ СН'!$G$11+СВЦЭМ!$D$10+'СЕТ СН'!$G$5-'СЕТ СН'!$G$21</f>
        <v>3954.9140637099999</v>
      </c>
      <c r="E65" s="36">
        <f>SUMIFS(СВЦЭМ!$D$39:$D$782,СВЦЭМ!$A$39:$A$782,$A65,СВЦЭМ!$B$39:$B$782,E$47)+'СЕТ СН'!$G$11+СВЦЭМ!$D$10+'СЕТ СН'!$G$5-'СЕТ СН'!$G$21</f>
        <v>3954.0696060299997</v>
      </c>
      <c r="F65" s="36">
        <f>SUMIFS(СВЦЭМ!$D$39:$D$782,СВЦЭМ!$A$39:$A$782,$A65,СВЦЭМ!$B$39:$B$782,F$47)+'СЕТ СН'!$G$11+СВЦЭМ!$D$10+'СЕТ СН'!$G$5-'СЕТ СН'!$G$21</f>
        <v>3951.6247531899999</v>
      </c>
      <c r="G65" s="36">
        <f>SUMIFS(СВЦЭМ!$D$39:$D$782,СВЦЭМ!$A$39:$A$782,$A65,СВЦЭМ!$B$39:$B$782,G$47)+'СЕТ СН'!$G$11+СВЦЭМ!$D$10+'СЕТ СН'!$G$5-'СЕТ СН'!$G$21</f>
        <v>3946.9922146600002</v>
      </c>
      <c r="H65" s="36">
        <f>SUMIFS(СВЦЭМ!$D$39:$D$782,СВЦЭМ!$A$39:$A$782,$A65,СВЦЭМ!$B$39:$B$782,H$47)+'СЕТ СН'!$G$11+СВЦЭМ!$D$10+'СЕТ СН'!$G$5-'СЕТ СН'!$G$21</f>
        <v>4010.1813788899999</v>
      </c>
      <c r="I65" s="36">
        <f>SUMIFS(СВЦЭМ!$D$39:$D$782,СВЦЭМ!$A$39:$A$782,$A65,СВЦЭМ!$B$39:$B$782,I$47)+'СЕТ СН'!$G$11+СВЦЭМ!$D$10+'СЕТ СН'!$G$5-'СЕТ СН'!$G$21</f>
        <v>4049.16094359</v>
      </c>
      <c r="J65" s="36">
        <f>SUMIFS(СВЦЭМ!$D$39:$D$782,СВЦЭМ!$A$39:$A$782,$A65,СВЦЭМ!$B$39:$B$782,J$47)+'СЕТ СН'!$G$11+СВЦЭМ!$D$10+'СЕТ СН'!$G$5-'СЕТ СН'!$G$21</f>
        <v>3998.9969863599999</v>
      </c>
      <c r="K65" s="36">
        <f>SUMIFS(СВЦЭМ!$D$39:$D$782,СВЦЭМ!$A$39:$A$782,$A65,СВЦЭМ!$B$39:$B$782,K$47)+'СЕТ СН'!$G$11+СВЦЭМ!$D$10+'СЕТ СН'!$G$5-'СЕТ СН'!$G$21</f>
        <v>3968.95395899</v>
      </c>
      <c r="L65" s="36">
        <f>SUMIFS(СВЦЭМ!$D$39:$D$782,СВЦЭМ!$A$39:$A$782,$A65,СВЦЭМ!$B$39:$B$782,L$47)+'СЕТ СН'!$G$11+СВЦЭМ!$D$10+'СЕТ СН'!$G$5-'СЕТ СН'!$G$21</f>
        <v>3969.8894238499997</v>
      </c>
      <c r="M65" s="36">
        <f>SUMIFS(СВЦЭМ!$D$39:$D$782,СВЦЭМ!$A$39:$A$782,$A65,СВЦЭМ!$B$39:$B$782,M$47)+'СЕТ СН'!$G$11+СВЦЭМ!$D$10+'СЕТ СН'!$G$5-'СЕТ СН'!$G$21</f>
        <v>3966.6827693200003</v>
      </c>
      <c r="N65" s="36">
        <f>SUMIFS(СВЦЭМ!$D$39:$D$782,СВЦЭМ!$A$39:$A$782,$A65,СВЦЭМ!$B$39:$B$782,N$47)+'СЕТ СН'!$G$11+СВЦЭМ!$D$10+'СЕТ СН'!$G$5-'СЕТ СН'!$G$21</f>
        <v>3957.83044058</v>
      </c>
      <c r="O65" s="36">
        <f>SUMIFS(СВЦЭМ!$D$39:$D$782,СВЦЭМ!$A$39:$A$782,$A65,СВЦЭМ!$B$39:$B$782,O$47)+'СЕТ СН'!$G$11+СВЦЭМ!$D$10+'СЕТ СН'!$G$5-'СЕТ СН'!$G$21</f>
        <v>3955.87921099</v>
      </c>
      <c r="P65" s="36">
        <f>SUMIFS(СВЦЭМ!$D$39:$D$782,СВЦЭМ!$A$39:$A$782,$A65,СВЦЭМ!$B$39:$B$782,P$47)+'СЕТ СН'!$G$11+СВЦЭМ!$D$10+'СЕТ СН'!$G$5-'СЕТ СН'!$G$21</f>
        <v>3944.6593951699997</v>
      </c>
      <c r="Q65" s="36">
        <f>SUMIFS(СВЦЭМ!$D$39:$D$782,СВЦЭМ!$A$39:$A$782,$A65,СВЦЭМ!$B$39:$B$782,Q$47)+'СЕТ СН'!$G$11+СВЦЭМ!$D$10+'СЕТ СН'!$G$5-'СЕТ СН'!$G$21</f>
        <v>3940.39453736</v>
      </c>
      <c r="R65" s="36">
        <f>SUMIFS(СВЦЭМ!$D$39:$D$782,СВЦЭМ!$A$39:$A$782,$A65,СВЦЭМ!$B$39:$B$782,R$47)+'СЕТ СН'!$G$11+СВЦЭМ!$D$10+'СЕТ СН'!$G$5-'СЕТ СН'!$G$21</f>
        <v>3934.5639531400002</v>
      </c>
      <c r="S65" s="36">
        <f>SUMIFS(СВЦЭМ!$D$39:$D$782,СВЦЭМ!$A$39:$A$782,$A65,СВЦЭМ!$B$39:$B$782,S$47)+'СЕТ СН'!$G$11+СВЦЭМ!$D$10+'СЕТ СН'!$G$5-'СЕТ СН'!$G$21</f>
        <v>3951.0829750499997</v>
      </c>
      <c r="T65" s="36">
        <f>SUMIFS(СВЦЭМ!$D$39:$D$782,СВЦЭМ!$A$39:$A$782,$A65,СВЦЭМ!$B$39:$B$782,T$47)+'СЕТ СН'!$G$11+СВЦЭМ!$D$10+'СЕТ СН'!$G$5-'СЕТ СН'!$G$21</f>
        <v>3965.0748727700002</v>
      </c>
      <c r="U65" s="36">
        <f>SUMIFS(СВЦЭМ!$D$39:$D$782,СВЦЭМ!$A$39:$A$782,$A65,СВЦЭМ!$B$39:$B$782,U$47)+'СЕТ СН'!$G$11+СВЦЭМ!$D$10+'СЕТ СН'!$G$5-'СЕТ СН'!$G$21</f>
        <v>3972.2761924900001</v>
      </c>
      <c r="V65" s="36">
        <f>SUMIFS(СВЦЭМ!$D$39:$D$782,СВЦЭМ!$A$39:$A$782,$A65,СВЦЭМ!$B$39:$B$782,V$47)+'СЕТ СН'!$G$11+СВЦЭМ!$D$10+'СЕТ СН'!$G$5-'СЕТ СН'!$G$21</f>
        <v>3970.9228728200001</v>
      </c>
      <c r="W65" s="36">
        <f>SUMIFS(СВЦЭМ!$D$39:$D$782,СВЦЭМ!$A$39:$A$782,$A65,СВЦЭМ!$B$39:$B$782,W$47)+'СЕТ СН'!$G$11+СВЦЭМ!$D$10+'СЕТ СН'!$G$5-'СЕТ СН'!$G$21</f>
        <v>3986.4748239800001</v>
      </c>
      <c r="X65" s="36">
        <f>SUMIFS(СВЦЭМ!$D$39:$D$782,СВЦЭМ!$A$39:$A$782,$A65,СВЦЭМ!$B$39:$B$782,X$47)+'СЕТ СН'!$G$11+СВЦЭМ!$D$10+'СЕТ СН'!$G$5-'СЕТ СН'!$G$21</f>
        <v>4017.7096278700001</v>
      </c>
      <c r="Y65" s="36">
        <f>SUMIFS(СВЦЭМ!$D$39:$D$782,СВЦЭМ!$A$39:$A$782,$A65,СВЦЭМ!$B$39:$B$782,Y$47)+'СЕТ СН'!$G$11+СВЦЭМ!$D$10+'СЕТ СН'!$G$5-'СЕТ СН'!$G$21</f>
        <v>4061.94774938</v>
      </c>
    </row>
    <row r="66" spans="1:26" ht="15.75" x14ac:dyDescent="0.2">
      <c r="A66" s="35">
        <f t="shared" si="1"/>
        <v>44488</v>
      </c>
      <c r="B66" s="36">
        <f>SUMIFS(СВЦЭМ!$D$39:$D$782,СВЦЭМ!$A$39:$A$782,$A66,СВЦЭМ!$B$39:$B$782,B$47)+'СЕТ СН'!$G$11+СВЦЭМ!$D$10+'СЕТ СН'!$G$5-'СЕТ СН'!$G$21</f>
        <v>4095.0677915300002</v>
      </c>
      <c r="C66" s="36">
        <f>SUMIFS(СВЦЭМ!$D$39:$D$782,СВЦЭМ!$A$39:$A$782,$A66,СВЦЭМ!$B$39:$B$782,C$47)+'СЕТ СН'!$G$11+СВЦЭМ!$D$10+'СЕТ СН'!$G$5-'СЕТ СН'!$G$21</f>
        <v>4091.1968754</v>
      </c>
      <c r="D66" s="36">
        <f>SUMIFS(СВЦЭМ!$D$39:$D$782,СВЦЭМ!$A$39:$A$782,$A66,СВЦЭМ!$B$39:$B$782,D$47)+'СЕТ СН'!$G$11+СВЦЭМ!$D$10+'СЕТ СН'!$G$5-'СЕТ СН'!$G$21</f>
        <v>4013.7481690100003</v>
      </c>
      <c r="E66" s="36">
        <f>SUMIFS(СВЦЭМ!$D$39:$D$782,СВЦЭМ!$A$39:$A$782,$A66,СВЦЭМ!$B$39:$B$782,E$47)+'СЕТ СН'!$G$11+СВЦЭМ!$D$10+'СЕТ СН'!$G$5-'СЕТ СН'!$G$21</f>
        <v>4003.8520594199999</v>
      </c>
      <c r="F66" s="36">
        <f>SUMIFS(СВЦЭМ!$D$39:$D$782,СВЦЭМ!$A$39:$A$782,$A66,СВЦЭМ!$B$39:$B$782,F$47)+'СЕТ СН'!$G$11+СВЦЭМ!$D$10+'СЕТ СН'!$G$5-'СЕТ СН'!$G$21</f>
        <v>4005.3704604100003</v>
      </c>
      <c r="G66" s="36">
        <f>SUMIFS(СВЦЭМ!$D$39:$D$782,СВЦЭМ!$A$39:$A$782,$A66,СВЦЭМ!$B$39:$B$782,G$47)+'СЕТ СН'!$G$11+СВЦЭМ!$D$10+'СЕТ СН'!$G$5-'СЕТ СН'!$G$21</f>
        <v>3997.02435569</v>
      </c>
      <c r="H66" s="36">
        <f>SUMIFS(СВЦЭМ!$D$39:$D$782,СВЦЭМ!$A$39:$A$782,$A66,СВЦЭМ!$B$39:$B$782,H$47)+'СЕТ СН'!$G$11+СВЦЭМ!$D$10+'СЕТ СН'!$G$5-'СЕТ СН'!$G$21</f>
        <v>3983.6232479600003</v>
      </c>
      <c r="I66" s="36">
        <f>SUMIFS(СВЦЭМ!$D$39:$D$782,СВЦЭМ!$A$39:$A$782,$A66,СВЦЭМ!$B$39:$B$782,I$47)+'СЕТ СН'!$G$11+СВЦЭМ!$D$10+'СЕТ СН'!$G$5-'СЕТ СН'!$G$21</f>
        <v>4033.0616790499998</v>
      </c>
      <c r="J66" s="36">
        <f>SUMIFS(СВЦЭМ!$D$39:$D$782,СВЦЭМ!$A$39:$A$782,$A66,СВЦЭМ!$B$39:$B$782,J$47)+'СЕТ СН'!$G$11+СВЦЭМ!$D$10+'СЕТ СН'!$G$5-'СЕТ СН'!$G$21</f>
        <v>4068.2228271200001</v>
      </c>
      <c r="K66" s="36">
        <f>SUMIFS(СВЦЭМ!$D$39:$D$782,СВЦЭМ!$A$39:$A$782,$A66,СВЦЭМ!$B$39:$B$782,K$47)+'СЕТ СН'!$G$11+СВЦЭМ!$D$10+'СЕТ СН'!$G$5-'СЕТ СН'!$G$21</f>
        <v>4006.9133541000001</v>
      </c>
      <c r="L66" s="36">
        <f>SUMIFS(СВЦЭМ!$D$39:$D$782,СВЦЭМ!$A$39:$A$782,$A66,СВЦЭМ!$B$39:$B$782,L$47)+'СЕТ СН'!$G$11+СВЦЭМ!$D$10+'СЕТ СН'!$G$5-'СЕТ СН'!$G$21</f>
        <v>4007.61492456</v>
      </c>
      <c r="M66" s="36">
        <f>SUMIFS(СВЦЭМ!$D$39:$D$782,СВЦЭМ!$A$39:$A$782,$A66,СВЦЭМ!$B$39:$B$782,M$47)+'СЕТ СН'!$G$11+СВЦЭМ!$D$10+'СЕТ СН'!$G$5-'СЕТ СН'!$G$21</f>
        <v>4004.3086268400002</v>
      </c>
      <c r="N66" s="36">
        <f>SUMIFS(СВЦЭМ!$D$39:$D$782,СВЦЭМ!$A$39:$A$782,$A66,СВЦЭМ!$B$39:$B$782,N$47)+'СЕТ СН'!$G$11+СВЦЭМ!$D$10+'СЕТ СН'!$G$5-'СЕТ СН'!$G$21</f>
        <v>4077.3034063499999</v>
      </c>
      <c r="O66" s="36">
        <f>SUMIFS(СВЦЭМ!$D$39:$D$782,СВЦЭМ!$A$39:$A$782,$A66,СВЦЭМ!$B$39:$B$782,O$47)+'СЕТ СН'!$G$11+СВЦЭМ!$D$10+'СЕТ СН'!$G$5-'СЕТ СН'!$G$21</f>
        <v>4102.1902613000002</v>
      </c>
      <c r="P66" s="36">
        <f>SUMIFS(СВЦЭМ!$D$39:$D$782,СВЦЭМ!$A$39:$A$782,$A66,СВЦЭМ!$B$39:$B$782,P$47)+'СЕТ СН'!$G$11+СВЦЭМ!$D$10+'СЕТ СН'!$G$5-'СЕТ СН'!$G$21</f>
        <v>4099.1653718799998</v>
      </c>
      <c r="Q66" s="36">
        <f>SUMIFS(СВЦЭМ!$D$39:$D$782,СВЦЭМ!$A$39:$A$782,$A66,СВЦЭМ!$B$39:$B$782,Q$47)+'СЕТ СН'!$G$11+СВЦЭМ!$D$10+'СЕТ СН'!$G$5-'СЕТ СН'!$G$21</f>
        <v>4100.6545066300005</v>
      </c>
      <c r="R66" s="36">
        <f>SUMIFS(СВЦЭМ!$D$39:$D$782,СВЦЭМ!$A$39:$A$782,$A66,СВЦЭМ!$B$39:$B$782,R$47)+'СЕТ СН'!$G$11+СВЦЭМ!$D$10+'СЕТ СН'!$G$5-'СЕТ СН'!$G$21</f>
        <v>4094.5958643399999</v>
      </c>
      <c r="S66" s="36">
        <f>SUMIFS(СВЦЭМ!$D$39:$D$782,СВЦЭМ!$A$39:$A$782,$A66,СВЦЭМ!$B$39:$B$782,S$47)+'СЕТ СН'!$G$11+СВЦЭМ!$D$10+'СЕТ СН'!$G$5-'СЕТ СН'!$G$21</f>
        <v>4001.6577977100001</v>
      </c>
      <c r="T66" s="36">
        <f>SUMIFS(СВЦЭМ!$D$39:$D$782,СВЦЭМ!$A$39:$A$782,$A66,СВЦЭМ!$B$39:$B$782,T$47)+'СЕТ СН'!$G$11+СВЦЭМ!$D$10+'СЕТ СН'!$G$5-'СЕТ СН'!$G$21</f>
        <v>3952.49025235</v>
      </c>
      <c r="U66" s="36">
        <f>SUMIFS(СВЦЭМ!$D$39:$D$782,СВЦЭМ!$A$39:$A$782,$A66,СВЦЭМ!$B$39:$B$782,U$47)+'СЕТ СН'!$G$11+СВЦЭМ!$D$10+'СЕТ СН'!$G$5-'СЕТ СН'!$G$21</f>
        <v>3919.54980514</v>
      </c>
      <c r="V66" s="36">
        <f>SUMIFS(СВЦЭМ!$D$39:$D$782,СВЦЭМ!$A$39:$A$782,$A66,СВЦЭМ!$B$39:$B$782,V$47)+'СЕТ СН'!$G$11+СВЦЭМ!$D$10+'СЕТ СН'!$G$5-'СЕТ СН'!$G$21</f>
        <v>3918.3537030099997</v>
      </c>
      <c r="W66" s="36">
        <f>SUMIFS(СВЦЭМ!$D$39:$D$782,СВЦЭМ!$A$39:$A$782,$A66,СВЦЭМ!$B$39:$B$782,W$47)+'СЕТ СН'!$G$11+СВЦЭМ!$D$10+'СЕТ СН'!$G$5-'СЕТ СН'!$G$21</f>
        <v>3961.00477073</v>
      </c>
      <c r="X66" s="36">
        <f>SUMIFS(СВЦЭМ!$D$39:$D$782,СВЦЭМ!$A$39:$A$782,$A66,СВЦЭМ!$B$39:$B$782,X$47)+'СЕТ СН'!$G$11+СВЦЭМ!$D$10+'СЕТ СН'!$G$5-'СЕТ СН'!$G$21</f>
        <v>4048.6526153300001</v>
      </c>
      <c r="Y66" s="36">
        <f>SUMIFS(СВЦЭМ!$D$39:$D$782,СВЦЭМ!$A$39:$A$782,$A66,СВЦЭМ!$B$39:$B$782,Y$47)+'СЕТ СН'!$G$11+СВЦЭМ!$D$10+'СЕТ СН'!$G$5-'СЕТ СН'!$G$21</f>
        <v>4082.7620746499997</v>
      </c>
    </row>
    <row r="67" spans="1:26" ht="15.75" x14ac:dyDescent="0.2">
      <c r="A67" s="35">
        <f t="shared" si="1"/>
        <v>44489</v>
      </c>
      <c r="B67" s="36">
        <f>SUMIFS(СВЦЭМ!$D$39:$D$782,СВЦЭМ!$A$39:$A$782,$A67,СВЦЭМ!$B$39:$B$782,B$47)+'СЕТ СН'!$G$11+СВЦЭМ!$D$10+'СЕТ СН'!$G$5-'СЕТ СН'!$G$21</f>
        <v>4160.2720561400001</v>
      </c>
      <c r="C67" s="36">
        <f>SUMIFS(СВЦЭМ!$D$39:$D$782,СВЦЭМ!$A$39:$A$782,$A67,СВЦЭМ!$B$39:$B$782,C$47)+'СЕТ СН'!$G$11+СВЦЭМ!$D$10+'СЕТ СН'!$G$5-'СЕТ СН'!$G$21</f>
        <v>4118.3583059800003</v>
      </c>
      <c r="D67" s="36">
        <f>SUMIFS(СВЦЭМ!$D$39:$D$782,СВЦЭМ!$A$39:$A$782,$A67,СВЦЭМ!$B$39:$B$782,D$47)+'СЕТ СН'!$G$11+СВЦЭМ!$D$10+'СЕТ СН'!$G$5-'СЕТ СН'!$G$21</f>
        <v>4039.11451511</v>
      </c>
      <c r="E67" s="36">
        <f>SUMIFS(СВЦЭМ!$D$39:$D$782,СВЦЭМ!$A$39:$A$782,$A67,СВЦЭМ!$B$39:$B$782,E$47)+'СЕТ СН'!$G$11+СВЦЭМ!$D$10+'СЕТ СН'!$G$5-'СЕТ СН'!$G$21</f>
        <v>4021.5744986299997</v>
      </c>
      <c r="F67" s="36">
        <f>SUMIFS(СВЦЭМ!$D$39:$D$782,СВЦЭМ!$A$39:$A$782,$A67,СВЦЭМ!$B$39:$B$782,F$47)+'СЕТ СН'!$G$11+СВЦЭМ!$D$10+'СЕТ СН'!$G$5-'СЕТ СН'!$G$21</f>
        <v>4017.55011444</v>
      </c>
      <c r="G67" s="36">
        <f>SUMIFS(СВЦЭМ!$D$39:$D$782,СВЦЭМ!$A$39:$A$782,$A67,СВЦЭМ!$B$39:$B$782,G$47)+'СЕТ СН'!$G$11+СВЦЭМ!$D$10+'СЕТ СН'!$G$5-'СЕТ СН'!$G$21</f>
        <v>4022.51125568</v>
      </c>
      <c r="H67" s="36">
        <f>SUMIFS(СВЦЭМ!$D$39:$D$782,СВЦЭМ!$A$39:$A$782,$A67,СВЦЭМ!$B$39:$B$782,H$47)+'СЕТ СН'!$G$11+СВЦЭМ!$D$10+'СЕТ СН'!$G$5-'СЕТ СН'!$G$21</f>
        <v>4089.8081290600003</v>
      </c>
      <c r="I67" s="36">
        <f>SUMIFS(СВЦЭМ!$D$39:$D$782,СВЦЭМ!$A$39:$A$782,$A67,СВЦЭМ!$B$39:$B$782,I$47)+'СЕТ СН'!$G$11+СВЦЭМ!$D$10+'СЕТ СН'!$G$5-'СЕТ СН'!$G$21</f>
        <v>4086.79020636</v>
      </c>
      <c r="J67" s="36">
        <f>SUMIFS(СВЦЭМ!$D$39:$D$782,СВЦЭМ!$A$39:$A$782,$A67,СВЦЭМ!$B$39:$B$782,J$47)+'СЕТ СН'!$G$11+СВЦЭМ!$D$10+'СЕТ СН'!$G$5-'СЕТ СН'!$G$21</f>
        <v>3996.46292623</v>
      </c>
      <c r="K67" s="36">
        <f>SUMIFS(СВЦЭМ!$D$39:$D$782,СВЦЭМ!$A$39:$A$782,$A67,СВЦЭМ!$B$39:$B$782,K$47)+'СЕТ СН'!$G$11+СВЦЭМ!$D$10+'СЕТ СН'!$G$5-'СЕТ СН'!$G$21</f>
        <v>3998.9102684199997</v>
      </c>
      <c r="L67" s="36">
        <f>SUMIFS(СВЦЭМ!$D$39:$D$782,СВЦЭМ!$A$39:$A$782,$A67,СВЦЭМ!$B$39:$B$782,L$47)+'СЕТ СН'!$G$11+СВЦЭМ!$D$10+'СЕТ СН'!$G$5-'СЕТ СН'!$G$21</f>
        <v>3998.1162592700002</v>
      </c>
      <c r="M67" s="36">
        <f>SUMIFS(СВЦЭМ!$D$39:$D$782,СВЦЭМ!$A$39:$A$782,$A67,СВЦЭМ!$B$39:$B$782,M$47)+'СЕТ СН'!$G$11+СВЦЭМ!$D$10+'СЕТ СН'!$G$5-'СЕТ СН'!$G$21</f>
        <v>4008.5358822899998</v>
      </c>
      <c r="N67" s="36">
        <f>SUMIFS(СВЦЭМ!$D$39:$D$782,СВЦЭМ!$A$39:$A$782,$A67,СВЦЭМ!$B$39:$B$782,N$47)+'СЕТ СН'!$G$11+СВЦЭМ!$D$10+'СЕТ СН'!$G$5-'СЕТ СН'!$G$21</f>
        <v>4030.9131424100001</v>
      </c>
      <c r="O67" s="36">
        <f>SUMIFS(СВЦЭМ!$D$39:$D$782,СВЦЭМ!$A$39:$A$782,$A67,СВЦЭМ!$B$39:$B$782,O$47)+'СЕТ СН'!$G$11+СВЦЭМ!$D$10+'СЕТ СН'!$G$5-'СЕТ СН'!$G$21</f>
        <v>4046.8332564900002</v>
      </c>
      <c r="P67" s="36">
        <f>SUMIFS(СВЦЭМ!$D$39:$D$782,СВЦЭМ!$A$39:$A$782,$A67,СВЦЭМ!$B$39:$B$782,P$47)+'СЕТ СН'!$G$11+СВЦЭМ!$D$10+'СЕТ СН'!$G$5-'СЕТ СН'!$G$21</f>
        <v>4050.27960274</v>
      </c>
      <c r="Q67" s="36">
        <f>SUMIFS(СВЦЭМ!$D$39:$D$782,СВЦЭМ!$A$39:$A$782,$A67,СВЦЭМ!$B$39:$B$782,Q$47)+'СЕТ СН'!$G$11+СВЦЭМ!$D$10+'СЕТ СН'!$G$5-'СЕТ СН'!$G$21</f>
        <v>4051.5373732600001</v>
      </c>
      <c r="R67" s="36">
        <f>SUMIFS(СВЦЭМ!$D$39:$D$782,СВЦЭМ!$A$39:$A$782,$A67,СВЦЭМ!$B$39:$B$782,R$47)+'СЕТ СН'!$G$11+СВЦЭМ!$D$10+'СЕТ СН'!$G$5-'СЕТ СН'!$G$21</f>
        <v>4049.8922148000001</v>
      </c>
      <c r="S67" s="36">
        <f>SUMIFS(СВЦЭМ!$D$39:$D$782,СВЦЭМ!$A$39:$A$782,$A67,СВЦЭМ!$B$39:$B$782,S$47)+'СЕТ СН'!$G$11+СВЦЭМ!$D$10+'СЕТ СН'!$G$5-'СЕТ СН'!$G$21</f>
        <v>4027.3097445499998</v>
      </c>
      <c r="T67" s="36">
        <f>SUMIFS(СВЦЭМ!$D$39:$D$782,СВЦЭМ!$A$39:$A$782,$A67,СВЦЭМ!$B$39:$B$782,T$47)+'СЕТ СН'!$G$11+СВЦЭМ!$D$10+'СЕТ СН'!$G$5-'СЕТ СН'!$G$21</f>
        <v>3989.7356623300002</v>
      </c>
      <c r="U67" s="36">
        <f>SUMIFS(СВЦЭМ!$D$39:$D$782,СВЦЭМ!$A$39:$A$782,$A67,СВЦЭМ!$B$39:$B$782,U$47)+'СЕТ СН'!$G$11+СВЦЭМ!$D$10+'СЕТ СН'!$G$5-'СЕТ СН'!$G$21</f>
        <v>3990.3116589599999</v>
      </c>
      <c r="V67" s="36">
        <f>SUMIFS(СВЦЭМ!$D$39:$D$782,СВЦЭМ!$A$39:$A$782,$A67,СВЦЭМ!$B$39:$B$782,V$47)+'СЕТ СН'!$G$11+СВЦЭМ!$D$10+'СЕТ СН'!$G$5-'СЕТ СН'!$G$21</f>
        <v>4002.9980926899998</v>
      </c>
      <c r="W67" s="36">
        <f>SUMIFS(СВЦЭМ!$D$39:$D$782,СВЦЭМ!$A$39:$A$782,$A67,СВЦЭМ!$B$39:$B$782,W$47)+'СЕТ СН'!$G$11+СВЦЭМ!$D$10+'СЕТ СН'!$G$5-'СЕТ СН'!$G$21</f>
        <v>4017.4140531799999</v>
      </c>
      <c r="X67" s="36">
        <f>SUMIFS(СВЦЭМ!$D$39:$D$782,СВЦЭМ!$A$39:$A$782,$A67,СВЦЭМ!$B$39:$B$782,X$47)+'СЕТ СН'!$G$11+СВЦЭМ!$D$10+'СЕТ СН'!$G$5-'СЕТ СН'!$G$21</f>
        <v>4079.4174666099998</v>
      </c>
      <c r="Y67" s="36">
        <f>SUMIFS(СВЦЭМ!$D$39:$D$782,СВЦЭМ!$A$39:$A$782,$A67,СВЦЭМ!$B$39:$B$782,Y$47)+'СЕТ СН'!$G$11+СВЦЭМ!$D$10+'СЕТ СН'!$G$5-'СЕТ СН'!$G$21</f>
        <v>4080.0416431499998</v>
      </c>
    </row>
    <row r="68" spans="1:26" ht="15.75" x14ac:dyDescent="0.2">
      <c r="A68" s="35">
        <f t="shared" si="1"/>
        <v>44490</v>
      </c>
      <c r="B68" s="36">
        <f>SUMIFS(СВЦЭМ!$D$39:$D$782,СВЦЭМ!$A$39:$A$782,$A68,СВЦЭМ!$B$39:$B$782,B$47)+'СЕТ СН'!$G$11+СВЦЭМ!$D$10+'СЕТ СН'!$G$5-'СЕТ СН'!$G$21</f>
        <v>4136.2968975900003</v>
      </c>
      <c r="C68" s="36">
        <f>SUMIFS(СВЦЭМ!$D$39:$D$782,СВЦЭМ!$A$39:$A$782,$A68,СВЦЭМ!$B$39:$B$782,C$47)+'СЕТ СН'!$G$11+СВЦЭМ!$D$10+'СЕТ СН'!$G$5-'СЕТ СН'!$G$21</f>
        <v>4115.0740160999994</v>
      </c>
      <c r="D68" s="36">
        <f>SUMIFS(СВЦЭМ!$D$39:$D$782,СВЦЭМ!$A$39:$A$782,$A68,СВЦЭМ!$B$39:$B$782,D$47)+'СЕТ СН'!$G$11+СВЦЭМ!$D$10+'СЕТ СН'!$G$5-'СЕТ СН'!$G$21</f>
        <v>4037.93729287</v>
      </c>
      <c r="E68" s="36">
        <f>SUMIFS(СВЦЭМ!$D$39:$D$782,СВЦЭМ!$A$39:$A$782,$A68,СВЦЭМ!$B$39:$B$782,E$47)+'СЕТ СН'!$G$11+СВЦЭМ!$D$10+'СЕТ СН'!$G$5-'СЕТ СН'!$G$21</f>
        <v>4027.6019758100001</v>
      </c>
      <c r="F68" s="36">
        <f>SUMIFS(СВЦЭМ!$D$39:$D$782,СВЦЭМ!$A$39:$A$782,$A68,СВЦЭМ!$B$39:$B$782,F$47)+'СЕТ СН'!$G$11+СВЦЭМ!$D$10+'СЕТ СН'!$G$5-'СЕТ СН'!$G$21</f>
        <v>4027.6377376</v>
      </c>
      <c r="G68" s="36">
        <f>SUMIFS(СВЦЭМ!$D$39:$D$782,СВЦЭМ!$A$39:$A$782,$A68,СВЦЭМ!$B$39:$B$782,G$47)+'СЕТ СН'!$G$11+СВЦЭМ!$D$10+'СЕТ СН'!$G$5-'СЕТ СН'!$G$21</f>
        <v>4020.6383157199998</v>
      </c>
      <c r="H68" s="36">
        <f>SUMIFS(СВЦЭМ!$D$39:$D$782,СВЦЭМ!$A$39:$A$782,$A68,СВЦЭМ!$B$39:$B$782,H$47)+'СЕТ СН'!$G$11+СВЦЭМ!$D$10+'СЕТ СН'!$G$5-'СЕТ СН'!$G$21</f>
        <v>4082.1620620799999</v>
      </c>
      <c r="I68" s="36">
        <f>SUMIFS(СВЦЭМ!$D$39:$D$782,СВЦЭМ!$A$39:$A$782,$A68,СВЦЭМ!$B$39:$B$782,I$47)+'СЕТ СН'!$G$11+СВЦЭМ!$D$10+'СЕТ СН'!$G$5-'СЕТ СН'!$G$21</f>
        <v>4038.58741181</v>
      </c>
      <c r="J68" s="36">
        <f>SUMIFS(СВЦЭМ!$D$39:$D$782,СВЦЭМ!$A$39:$A$782,$A68,СВЦЭМ!$B$39:$B$782,J$47)+'СЕТ СН'!$G$11+СВЦЭМ!$D$10+'СЕТ СН'!$G$5-'СЕТ СН'!$G$21</f>
        <v>4033.2705721100001</v>
      </c>
      <c r="K68" s="36">
        <f>SUMIFS(СВЦЭМ!$D$39:$D$782,СВЦЭМ!$A$39:$A$782,$A68,СВЦЭМ!$B$39:$B$782,K$47)+'СЕТ СН'!$G$11+СВЦЭМ!$D$10+'СЕТ СН'!$G$5-'СЕТ СН'!$G$21</f>
        <v>4009.5884119399998</v>
      </c>
      <c r="L68" s="36">
        <f>SUMIFS(СВЦЭМ!$D$39:$D$782,СВЦЭМ!$A$39:$A$782,$A68,СВЦЭМ!$B$39:$B$782,L$47)+'СЕТ СН'!$G$11+СВЦЭМ!$D$10+'СЕТ СН'!$G$5-'СЕТ СН'!$G$21</f>
        <v>4018.6822013199999</v>
      </c>
      <c r="M68" s="36">
        <f>SUMIFS(СВЦЭМ!$D$39:$D$782,СВЦЭМ!$A$39:$A$782,$A68,СВЦЭМ!$B$39:$B$782,M$47)+'СЕТ СН'!$G$11+СВЦЭМ!$D$10+'СЕТ СН'!$G$5-'СЕТ СН'!$G$21</f>
        <v>4030.1926229199998</v>
      </c>
      <c r="N68" s="36">
        <f>SUMIFS(СВЦЭМ!$D$39:$D$782,СВЦЭМ!$A$39:$A$782,$A68,СВЦЭМ!$B$39:$B$782,N$47)+'СЕТ СН'!$G$11+СВЦЭМ!$D$10+'СЕТ СН'!$G$5-'СЕТ СН'!$G$21</f>
        <v>4072.2479987199999</v>
      </c>
      <c r="O68" s="36">
        <f>SUMIFS(СВЦЭМ!$D$39:$D$782,СВЦЭМ!$A$39:$A$782,$A68,СВЦЭМ!$B$39:$B$782,O$47)+'СЕТ СН'!$G$11+СВЦЭМ!$D$10+'СЕТ СН'!$G$5-'СЕТ СН'!$G$21</f>
        <v>4114.9166436100004</v>
      </c>
      <c r="P68" s="36">
        <f>SUMIFS(СВЦЭМ!$D$39:$D$782,СВЦЭМ!$A$39:$A$782,$A68,СВЦЭМ!$B$39:$B$782,P$47)+'СЕТ СН'!$G$11+СВЦЭМ!$D$10+'СЕТ СН'!$G$5-'СЕТ СН'!$G$21</f>
        <v>4110.20940823</v>
      </c>
      <c r="Q68" s="36">
        <f>SUMIFS(СВЦЭМ!$D$39:$D$782,СВЦЭМ!$A$39:$A$782,$A68,СВЦЭМ!$B$39:$B$782,Q$47)+'СЕТ СН'!$G$11+СВЦЭМ!$D$10+'СЕТ СН'!$G$5-'СЕТ СН'!$G$21</f>
        <v>4113.8918512700002</v>
      </c>
      <c r="R68" s="36">
        <f>SUMIFS(СВЦЭМ!$D$39:$D$782,СВЦЭМ!$A$39:$A$782,$A68,СВЦЭМ!$B$39:$B$782,R$47)+'СЕТ СН'!$G$11+СВЦЭМ!$D$10+'СЕТ СН'!$G$5-'СЕТ СН'!$G$21</f>
        <v>4113.5420005400001</v>
      </c>
      <c r="S68" s="36">
        <f>SUMIFS(СВЦЭМ!$D$39:$D$782,СВЦЭМ!$A$39:$A$782,$A68,СВЦЭМ!$B$39:$B$782,S$47)+'СЕТ СН'!$G$11+СВЦЭМ!$D$10+'СЕТ СН'!$G$5-'СЕТ СН'!$G$21</f>
        <v>4073.9860097800001</v>
      </c>
      <c r="T68" s="36">
        <f>SUMIFS(СВЦЭМ!$D$39:$D$782,СВЦЭМ!$A$39:$A$782,$A68,СВЦЭМ!$B$39:$B$782,T$47)+'СЕТ СН'!$G$11+СВЦЭМ!$D$10+'СЕТ СН'!$G$5-'СЕТ СН'!$G$21</f>
        <v>4041.03843499</v>
      </c>
      <c r="U68" s="36">
        <f>SUMIFS(СВЦЭМ!$D$39:$D$782,СВЦЭМ!$A$39:$A$782,$A68,СВЦЭМ!$B$39:$B$782,U$47)+'СЕТ СН'!$G$11+СВЦЭМ!$D$10+'СЕТ СН'!$G$5-'СЕТ СН'!$G$21</f>
        <v>4032.5062430400003</v>
      </c>
      <c r="V68" s="36">
        <f>SUMIFS(СВЦЭМ!$D$39:$D$782,СВЦЭМ!$A$39:$A$782,$A68,СВЦЭМ!$B$39:$B$782,V$47)+'СЕТ СН'!$G$11+СВЦЭМ!$D$10+'СЕТ СН'!$G$5-'СЕТ СН'!$G$21</f>
        <v>4019.4014718500002</v>
      </c>
      <c r="W68" s="36">
        <f>SUMIFS(СВЦЭМ!$D$39:$D$782,СВЦЭМ!$A$39:$A$782,$A68,СВЦЭМ!$B$39:$B$782,W$47)+'СЕТ СН'!$G$11+СВЦЭМ!$D$10+'СЕТ СН'!$G$5-'СЕТ СН'!$G$21</f>
        <v>4026.9867762399999</v>
      </c>
      <c r="X68" s="36">
        <f>SUMIFS(СВЦЭМ!$D$39:$D$782,СВЦЭМ!$A$39:$A$782,$A68,СВЦЭМ!$B$39:$B$782,X$47)+'СЕТ СН'!$G$11+СВЦЭМ!$D$10+'СЕТ СН'!$G$5-'СЕТ СН'!$G$21</f>
        <v>3997.0525392</v>
      </c>
      <c r="Y68" s="36">
        <f>SUMIFS(СВЦЭМ!$D$39:$D$782,СВЦЭМ!$A$39:$A$782,$A68,СВЦЭМ!$B$39:$B$782,Y$47)+'СЕТ СН'!$G$11+СВЦЭМ!$D$10+'СЕТ СН'!$G$5-'СЕТ СН'!$G$21</f>
        <v>4034.32455506</v>
      </c>
    </row>
    <row r="69" spans="1:26" ht="15.75" x14ac:dyDescent="0.2">
      <c r="A69" s="35">
        <f t="shared" si="1"/>
        <v>44491</v>
      </c>
      <c r="B69" s="36">
        <f>SUMIFS(СВЦЭМ!$D$39:$D$782,СВЦЭМ!$A$39:$A$782,$A69,СВЦЭМ!$B$39:$B$782,B$47)+'СЕТ СН'!$G$11+СВЦЭМ!$D$10+'СЕТ СН'!$G$5-'СЕТ СН'!$G$21</f>
        <v>4063.99010946</v>
      </c>
      <c r="C69" s="36">
        <f>SUMIFS(СВЦЭМ!$D$39:$D$782,СВЦЭМ!$A$39:$A$782,$A69,СВЦЭМ!$B$39:$B$782,C$47)+'СЕТ СН'!$G$11+СВЦЭМ!$D$10+'СЕТ СН'!$G$5-'СЕТ СН'!$G$21</f>
        <v>4122.8498455099998</v>
      </c>
      <c r="D69" s="36">
        <f>SUMIFS(СВЦЭМ!$D$39:$D$782,СВЦЭМ!$A$39:$A$782,$A69,СВЦЭМ!$B$39:$B$782,D$47)+'СЕТ СН'!$G$11+СВЦЭМ!$D$10+'СЕТ СН'!$G$5-'СЕТ СН'!$G$21</f>
        <v>4077.9459827599999</v>
      </c>
      <c r="E69" s="36">
        <f>SUMIFS(СВЦЭМ!$D$39:$D$782,СВЦЭМ!$A$39:$A$782,$A69,СВЦЭМ!$B$39:$B$782,E$47)+'СЕТ СН'!$G$11+СВЦЭМ!$D$10+'СЕТ СН'!$G$5-'СЕТ СН'!$G$21</f>
        <v>4083.72522325</v>
      </c>
      <c r="F69" s="36">
        <f>SUMIFS(СВЦЭМ!$D$39:$D$782,СВЦЭМ!$A$39:$A$782,$A69,СВЦЭМ!$B$39:$B$782,F$47)+'СЕТ СН'!$G$11+СВЦЭМ!$D$10+'СЕТ СН'!$G$5-'СЕТ СН'!$G$21</f>
        <v>4072.0295364200001</v>
      </c>
      <c r="G69" s="36">
        <f>SUMIFS(СВЦЭМ!$D$39:$D$782,СВЦЭМ!$A$39:$A$782,$A69,СВЦЭМ!$B$39:$B$782,G$47)+'СЕТ СН'!$G$11+СВЦЭМ!$D$10+'СЕТ СН'!$G$5-'СЕТ СН'!$G$21</f>
        <v>4068.1020039300001</v>
      </c>
      <c r="H69" s="36">
        <f>SUMIFS(СВЦЭМ!$D$39:$D$782,СВЦЭМ!$A$39:$A$782,$A69,СВЦЭМ!$B$39:$B$782,H$47)+'СЕТ СН'!$G$11+СВЦЭМ!$D$10+'СЕТ СН'!$G$5-'СЕТ СН'!$G$21</f>
        <v>4108.4951129199999</v>
      </c>
      <c r="I69" s="36">
        <f>SUMIFS(СВЦЭМ!$D$39:$D$782,СВЦЭМ!$A$39:$A$782,$A69,СВЦЭМ!$B$39:$B$782,I$47)+'СЕТ СН'!$G$11+СВЦЭМ!$D$10+'СЕТ СН'!$G$5-'СЕТ СН'!$G$21</f>
        <v>4101.4871658399998</v>
      </c>
      <c r="J69" s="36">
        <f>SUMIFS(СВЦЭМ!$D$39:$D$782,СВЦЭМ!$A$39:$A$782,$A69,СВЦЭМ!$B$39:$B$782,J$47)+'СЕТ СН'!$G$11+СВЦЭМ!$D$10+'СЕТ СН'!$G$5-'СЕТ СН'!$G$21</f>
        <v>4094.9592753699999</v>
      </c>
      <c r="K69" s="36">
        <f>SUMIFS(СВЦЭМ!$D$39:$D$782,СВЦЭМ!$A$39:$A$782,$A69,СВЦЭМ!$B$39:$B$782,K$47)+'СЕТ СН'!$G$11+СВЦЭМ!$D$10+'СЕТ СН'!$G$5-'СЕТ СН'!$G$21</f>
        <v>4061.85255942</v>
      </c>
      <c r="L69" s="36">
        <f>SUMIFS(СВЦЭМ!$D$39:$D$782,СВЦЭМ!$A$39:$A$782,$A69,СВЦЭМ!$B$39:$B$782,L$47)+'СЕТ СН'!$G$11+СВЦЭМ!$D$10+'СЕТ СН'!$G$5-'СЕТ СН'!$G$21</f>
        <v>4061.1563298700003</v>
      </c>
      <c r="M69" s="36">
        <f>SUMIFS(СВЦЭМ!$D$39:$D$782,СВЦЭМ!$A$39:$A$782,$A69,СВЦЭМ!$B$39:$B$782,M$47)+'СЕТ СН'!$G$11+СВЦЭМ!$D$10+'СЕТ СН'!$G$5-'СЕТ СН'!$G$21</f>
        <v>4068.6641572500002</v>
      </c>
      <c r="N69" s="36">
        <f>SUMIFS(СВЦЭМ!$D$39:$D$782,СВЦЭМ!$A$39:$A$782,$A69,СВЦЭМ!$B$39:$B$782,N$47)+'СЕТ СН'!$G$11+СВЦЭМ!$D$10+'СЕТ СН'!$G$5-'СЕТ СН'!$G$21</f>
        <v>4061.9564545100002</v>
      </c>
      <c r="O69" s="36">
        <f>SUMIFS(СВЦЭМ!$D$39:$D$782,СВЦЭМ!$A$39:$A$782,$A69,СВЦЭМ!$B$39:$B$782,O$47)+'СЕТ СН'!$G$11+СВЦЭМ!$D$10+'СЕТ СН'!$G$5-'СЕТ СН'!$G$21</f>
        <v>4061.8776350500002</v>
      </c>
      <c r="P69" s="36">
        <f>SUMIFS(СВЦЭМ!$D$39:$D$782,СВЦЭМ!$A$39:$A$782,$A69,СВЦЭМ!$B$39:$B$782,P$47)+'СЕТ СН'!$G$11+СВЦЭМ!$D$10+'СЕТ СН'!$G$5-'СЕТ СН'!$G$21</f>
        <v>4063.3080571700002</v>
      </c>
      <c r="Q69" s="36">
        <f>SUMIFS(СВЦЭМ!$D$39:$D$782,СВЦЭМ!$A$39:$A$782,$A69,СВЦЭМ!$B$39:$B$782,Q$47)+'СЕТ СН'!$G$11+СВЦЭМ!$D$10+'СЕТ СН'!$G$5-'СЕТ СН'!$G$21</f>
        <v>4146.7122113099995</v>
      </c>
      <c r="R69" s="36">
        <f>SUMIFS(СВЦЭМ!$D$39:$D$782,СВЦЭМ!$A$39:$A$782,$A69,СВЦЭМ!$B$39:$B$782,R$47)+'СЕТ СН'!$G$11+СВЦЭМ!$D$10+'СЕТ СН'!$G$5-'СЕТ СН'!$G$21</f>
        <v>4147.3747012900003</v>
      </c>
      <c r="S69" s="36">
        <f>SUMIFS(СВЦЭМ!$D$39:$D$782,СВЦЭМ!$A$39:$A$782,$A69,СВЦЭМ!$B$39:$B$782,S$47)+'СЕТ СН'!$G$11+СВЦЭМ!$D$10+'СЕТ СН'!$G$5-'СЕТ СН'!$G$21</f>
        <v>4107.9019862900004</v>
      </c>
      <c r="T69" s="36">
        <f>SUMIFS(СВЦЭМ!$D$39:$D$782,СВЦЭМ!$A$39:$A$782,$A69,СВЦЭМ!$B$39:$B$782,T$47)+'СЕТ СН'!$G$11+СВЦЭМ!$D$10+'СЕТ СН'!$G$5-'СЕТ СН'!$G$21</f>
        <v>4041.4821752899998</v>
      </c>
      <c r="U69" s="36">
        <f>SUMIFS(СВЦЭМ!$D$39:$D$782,СВЦЭМ!$A$39:$A$782,$A69,СВЦЭМ!$B$39:$B$782,U$47)+'СЕТ СН'!$G$11+СВЦЭМ!$D$10+'СЕТ СН'!$G$5-'СЕТ СН'!$G$21</f>
        <v>4040.5738575699997</v>
      </c>
      <c r="V69" s="36">
        <f>SUMIFS(СВЦЭМ!$D$39:$D$782,СВЦЭМ!$A$39:$A$782,$A69,СВЦЭМ!$B$39:$B$782,V$47)+'СЕТ СН'!$G$11+СВЦЭМ!$D$10+'СЕТ СН'!$G$5-'СЕТ СН'!$G$21</f>
        <v>4066.3484521299997</v>
      </c>
      <c r="W69" s="36">
        <f>SUMIFS(СВЦЭМ!$D$39:$D$782,СВЦЭМ!$A$39:$A$782,$A69,СВЦЭМ!$B$39:$B$782,W$47)+'СЕТ СН'!$G$11+СВЦЭМ!$D$10+'СЕТ СН'!$G$5-'СЕТ СН'!$G$21</f>
        <v>4087.41971797</v>
      </c>
      <c r="X69" s="36">
        <f>SUMIFS(СВЦЭМ!$D$39:$D$782,СВЦЭМ!$A$39:$A$782,$A69,СВЦЭМ!$B$39:$B$782,X$47)+'СЕТ СН'!$G$11+СВЦЭМ!$D$10+'СЕТ СН'!$G$5-'СЕТ СН'!$G$21</f>
        <v>4119.6192710800005</v>
      </c>
      <c r="Y69" s="36">
        <f>SUMIFS(СВЦЭМ!$D$39:$D$782,СВЦЭМ!$A$39:$A$782,$A69,СВЦЭМ!$B$39:$B$782,Y$47)+'СЕТ СН'!$G$11+СВЦЭМ!$D$10+'СЕТ СН'!$G$5-'СЕТ СН'!$G$21</f>
        <v>4097.7829600799996</v>
      </c>
    </row>
    <row r="70" spans="1:26" ht="15.75" x14ac:dyDescent="0.2">
      <c r="A70" s="35">
        <f t="shared" si="1"/>
        <v>44492</v>
      </c>
      <c r="B70" s="36">
        <f>SUMIFS(СВЦЭМ!$D$39:$D$782,СВЦЭМ!$A$39:$A$782,$A70,СВЦЭМ!$B$39:$B$782,B$47)+'СЕТ СН'!$G$11+СВЦЭМ!$D$10+'СЕТ СН'!$G$5-'СЕТ СН'!$G$21</f>
        <v>4081.7623225799998</v>
      </c>
      <c r="C70" s="36">
        <f>SUMIFS(СВЦЭМ!$D$39:$D$782,СВЦЭМ!$A$39:$A$782,$A70,СВЦЭМ!$B$39:$B$782,C$47)+'СЕТ СН'!$G$11+СВЦЭМ!$D$10+'СЕТ СН'!$G$5-'СЕТ СН'!$G$21</f>
        <v>4045.3533465400001</v>
      </c>
      <c r="D70" s="36">
        <f>SUMIFS(СВЦЭМ!$D$39:$D$782,СВЦЭМ!$A$39:$A$782,$A70,СВЦЭМ!$B$39:$B$782,D$47)+'СЕТ СН'!$G$11+СВЦЭМ!$D$10+'СЕТ СН'!$G$5-'СЕТ СН'!$G$21</f>
        <v>4067.193045</v>
      </c>
      <c r="E70" s="36">
        <f>SUMIFS(СВЦЭМ!$D$39:$D$782,СВЦЭМ!$A$39:$A$782,$A70,СВЦЭМ!$B$39:$B$782,E$47)+'СЕТ СН'!$G$11+СВЦЭМ!$D$10+'СЕТ СН'!$G$5-'СЕТ СН'!$G$21</f>
        <v>4084.5059903700003</v>
      </c>
      <c r="F70" s="36">
        <f>SUMIFS(СВЦЭМ!$D$39:$D$782,СВЦЭМ!$A$39:$A$782,$A70,СВЦЭМ!$B$39:$B$782,F$47)+'СЕТ СН'!$G$11+СВЦЭМ!$D$10+'СЕТ СН'!$G$5-'СЕТ СН'!$G$21</f>
        <v>4080.4584252599998</v>
      </c>
      <c r="G70" s="36">
        <f>SUMIFS(СВЦЭМ!$D$39:$D$782,СВЦЭМ!$A$39:$A$782,$A70,СВЦЭМ!$B$39:$B$782,G$47)+'СЕТ СН'!$G$11+СВЦЭМ!$D$10+'СЕТ СН'!$G$5-'СЕТ СН'!$G$21</f>
        <v>4088.0191646900003</v>
      </c>
      <c r="H70" s="36">
        <f>SUMIFS(СВЦЭМ!$D$39:$D$782,СВЦЭМ!$A$39:$A$782,$A70,СВЦЭМ!$B$39:$B$782,H$47)+'СЕТ СН'!$G$11+СВЦЭМ!$D$10+'СЕТ СН'!$G$5-'СЕТ СН'!$G$21</f>
        <v>4045.2466111399999</v>
      </c>
      <c r="I70" s="36">
        <f>SUMIFS(СВЦЭМ!$D$39:$D$782,СВЦЭМ!$A$39:$A$782,$A70,СВЦЭМ!$B$39:$B$782,I$47)+'СЕТ СН'!$G$11+СВЦЭМ!$D$10+'СЕТ СН'!$G$5-'СЕТ СН'!$G$21</f>
        <v>4043.1458151100001</v>
      </c>
      <c r="J70" s="36">
        <f>SUMIFS(СВЦЭМ!$D$39:$D$782,СВЦЭМ!$A$39:$A$782,$A70,СВЦЭМ!$B$39:$B$782,J$47)+'СЕТ СН'!$G$11+СВЦЭМ!$D$10+'СЕТ СН'!$G$5-'СЕТ СН'!$G$21</f>
        <v>3991.8437339699999</v>
      </c>
      <c r="K70" s="36">
        <f>SUMIFS(СВЦЭМ!$D$39:$D$782,СВЦЭМ!$A$39:$A$782,$A70,СВЦЭМ!$B$39:$B$782,K$47)+'СЕТ СН'!$G$11+СВЦЭМ!$D$10+'СЕТ СН'!$G$5-'СЕТ СН'!$G$21</f>
        <v>3973.70170014</v>
      </c>
      <c r="L70" s="36">
        <f>SUMIFS(СВЦЭМ!$D$39:$D$782,СВЦЭМ!$A$39:$A$782,$A70,СВЦЭМ!$B$39:$B$782,L$47)+'СЕТ СН'!$G$11+СВЦЭМ!$D$10+'СЕТ СН'!$G$5-'СЕТ СН'!$G$21</f>
        <v>3953.2478666799998</v>
      </c>
      <c r="M70" s="36">
        <f>SUMIFS(СВЦЭМ!$D$39:$D$782,СВЦЭМ!$A$39:$A$782,$A70,СВЦЭМ!$B$39:$B$782,M$47)+'СЕТ СН'!$G$11+СВЦЭМ!$D$10+'СЕТ СН'!$G$5-'СЕТ СН'!$G$21</f>
        <v>3945.6674764099998</v>
      </c>
      <c r="N70" s="36">
        <f>SUMIFS(СВЦЭМ!$D$39:$D$782,СВЦЭМ!$A$39:$A$782,$A70,СВЦЭМ!$B$39:$B$782,N$47)+'СЕТ СН'!$G$11+СВЦЭМ!$D$10+'СЕТ СН'!$G$5-'СЕТ СН'!$G$21</f>
        <v>3934.55338183</v>
      </c>
      <c r="O70" s="36">
        <f>SUMIFS(СВЦЭМ!$D$39:$D$782,СВЦЭМ!$A$39:$A$782,$A70,СВЦЭМ!$B$39:$B$782,O$47)+'СЕТ СН'!$G$11+СВЦЭМ!$D$10+'СЕТ СН'!$G$5-'СЕТ СН'!$G$21</f>
        <v>3925.6572116400002</v>
      </c>
      <c r="P70" s="36">
        <f>SUMIFS(СВЦЭМ!$D$39:$D$782,СВЦЭМ!$A$39:$A$782,$A70,СВЦЭМ!$B$39:$B$782,P$47)+'СЕТ СН'!$G$11+СВЦЭМ!$D$10+'СЕТ СН'!$G$5-'СЕТ СН'!$G$21</f>
        <v>3918.62893669</v>
      </c>
      <c r="Q70" s="36">
        <f>SUMIFS(СВЦЭМ!$D$39:$D$782,СВЦЭМ!$A$39:$A$782,$A70,СВЦЭМ!$B$39:$B$782,Q$47)+'СЕТ СН'!$G$11+СВЦЭМ!$D$10+'СЕТ СН'!$G$5-'СЕТ СН'!$G$21</f>
        <v>3911.61675208</v>
      </c>
      <c r="R70" s="36">
        <f>SUMIFS(СВЦЭМ!$D$39:$D$782,СВЦЭМ!$A$39:$A$782,$A70,СВЦЭМ!$B$39:$B$782,R$47)+'СЕТ СН'!$G$11+СВЦЭМ!$D$10+'СЕТ СН'!$G$5-'СЕТ СН'!$G$21</f>
        <v>3907.8272192200002</v>
      </c>
      <c r="S70" s="36">
        <f>SUMIFS(СВЦЭМ!$D$39:$D$782,СВЦЭМ!$A$39:$A$782,$A70,СВЦЭМ!$B$39:$B$782,S$47)+'СЕТ СН'!$G$11+СВЦЭМ!$D$10+'СЕТ СН'!$G$5-'СЕТ СН'!$G$21</f>
        <v>3913.0742277600002</v>
      </c>
      <c r="T70" s="36">
        <f>SUMIFS(СВЦЭМ!$D$39:$D$782,СВЦЭМ!$A$39:$A$782,$A70,СВЦЭМ!$B$39:$B$782,T$47)+'СЕТ СН'!$G$11+СВЦЭМ!$D$10+'СЕТ СН'!$G$5-'СЕТ СН'!$G$21</f>
        <v>3920.4949317800001</v>
      </c>
      <c r="U70" s="36">
        <f>SUMIFS(СВЦЭМ!$D$39:$D$782,СВЦЭМ!$A$39:$A$782,$A70,СВЦЭМ!$B$39:$B$782,U$47)+'СЕТ СН'!$G$11+СВЦЭМ!$D$10+'СЕТ СН'!$G$5-'СЕТ СН'!$G$21</f>
        <v>3914.4167584899997</v>
      </c>
      <c r="V70" s="36">
        <f>SUMIFS(СВЦЭМ!$D$39:$D$782,СВЦЭМ!$A$39:$A$782,$A70,СВЦЭМ!$B$39:$B$782,V$47)+'СЕТ СН'!$G$11+СВЦЭМ!$D$10+'СЕТ СН'!$G$5-'СЕТ СН'!$G$21</f>
        <v>3903.12815692</v>
      </c>
      <c r="W70" s="36">
        <f>SUMIFS(СВЦЭМ!$D$39:$D$782,СВЦЭМ!$A$39:$A$782,$A70,СВЦЭМ!$B$39:$B$782,W$47)+'СЕТ СН'!$G$11+СВЦЭМ!$D$10+'СЕТ СН'!$G$5-'СЕТ СН'!$G$21</f>
        <v>3923.0782130899997</v>
      </c>
      <c r="X70" s="36">
        <f>SUMIFS(СВЦЭМ!$D$39:$D$782,СВЦЭМ!$A$39:$A$782,$A70,СВЦЭМ!$B$39:$B$782,X$47)+'СЕТ СН'!$G$11+СВЦЭМ!$D$10+'СЕТ СН'!$G$5-'СЕТ СН'!$G$21</f>
        <v>3950.67541785</v>
      </c>
      <c r="Y70" s="36">
        <f>SUMIFS(СВЦЭМ!$D$39:$D$782,СВЦЭМ!$A$39:$A$782,$A70,СВЦЭМ!$B$39:$B$782,Y$47)+'СЕТ СН'!$G$11+СВЦЭМ!$D$10+'СЕТ СН'!$G$5-'СЕТ СН'!$G$21</f>
        <v>4004.1229858500001</v>
      </c>
    </row>
    <row r="71" spans="1:26" ht="15.75" x14ac:dyDescent="0.2">
      <c r="A71" s="35">
        <f t="shared" si="1"/>
        <v>44493</v>
      </c>
      <c r="B71" s="36">
        <f>SUMIFS(СВЦЭМ!$D$39:$D$782,СВЦЭМ!$A$39:$A$782,$A71,СВЦЭМ!$B$39:$B$782,B$47)+'СЕТ СН'!$G$11+СВЦЭМ!$D$10+'СЕТ СН'!$G$5-'СЕТ СН'!$G$21</f>
        <v>4048.4134487299998</v>
      </c>
      <c r="C71" s="36">
        <f>SUMIFS(СВЦЭМ!$D$39:$D$782,СВЦЭМ!$A$39:$A$782,$A71,СВЦЭМ!$B$39:$B$782,C$47)+'СЕТ СН'!$G$11+СВЦЭМ!$D$10+'СЕТ СН'!$G$5-'СЕТ СН'!$G$21</f>
        <v>4085.3548596999999</v>
      </c>
      <c r="D71" s="36">
        <f>SUMIFS(СВЦЭМ!$D$39:$D$782,СВЦЭМ!$A$39:$A$782,$A71,СВЦЭМ!$B$39:$B$782,D$47)+'СЕТ СН'!$G$11+СВЦЭМ!$D$10+'СЕТ СН'!$G$5-'СЕТ СН'!$G$21</f>
        <v>4137.5224296400002</v>
      </c>
      <c r="E71" s="36">
        <f>SUMIFS(СВЦЭМ!$D$39:$D$782,СВЦЭМ!$A$39:$A$782,$A71,СВЦЭМ!$B$39:$B$782,E$47)+'СЕТ СН'!$G$11+СВЦЭМ!$D$10+'СЕТ СН'!$G$5-'СЕТ СН'!$G$21</f>
        <v>4149.61735623</v>
      </c>
      <c r="F71" s="36">
        <f>SUMIFS(СВЦЭМ!$D$39:$D$782,СВЦЭМ!$A$39:$A$782,$A71,СВЦЭМ!$B$39:$B$782,F$47)+'СЕТ СН'!$G$11+СВЦЭМ!$D$10+'СЕТ СН'!$G$5-'СЕТ СН'!$G$21</f>
        <v>4142.7847597800001</v>
      </c>
      <c r="G71" s="36">
        <f>SUMIFS(СВЦЭМ!$D$39:$D$782,СВЦЭМ!$A$39:$A$782,$A71,СВЦЭМ!$B$39:$B$782,G$47)+'СЕТ СН'!$G$11+СВЦЭМ!$D$10+'СЕТ СН'!$G$5-'СЕТ СН'!$G$21</f>
        <v>4146.0353817200003</v>
      </c>
      <c r="H71" s="36">
        <f>SUMIFS(СВЦЭМ!$D$39:$D$782,СВЦЭМ!$A$39:$A$782,$A71,СВЦЭМ!$B$39:$B$782,H$47)+'СЕТ СН'!$G$11+СВЦЭМ!$D$10+'СЕТ СН'!$G$5-'СЕТ СН'!$G$21</f>
        <v>4104.6991424899998</v>
      </c>
      <c r="I71" s="36">
        <f>SUMIFS(СВЦЭМ!$D$39:$D$782,СВЦЭМ!$A$39:$A$782,$A71,СВЦЭМ!$B$39:$B$782,I$47)+'СЕТ СН'!$G$11+СВЦЭМ!$D$10+'СЕТ СН'!$G$5-'СЕТ СН'!$G$21</f>
        <v>4046.8111520100001</v>
      </c>
      <c r="J71" s="36">
        <f>SUMIFS(СВЦЭМ!$D$39:$D$782,СВЦЭМ!$A$39:$A$782,$A71,СВЦЭМ!$B$39:$B$782,J$47)+'СЕТ СН'!$G$11+СВЦЭМ!$D$10+'СЕТ СН'!$G$5-'СЕТ СН'!$G$21</f>
        <v>3990.9704691100001</v>
      </c>
      <c r="K71" s="36">
        <f>SUMIFS(СВЦЭМ!$D$39:$D$782,СВЦЭМ!$A$39:$A$782,$A71,СВЦЭМ!$B$39:$B$782,K$47)+'СЕТ СН'!$G$11+СВЦЭМ!$D$10+'СЕТ СН'!$G$5-'СЕТ СН'!$G$21</f>
        <v>3955.7869404200001</v>
      </c>
      <c r="L71" s="36">
        <f>SUMIFS(СВЦЭМ!$D$39:$D$782,СВЦЭМ!$A$39:$A$782,$A71,СВЦЭМ!$B$39:$B$782,L$47)+'СЕТ СН'!$G$11+СВЦЭМ!$D$10+'СЕТ СН'!$G$5-'СЕТ СН'!$G$21</f>
        <v>3931.18000123</v>
      </c>
      <c r="M71" s="36">
        <f>SUMIFS(СВЦЭМ!$D$39:$D$782,СВЦЭМ!$A$39:$A$782,$A71,СВЦЭМ!$B$39:$B$782,M$47)+'СЕТ СН'!$G$11+СВЦЭМ!$D$10+'СЕТ СН'!$G$5-'СЕТ СН'!$G$21</f>
        <v>3924.83187473</v>
      </c>
      <c r="N71" s="36">
        <f>SUMIFS(СВЦЭМ!$D$39:$D$782,СВЦЭМ!$A$39:$A$782,$A71,СВЦЭМ!$B$39:$B$782,N$47)+'СЕТ СН'!$G$11+СВЦЭМ!$D$10+'СЕТ СН'!$G$5-'СЕТ СН'!$G$21</f>
        <v>3924.6524776199999</v>
      </c>
      <c r="O71" s="36">
        <f>SUMIFS(СВЦЭМ!$D$39:$D$782,СВЦЭМ!$A$39:$A$782,$A71,СВЦЭМ!$B$39:$B$782,O$47)+'СЕТ СН'!$G$11+СВЦЭМ!$D$10+'СЕТ СН'!$G$5-'СЕТ СН'!$G$21</f>
        <v>3915.1914194000001</v>
      </c>
      <c r="P71" s="36">
        <f>SUMIFS(СВЦЭМ!$D$39:$D$782,СВЦЭМ!$A$39:$A$782,$A71,СВЦЭМ!$B$39:$B$782,P$47)+'СЕТ СН'!$G$11+СВЦЭМ!$D$10+'СЕТ СН'!$G$5-'СЕТ СН'!$G$21</f>
        <v>3912.9607016800001</v>
      </c>
      <c r="Q71" s="36">
        <f>SUMIFS(СВЦЭМ!$D$39:$D$782,СВЦЭМ!$A$39:$A$782,$A71,СВЦЭМ!$B$39:$B$782,Q$47)+'СЕТ СН'!$G$11+СВЦЭМ!$D$10+'СЕТ СН'!$G$5-'СЕТ СН'!$G$21</f>
        <v>3904.7249928399997</v>
      </c>
      <c r="R71" s="36">
        <f>SUMIFS(СВЦЭМ!$D$39:$D$782,СВЦЭМ!$A$39:$A$782,$A71,СВЦЭМ!$B$39:$B$782,R$47)+'СЕТ СН'!$G$11+СВЦЭМ!$D$10+'СЕТ СН'!$G$5-'СЕТ СН'!$G$21</f>
        <v>3903.6235400599999</v>
      </c>
      <c r="S71" s="36">
        <f>SUMIFS(СВЦЭМ!$D$39:$D$782,СВЦЭМ!$A$39:$A$782,$A71,СВЦЭМ!$B$39:$B$782,S$47)+'СЕТ СН'!$G$11+СВЦЭМ!$D$10+'СЕТ СН'!$G$5-'СЕТ СН'!$G$21</f>
        <v>3912.5810914900003</v>
      </c>
      <c r="T71" s="36">
        <f>SUMIFS(СВЦЭМ!$D$39:$D$782,СВЦЭМ!$A$39:$A$782,$A71,СВЦЭМ!$B$39:$B$782,T$47)+'СЕТ СН'!$G$11+СВЦЭМ!$D$10+'СЕТ СН'!$G$5-'СЕТ СН'!$G$21</f>
        <v>3891.9050000099996</v>
      </c>
      <c r="U71" s="36">
        <f>SUMIFS(СВЦЭМ!$D$39:$D$782,СВЦЭМ!$A$39:$A$782,$A71,СВЦЭМ!$B$39:$B$782,U$47)+'СЕТ СН'!$G$11+СВЦЭМ!$D$10+'СЕТ СН'!$G$5-'СЕТ СН'!$G$21</f>
        <v>3907.8153948300001</v>
      </c>
      <c r="V71" s="36">
        <f>SUMIFS(СВЦЭМ!$D$39:$D$782,СВЦЭМ!$A$39:$A$782,$A71,СВЦЭМ!$B$39:$B$782,V$47)+'СЕТ СН'!$G$11+СВЦЭМ!$D$10+'СЕТ СН'!$G$5-'СЕТ СН'!$G$21</f>
        <v>3922.64547335</v>
      </c>
      <c r="W71" s="36">
        <f>SUMIFS(СВЦЭМ!$D$39:$D$782,СВЦЭМ!$A$39:$A$782,$A71,СВЦЭМ!$B$39:$B$782,W$47)+'СЕТ СН'!$G$11+СВЦЭМ!$D$10+'СЕТ СН'!$G$5-'СЕТ СН'!$G$21</f>
        <v>3938.7397207499998</v>
      </c>
      <c r="X71" s="36">
        <f>SUMIFS(СВЦЭМ!$D$39:$D$782,СВЦЭМ!$A$39:$A$782,$A71,СВЦЭМ!$B$39:$B$782,X$47)+'СЕТ СН'!$G$11+СВЦЭМ!$D$10+'СЕТ СН'!$G$5-'СЕТ СН'!$G$21</f>
        <v>3963.8978872400003</v>
      </c>
      <c r="Y71" s="36">
        <f>SUMIFS(СВЦЭМ!$D$39:$D$782,СВЦЭМ!$A$39:$A$782,$A71,СВЦЭМ!$B$39:$B$782,Y$47)+'СЕТ СН'!$G$11+СВЦЭМ!$D$10+'СЕТ СН'!$G$5-'СЕТ СН'!$G$21</f>
        <v>4005.4914281599999</v>
      </c>
    </row>
    <row r="72" spans="1:26" ht="15.75" x14ac:dyDescent="0.2">
      <c r="A72" s="35">
        <f t="shared" si="1"/>
        <v>44494</v>
      </c>
      <c r="B72" s="36">
        <f>SUMIFS(СВЦЭМ!$D$39:$D$782,СВЦЭМ!$A$39:$A$782,$A72,СВЦЭМ!$B$39:$B$782,B$47)+'СЕТ СН'!$G$11+СВЦЭМ!$D$10+'СЕТ СН'!$G$5-'СЕТ СН'!$G$21</f>
        <v>4079.3514447099997</v>
      </c>
      <c r="C72" s="36">
        <f>SUMIFS(СВЦЭМ!$D$39:$D$782,СВЦЭМ!$A$39:$A$782,$A72,СВЦЭМ!$B$39:$B$782,C$47)+'СЕТ СН'!$G$11+СВЦЭМ!$D$10+'СЕТ СН'!$G$5-'СЕТ СН'!$G$21</f>
        <v>4171.50057896</v>
      </c>
      <c r="D72" s="36">
        <f>SUMIFS(СВЦЭМ!$D$39:$D$782,СВЦЭМ!$A$39:$A$782,$A72,СВЦЭМ!$B$39:$B$782,D$47)+'СЕТ СН'!$G$11+СВЦЭМ!$D$10+'СЕТ СН'!$G$5-'СЕТ СН'!$G$21</f>
        <v>4170.7581800500002</v>
      </c>
      <c r="E72" s="36">
        <f>SUMIFS(СВЦЭМ!$D$39:$D$782,СВЦЭМ!$A$39:$A$782,$A72,СВЦЭМ!$B$39:$B$782,E$47)+'СЕТ СН'!$G$11+СВЦЭМ!$D$10+'СЕТ СН'!$G$5-'СЕТ СН'!$G$21</f>
        <v>4054.4089091699998</v>
      </c>
      <c r="F72" s="36">
        <f>SUMIFS(СВЦЭМ!$D$39:$D$782,СВЦЭМ!$A$39:$A$782,$A72,СВЦЭМ!$B$39:$B$782,F$47)+'СЕТ СН'!$G$11+СВЦЭМ!$D$10+'СЕТ СН'!$G$5-'СЕТ СН'!$G$21</f>
        <v>4049.5794331699999</v>
      </c>
      <c r="G72" s="36">
        <f>SUMIFS(СВЦЭМ!$D$39:$D$782,СВЦЭМ!$A$39:$A$782,$A72,СВЦЭМ!$B$39:$B$782,G$47)+'СЕТ СН'!$G$11+СВЦЭМ!$D$10+'СЕТ СН'!$G$5-'СЕТ СН'!$G$21</f>
        <v>4059.9648782899999</v>
      </c>
      <c r="H72" s="36">
        <f>SUMIFS(СВЦЭМ!$D$39:$D$782,СВЦЭМ!$A$39:$A$782,$A72,СВЦЭМ!$B$39:$B$782,H$47)+'СЕТ СН'!$G$11+СВЦЭМ!$D$10+'СЕТ СН'!$G$5-'СЕТ СН'!$G$21</f>
        <v>4126.9886626099997</v>
      </c>
      <c r="I72" s="36">
        <f>SUMIFS(СВЦЭМ!$D$39:$D$782,СВЦЭМ!$A$39:$A$782,$A72,СВЦЭМ!$B$39:$B$782,I$47)+'СЕТ СН'!$G$11+СВЦЭМ!$D$10+'СЕТ СН'!$G$5-'СЕТ СН'!$G$21</f>
        <v>4105.5089805299995</v>
      </c>
      <c r="J72" s="36">
        <f>SUMIFS(СВЦЭМ!$D$39:$D$782,СВЦЭМ!$A$39:$A$782,$A72,СВЦЭМ!$B$39:$B$782,J$47)+'СЕТ СН'!$G$11+СВЦЭМ!$D$10+'СЕТ СН'!$G$5-'СЕТ СН'!$G$21</f>
        <v>4035.8930940999999</v>
      </c>
      <c r="K72" s="36">
        <f>SUMIFS(СВЦЭМ!$D$39:$D$782,СВЦЭМ!$A$39:$A$782,$A72,СВЦЭМ!$B$39:$B$782,K$47)+'СЕТ СН'!$G$11+СВЦЭМ!$D$10+'СЕТ СН'!$G$5-'СЕТ СН'!$G$21</f>
        <v>3993.7971695199999</v>
      </c>
      <c r="L72" s="36">
        <f>SUMIFS(СВЦЭМ!$D$39:$D$782,СВЦЭМ!$A$39:$A$782,$A72,СВЦЭМ!$B$39:$B$782,L$47)+'СЕТ СН'!$G$11+СВЦЭМ!$D$10+'СЕТ СН'!$G$5-'СЕТ СН'!$G$21</f>
        <v>3991.9119207700001</v>
      </c>
      <c r="M72" s="36">
        <f>SUMIFS(СВЦЭМ!$D$39:$D$782,СВЦЭМ!$A$39:$A$782,$A72,СВЦЭМ!$B$39:$B$782,M$47)+'СЕТ СН'!$G$11+СВЦЭМ!$D$10+'СЕТ СН'!$G$5-'СЕТ СН'!$G$21</f>
        <v>4009.5077545100003</v>
      </c>
      <c r="N72" s="36">
        <f>SUMIFS(СВЦЭМ!$D$39:$D$782,СВЦЭМ!$A$39:$A$782,$A72,СВЦЭМ!$B$39:$B$782,N$47)+'СЕТ СН'!$G$11+СВЦЭМ!$D$10+'СЕТ СН'!$G$5-'СЕТ СН'!$G$21</f>
        <v>4023.5923183099999</v>
      </c>
      <c r="O72" s="36">
        <f>SUMIFS(СВЦЭМ!$D$39:$D$782,СВЦЭМ!$A$39:$A$782,$A72,СВЦЭМ!$B$39:$B$782,O$47)+'СЕТ СН'!$G$11+СВЦЭМ!$D$10+'СЕТ СН'!$G$5-'СЕТ СН'!$G$21</f>
        <v>4023.0013332099998</v>
      </c>
      <c r="P72" s="36">
        <f>SUMIFS(СВЦЭМ!$D$39:$D$782,СВЦЭМ!$A$39:$A$782,$A72,СВЦЭМ!$B$39:$B$782,P$47)+'СЕТ СН'!$G$11+СВЦЭМ!$D$10+'СЕТ СН'!$G$5-'СЕТ СН'!$G$21</f>
        <v>4018.38109945</v>
      </c>
      <c r="Q72" s="36">
        <f>SUMIFS(СВЦЭМ!$D$39:$D$782,СВЦЭМ!$A$39:$A$782,$A72,СВЦЭМ!$B$39:$B$782,Q$47)+'СЕТ СН'!$G$11+СВЦЭМ!$D$10+'СЕТ СН'!$G$5-'СЕТ СН'!$G$21</f>
        <v>4020.43555861</v>
      </c>
      <c r="R72" s="36">
        <f>SUMIFS(СВЦЭМ!$D$39:$D$782,СВЦЭМ!$A$39:$A$782,$A72,СВЦЭМ!$B$39:$B$782,R$47)+'СЕТ СН'!$G$11+СВЦЭМ!$D$10+'СЕТ СН'!$G$5-'СЕТ СН'!$G$21</f>
        <v>4011.5064181899997</v>
      </c>
      <c r="S72" s="36">
        <f>SUMIFS(СВЦЭМ!$D$39:$D$782,СВЦЭМ!$A$39:$A$782,$A72,СВЦЭМ!$B$39:$B$782,S$47)+'СЕТ СН'!$G$11+СВЦЭМ!$D$10+'СЕТ СН'!$G$5-'СЕТ СН'!$G$21</f>
        <v>3994.3256264000001</v>
      </c>
      <c r="T72" s="36">
        <f>SUMIFS(СВЦЭМ!$D$39:$D$782,СВЦЭМ!$A$39:$A$782,$A72,СВЦЭМ!$B$39:$B$782,T$47)+'СЕТ СН'!$G$11+СВЦЭМ!$D$10+'СЕТ СН'!$G$5-'СЕТ СН'!$G$21</f>
        <v>4000.4952374899999</v>
      </c>
      <c r="U72" s="36">
        <f>SUMIFS(СВЦЭМ!$D$39:$D$782,СВЦЭМ!$A$39:$A$782,$A72,СВЦЭМ!$B$39:$B$782,U$47)+'СЕТ СН'!$G$11+СВЦЭМ!$D$10+'СЕТ СН'!$G$5-'СЕТ СН'!$G$21</f>
        <v>4022.2938363399999</v>
      </c>
      <c r="V72" s="36">
        <f>SUMIFS(СВЦЭМ!$D$39:$D$782,СВЦЭМ!$A$39:$A$782,$A72,СВЦЭМ!$B$39:$B$782,V$47)+'СЕТ СН'!$G$11+СВЦЭМ!$D$10+'СЕТ СН'!$G$5-'СЕТ СН'!$G$21</f>
        <v>3986.5329708999998</v>
      </c>
      <c r="W72" s="36">
        <f>SUMIFS(СВЦЭМ!$D$39:$D$782,СВЦЭМ!$A$39:$A$782,$A72,СВЦЭМ!$B$39:$B$782,W$47)+'СЕТ СН'!$G$11+СВЦЭМ!$D$10+'СЕТ СН'!$G$5-'СЕТ СН'!$G$21</f>
        <v>4009.0170693</v>
      </c>
      <c r="X72" s="36">
        <f>SUMIFS(СВЦЭМ!$D$39:$D$782,СВЦЭМ!$A$39:$A$782,$A72,СВЦЭМ!$B$39:$B$782,X$47)+'СЕТ СН'!$G$11+СВЦЭМ!$D$10+'СЕТ СН'!$G$5-'СЕТ СН'!$G$21</f>
        <v>4035.0402133600001</v>
      </c>
      <c r="Y72" s="36">
        <f>SUMIFS(СВЦЭМ!$D$39:$D$782,СВЦЭМ!$A$39:$A$782,$A72,СВЦЭМ!$B$39:$B$782,Y$47)+'СЕТ СН'!$G$11+СВЦЭМ!$D$10+'СЕТ СН'!$G$5-'СЕТ СН'!$G$21</f>
        <v>4081.0375202300002</v>
      </c>
    </row>
    <row r="73" spans="1:26" ht="15.75" x14ac:dyDescent="0.2">
      <c r="A73" s="35">
        <f t="shared" si="1"/>
        <v>44495</v>
      </c>
      <c r="B73" s="36">
        <f>SUMIFS(СВЦЭМ!$D$39:$D$782,СВЦЭМ!$A$39:$A$782,$A73,СВЦЭМ!$B$39:$B$782,B$47)+'СЕТ СН'!$G$11+СВЦЭМ!$D$10+'СЕТ СН'!$G$5-'СЕТ СН'!$G$21</f>
        <v>4056.9085479</v>
      </c>
      <c r="C73" s="36">
        <f>SUMIFS(СВЦЭМ!$D$39:$D$782,СВЦЭМ!$A$39:$A$782,$A73,СВЦЭМ!$B$39:$B$782,C$47)+'СЕТ СН'!$G$11+СВЦЭМ!$D$10+'СЕТ СН'!$G$5-'СЕТ СН'!$G$21</f>
        <v>4063.5122754700001</v>
      </c>
      <c r="D73" s="36">
        <f>SUMIFS(СВЦЭМ!$D$39:$D$782,СВЦЭМ!$A$39:$A$782,$A73,СВЦЭМ!$B$39:$B$782,D$47)+'СЕТ СН'!$G$11+СВЦЭМ!$D$10+'СЕТ СН'!$G$5-'СЕТ СН'!$G$21</f>
        <v>4074.0475681899998</v>
      </c>
      <c r="E73" s="36">
        <f>SUMIFS(СВЦЭМ!$D$39:$D$782,СВЦЭМ!$A$39:$A$782,$A73,СВЦЭМ!$B$39:$B$782,E$47)+'СЕТ СН'!$G$11+СВЦЭМ!$D$10+'СЕТ СН'!$G$5-'СЕТ СН'!$G$21</f>
        <v>4084.2925209</v>
      </c>
      <c r="F73" s="36">
        <f>SUMIFS(СВЦЭМ!$D$39:$D$782,СВЦЭМ!$A$39:$A$782,$A73,СВЦЭМ!$B$39:$B$782,F$47)+'СЕТ СН'!$G$11+СВЦЭМ!$D$10+'СЕТ СН'!$G$5-'СЕТ СН'!$G$21</f>
        <v>4080.8936046600002</v>
      </c>
      <c r="G73" s="36">
        <f>SUMIFS(СВЦЭМ!$D$39:$D$782,СВЦЭМ!$A$39:$A$782,$A73,СВЦЭМ!$B$39:$B$782,G$47)+'СЕТ СН'!$G$11+СВЦЭМ!$D$10+'СЕТ СН'!$G$5-'СЕТ СН'!$G$21</f>
        <v>4068.3391861099999</v>
      </c>
      <c r="H73" s="36">
        <f>SUMIFS(СВЦЭМ!$D$39:$D$782,СВЦЭМ!$A$39:$A$782,$A73,СВЦЭМ!$B$39:$B$782,H$47)+'СЕТ СН'!$G$11+СВЦЭМ!$D$10+'СЕТ СН'!$G$5-'СЕТ СН'!$G$21</f>
        <v>4078.9181160999997</v>
      </c>
      <c r="I73" s="36">
        <f>SUMIFS(СВЦЭМ!$D$39:$D$782,СВЦЭМ!$A$39:$A$782,$A73,СВЦЭМ!$B$39:$B$782,I$47)+'СЕТ СН'!$G$11+СВЦЭМ!$D$10+'СЕТ СН'!$G$5-'СЕТ СН'!$G$21</f>
        <v>4025.7351629200002</v>
      </c>
      <c r="J73" s="36">
        <f>SUMIFS(СВЦЭМ!$D$39:$D$782,СВЦЭМ!$A$39:$A$782,$A73,СВЦЭМ!$B$39:$B$782,J$47)+'СЕТ СН'!$G$11+СВЦЭМ!$D$10+'СЕТ СН'!$G$5-'СЕТ СН'!$G$21</f>
        <v>3979.2441014999999</v>
      </c>
      <c r="K73" s="36">
        <f>SUMIFS(СВЦЭМ!$D$39:$D$782,СВЦЭМ!$A$39:$A$782,$A73,СВЦЭМ!$B$39:$B$782,K$47)+'СЕТ СН'!$G$11+СВЦЭМ!$D$10+'СЕТ СН'!$G$5-'СЕТ СН'!$G$21</f>
        <v>3984.5273267299999</v>
      </c>
      <c r="L73" s="36">
        <f>SUMIFS(СВЦЭМ!$D$39:$D$782,СВЦЭМ!$A$39:$A$782,$A73,СВЦЭМ!$B$39:$B$782,L$47)+'СЕТ СН'!$G$11+СВЦЭМ!$D$10+'СЕТ СН'!$G$5-'СЕТ СН'!$G$21</f>
        <v>3986.7872179400001</v>
      </c>
      <c r="M73" s="36">
        <f>SUMIFS(СВЦЭМ!$D$39:$D$782,СВЦЭМ!$A$39:$A$782,$A73,СВЦЭМ!$B$39:$B$782,M$47)+'СЕТ СН'!$G$11+СВЦЭМ!$D$10+'СЕТ СН'!$G$5-'СЕТ СН'!$G$21</f>
        <v>3980.3814753699999</v>
      </c>
      <c r="N73" s="36">
        <f>SUMIFS(СВЦЭМ!$D$39:$D$782,СВЦЭМ!$A$39:$A$782,$A73,СВЦЭМ!$B$39:$B$782,N$47)+'СЕТ СН'!$G$11+СВЦЭМ!$D$10+'СЕТ СН'!$G$5-'СЕТ СН'!$G$21</f>
        <v>3984.2032797299998</v>
      </c>
      <c r="O73" s="36">
        <f>SUMIFS(СВЦЭМ!$D$39:$D$782,СВЦЭМ!$A$39:$A$782,$A73,СВЦЭМ!$B$39:$B$782,O$47)+'СЕТ СН'!$G$11+СВЦЭМ!$D$10+'СЕТ СН'!$G$5-'СЕТ СН'!$G$21</f>
        <v>3987.2264958300002</v>
      </c>
      <c r="P73" s="36">
        <f>SUMIFS(СВЦЭМ!$D$39:$D$782,СВЦЭМ!$A$39:$A$782,$A73,СВЦЭМ!$B$39:$B$782,P$47)+'СЕТ СН'!$G$11+СВЦЭМ!$D$10+'СЕТ СН'!$G$5-'СЕТ СН'!$G$21</f>
        <v>4006.8562218799998</v>
      </c>
      <c r="Q73" s="36">
        <f>SUMIFS(СВЦЭМ!$D$39:$D$782,СВЦЭМ!$A$39:$A$782,$A73,СВЦЭМ!$B$39:$B$782,Q$47)+'СЕТ СН'!$G$11+СВЦЭМ!$D$10+'СЕТ СН'!$G$5-'СЕТ СН'!$G$21</f>
        <v>4008.1126538199997</v>
      </c>
      <c r="R73" s="36">
        <f>SUMIFS(СВЦЭМ!$D$39:$D$782,СВЦЭМ!$A$39:$A$782,$A73,СВЦЭМ!$B$39:$B$782,R$47)+'СЕТ СН'!$G$11+СВЦЭМ!$D$10+'СЕТ СН'!$G$5-'СЕТ СН'!$G$21</f>
        <v>3988.5737457499999</v>
      </c>
      <c r="S73" s="36">
        <f>SUMIFS(СВЦЭМ!$D$39:$D$782,СВЦЭМ!$A$39:$A$782,$A73,СВЦЭМ!$B$39:$B$782,S$47)+'СЕТ СН'!$G$11+СВЦЭМ!$D$10+'СЕТ СН'!$G$5-'СЕТ СН'!$G$21</f>
        <v>3959.0073494399999</v>
      </c>
      <c r="T73" s="36">
        <f>SUMIFS(СВЦЭМ!$D$39:$D$782,СВЦЭМ!$A$39:$A$782,$A73,СВЦЭМ!$B$39:$B$782,T$47)+'СЕТ СН'!$G$11+СВЦЭМ!$D$10+'СЕТ СН'!$G$5-'СЕТ СН'!$G$21</f>
        <v>3971.2687435400003</v>
      </c>
      <c r="U73" s="36">
        <f>SUMIFS(СВЦЭМ!$D$39:$D$782,СВЦЭМ!$A$39:$A$782,$A73,СВЦЭМ!$B$39:$B$782,U$47)+'СЕТ СН'!$G$11+СВЦЭМ!$D$10+'СЕТ СН'!$G$5-'СЕТ СН'!$G$21</f>
        <v>3984.1501018500003</v>
      </c>
      <c r="V73" s="36">
        <f>SUMIFS(СВЦЭМ!$D$39:$D$782,СВЦЭМ!$A$39:$A$782,$A73,СВЦЭМ!$B$39:$B$782,V$47)+'СЕТ СН'!$G$11+СВЦЭМ!$D$10+'СЕТ СН'!$G$5-'СЕТ СН'!$G$21</f>
        <v>3974.6138157799996</v>
      </c>
      <c r="W73" s="36">
        <f>SUMIFS(СВЦЭМ!$D$39:$D$782,СВЦЭМ!$A$39:$A$782,$A73,СВЦЭМ!$B$39:$B$782,W$47)+'СЕТ СН'!$G$11+СВЦЭМ!$D$10+'СЕТ СН'!$G$5-'СЕТ СН'!$G$21</f>
        <v>3966.9000659499998</v>
      </c>
      <c r="X73" s="36">
        <f>SUMIFS(СВЦЭМ!$D$39:$D$782,СВЦЭМ!$A$39:$A$782,$A73,СВЦЭМ!$B$39:$B$782,X$47)+'СЕТ СН'!$G$11+СВЦЭМ!$D$10+'СЕТ СН'!$G$5-'СЕТ СН'!$G$21</f>
        <v>3952.9007183100002</v>
      </c>
      <c r="Y73" s="36">
        <f>SUMIFS(СВЦЭМ!$D$39:$D$782,СВЦЭМ!$A$39:$A$782,$A73,СВЦЭМ!$B$39:$B$782,Y$47)+'СЕТ СН'!$G$11+СВЦЭМ!$D$10+'СЕТ СН'!$G$5-'СЕТ СН'!$G$21</f>
        <v>3954.6023970900001</v>
      </c>
    </row>
    <row r="74" spans="1:26" ht="15.75" x14ac:dyDescent="0.2">
      <c r="A74" s="35">
        <f t="shared" si="1"/>
        <v>44496</v>
      </c>
      <c r="B74" s="36">
        <f>SUMIFS(СВЦЭМ!$D$39:$D$782,СВЦЭМ!$A$39:$A$782,$A74,СВЦЭМ!$B$39:$B$782,B$47)+'СЕТ СН'!$G$11+СВЦЭМ!$D$10+'СЕТ СН'!$G$5-'СЕТ СН'!$G$21</f>
        <v>3981.9813751399997</v>
      </c>
      <c r="C74" s="36">
        <f>SUMIFS(СВЦЭМ!$D$39:$D$782,СВЦЭМ!$A$39:$A$782,$A74,СВЦЭМ!$B$39:$B$782,C$47)+'СЕТ СН'!$G$11+СВЦЭМ!$D$10+'СЕТ СН'!$G$5-'СЕТ СН'!$G$21</f>
        <v>4038.7497538600001</v>
      </c>
      <c r="D74" s="36">
        <f>SUMIFS(СВЦЭМ!$D$39:$D$782,СВЦЭМ!$A$39:$A$782,$A74,СВЦЭМ!$B$39:$B$782,D$47)+'СЕТ СН'!$G$11+СВЦЭМ!$D$10+'СЕТ СН'!$G$5-'СЕТ СН'!$G$21</f>
        <v>4019.44625726</v>
      </c>
      <c r="E74" s="36">
        <f>SUMIFS(СВЦЭМ!$D$39:$D$782,СВЦЭМ!$A$39:$A$782,$A74,СВЦЭМ!$B$39:$B$782,E$47)+'СЕТ СН'!$G$11+СВЦЭМ!$D$10+'СЕТ СН'!$G$5-'СЕТ СН'!$G$21</f>
        <v>4034.9879158200001</v>
      </c>
      <c r="F74" s="36">
        <f>SUMIFS(СВЦЭМ!$D$39:$D$782,СВЦЭМ!$A$39:$A$782,$A74,СВЦЭМ!$B$39:$B$782,F$47)+'СЕТ СН'!$G$11+СВЦЭМ!$D$10+'СЕТ СН'!$G$5-'СЕТ СН'!$G$21</f>
        <v>4028.8348382899999</v>
      </c>
      <c r="G74" s="36">
        <f>SUMIFS(СВЦЭМ!$D$39:$D$782,СВЦЭМ!$A$39:$A$782,$A74,СВЦЭМ!$B$39:$B$782,G$47)+'СЕТ СН'!$G$11+СВЦЭМ!$D$10+'СЕТ СН'!$G$5-'СЕТ СН'!$G$21</f>
        <v>3996.5106010499999</v>
      </c>
      <c r="H74" s="36">
        <f>SUMIFS(СВЦЭМ!$D$39:$D$782,СВЦЭМ!$A$39:$A$782,$A74,СВЦЭМ!$B$39:$B$782,H$47)+'СЕТ СН'!$G$11+СВЦЭМ!$D$10+'СЕТ СН'!$G$5-'СЕТ СН'!$G$21</f>
        <v>4025.2129394399999</v>
      </c>
      <c r="I74" s="36">
        <f>SUMIFS(СВЦЭМ!$D$39:$D$782,СВЦЭМ!$A$39:$A$782,$A74,СВЦЭМ!$B$39:$B$782,I$47)+'СЕТ СН'!$G$11+СВЦЭМ!$D$10+'СЕТ СН'!$G$5-'СЕТ СН'!$G$21</f>
        <v>4027.9220017299999</v>
      </c>
      <c r="J74" s="36">
        <f>SUMIFS(СВЦЭМ!$D$39:$D$782,СВЦЭМ!$A$39:$A$782,$A74,СВЦЭМ!$B$39:$B$782,J$47)+'СЕТ СН'!$G$11+СВЦЭМ!$D$10+'СЕТ СН'!$G$5-'СЕТ СН'!$G$21</f>
        <v>4006.5450877799999</v>
      </c>
      <c r="K74" s="36">
        <f>SUMIFS(СВЦЭМ!$D$39:$D$782,СВЦЭМ!$A$39:$A$782,$A74,СВЦЭМ!$B$39:$B$782,K$47)+'СЕТ СН'!$G$11+СВЦЭМ!$D$10+'СЕТ СН'!$G$5-'СЕТ СН'!$G$21</f>
        <v>4029.0677330399999</v>
      </c>
      <c r="L74" s="36">
        <f>SUMIFS(СВЦЭМ!$D$39:$D$782,СВЦЭМ!$A$39:$A$782,$A74,СВЦЭМ!$B$39:$B$782,L$47)+'СЕТ СН'!$G$11+СВЦЭМ!$D$10+'СЕТ СН'!$G$5-'СЕТ СН'!$G$21</f>
        <v>4030.3235871899997</v>
      </c>
      <c r="M74" s="36">
        <f>SUMIFS(СВЦЭМ!$D$39:$D$782,СВЦЭМ!$A$39:$A$782,$A74,СВЦЭМ!$B$39:$B$782,M$47)+'СЕТ СН'!$G$11+СВЦЭМ!$D$10+'СЕТ СН'!$G$5-'СЕТ СН'!$G$21</f>
        <v>4025.2124274299999</v>
      </c>
      <c r="N74" s="36">
        <f>SUMIFS(СВЦЭМ!$D$39:$D$782,СВЦЭМ!$A$39:$A$782,$A74,СВЦЭМ!$B$39:$B$782,N$47)+'СЕТ СН'!$G$11+СВЦЭМ!$D$10+'СЕТ СН'!$G$5-'СЕТ СН'!$G$21</f>
        <v>4010.18965278</v>
      </c>
      <c r="O74" s="36">
        <f>SUMIFS(СВЦЭМ!$D$39:$D$782,СВЦЭМ!$A$39:$A$782,$A74,СВЦЭМ!$B$39:$B$782,O$47)+'СЕТ СН'!$G$11+СВЦЭМ!$D$10+'СЕТ СН'!$G$5-'СЕТ СН'!$G$21</f>
        <v>4006.2236310899998</v>
      </c>
      <c r="P74" s="36">
        <f>SUMIFS(СВЦЭМ!$D$39:$D$782,СВЦЭМ!$A$39:$A$782,$A74,СВЦЭМ!$B$39:$B$782,P$47)+'СЕТ СН'!$G$11+СВЦЭМ!$D$10+'СЕТ СН'!$G$5-'СЕТ СН'!$G$21</f>
        <v>3998.8575931200003</v>
      </c>
      <c r="Q74" s="36">
        <f>SUMIFS(СВЦЭМ!$D$39:$D$782,СВЦЭМ!$A$39:$A$782,$A74,СВЦЭМ!$B$39:$B$782,Q$47)+'СЕТ СН'!$G$11+СВЦЭМ!$D$10+'СЕТ СН'!$G$5-'СЕТ СН'!$G$21</f>
        <v>3996.9592251499998</v>
      </c>
      <c r="R74" s="36">
        <f>SUMIFS(СВЦЭМ!$D$39:$D$782,СВЦЭМ!$A$39:$A$782,$A74,СВЦЭМ!$B$39:$B$782,R$47)+'СЕТ СН'!$G$11+СВЦЭМ!$D$10+'СЕТ СН'!$G$5-'СЕТ СН'!$G$21</f>
        <v>3993.5931979300003</v>
      </c>
      <c r="S74" s="36">
        <f>SUMIFS(СВЦЭМ!$D$39:$D$782,СВЦЭМ!$A$39:$A$782,$A74,СВЦЭМ!$B$39:$B$782,S$47)+'СЕТ СН'!$G$11+СВЦЭМ!$D$10+'СЕТ СН'!$G$5-'СЕТ СН'!$G$21</f>
        <v>4008.5389925700001</v>
      </c>
      <c r="T74" s="36">
        <f>SUMIFS(СВЦЭМ!$D$39:$D$782,СВЦЭМ!$A$39:$A$782,$A74,СВЦЭМ!$B$39:$B$782,T$47)+'СЕТ СН'!$G$11+СВЦЭМ!$D$10+'СЕТ СН'!$G$5-'СЕТ СН'!$G$21</f>
        <v>4010.1164978100001</v>
      </c>
      <c r="U74" s="36">
        <f>SUMIFS(СВЦЭМ!$D$39:$D$782,СВЦЭМ!$A$39:$A$782,$A74,СВЦЭМ!$B$39:$B$782,U$47)+'СЕТ СН'!$G$11+СВЦЭМ!$D$10+'СЕТ СН'!$G$5-'СЕТ СН'!$G$21</f>
        <v>4016.38856222</v>
      </c>
      <c r="V74" s="36">
        <f>SUMIFS(СВЦЭМ!$D$39:$D$782,СВЦЭМ!$A$39:$A$782,$A74,СВЦЭМ!$B$39:$B$782,V$47)+'СЕТ СН'!$G$11+СВЦЭМ!$D$10+'СЕТ СН'!$G$5-'СЕТ СН'!$G$21</f>
        <v>4017.3226019700001</v>
      </c>
      <c r="W74" s="36">
        <f>SUMIFS(СВЦЭМ!$D$39:$D$782,СВЦЭМ!$A$39:$A$782,$A74,СВЦЭМ!$B$39:$B$782,W$47)+'СЕТ СН'!$G$11+СВЦЭМ!$D$10+'СЕТ СН'!$G$5-'СЕТ СН'!$G$21</f>
        <v>4023.3312681500001</v>
      </c>
      <c r="X74" s="36">
        <f>SUMIFS(СВЦЭМ!$D$39:$D$782,СВЦЭМ!$A$39:$A$782,$A74,СВЦЭМ!$B$39:$B$782,X$47)+'СЕТ СН'!$G$11+СВЦЭМ!$D$10+'СЕТ СН'!$G$5-'СЕТ СН'!$G$21</f>
        <v>4001.3637044100001</v>
      </c>
      <c r="Y74" s="36">
        <f>SUMIFS(СВЦЭМ!$D$39:$D$782,СВЦЭМ!$A$39:$A$782,$A74,СВЦЭМ!$B$39:$B$782,Y$47)+'СЕТ СН'!$G$11+СВЦЭМ!$D$10+'СЕТ СН'!$G$5-'СЕТ СН'!$G$21</f>
        <v>4005.1588172100001</v>
      </c>
    </row>
    <row r="75" spans="1:26" ht="15.75" x14ac:dyDescent="0.2">
      <c r="A75" s="35">
        <f t="shared" si="1"/>
        <v>44497</v>
      </c>
      <c r="B75" s="36">
        <f>SUMIFS(СВЦЭМ!$D$39:$D$782,СВЦЭМ!$A$39:$A$782,$A75,СВЦЭМ!$B$39:$B$782,B$47)+'СЕТ СН'!$G$11+СВЦЭМ!$D$10+'СЕТ СН'!$G$5-'СЕТ СН'!$G$21</f>
        <v>4019.4741662799997</v>
      </c>
      <c r="C75" s="36">
        <f>SUMIFS(СВЦЭМ!$D$39:$D$782,СВЦЭМ!$A$39:$A$782,$A75,СВЦЭМ!$B$39:$B$782,C$47)+'СЕТ СН'!$G$11+СВЦЭМ!$D$10+'СЕТ СН'!$G$5-'СЕТ СН'!$G$21</f>
        <v>4080.6272875699997</v>
      </c>
      <c r="D75" s="36">
        <f>SUMIFS(СВЦЭМ!$D$39:$D$782,СВЦЭМ!$A$39:$A$782,$A75,СВЦЭМ!$B$39:$B$782,D$47)+'СЕТ СН'!$G$11+СВЦЭМ!$D$10+'СЕТ СН'!$G$5-'СЕТ СН'!$G$21</f>
        <v>4024.1019996300001</v>
      </c>
      <c r="E75" s="36">
        <f>SUMIFS(СВЦЭМ!$D$39:$D$782,СВЦЭМ!$A$39:$A$782,$A75,СВЦЭМ!$B$39:$B$782,E$47)+'СЕТ СН'!$G$11+СВЦЭМ!$D$10+'СЕТ СН'!$G$5-'СЕТ СН'!$G$21</f>
        <v>4003.5038639599998</v>
      </c>
      <c r="F75" s="36">
        <f>SUMIFS(СВЦЭМ!$D$39:$D$782,СВЦЭМ!$A$39:$A$782,$A75,СВЦЭМ!$B$39:$B$782,F$47)+'СЕТ СН'!$G$11+СВЦЭМ!$D$10+'СЕТ СН'!$G$5-'СЕТ СН'!$G$21</f>
        <v>4000.92967576</v>
      </c>
      <c r="G75" s="36">
        <f>SUMIFS(СВЦЭМ!$D$39:$D$782,СВЦЭМ!$A$39:$A$782,$A75,СВЦЭМ!$B$39:$B$782,G$47)+'СЕТ СН'!$G$11+СВЦЭМ!$D$10+'СЕТ СН'!$G$5-'СЕТ СН'!$G$21</f>
        <v>4014.88253192</v>
      </c>
      <c r="H75" s="36">
        <f>SUMIFS(СВЦЭМ!$D$39:$D$782,СВЦЭМ!$A$39:$A$782,$A75,СВЦЭМ!$B$39:$B$782,H$47)+'СЕТ СН'!$G$11+СВЦЭМ!$D$10+'СЕТ СН'!$G$5-'СЕТ СН'!$G$21</f>
        <v>4032.8243912600001</v>
      </c>
      <c r="I75" s="36">
        <f>SUMIFS(СВЦЭМ!$D$39:$D$782,СВЦЭМ!$A$39:$A$782,$A75,СВЦЭМ!$B$39:$B$782,I$47)+'СЕТ СН'!$G$11+СВЦЭМ!$D$10+'СЕТ СН'!$G$5-'СЕТ СН'!$G$21</f>
        <v>3985.3085521000003</v>
      </c>
      <c r="J75" s="36">
        <f>SUMIFS(СВЦЭМ!$D$39:$D$782,СВЦЭМ!$A$39:$A$782,$A75,СВЦЭМ!$B$39:$B$782,J$47)+'СЕТ СН'!$G$11+СВЦЭМ!$D$10+'СЕТ СН'!$G$5-'СЕТ СН'!$G$21</f>
        <v>3940.4869410599999</v>
      </c>
      <c r="K75" s="36">
        <f>SUMIFS(СВЦЭМ!$D$39:$D$782,СВЦЭМ!$A$39:$A$782,$A75,СВЦЭМ!$B$39:$B$782,K$47)+'СЕТ СН'!$G$11+СВЦЭМ!$D$10+'СЕТ СН'!$G$5-'СЕТ СН'!$G$21</f>
        <v>3951.1556603700001</v>
      </c>
      <c r="L75" s="36">
        <f>SUMIFS(СВЦЭМ!$D$39:$D$782,СВЦЭМ!$A$39:$A$782,$A75,СВЦЭМ!$B$39:$B$782,L$47)+'СЕТ СН'!$G$11+СВЦЭМ!$D$10+'СЕТ СН'!$G$5-'СЕТ СН'!$G$21</f>
        <v>3961.8515584699999</v>
      </c>
      <c r="M75" s="36">
        <f>SUMIFS(СВЦЭМ!$D$39:$D$782,СВЦЭМ!$A$39:$A$782,$A75,СВЦЭМ!$B$39:$B$782,M$47)+'СЕТ СН'!$G$11+СВЦЭМ!$D$10+'СЕТ СН'!$G$5-'СЕТ СН'!$G$21</f>
        <v>3988.2867523899999</v>
      </c>
      <c r="N75" s="36">
        <f>SUMIFS(СВЦЭМ!$D$39:$D$782,СВЦЭМ!$A$39:$A$782,$A75,СВЦЭМ!$B$39:$B$782,N$47)+'СЕТ СН'!$G$11+СВЦЭМ!$D$10+'СЕТ СН'!$G$5-'СЕТ СН'!$G$21</f>
        <v>3997.0146815500002</v>
      </c>
      <c r="O75" s="36">
        <f>SUMIFS(СВЦЭМ!$D$39:$D$782,СВЦЭМ!$A$39:$A$782,$A75,СВЦЭМ!$B$39:$B$782,O$47)+'СЕТ СН'!$G$11+СВЦЭМ!$D$10+'СЕТ СН'!$G$5-'СЕТ СН'!$G$21</f>
        <v>4008.16034623</v>
      </c>
      <c r="P75" s="36">
        <f>SUMIFS(СВЦЭМ!$D$39:$D$782,СВЦЭМ!$A$39:$A$782,$A75,СВЦЭМ!$B$39:$B$782,P$47)+'СЕТ СН'!$G$11+СВЦЭМ!$D$10+'СЕТ СН'!$G$5-'СЕТ СН'!$G$21</f>
        <v>4006.8039709699997</v>
      </c>
      <c r="Q75" s="36">
        <f>SUMIFS(СВЦЭМ!$D$39:$D$782,СВЦЭМ!$A$39:$A$782,$A75,СВЦЭМ!$B$39:$B$782,Q$47)+'СЕТ СН'!$G$11+СВЦЭМ!$D$10+'СЕТ СН'!$G$5-'СЕТ СН'!$G$21</f>
        <v>3996.4729824599999</v>
      </c>
      <c r="R75" s="36">
        <f>SUMIFS(СВЦЭМ!$D$39:$D$782,СВЦЭМ!$A$39:$A$782,$A75,СВЦЭМ!$B$39:$B$782,R$47)+'СЕТ СН'!$G$11+СВЦЭМ!$D$10+'СЕТ СН'!$G$5-'СЕТ СН'!$G$21</f>
        <v>3996.9660323200001</v>
      </c>
      <c r="S75" s="36">
        <f>SUMIFS(СВЦЭМ!$D$39:$D$782,СВЦЭМ!$A$39:$A$782,$A75,СВЦЭМ!$B$39:$B$782,S$47)+'СЕТ СН'!$G$11+СВЦЭМ!$D$10+'СЕТ СН'!$G$5-'СЕТ СН'!$G$21</f>
        <v>4000.0406181600001</v>
      </c>
      <c r="T75" s="36">
        <f>SUMIFS(СВЦЭМ!$D$39:$D$782,СВЦЭМ!$A$39:$A$782,$A75,СВЦЭМ!$B$39:$B$782,T$47)+'СЕТ СН'!$G$11+СВЦЭМ!$D$10+'СЕТ СН'!$G$5-'СЕТ СН'!$G$21</f>
        <v>3966.8506595999997</v>
      </c>
      <c r="U75" s="36">
        <f>SUMIFS(СВЦЭМ!$D$39:$D$782,СВЦЭМ!$A$39:$A$782,$A75,СВЦЭМ!$B$39:$B$782,U$47)+'СЕТ СН'!$G$11+СВЦЭМ!$D$10+'СЕТ СН'!$G$5-'СЕТ СН'!$G$21</f>
        <v>3979.4136098999998</v>
      </c>
      <c r="V75" s="36">
        <f>SUMIFS(СВЦЭМ!$D$39:$D$782,СВЦЭМ!$A$39:$A$782,$A75,СВЦЭМ!$B$39:$B$782,V$47)+'СЕТ СН'!$G$11+СВЦЭМ!$D$10+'СЕТ СН'!$G$5-'СЕТ СН'!$G$21</f>
        <v>3972.3151639600001</v>
      </c>
      <c r="W75" s="36">
        <f>SUMIFS(СВЦЭМ!$D$39:$D$782,СВЦЭМ!$A$39:$A$782,$A75,СВЦЭМ!$B$39:$B$782,W$47)+'СЕТ СН'!$G$11+СВЦЭМ!$D$10+'СЕТ СН'!$G$5-'СЕТ СН'!$G$21</f>
        <v>3977.3482508400002</v>
      </c>
      <c r="X75" s="36">
        <f>SUMIFS(СВЦЭМ!$D$39:$D$782,СВЦЭМ!$A$39:$A$782,$A75,СВЦЭМ!$B$39:$B$782,X$47)+'СЕТ СН'!$G$11+СВЦЭМ!$D$10+'СЕТ СН'!$G$5-'СЕТ СН'!$G$21</f>
        <v>3980.3733292699999</v>
      </c>
      <c r="Y75" s="36">
        <f>SUMIFS(СВЦЭМ!$D$39:$D$782,СВЦЭМ!$A$39:$A$782,$A75,СВЦЭМ!$B$39:$B$782,Y$47)+'СЕТ СН'!$G$11+СВЦЭМ!$D$10+'СЕТ СН'!$G$5-'СЕТ СН'!$G$21</f>
        <v>3940.8602357299997</v>
      </c>
    </row>
    <row r="76" spans="1:26" ht="15.75" x14ac:dyDescent="0.2">
      <c r="A76" s="35">
        <f t="shared" si="1"/>
        <v>44498</v>
      </c>
      <c r="B76" s="36">
        <f>SUMIFS(СВЦЭМ!$D$39:$D$782,СВЦЭМ!$A$39:$A$782,$A76,СВЦЭМ!$B$39:$B$782,B$47)+'СЕТ СН'!$G$11+СВЦЭМ!$D$10+'СЕТ СН'!$G$5-'СЕТ СН'!$G$21</f>
        <v>4211.9618081199997</v>
      </c>
      <c r="C76" s="36">
        <f>SUMIFS(СВЦЭМ!$D$39:$D$782,СВЦЭМ!$A$39:$A$782,$A76,СВЦЭМ!$B$39:$B$782,C$47)+'СЕТ СН'!$G$11+СВЦЭМ!$D$10+'СЕТ СН'!$G$5-'СЕТ СН'!$G$21</f>
        <v>4229.6857692800004</v>
      </c>
      <c r="D76" s="36">
        <f>SUMIFS(СВЦЭМ!$D$39:$D$782,СВЦЭМ!$A$39:$A$782,$A76,СВЦЭМ!$B$39:$B$782,D$47)+'СЕТ СН'!$G$11+СВЦЭМ!$D$10+'СЕТ СН'!$G$5-'СЕТ СН'!$G$21</f>
        <v>4182.2684104999998</v>
      </c>
      <c r="E76" s="36">
        <f>SUMIFS(СВЦЭМ!$D$39:$D$782,СВЦЭМ!$A$39:$A$782,$A76,СВЦЭМ!$B$39:$B$782,E$47)+'СЕТ СН'!$G$11+СВЦЭМ!$D$10+'СЕТ СН'!$G$5-'СЕТ СН'!$G$21</f>
        <v>4158.5963823100001</v>
      </c>
      <c r="F76" s="36">
        <f>SUMIFS(СВЦЭМ!$D$39:$D$782,СВЦЭМ!$A$39:$A$782,$A76,СВЦЭМ!$B$39:$B$782,F$47)+'СЕТ СН'!$G$11+СВЦЭМ!$D$10+'СЕТ СН'!$G$5-'СЕТ СН'!$G$21</f>
        <v>4158.7879376399997</v>
      </c>
      <c r="G76" s="36">
        <f>SUMIFS(СВЦЭМ!$D$39:$D$782,СВЦЭМ!$A$39:$A$782,$A76,СВЦЭМ!$B$39:$B$782,G$47)+'СЕТ СН'!$G$11+СВЦЭМ!$D$10+'СЕТ СН'!$G$5-'СЕТ СН'!$G$21</f>
        <v>4169.6801376100002</v>
      </c>
      <c r="H76" s="36">
        <f>SUMIFS(СВЦЭМ!$D$39:$D$782,СВЦЭМ!$A$39:$A$782,$A76,СВЦЭМ!$B$39:$B$782,H$47)+'СЕТ СН'!$G$11+СВЦЭМ!$D$10+'СЕТ СН'!$G$5-'СЕТ СН'!$G$21</f>
        <v>4219.8531004699998</v>
      </c>
      <c r="I76" s="36">
        <f>SUMIFS(СВЦЭМ!$D$39:$D$782,СВЦЭМ!$A$39:$A$782,$A76,СВЦЭМ!$B$39:$B$782,I$47)+'СЕТ СН'!$G$11+СВЦЭМ!$D$10+'СЕТ СН'!$G$5-'СЕТ СН'!$G$21</f>
        <v>4214.1529902499997</v>
      </c>
      <c r="J76" s="36">
        <f>SUMIFS(СВЦЭМ!$D$39:$D$782,СВЦЭМ!$A$39:$A$782,$A76,СВЦЭМ!$B$39:$B$782,J$47)+'СЕТ СН'!$G$11+СВЦЭМ!$D$10+'СЕТ СН'!$G$5-'СЕТ СН'!$G$21</f>
        <v>4098.4985605399997</v>
      </c>
      <c r="K76" s="36">
        <f>SUMIFS(СВЦЭМ!$D$39:$D$782,СВЦЭМ!$A$39:$A$782,$A76,СВЦЭМ!$B$39:$B$782,K$47)+'СЕТ СН'!$G$11+СВЦЭМ!$D$10+'СЕТ СН'!$G$5-'СЕТ СН'!$G$21</f>
        <v>3940.1802741500001</v>
      </c>
      <c r="L76" s="36">
        <f>SUMIFS(СВЦЭМ!$D$39:$D$782,СВЦЭМ!$A$39:$A$782,$A76,СВЦЭМ!$B$39:$B$782,L$47)+'СЕТ СН'!$G$11+СВЦЭМ!$D$10+'СЕТ СН'!$G$5-'СЕТ СН'!$G$21</f>
        <v>3866.9771832599999</v>
      </c>
      <c r="M76" s="36">
        <f>SUMIFS(СВЦЭМ!$D$39:$D$782,СВЦЭМ!$A$39:$A$782,$A76,СВЦЭМ!$B$39:$B$782,M$47)+'СЕТ СН'!$G$11+СВЦЭМ!$D$10+'СЕТ СН'!$G$5-'СЕТ СН'!$G$21</f>
        <v>3897.4801649999999</v>
      </c>
      <c r="N76" s="36">
        <f>SUMIFS(СВЦЭМ!$D$39:$D$782,СВЦЭМ!$A$39:$A$782,$A76,СВЦЭМ!$B$39:$B$782,N$47)+'СЕТ СН'!$G$11+СВЦЭМ!$D$10+'СЕТ СН'!$G$5-'СЕТ СН'!$G$21</f>
        <v>3903.6996539500001</v>
      </c>
      <c r="O76" s="36">
        <f>SUMIFS(СВЦЭМ!$D$39:$D$782,СВЦЭМ!$A$39:$A$782,$A76,СВЦЭМ!$B$39:$B$782,O$47)+'СЕТ СН'!$G$11+СВЦЭМ!$D$10+'СЕТ СН'!$G$5-'СЕТ СН'!$G$21</f>
        <v>3907.7466763100001</v>
      </c>
      <c r="P76" s="36">
        <f>SUMIFS(СВЦЭМ!$D$39:$D$782,СВЦЭМ!$A$39:$A$782,$A76,СВЦЭМ!$B$39:$B$782,P$47)+'СЕТ СН'!$G$11+СВЦЭМ!$D$10+'СЕТ СН'!$G$5-'СЕТ СН'!$G$21</f>
        <v>3903.99686152</v>
      </c>
      <c r="Q76" s="36">
        <f>SUMIFS(СВЦЭМ!$D$39:$D$782,СВЦЭМ!$A$39:$A$782,$A76,СВЦЭМ!$B$39:$B$782,Q$47)+'СЕТ СН'!$G$11+СВЦЭМ!$D$10+'СЕТ СН'!$G$5-'СЕТ СН'!$G$21</f>
        <v>3905.0161696599998</v>
      </c>
      <c r="R76" s="36">
        <f>SUMIFS(СВЦЭМ!$D$39:$D$782,СВЦЭМ!$A$39:$A$782,$A76,СВЦЭМ!$B$39:$B$782,R$47)+'СЕТ СН'!$G$11+СВЦЭМ!$D$10+'СЕТ СН'!$G$5-'СЕТ СН'!$G$21</f>
        <v>3887.4116702399997</v>
      </c>
      <c r="S76" s="36">
        <f>SUMIFS(СВЦЭМ!$D$39:$D$782,СВЦЭМ!$A$39:$A$782,$A76,СВЦЭМ!$B$39:$B$782,S$47)+'СЕТ СН'!$G$11+СВЦЭМ!$D$10+'СЕТ СН'!$G$5-'СЕТ СН'!$G$21</f>
        <v>3871.2433780599999</v>
      </c>
      <c r="T76" s="36">
        <f>SUMIFS(СВЦЭМ!$D$39:$D$782,СВЦЭМ!$A$39:$A$782,$A76,СВЦЭМ!$B$39:$B$782,T$47)+'СЕТ СН'!$G$11+СВЦЭМ!$D$10+'СЕТ СН'!$G$5-'СЕТ СН'!$G$21</f>
        <v>3834.4975611499999</v>
      </c>
      <c r="U76" s="36">
        <f>SUMIFS(СВЦЭМ!$D$39:$D$782,СВЦЭМ!$A$39:$A$782,$A76,СВЦЭМ!$B$39:$B$782,U$47)+'СЕТ СН'!$G$11+СВЦЭМ!$D$10+'СЕТ СН'!$G$5-'СЕТ СН'!$G$21</f>
        <v>3791.2758977600001</v>
      </c>
      <c r="V76" s="36">
        <f>SUMIFS(СВЦЭМ!$D$39:$D$782,СВЦЭМ!$A$39:$A$782,$A76,СВЦЭМ!$B$39:$B$782,V$47)+'СЕТ СН'!$G$11+СВЦЭМ!$D$10+'СЕТ СН'!$G$5-'СЕТ СН'!$G$21</f>
        <v>3783.2814922600001</v>
      </c>
      <c r="W76" s="36">
        <f>SUMIFS(СВЦЭМ!$D$39:$D$782,СВЦЭМ!$A$39:$A$782,$A76,СВЦЭМ!$B$39:$B$782,W$47)+'СЕТ СН'!$G$11+СВЦЭМ!$D$10+'СЕТ СН'!$G$5-'СЕТ СН'!$G$21</f>
        <v>3771.9540424699999</v>
      </c>
      <c r="X76" s="36">
        <f>SUMIFS(СВЦЭМ!$D$39:$D$782,СВЦЭМ!$A$39:$A$782,$A76,СВЦЭМ!$B$39:$B$782,X$47)+'СЕТ СН'!$G$11+СВЦЭМ!$D$10+'СЕТ СН'!$G$5-'СЕТ СН'!$G$21</f>
        <v>3841.3848939700001</v>
      </c>
      <c r="Y76" s="36">
        <f>SUMIFS(СВЦЭМ!$D$39:$D$782,СВЦЭМ!$A$39:$A$782,$A76,СВЦЭМ!$B$39:$B$782,Y$47)+'СЕТ СН'!$G$11+СВЦЭМ!$D$10+'СЕТ СН'!$G$5-'СЕТ СН'!$G$21</f>
        <v>3858.4869010699999</v>
      </c>
    </row>
    <row r="77" spans="1:26" ht="15.75" x14ac:dyDescent="0.2">
      <c r="A77" s="35">
        <f t="shared" si="1"/>
        <v>44499</v>
      </c>
      <c r="B77" s="36">
        <f>SUMIFS(СВЦЭМ!$D$39:$D$782,СВЦЭМ!$A$39:$A$782,$A77,СВЦЭМ!$B$39:$B$782,B$47)+'СЕТ СН'!$G$11+СВЦЭМ!$D$10+'СЕТ СН'!$G$5-'СЕТ СН'!$G$21</f>
        <v>3893.9214155499999</v>
      </c>
      <c r="C77" s="36">
        <f>SUMIFS(СВЦЭМ!$D$39:$D$782,СВЦЭМ!$A$39:$A$782,$A77,СВЦЭМ!$B$39:$B$782,C$47)+'СЕТ СН'!$G$11+СВЦЭМ!$D$10+'СЕТ СН'!$G$5-'СЕТ СН'!$G$21</f>
        <v>3982.8747957</v>
      </c>
      <c r="D77" s="36">
        <f>SUMIFS(СВЦЭМ!$D$39:$D$782,СВЦЭМ!$A$39:$A$782,$A77,СВЦЭМ!$B$39:$B$782,D$47)+'СЕТ СН'!$G$11+СВЦЭМ!$D$10+'СЕТ СН'!$G$5-'СЕТ СН'!$G$21</f>
        <v>3971.0852296499997</v>
      </c>
      <c r="E77" s="36">
        <f>SUMIFS(СВЦЭМ!$D$39:$D$782,СВЦЭМ!$A$39:$A$782,$A77,СВЦЭМ!$B$39:$B$782,E$47)+'СЕТ СН'!$G$11+СВЦЭМ!$D$10+'СЕТ СН'!$G$5-'СЕТ СН'!$G$21</f>
        <v>3971.2426357899999</v>
      </c>
      <c r="F77" s="36">
        <f>SUMIFS(СВЦЭМ!$D$39:$D$782,СВЦЭМ!$A$39:$A$782,$A77,СВЦЭМ!$B$39:$B$782,F$47)+'СЕТ СН'!$G$11+СВЦЭМ!$D$10+'СЕТ СН'!$G$5-'СЕТ СН'!$G$21</f>
        <v>3969.7511175199998</v>
      </c>
      <c r="G77" s="36">
        <f>SUMIFS(СВЦЭМ!$D$39:$D$782,СВЦЭМ!$A$39:$A$782,$A77,СВЦЭМ!$B$39:$B$782,G$47)+'СЕТ СН'!$G$11+СВЦЭМ!$D$10+'СЕТ СН'!$G$5-'СЕТ СН'!$G$21</f>
        <v>3969.5587383399998</v>
      </c>
      <c r="H77" s="36">
        <f>SUMIFS(СВЦЭМ!$D$39:$D$782,СВЦЭМ!$A$39:$A$782,$A77,СВЦЭМ!$B$39:$B$782,H$47)+'СЕТ СН'!$G$11+СВЦЭМ!$D$10+'СЕТ СН'!$G$5-'СЕТ СН'!$G$21</f>
        <v>3965.7172689999998</v>
      </c>
      <c r="I77" s="36">
        <f>SUMIFS(СВЦЭМ!$D$39:$D$782,СВЦЭМ!$A$39:$A$782,$A77,СВЦЭМ!$B$39:$B$782,I$47)+'СЕТ СН'!$G$11+СВЦЭМ!$D$10+'СЕТ СН'!$G$5-'СЕТ СН'!$G$21</f>
        <v>3903.74978268</v>
      </c>
      <c r="J77" s="36">
        <f>SUMIFS(СВЦЭМ!$D$39:$D$782,СВЦЭМ!$A$39:$A$782,$A77,СВЦЭМ!$B$39:$B$782,J$47)+'СЕТ СН'!$G$11+СВЦЭМ!$D$10+'СЕТ СН'!$G$5-'СЕТ СН'!$G$21</f>
        <v>3889.8823214200002</v>
      </c>
      <c r="K77" s="36">
        <f>SUMIFS(СВЦЭМ!$D$39:$D$782,СВЦЭМ!$A$39:$A$782,$A77,СВЦЭМ!$B$39:$B$782,K$47)+'СЕТ СН'!$G$11+СВЦЭМ!$D$10+'СЕТ СН'!$G$5-'СЕТ СН'!$G$21</f>
        <v>3931.3461320900001</v>
      </c>
      <c r="L77" s="36">
        <f>SUMIFS(СВЦЭМ!$D$39:$D$782,СВЦЭМ!$A$39:$A$782,$A77,СВЦЭМ!$B$39:$B$782,L$47)+'СЕТ СН'!$G$11+СВЦЭМ!$D$10+'СЕТ СН'!$G$5-'СЕТ СН'!$G$21</f>
        <v>3945.4094810899996</v>
      </c>
      <c r="M77" s="36">
        <f>SUMIFS(СВЦЭМ!$D$39:$D$782,СВЦЭМ!$A$39:$A$782,$A77,СВЦЭМ!$B$39:$B$782,M$47)+'СЕТ СН'!$G$11+СВЦЭМ!$D$10+'СЕТ СН'!$G$5-'СЕТ СН'!$G$21</f>
        <v>3938.4206075499997</v>
      </c>
      <c r="N77" s="36">
        <f>SUMIFS(СВЦЭМ!$D$39:$D$782,СВЦЭМ!$A$39:$A$782,$A77,СВЦЭМ!$B$39:$B$782,N$47)+'СЕТ СН'!$G$11+СВЦЭМ!$D$10+'СЕТ СН'!$G$5-'СЕТ СН'!$G$21</f>
        <v>3932.3312105699997</v>
      </c>
      <c r="O77" s="36">
        <f>SUMIFS(СВЦЭМ!$D$39:$D$782,СВЦЭМ!$A$39:$A$782,$A77,СВЦЭМ!$B$39:$B$782,O$47)+'СЕТ СН'!$G$11+СВЦЭМ!$D$10+'СЕТ СН'!$G$5-'СЕТ СН'!$G$21</f>
        <v>3899.5675662499998</v>
      </c>
      <c r="P77" s="36">
        <f>SUMIFS(СВЦЭМ!$D$39:$D$782,СВЦЭМ!$A$39:$A$782,$A77,СВЦЭМ!$B$39:$B$782,P$47)+'СЕТ СН'!$G$11+СВЦЭМ!$D$10+'СЕТ СН'!$G$5-'СЕТ СН'!$G$21</f>
        <v>3887.8707179799999</v>
      </c>
      <c r="Q77" s="36">
        <f>SUMIFS(СВЦЭМ!$D$39:$D$782,СВЦЭМ!$A$39:$A$782,$A77,СВЦЭМ!$B$39:$B$782,Q$47)+'СЕТ СН'!$G$11+СВЦЭМ!$D$10+'СЕТ СН'!$G$5-'СЕТ СН'!$G$21</f>
        <v>3893.4912927</v>
      </c>
      <c r="R77" s="36">
        <f>SUMIFS(СВЦЭМ!$D$39:$D$782,СВЦЭМ!$A$39:$A$782,$A77,СВЦЭМ!$B$39:$B$782,R$47)+'СЕТ СН'!$G$11+СВЦЭМ!$D$10+'СЕТ СН'!$G$5-'СЕТ СН'!$G$21</f>
        <v>3879.8081916900001</v>
      </c>
      <c r="S77" s="36">
        <f>SUMIFS(СВЦЭМ!$D$39:$D$782,СВЦЭМ!$A$39:$A$782,$A77,СВЦЭМ!$B$39:$B$782,S$47)+'СЕТ СН'!$G$11+СВЦЭМ!$D$10+'СЕТ СН'!$G$5-'СЕТ СН'!$G$21</f>
        <v>3880.9017160100002</v>
      </c>
      <c r="T77" s="36">
        <f>SUMIFS(СВЦЭМ!$D$39:$D$782,СВЦЭМ!$A$39:$A$782,$A77,СВЦЭМ!$B$39:$B$782,T$47)+'СЕТ СН'!$G$11+СВЦЭМ!$D$10+'СЕТ СН'!$G$5-'СЕТ СН'!$G$21</f>
        <v>3915.1102425099998</v>
      </c>
      <c r="U77" s="36">
        <f>SUMIFS(СВЦЭМ!$D$39:$D$782,СВЦЭМ!$A$39:$A$782,$A77,СВЦЭМ!$B$39:$B$782,U$47)+'СЕТ СН'!$G$11+СВЦЭМ!$D$10+'СЕТ СН'!$G$5-'СЕТ СН'!$G$21</f>
        <v>3937.3466410800002</v>
      </c>
      <c r="V77" s="36">
        <f>SUMIFS(СВЦЭМ!$D$39:$D$782,СВЦЭМ!$A$39:$A$782,$A77,СВЦЭМ!$B$39:$B$782,V$47)+'СЕТ СН'!$G$11+СВЦЭМ!$D$10+'СЕТ СН'!$G$5-'СЕТ СН'!$G$21</f>
        <v>3922.11138953</v>
      </c>
      <c r="W77" s="36">
        <f>SUMIFS(СВЦЭМ!$D$39:$D$782,СВЦЭМ!$A$39:$A$782,$A77,СВЦЭМ!$B$39:$B$782,W$47)+'СЕТ СН'!$G$11+СВЦЭМ!$D$10+'СЕТ СН'!$G$5-'СЕТ СН'!$G$21</f>
        <v>3909.8606662900002</v>
      </c>
      <c r="X77" s="36">
        <f>SUMIFS(СВЦЭМ!$D$39:$D$782,СВЦЭМ!$A$39:$A$782,$A77,СВЦЭМ!$B$39:$B$782,X$47)+'СЕТ СН'!$G$11+СВЦЭМ!$D$10+'СЕТ СН'!$G$5-'СЕТ СН'!$G$21</f>
        <v>3882.95292999</v>
      </c>
      <c r="Y77" s="36">
        <f>SUMIFS(СВЦЭМ!$D$39:$D$782,СВЦЭМ!$A$39:$A$782,$A77,СВЦЭМ!$B$39:$B$782,Y$47)+'СЕТ СН'!$G$11+СВЦЭМ!$D$10+'СЕТ СН'!$G$5-'СЕТ СН'!$G$21</f>
        <v>3893.6944443900002</v>
      </c>
    </row>
    <row r="78" spans="1:26" ht="15.75" x14ac:dyDescent="0.2">
      <c r="A78" s="35">
        <f t="shared" si="1"/>
        <v>44500</v>
      </c>
      <c r="B78" s="36">
        <f>SUMIFS(СВЦЭМ!$D$39:$D$782,СВЦЭМ!$A$39:$A$782,$A78,СВЦЭМ!$B$39:$B$782,B$47)+'СЕТ СН'!$G$11+СВЦЭМ!$D$10+'СЕТ СН'!$G$5-'СЕТ СН'!$G$21</f>
        <v>3883.84091102</v>
      </c>
      <c r="C78" s="36">
        <f>SUMIFS(СВЦЭМ!$D$39:$D$782,СВЦЭМ!$A$39:$A$782,$A78,СВЦЭМ!$B$39:$B$782,C$47)+'СЕТ СН'!$G$11+СВЦЭМ!$D$10+'СЕТ СН'!$G$5-'СЕТ СН'!$G$21</f>
        <v>3963.6267452800003</v>
      </c>
      <c r="D78" s="36">
        <f>SUMIFS(СВЦЭМ!$D$39:$D$782,СВЦЭМ!$A$39:$A$782,$A78,СВЦЭМ!$B$39:$B$782,D$47)+'СЕТ СН'!$G$11+СВЦЭМ!$D$10+'СЕТ СН'!$G$5-'СЕТ СН'!$G$21</f>
        <v>3965.2004476100001</v>
      </c>
      <c r="E78" s="36">
        <f>SUMIFS(СВЦЭМ!$D$39:$D$782,СВЦЭМ!$A$39:$A$782,$A78,СВЦЭМ!$B$39:$B$782,E$47)+'СЕТ СН'!$G$11+СВЦЭМ!$D$10+'СЕТ СН'!$G$5-'СЕТ СН'!$G$21</f>
        <v>3957.79590482</v>
      </c>
      <c r="F78" s="36">
        <f>SUMIFS(СВЦЭМ!$D$39:$D$782,СВЦЭМ!$A$39:$A$782,$A78,СВЦЭМ!$B$39:$B$782,F$47)+'СЕТ СН'!$G$11+СВЦЭМ!$D$10+'СЕТ СН'!$G$5-'СЕТ СН'!$G$21</f>
        <v>3954.3428643799998</v>
      </c>
      <c r="G78" s="36">
        <f>SUMIFS(СВЦЭМ!$D$39:$D$782,СВЦЭМ!$A$39:$A$782,$A78,СВЦЭМ!$B$39:$B$782,G$47)+'СЕТ СН'!$G$11+СВЦЭМ!$D$10+'СЕТ СН'!$G$5-'СЕТ СН'!$G$21</f>
        <v>3953.0268034399996</v>
      </c>
      <c r="H78" s="36">
        <f>SUMIFS(СВЦЭМ!$D$39:$D$782,СВЦЭМ!$A$39:$A$782,$A78,СВЦЭМ!$B$39:$B$782,H$47)+'СЕТ СН'!$G$11+СВЦЭМ!$D$10+'СЕТ СН'!$G$5-'СЕТ СН'!$G$21</f>
        <v>3974.7807594699998</v>
      </c>
      <c r="I78" s="36">
        <f>SUMIFS(СВЦЭМ!$D$39:$D$782,СВЦЭМ!$A$39:$A$782,$A78,СВЦЭМ!$B$39:$B$782,I$47)+'СЕТ СН'!$G$11+СВЦЭМ!$D$10+'СЕТ СН'!$G$5-'СЕТ СН'!$G$21</f>
        <v>3927.18779847</v>
      </c>
      <c r="J78" s="36">
        <f>SUMIFS(СВЦЭМ!$D$39:$D$782,СВЦЭМ!$A$39:$A$782,$A78,СВЦЭМ!$B$39:$B$782,J$47)+'СЕТ СН'!$G$11+СВЦЭМ!$D$10+'СЕТ СН'!$G$5-'СЕТ СН'!$G$21</f>
        <v>3902.2479290900001</v>
      </c>
      <c r="K78" s="36">
        <f>SUMIFS(СВЦЭМ!$D$39:$D$782,СВЦЭМ!$A$39:$A$782,$A78,СВЦЭМ!$B$39:$B$782,K$47)+'СЕТ СН'!$G$11+СВЦЭМ!$D$10+'СЕТ СН'!$G$5-'СЕТ СН'!$G$21</f>
        <v>3893.8697407099999</v>
      </c>
      <c r="L78" s="36">
        <f>SUMIFS(СВЦЭМ!$D$39:$D$782,СВЦЭМ!$A$39:$A$782,$A78,СВЦЭМ!$B$39:$B$782,L$47)+'СЕТ СН'!$G$11+СВЦЭМ!$D$10+'СЕТ СН'!$G$5-'СЕТ СН'!$G$21</f>
        <v>3908.7418947599999</v>
      </c>
      <c r="M78" s="36">
        <f>SUMIFS(СВЦЭМ!$D$39:$D$782,СВЦЭМ!$A$39:$A$782,$A78,СВЦЭМ!$B$39:$B$782,M$47)+'СЕТ СН'!$G$11+СВЦЭМ!$D$10+'СЕТ СН'!$G$5-'СЕТ СН'!$G$21</f>
        <v>3903.1246695600003</v>
      </c>
      <c r="N78" s="36">
        <f>SUMIFS(СВЦЭМ!$D$39:$D$782,СВЦЭМ!$A$39:$A$782,$A78,СВЦЭМ!$B$39:$B$782,N$47)+'СЕТ СН'!$G$11+СВЦЭМ!$D$10+'СЕТ СН'!$G$5-'СЕТ СН'!$G$21</f>
        <v>3916.9311425999999</v>
      </c>
      <c r="O78" s="36">
        <f>SUMIFS(СВЦЭМ!$D$39:$D$782,СВЦЭМ!$A$39:$A$782,$A78,СВЦЭМ!$B$39:$B$782,O$47)+'СЕТ СН'!$G$11+СВЦЭМ!$D$10+'СЕТ СН'!$G$5-'СЕТ СН'!$G$21</f>
        <v>3934.1843319899999</v>
      </c>
      <c r="P78" s="36">
        <f>SUMIFS(СВЦЭМ!$D$39:$D$782,СВЦЭМ!$A$39:$A$782,$A78,СВЦЭМ!$B$39:$B$782,P$47)+'СЕТ СН'!$G$11+СВЦЭМ!$D$10+'СЕТ СН'!$G$5-'СЕТ СН'!$G$21</f>
        <v>3933.0140967500001</v>
      </c>
      <c r="Q78" s="36">
        <f>SUMIFS(СВЦЭМ!$D$39:$D$782,СВЦЭМ!$A$39:$A$782,$A78,СВЦЭМ!$B$39:$B$782,Q$47)+'СЕТ СН'!$G$11+СВЦЭМ!$D$10+'СЕТ СН'!$G$5-'СЕТ СН'!$G$21</f>
        <v>3927.3729315099999</v>
      </c>
      <c r="R78" s="36">
        <f>SUMIFS(СВЦЭМ!$D$39:$D$782,СВЦЭМ!$A$39:$A$782,$A78,СВЦЭМ!$B$39:$B$782,R$47)+'СЕТ СН'!$G$11+СВЦЭМ!$D$10+'СЕТ СН'!$G$5-'СЕТ СН'!$G$21</f>
        <v>3929.8577103899997</v>
      </c>
      <c r="S78" s="36">
        <f>SUMIFS(СВЦЭМ!$D$39:$D$782,СВЦЭМ!$A$39:$A$782,$A78,СВЦЭМ!$B$39:$B$782,S$47)+'СЕТ СН'!$G$11+СВЦЭМ!$D$10+'СЕТ СН'!$G$5-'СЕТ СН'!$G$21</f>
        <v>3918.2261395</v>
      </c>
      <c r="T78" s="36">
        <f>SUMIFS(СВЦЭМ!$D$39:$D$782,СВЦЭМ!$A$39:$A$782,$A78,СВЦЭМ!$B$39:$B$782,T$47)+'СЕТ СН'!$G$11+СВЦЭМ!$D$10+'СЕТ СН'!$G$5-'СЕТ СН'!$G$21</f>
        <v>3944.0548665900001</v>
      </c>
      <c r="U78" s="36">
        <f>SUMIFS(СВЦЭМ!$D$39:$D$782,СВЦЭМ!$A$39:$A$782,$A78,СВЦЭМ!$B$39:$B$782,U$47)+'СЕТ СН'!$G$11+СВЦЭМ!$D$10+'СЕТ СН'!$G$5-'СЕТ СН'!$G$21</f>
        <v>3952.4922874599997</v>
      </c>
      <c r="V78" s="36">
        <f>SUMIFS(СВЦЭМ!$D$39:$D$782,СВЦЭМ!$A$39:$A$782,$A78,СВЦЭМ!$B$39:$B$782,V$47)+'СЕТ СН'!$G$11+СВЦЭМ!$D$10+'СЕТ СН'!$G$5-'СЕТ СН'!$G$21</f>
        <v>3940.2693292700001</v>
      </c>
      <c r="W78" s="36">
        <f>SUMIFS(СВЦЭМ!$D$39:$D$782,СВЦЭМ!$A$39:$A$782,$A78,СВЦЭМ!$B$39:$B$782,W$47)+'СЕТ СН'!$G$11+СВЦЭМ!$D$10+'СЕТ СН'!$G$5-'СЕТ СН'!$G$21</f>
        <v>3923.7742928500002</v>
      </c>
      <c r="X78" s="36">
        <f>SUMIFS(СВЦЭМ!$D$39:$D$782,СВЦЭМ!$A$39:$A$782,$A78,СВЦЭМ!$B$39:$B$782,X$47)+'СЕТ СН'!$G$11+СВЦЭМ!$D$10+'СЕТ СН'!$G$5-'СЕТ СН'!$G$21</f>
        <v>3897.4172450999999</v>
      </c>
      <c r="Y78" s="36">
        <f>SUMIFS(СВЦЭМ!$D$39:$D$782,СВЦЭМ!$A$39:$A$782,$A78,СВЦЭМ!$B$39:$B$782,Y$47)+'СЕТ СН'!$G$11+СВЦЭМ!$D$10+'СЕТ СН'!$G$5-'СЕТ СН'!$G$21</f>
        <v>3909.8644697299997</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01.10.2021</v>
      </c>
      <c r="B84" s="36">
        <f>SUMIFS(СВЦЭМ!$D$39:$D$782,СВЦЭМ!$A$39:$A$782,$A84,СВЦЭМ!$B$39:$B$782,B$83)+'СЕТ СН'!$H$11+СВЦЭМ!$D$10+'СЕТ СН'!$H$5-'СЕТ СН'!$H$21</f>
        <v>3872.50615526</v>
      </c>
      <c r="C84" s="36">
        <f>SUMIFS(СВЦЭМ!$D$39:$D$782,СВЦЭМ!$A$39:$A$782,$A84,СВЦЭМ!$B$39:$B$782,C$83)+'СЕТ СН'!$H$11+СВЦЭМ!$D$10+'СЕТ СН'!$H$5-'СЕТ СН'!$H$21</f>
        <v>3905.7232652900002</v>
      </c>
      <c r="D84" s="36">
        <f>SUMIFS(СВЦЭМ!$D$39:$D$782,СВЦЭМ!$A$39:$A$782,$A84,СВЦЭМ!$B$39:$B$782,D$83)+'СЕТ СН'!$H$11+СВЦЭМ!$D$10+'СЕТ СН'!$H$5-'СЕТ СН'!$H$21</f>
        <v>3978.2522962399999</v>
      </c>
      <c r="E84" s="36">
        <f>SUMIFS(СВЦЭМ!$D$39:$D$782,СВЦЭМ!$A$39:$A$782,$A84,СВЦЭМ!$B$39:$B$782,E$83)+'СЕТ СН'!$H$11+СВЦЭМ!$D$10+'СЕТ СН'!$H$5-'СЕТ СН'!$H$21</f>
        <v>4000.69261056</v>
      </c>
      <c r="F84" s="36">
        <f>SUMIFS(СВЦЭМ!$D$39:$D$782,СВЦЭМ!$A$39:$A$782,$A84,СВЦЭМ!$B$39:$B$782,F$83)+'СЕТ СН'!$H$11+СВЦЭМ!$D$10+'СЕТ СН'!$H$5-'СЕТ СН'!$H$21</f>
        <v>4009.9234052900001</v>
      </c>
      <c r="G84" s="36">
        <f>SUMIFS(СВЦЭМ!$D$39:$D$782,СВЦЭМ!$A$39:$A$782,$A84,СВЦЭМ!$B$39:$B$782,G$83)+'СЕТ СН'!$H$11+СВЦЭМ!$D$10+'СЕТ СН'!$H$5-'СЕТ СН'!$H$21</f>
        <v>3999.4607841799998</v>
      </c>
      <c r="H84" s="36">
        <f>SUMIFS(СВЦЭМ!$D$39:$D$782,СВЦЭМ!$A$39:$A$782,$A84,СВЦЭМ!$B$39:$B$782,H$83)+'СЕТ СН'!$H$11+СВЦЭМ!$D$10+'СЕТ СН'!$H$5-'СЕТ СН'!$H$21</f>
        <v>3973.3386075399999</v>
      </c>
      <c r="I84" s="36">
        <f>SUMIFS(СВЦЭМ!$D$39:$D$782,СВЦЭМ!$A$39:$A$782,$A84,СВЦЭМ!$B$39:$B$782,I$83)+'СЕТ СН'!$H$11+СВЦЭМ!$D$10+'СЕТ СН'!$H$5-'СЕТ СН'!$H$21</f>
        <v>3963.75015261</v>
      </c>
      <c r="J84" s="36">
        <f>SUMIFS(СВЦЭМ!$D$39:$D$782,СВЦЭМ!$A$39:$A$782,$A84,СВЦЭМ!$B$39:$B$782,J$83)+'СЕТ СН'!$H$11+СВЦЭМ!$D$10+'СЕТ СН'!$H$5-'СЕТ СН'!$H$21</f>
        <v>3882.9937615099998</v>
      </c>
      <c r="K84" s="36">
        <f>SUMIFS(СВЦЭМ!$D$39:$D$782,СВЦЭМ!$A$39:$A$782,$A84,СВЦЭМ!$B$39:$B$782,K$83)+'СЕТ СН'!$H$11+СВЦЭМ!$D$10+'СЕТ СН'!$H$5-'СЕТ СН'!$H$21</f>
        <v>3907.9004571599999</v>
      </c>
      <c r="L84" s="36">
        <f>SUMIFS(СВЦЭМ!$D$39:$D$782,СВЦЭМ!$A$39:$A$782,$A84,СВЦЭМ!$B$39:$B$782,L$83)+'СЕТ СН'!$H$11+СВЦЭМ!$D$10+'СЕТ СН'!$H$5-'СЕТ СН'!$H$21</f>
        <v>3908.3083699200001</v>
      </c>
      <c r="M84" s="36">
        <f>SUMIFS(СВЦЭМ!$D$39:$D$782,СВЦЭМ!$A$39:$A$782,$A84,СВЦЭМ!$B$39:$B$782,M$83)+'СЕТ СН'!$H$11+СВЦЭМ!$D$10+'СЕТ СН'!$H$5-'СЕТ СН'!$H$21</f>
        <v>3888.7043834699998</v>
      </c>
      <c r="N84" s="36">
        <f>SUMIFS(СВЦЭМ!$D$39:$D$782,СВЦЭМ!$A$39:$A$782,$A84,СВЦЭМ!$B$39:$B$782,N$83)+'СЕТ СН'!$H$11+СВЦЭМ!$D$10+'СЕТ СН'!$H$5-'СЕТ СН'!$H$21</f>
        <v>3879.3112687299999</v>
      </c>
      <c r="O84" s="36">
        <f>SUMIFS(СВЦЭМ!$D$39:$D$782,СВЦЭМ!$A$39:$A$782,$A84,СВЦЭМ!$B$39:$B$782,O$83)+'СЕТ СН'!$H$11+СВЦЭМ!$D$10+'СЕТ СН'!$H$5-'СЕТ СН'!$H$21</f>
        <v>3869.7150728400002</v>
      </c>
      <c r="P84" s="36">
        <f>SUMIFS(СВЦЭМ!$D$39:$D$782,СВЦЭМ!$A$39:$A$782,$A84,СВЦЭМ!$B$39:$B$782,P$83)+'СЕТ СН'!$H$11+СВЦЭМ!$D$10+'СЕТ СН'!$H$5-'СЕТ СН'!$H$21</f>
        <v>3876.5447415099998</v>
      </c>
      <c r="Q84" s="36">
        <f>SUMIFS(СВЦЭМ!$D$39:$D$782,СВЦЭМ!$A$39:$A$782,$A84,СВЦЭМ!$B$39:$B$782,Q$83)+'СЕТ СН'!$H$11+СВЦЭМ!$D$10+'СЕТ СН'!$H$5-'СЕТ СН'!$H$21</f>
        <v>3872.1388237199999</v>
      </c>
      <c r="R84" s="36">
        <f>SUMIFS(СВЦЭМ!$D$39:$D$782,СВЦЭМ!$A$39:$A$782,$A84,СВЦЭМ!$B$39:$B$782,R$83)+'СЕТ СН'!$H$11+СВЦЭМ!$D$10+'СЕТ СН'!$H$5-'СЕТ СН'!$H$21</f>
        <v>3868.0186076999998</v>
      </c>
      <c r="S84" s="36">
        <f>SUMIFS(СВЦЭМ!$D$39:$D$782,СВЦЭМ!$A$39:$A$782,$A84,СВЦЭМ!$B$39:$B$782,S$83)+'СЕТ СН'!$H$11+СВЦЭМ!$D$10+'СЕТ СН'!$H$5-'СЕТ СН'!$H$21</f>
        <v>3866.1074569699999</v>
      </c>
      <c r="T84" s="36">
        <f>SUMIFS(СВЦЭМ!$D$39:$D$782,СВЦЭМ!$A$39:$A$782,$A84,СВЦЭМ!$B$39:$B$782,T$83)+'СЕТ СН'!$H$11+СВЦЭМ!$D$10+'СЕТ СН'!$H$5-'СЕТ СН'!$H$21</f>
        <v>3855.8411878500001</v>
      </c>
      <c r="U84" s="36">
        <f>SUMIFS(СВЦЭМ!$D$39:$D$782,СВЦЭМ!$A$39:$A$782,$A84,СВЦЭМ!$B$39:$B$782,U$83)+'СЕТ СН'!$H$11+СВЦЭМ!$D$10+'СЕТ СН'!$H$5-'СЕТ СН'!$H$21</f>
        <v>3825.6527522400002</v>
      </c>
      <c r="V84" s="36">
        <f>SUMIFS(СВЦЭМ!$D$39:$D$782,СВЦЭМ!$A$39:$A$782,$A84,СВЦЭМ!$B$39:$B$782,V$83)+'СЕТ СН'!$H$11+СВЦЭМ!$D$10+'СЕТ СН'!$H$5-'СЕТ СН'!$H$21</f>
        <v>3795.1009898799998</v>
      </c>
      <c r="W84" s="36">
        <f>SUMIFS(СВЦЭМ!$D$39:$D$782,СВЦЭМ!$A$39:$A$782,$A84,СВЦЭМ!$B$39:$B$782,W$83)+'СЕТ СН'!$H$11+СВЦЭМ!$D$10+'СЕТ СН'!$H$5-'СЕТ СН'!$H$21</f>
        <v>3807.4223949500001</v>
      </c>
      <c r="X84" s="36">
        <f>SUMIFS(СВЦЭМ!$D$39:$D$782,СВЦЭМ!$A$39:$A$782,$A84,СВЦЭМ!$B$39:$B$782,X$83)+'СЕТ СН'!$H$11+СВЦЭМ!$D$10+'СЕТ СН'!$H$5-'СЕТ СН'!$H$21</f>
        <v>3838.8338251499999</v>
      </c>
      <c r="Y84" s="36">
        <f>SUMIFS(СВЦЭМ!$D$39:$D$782,СВЦЭМ!$A$39:$A$782,$A84,СВЦЭМ!$B$39:$B$782,Y$83)+'СЕТ СН'!$H$11+СВЦЭМ!$D$10+'СЕТ СН'!$H$5-'СЕТ СН'!$H$21</f>
        <v>3870.0959615100001</v>
      </c>
      <c r="AA84" s="45"/>
    </row>
    <row r="85" spans="1:27" ht="15.75" x14ac:dyDescent="0.2">
      <c r="A85" s="35">
        <f>A84+1</f>
        <v>44471</v>
      </c>
      <c r="B85" s="36">
        <f>SUMIFS(СВЦЭМ!$D$39:$D$782,СВЦЭМ!$A$39:$A$782,$A85,СВЦЭМ!$B$39:$B$782,B$83)+'СЕТ СН'!$H$11+СВЦЭМ!$D$10+'СЕТ СН'!$H$5-'СЕТ СН'!$H$21</f>
        <v>3946.3808943899999</v>
      </c>
      <c r="C85" s="36">
        <f>SUMIFS(СВЦЭМ!$D$39:$D$782,СВЦЭМ!$A$39:$A$782,$A85,СВЦЭМ!$B$39:$B$782,C$83)+'СЕТ СН'!$H$11+СВЦЭМ!$D$10+'СЕТ СН'!$H$5-'СЕТ СН'!$H$21</f>
        <v>3986.23290739</v>
      </c>
      <c r="D85" s="36">
        <f>SUMIFS(СВЦЭМ!$D$39:$D$782,СВЦЭМ!$A$39:$A$782,$A85,СВЦЭМ!$B$39:$B$782,D$83)+'СЕТ СН'!$H$11+СВЦЭМ!$D$10+'СЕТ СН'!$H$5-'СЕТ СН'!$H$21</f>
        <v>4025.6588413099998</v>
      </c>
      <c r="E85" s="36">
        <f>SUMIFS(СВЦЭМ!$D$39:$D$782,СВЦЭМ!$A$39:$A$782,$A85,СВЦЭМ!$B$39:$B$782,E$83)+'СЕТ СН'!$H$11+СВЦЭМ!$D$10+'СЕТ СН'!$H$5-'СЕТ СН'!$H$21</f>
        <v>4045.1644635100001</v>
      </c>
      <c r="F85" s="36">
        <f>SUMIFS(СВЦЭМ!$D$39:$D$782,СВЦЭМ!$A$39:$A$782,$A85,СВЦЭМ!$B$39:$B$782,F$83)+'СЕТ СН'!$H$11+СВЦЭМ!$D$10+'СЕТ СН'!$H$5-'СЕТ СН'!$H$21</f>
        <v>4043.3975458499999</v>
      </c>
      <c r="G85" s="36">
        <f>SUMIFS(СВЦЭМ!$D$39:$D$782,СВЦЭМ!$A$39:$A$782,$A85,СВЦЭМ!$B$39:$B$782,G$83)+'СЕТ СН'!$H$11+СВЦЭМ!$D$10+'СЕТ СН'!$H$5-'СЕТ СН'!$H$21</f>
        <v>4032.9940150699999</v>
      </c>
      <c r="H85" s="36">
        <f>SUMIFS(СВЦЭМ!$D$39:$D$782,СВЦЭМ!$A$39:$A$782,$A85,СВЦЭМ!$B$39:$B$782,H$83)+'СЕТ СН'!$H$11+СВЦЭМ!$D$10+'СЕТ СН'!$H$5-'СЕТ СН'!$H$21</f>
        <v>3967.5500935600003</v>
      </c>
      <c r="I85" s="36">
        <f>SUMIFS(СВЦЭМ!$D$39:$D$782,СВЦЭМ!$A$39:$A$782,$A85,СВЦЭМ!$B$39:$B$782,I$83)+'СЕТ СН'!$H$11+СВЦЭМ!$D$10+'СЕТ СН'!$H$5-'СЕТ СН'!$H$21</f>
        <v>3912.3921259700001</v>
      </c>
      <c r="J85" s="36">
        <f>SUMIFS(СВЦЭМ!$D$39:$D$782,СВЦЭМ!$A$39:$A$782,$A85,СВЦЭМ!$B$39:$B$782,J$83)+'СЕТ СН'!$H$11+СВЦЭМ!$D$10+'СЕТ СН'!$H$5-'СЕТ СН'!$H$21</f>
        <v>3827.4086732599999</v>
      </c>
      <c r="K85" s="36">
        <f>SUMIFS(СВЦЭМ!$D$39:$D$782,СВЦЭМ!$A$39:$A$782,$A85,СВЦЭМ!$B$39:$B$782,K$83)+'СЕТ СН'!$H$11+СВЦЭМ!$D$10+'СЕТ СН'!$H$5-'СЕТ СН'!$H$21</f>
        <v>3820.7971157900001</v>
      </c>
      <c r="L85" s="36">
        <f>SUMIFS(СВЦЭМ!$D$39:$D$782,СВЦЭМ!$A$39:$A$782,$A85,СВЦЭМ!$B$39:$B$782,L$83)+'СЕТ СН'!$H$11+СВЦЭМ!$D$10+'СЕТ СН'!$H$5-'СЕТ СН'!$H$21</f>
        <v>3828.5273370999998</v>
      </c>
      <c r="M85" s="36">
        <f>SUMIFS(СВЦЭМ!$D$39:$D$782,СВЦЭМ!$A$39:$A$782,$A85,СВЦЭМ!$B$39:$B$782,M$83)+'СЕТ СН'!$H$11+СВЦЭМ!$D$10+'СЕТ СН'!$H$5-'СЕТ СН'!$H$21</f>
        <v>3819.6270100500001</v>
      </c>
      <c r="N85" s="36">
        <f>SUMIFS(СВЦЭМ!$D$39:$D$782,СВЦЭМ!$A$39:$A$782,$A85,СВЦЭМ!$B$39:$B$782,N$83)+'СЕТ СН'!$H$11+СВЦЭМ!$D$10+'СЕТ СН'!$H$5-'СЕТ СН'!$H$21</f>
        <v>3809.4590593900002</v>
      </c>
      <c r="O85" s="36">
        <f>SUMIFS(СВЦЭМ!$D$39:$D$782,СВЦЭМ!$A$39:$A$782,$A85,СВЦЭМ!$B$39:$B$782,O$83)+'СЕТ СН'!$H$11+СВЦЭМ!$D$10+'СЕТ СН'!$H$5-'СЕТ СН'!$H$21</f>
        <v>3815.1134291799999</v>
      </c>
      <c r="P85" s="36">
        <f>SUMIFS(СВЦЭМ!$D$39:$D$782,СВЦЭМ!$A$39:$A$782,$A85,СВЦЭМ!$B$39:$B$782,P$83)+'СЕТ СН'!$H$11+СВЦЭМ!$D$10+'СЕТ СН'!$H$5-'СЕТ СН'!$H$21</f>
        <v>3835.35481863</v>
      </c>
      <c r="Q85" s="36">
        <f>SUMIFS(СВЦЭМ!$D$39:$D$782,СВЦЭМ!$A$39:$A$782,$A85,СВЦЭМ!$B$39:$B$782,Q$83)+'СЕТ СН'!$H$11+СВЦЭМ!$D$10+'СЕТ СН'!$H$5-'СЕТ СН'!$H$21</f>
        <v>3837.96902211</v>
      </c>
      <c r="R85" s="36">
        <f>SUMIFS(СВЦЭМ!$D$39:$D$782,СВЦЭМ!$A$39:$A$782,$A85,СВЦЭМ!$B$39:$B$782,R$83)+'СЕТ СН'!$H$11+СВЦЭМ!$D$10+'СЕТ СН'!$H$5-'СЕТ СН'!$H$21</f>
        <v>3840.4136483100001</v>
      </c>
      <c r="S85" s="36">
        <f>SUMIFS(СВЦЭМ!$D$39:$D$782,СВЦЭМ!$A$39:$A$782,$A85,СВЦЭМ!$B$39:$B$782,S$83)+'СЕТ СН'!$H$11+СВЦЭМ!$D$10+'СЕТ СН'!$H$5-'СЕТ СН'!$H$21</f>
        <v>3855.2744785699997</v>
      </c>
      <c r="T85" s="36">
        <f>SUMIFS(СВЦЭМ!$D$39:$D$782,СВЦЭМ!$A$39:$A$782,$A85,СВЦЭМ!$B$39:$B$782,T$83)+'СЕТ СН'!$H$11+СВЦЭМ!$D$10+'СЕТ СН'!$H$5-'СЕТ СН'!$H$21</f>
        <v>3824.96881824</v>
      </c>
      <c r="U85" s="36">
        <f>SUMIFS(СВЦЭМ!$D$39:$D$782,СВЦЭМ!$A$39:$A$782,$A85,СВЦЭМ!$B$39:$B$782,U$83)+'СЕТ СН'!$H$11+СВЦЭМ!$D$10+'СЕТ СН'!$H$5-'СЕТ СН'!$H$21</f>
        <v>3809.4889586700001</v>
      </c>
      <c r="V85" s="36">
        <f>SUMIFS(СВЦЭМ!$D$39:$D$782,СВЦЭМ!$A$39:$A$782,$A85,СВЦЭМ!$B$39:$B$782,V$83)+'СЕТ СН'!$H$11+СВЦЭМ!$D$10+'СЕТ СН'!$H$5-'СЕТ СН'!$H$21</f>
        <v>3815.7853585299999</v>
      </c>
      <c r="W85" s="36">
        <f>SUMIFS(СВЦЭМ!$D$39:$D$782,СВЦЭМ!$A$39:$A$782,$A85,СВЦЭМ!$B$39:$B$782,W$83)+'СЕТ СН'!$H$11+СВЦЭМ!$D$10+'СЕТ СН'!$H$5-'СЕТ СН'!$H$21</f>
        <v>3803.62667027</v>
      </c>
      <c r="X85" s="36">
        <f>SUMIFS(СВЦЭМ!$D$39:$D$782,СВЦЭМ!$A$39:$A$782,$A85,СВЦЭМ!$B$39:$B$782,X$83)+'СЕТ СН'!$H$11+СВЦЭМ!$D$10+'СЕТ СН'!$H$5-'СЕТ СН'!$H$21</f>
        <v>3918.7381881900001</v>
      </c>
      <c r="Y85" s="36">
        <f>SUMIFS(СВЦЭМ!$D$39:$D$782,СВЦЭМ!$A$39:$A$782,$A85,СВЦЭМ!$B$39:$B$782,Y$83)+'СЕТ СН'!$H$11+СВЦЭМ!$D$10+'СЕТ СН'!$H$5-'СЕТ СН'!$H$21</f>
        <v>3890.3981043499998</v>
      </c>
    </row>
    <row r="86" spans="1:27" ht="15.75" x14ac:dyDescent="0.2">
      <c r="A86" s="35">
        <f t="shared" ref="A86:A114" si="2">A85+1</f>
        <v>44472</v>
      </c>
      <c r="B86" s="36">
        <f>SUMIFS(СВЦЭМ!$D$39:$D$782,СВЦЭМ!$A$39:$A$782,$A86,СВЦЭМ!$B$39:$B$782,B$83)+'СЕТ СН'!$H$11+СВЦЭМ!$D$10+'СЕТ СН'!$H$5-'СЕТ СН'!$H$21</f>
        <v>3909.6150726599999</v>
      </c>
      <c r="C86" s="36">
        <f>SUMIFS(СВЦЭМ!$D$39:$D$782,СВЦЭМ!$A$39:$A$782,$A86,СВЦЭМ!$B$39:$B$782,C$83)+'СЕТ СН'!$H$11+СВЦЭМ!$D$10+'СЕТ СН'!$H$5-'СЕТ СН'!$H$21</f>
        <v>3966.51381945</v>
      </c>
      <c r="D86" s="36">
        <f>SUMIFS(СВЦЭМ!$D$39:$D$782,СВЦЭМ!$A$39:$A$782,$A86,СВЦЭМ!$B$39:$B$782,D$83)+'СЕТ СН'!$H$11+СВЦЭМ!$D$10+'СЕТ СН'!$H$5-'СЕТ СН'!$H$21</f>
        <v>4027.0145221800003</v>
      </c>
      <c r="E86" s="36">
        <f>SUMIFS(СВЦЭМ!$D$39:$D$782,СВЦЭМ!$A$39:$A$782,$A86,СВЦЭМ!$B$39:$B$782,E$83)+'СЕТ СН'!$H$11+СВЦЭМ!$D$10+'СЕТ СН'!$H$5-'СЕТ СН'!$H$21</f>
        <v>4044.4629734499999</v>
      </c>
      <c r="F86" s="36">
        <f>SUMIFS(СВЦЭМ!$D$39:$D$782,СВЦЭМ!$A$39:$A$782,$A86,СВЦЭМ!$B$39:$B$782,F$83)+'СЕТ СН'!$H$11+СВЦЭМ!$D$10+'СЕТ СН'!$H$5-'СЕТ СН'!$H$21</f>
        <v>4047.1690657099998</v>
      </c>
      <c r="G86" s="36">
        <f>SUMIFS(СВЦЭМ!$D$39:$D$782,СВЦЭМ!$A$39:$A$782,$A86,СВЦЭМ!$B$39:$B$782,G$83)+'СЕТ СН'!$H$11+СВЦЭМ!$D$10+'СЕТ СН'!$H$5-'СЕТ СН'!$H$21</f>
        <v>4040.3393201999997</v>
      </c>
      <c r="H86" s="36">
        <f>SUMIFS(СВЦЭМ!$D$39:$D$782,СВЦЭМ!$A$39:$A$782,$A86,СВЦЭМ!$B$39:$B$782,H$83)+'СЕТ СН'!$H$11+СВЦЭМ!$D$10+'СЕТ СН'!$H$5-'СЕТ СН'!$H$21</f>
        <v>3986.91483182</v>
      </c>
      <c r="I86" s="36">
        <f>SUMIFS(СВЦЭМ!$D$39:$D$782,СВЦЭМ!$A$39:$A$782,$A86,СВЦЭМ!$B$39:$B$782,I$83)+'СЕТ СН'!$H$11+СВЦЭМ!$D$10+'СЕТ СН'!$H$5-'СЕТ СН'!$H$21</f>
        <v>3916.8812958399999</v>
      </c>
      <c r="J86" s="36">
        <f>SUMIFS(СВЦЭМ!$D$39:$D$782,СВЦЭМ!$A$39:$A$782,$A86,СВЦЭМ!$B$39:$B$782,J$83)+'СЕТ СН'!$H$11+СВЦЭМ!$D$10+'СЕТ СН'!$H$5-'СЕТ СН'!$H$21</f>
        <v>3871.80444708</v>
      </c>
      <c r="K86" s="36">
        <f>SUMIFS(СВЦЭМ!$D$39:$D$782,СВЦЭМ!$A$39:$A$782,$A86,СВЦЭМ!$B$39:$B$782,K$83)+'СЕТ СН'!$H$11+СВЦЭМ!$D$10+'СЕТ СН'!$H$5-'СЕТ СН'!$H$21</f>
        <v>3830.6961917099998</v>
      </c>
      <c r="L86" s="36">
        <f>SUMIFS(СВЦЭМ!$D$39:$D$782,СВЦЭМ!$A$39:$A$782,$A86,СВЦЭМ!$B$39:$B$782,L$83)+'СЕТ СН'!$H$11+СВЦЭМ!$D$10+'СЕТ СН'!$H$5-'СЕТ СН'!$H$21</f>
        <v>3825.6654857200001</v>
      </c>
      <c r="M86" s="36">
        <f>SUMIFS(СВЦЭМ!$D$39:$D$782,СВЦЭМ!$A$39:$A$782,$A86,СВЦЭМ!$B$39:$B$782,M$83)+'СЕТ СН'!$H$11+СВЦЭМ!$D$10+'СЕТ СН'!$H$5-'СЕТ СН'!$H$21</f>
        <v>3828.0664518600001</v>
      </c>
      <c r="N86" s="36">
        <f>SUMIFS(СВЦЭМ!$D$39:$D$782,СВЦЭМ!$A$39:$A$782,$A86,СВЦЭМ!$B$39:$B$782,N$83)+'СЕТ СН'!$H$11+СВЦЭМ!$D$10+'СЕТ СН'!$H$5-'СЕТ СН'!$H$21</f>
        <v>3847.1562378200001</v>
      </c>
      <c r="O86" s="36">
        <f>SUMIFS(СВЦЭМ!$D$39:$D$782,СВЦЭМ!$A$39:$A$782,$A86,СВЦЭМ!$B$39:$B$782,O$83)+'СЕТ СН'!$H$11+СВЦЭМ!$D$10+'СЕТ СН'!$H$5-'СЕТ СН'!$H$21</f>
        <v>3852.1187193300002</v>
      </c>
      <c r="P86" s="36">
        <f>SUMIFS(СВЦЭМ!$D$39:$D$782,СВЦЭМ!$A$39:$A$782,$A86,СВЦЭМ!$B$39:$B$782,P$83)+'СЕТ СН'!$H$11+СВЦЭМ!$D$10+'СЕТ СН'!$H$5-'СЕТ СН'!$H$21</f>
        <v>3854.0050343499997</v>
      </c>
      <c r="Q86" s="36">
        <f>SUMIFS(СВЦЭМ!$D$39:$D$782,СВЦЭМ!$A$39:$A$782,$A86,СВЦЭМ!$B$39:$B$782,Q$83)+'СЕТ СН'!$H$11+СВЦЭМ!$D$10+'СЕТ СН'!$H$5-'СЕТ СН'!$H$21</f>
        <v>3853.4197255999998</v>
      </c>
      <c r="R86" s="36">
        <f>SUMIFS(СВЦЭМ!$D$39:$D$782,СВЦЭМ!$A$39:$A$782,$A86,СВЦЭМ!$B$39:$B$782,R$83)+'СЕТ СН'!$H$11+СВЦЭМ!$D$10+'СЕТ СН'!$H$5-'СЕТ СН'!$H$21</f>
        <v>3842.2466674100001</v>
      </c>
      <c r="S86" s="36">
        <f>SUMIFS(СВЦЭМ!$D$39:$D$782,СВЦЭМ!$A$39:$A$782,$A86,СВЦЭМ!$B$39:$B$782,S$83)+'СЕТ СН'!$H$11+СВЦЭМ!$D$10+'СЕТ СН'!$H$5-'СЕТ СН'!$H$21</f>
        <v>3848.9544859399998</v>
      </c>
      <c r="T86" s="36">
        <f>SUMIFS(СВЦЭМ!$D$39:$D$782,СВЦЭМ!$A$39:$A$782,$A86,СВЦЭМ!$B$39:$B$782,T$83)+'СЕТ СН'!$H$11+СВЦЭМ!$D$10+'СЕТ СН'!$H$5-'СЕТ СН'!$H$21</f>
        <v>3836.9568821000003</v>
      </c>
      <c r="U86" s="36">
        <f>SUMIFS(СВЦЭМ!$D$39:$D$782,СВЦЭМ!$A$39:$A$782,$A86,СВЦЭМ!$B$39:$B$782,U$83)+'СЕТ СН'!$H$11+СВЦЭМ!$D$10+'СЕТ СН'!$H$5-'СЕТ СН'!$H$21</f>
        <v>3828.56833805</v>
      </c>
      <c r="V86" s="36">
        <f>SUMIFS(СВЦЭМ!$D$39:$D$782,СВЦЭМ!$A$39:$A$782,$A86,СВЦЭМ!$B$39:$B$782,V$83)+'СЕТ СН'!$H$11+СВЦЭМ!$D$10+'СЕТ СН'!$H$5-'СЕТ СН'!$H$21</f>
        <v>3813.76069525</v>
      </c>
      <c r="W86" s="36">
        <f>SUMIFS(СВЦЭМ!$D$39:$D$782,СВЦЭМ!$A$39:$A$782,$A86,СВЦЭМ!$B$39:$B$782,W$83)+'СЕТ СН'!$H$11+СВЦЭМ!$D$10+'СЕТ СН'!$H$5-'СЕТ СН'!$H$21</f>
        <v>3793.47517109</v>
      </c>
      <c r="X86" s="36">
        <f>SUMIFS(СВЦЭМ!$D$39:$D$782,СВЦЭМ!$A$39:$A$782,$A86,СВЦЭМ!$B$39:$B$782,X$83)+'СЕТ СН'!$H$11+СВЦЭМ!$D$10+'СЕТ СН'!$H$5-'СЕТ СН'!$H$21</f>
        <v>3795.7639241900001</v>
      </c>
      <c r="Y86" s="36">
        <f>SUMIFS(СВЦЭМ!$D$39:$D$782,СВЦЭМ!$A$39:$A$782,$A86,СВЦЭМ!$B$39:$B$782,Y$83)+'СЕТ СН'!$H$11+СВЦЭМ!$D$10+'СЕТ СН'!$H$5-'СЕТ СН'!$H$21</f>
        <v>3814.2592383599999</v>
      </c>
    </row>
    <row r="87" spans="1:27" ht="15.75" x14ac:dyDescent="0.2">
      <c r="A87" s="35">
        <f t="shared" si="2"/>
        <v>44473</v>
      </c>
      <c r="B87" s="36">
        <f>SUMIFS(СВЦЭМ!$D$39:$D$782,СВЦЭМ!$A$39:$A$782,$A87,СВЦЭМ!$B$39:$B$782,B$83)+'СЕТ СН'!$H$11+СВЦЭМ!$D$10+'СЕТ СН'!$H$5-'СЕТ СН'!$H$21</f>
        <v>3882.86558823</v>
      </c>
      <c r="C87" s="36">
        <f>SUMIFS(СВЦЭМ!$D$39:$D$782,СВЦЭМ!$A$39:$A$782,$A87,СВЦЭМ!$B$39:$B$782,C$83)+'СЕТ СН'!$H$11+СВЦЭМ!$D$10+'СЕТ СН'!$H$5-'СЕТ СН'!$H$21</f>
        <v>3913.2701588</v>
      </c>
      <c r="D87" s="36">
        <f>SUMIFS(СВЦЭМ!$D$39:$D$782,СВЦЭМ!$A$39:$A$782,$A87,СВЦЭМ!$B$39:$B$782,D$83)+'СЕТ СН'!$H$11+СВЦЭМ!$D$10+'СЕТ СН'!$H$5-'СЕТ СН'!$H$21</f>
        <v>3907.43800465</v>
      </c>
      <c r="E87" s="36">
        <f>SUMIFS(СВЦЭМ!$D$39:$D$782,СВЦЭМ!$A$39:$A$782,$A87,СВЦЭМ!$B$39:$B$782,E$83)+'СЕТ СН'!$H$11+СВЦЭМ!$D$10+'СЕТ СН'!$H$5-'СЕТ СН'!$H$21</f>
        <v>3928.2548937699999</v>
      </c>
      <c r="F87" s="36">
        <f>SUMIFS(СВЦЭМ!$D$39:$D$782,СВЦЭМ!$A$39:$A$782,$A87,СВЦЭМ!$B$39:$B$782,F$83)+'СЕТ СН'!$H$11+СВЦЭМ!$D$10+'СЕТ СН'!$H$5-'СЕТ СН'!$H$21</f>
        <v>3924.0794907099998</v>
      </c>
      <c r="G87" s="36">
        <f>SUMIFS(СВЦЭМ!$D$39:$D$782,СВЦЭМ!$A$39:$A$782,$A87,СВЦЭМ!$B$39:$B$782,G$83)+'СЕТ СН'!$H$11+СВЦЭМ!$D$10+'СЕТ СН'!$H$5-'СЕТ СН'!$H$21</f>
        <v>3936.7295706</v>
      </c>
      <c r="H87" s="36">
        <f>SUMIFS(СВЦЭМ!$D$39:$D$782,СВЦЭМ!$A$39:$A$782,$A87,СВЦЭМ!$B$39:$B$782,H$83)+'СЕТ СН'!$H$11+СВЦЭМ!$D$10+'СЕТ СН'!$H$5-'СЕТ СН'!$H$21</f>
        <v>3973.49522097</v>
      </c>
      <c r="I87" s="36">
        <f>SUMIFS(СВЦЭМ!$D$39:$D$782,СВЦЭМ!$A$39:$A$782,$A87,СВЦЭМ!$B$39:$B$782,I$83)+'СЕТ СН'!$H$11+СВЦЭМ!$D$10+'СЕТ СН'!$H$5-'СЕТ СН'!$H$21</f>
        <v>3921.2689026600001</v>
      </c>
      <c r="J87" s="36">
        <f>SUMIFS(СВЦЭМ!$D$39:$D$782,СВЦЭМ!$A$39:$A$782,$A87,СВЦЭМ!$B$39:$B$782,J$83)+'СЕТ СН'!$H$11+СВЦЭМ!$D$10+'СЕТ СН'!$H$5-'СЕТ СН'!$H$21</f>
        <v>3886.58574585</v>
      </c>
      <c r="K87" s="36">
        <f>SUMIFS(СВЦЭМ!$D$39:$D$782,СВЦЭМ!$A$39:$A$782,$A87,СВЦЭМ!$B$39:$B$782,K$83)+'СЕТ СН'!$H$11+СВЦЭМ!$D$10+'СЕТ СН'!$H$5-'СЕТ СН'!$H$21</f>
        <v>3905.1097912699997</v>
      </c>
      <c r="L87" s="36">
        <f>SUMIFS(СВЦЭМ!$D$39:$D$782,СВЦЭМ!$A$39:$A$782,$A87,СВЦЭМ!$B$39:$B$782,L$83)+'СЕТ СН'!$H$11+СВЦЭМ!$D$10+'СЕТ СН'!$H$5-'СЕТ СН'!$H$21</f>
        <v>3889.50330274</v>
      </c>
      <c r="M87" s="36">
        <f>SUMIFS(СВЦЭМ!$D$39:$D$782,СВЦЭМ!$A$39:$A$782,$A87,СВЦЭМ!$B$39:$B$782,M$83)+'СЕТ СН'!$H$11+СВЦЭМ!$D$10+'СЕТ СН'!$H$5-'СЕТ СН'!$H$21</f>
        <v>3889.5463506400001</v>
      </c>
      <c r="N87" s="36">
        <f>SUMIFS(СВЦЭМ!$D$39:$D$782,СВЦЭМ!$A$39:$A$782,$A87,СВЦЭМ!$B$39:$B$782,N$83)+'СЕТ СН'!$H$11+СВЦЭМ!$D$10+'СЕТ СН'!$H$5-'СЕТ СН'!$H$21</f>
        <v>3864.8240305099998</v>
      </c>
      <c r="O87" s="36">
        <f>SUMIFS(СВЦЭМ!$D$39:$D$782,СВЦЭМ!$A$39:$A$782,$A87,СВЦЭМ!$B$39:$B$782,O$83)+'СЕТ СН'!$H$11+СВЦЭМ!$D$10+'СЕТ СН'!$H$5-'СЕТ СН'!$H$21</f>
        <v>3863.80769263</v>
      </c>
      <c r="P87" s="36">
        <f>SUMIFS(СВЦЭМ!$D$39:$D$782,СВЦЭМ!$A$39:$A$782,$A87,СВЦЭМ!$B$39:$B$782,P$83)+'СЕТ СН'!$H$11+СВЦЭМ!$D$10+'СЕТ СН'!$H$5-'СЕТ СН'!$H$21</f>
        <v>3870.63206769</v>
      </c>
      <c r="Q87" s="36">
        <f>SUMIFS(СВЦЭМ!$D$39:$D$782,СВЦЭМ!$A$39:$A$782,$A87,СВЦЭМ!$B$39:$B$782,Q$83)+'СЕТ СН'!$H$11+СВЦЭМ!$D$10+'СЕТ СН'!$H$5-'СЕТ СН'!$H$21</f>
        <v>3908.6902717299999</v>
      </c>
      <c r="R87" s="36">
        <f>SUMIFS(СВЦЭМ!$D$39:$D$782,СВЦЭМ!$A$39:$A$782,$A87,СВЦЭМ!$B$39:$B$782,R$83)+'СЕТ СН'!$H$11+СВЦЭМ!$D$10+'СЕТ СН'!$H$5-'СЕТ СН'!$H$21</f>
        <v>3898.7551073300001</v>
      </c>
      <c r="S87" s="36">
        <f>SUMIFS(СВЦЭМ!$D$39:$D$782,СВЦЭМ!$A$39:$A$782,$A87,СВЦЭМ!$B$39:$B$782,S$83)+'СЕТ СН'!$H$11+СВЦЭМ!$D$10+'СЕТ СН'!$H$5-'СЕТ СН'!$H$21</f>
        <v>3903.2448195100001</v>
      </c>
      <c r="T87" s="36">
        <f>SUMIFS(СВЦЭМ!$D$39:$D$782,СВЦЭМ!$A$39:$A$782,$A87,СВЦЭМ!$B$39:$B$782,T$83)+'СЕТ СН'!$H$11+СВЦЭМ!$D$10+'СЕТ СН'!$H$5-'СЕТ СН'!$H$21</f>
        <v>3921.8787152499999</v>
      </c>
      <c r="U87" s="36">
        <f>SUMIFS(СВЦЭМ!$D$39:$D$782,СВЦЭМ!$A$39:$A$782,$A87,СВЦЭМ!$B$39:$B$782,U$83)+'СЕТ СН'!$H$11+СВЦЭМ!$D$10+'СЕТ СН'!$H$5-'СЕТ СН'!$H$21</f>
        <v>3918.3605492400002</v>
      </c>
      <c r="V87" s="36">
        <f>SUMIFS(СВЦЭМ!$D$39:$D$782,СВЦЭМ!$A$39:$A$782,$A87,СВЦЭМ!$B$39:$B$782,V$83)+'СЕТ СН'!$H$11+СВЦЭМ!$D$10+'СЕТ СН'!$H$5-'СЕТ СН'!$H$21</f>
        <v>3915.7090789700001</v>
      </c>
      <c r="W87" s="36">
        <f>SUMIFS(СВЦЭМ!$D$39:$D$782,СВЦЭМ!$A$39:$A$782,$A87,СВЦЭМ!$B$39:$B$782,W$83)+'СЕТ СН'!$H$11+СВЦЭМ!$D$10+'СЕТ СН'!$H$5-'СЕТ СН'!$H$21</f>
        <v>3904.8661102999999</v>
      </c>
      <c r="X87" s="36">
        <f>SUMIFS(СВЦЭМ!$D$39:$D$782,СВЦЭМ!$A$39:$A$782,$A87,СВЦЭМ!$B$39:$B$782,X$83)+'СЕТ СН'!$H$11+СВЦЭМ!$D$10+'СЕТ СН'!$H$5-'СЕТ СН'!$H$21</f>
        <v>3917.6560804000001</v>
      </c>
      <c r="Y87" s="36">
        <f>SUMIFS(СВЦЭМ!$D$39:$D$782,СВЦЭМ!$A$39:$A$782,$A87,СВЦЭМ!$B$39:$B$782,Y$83)+'СЕТ СН'!$H$11+СВЦЭМ!$D$10+'СЕТ СН'!$H$5-'СЕТ СН'!$H$21</f>
        <v>3977.1187011100001</v>
      </c>
    </row>
    <row r="88" spans="1:27" ht="15.75" x14ac:dyDescent="0.2">
      <c r="A88" s="35">
        <f t="shared" si="2"/>
        <v>44474</v>
      </c>
      <c r="B88" s="36">
        <f>SUMIFS(СВЦЭМ!$D$39:$D$782,СВЦЭМ!$A$39:$A$782,$A88,СВЦЭМ!$B$39:$B$782,B$83)+'СЕТ СН'!$H$11+СВЦЭМ!$D$10+'СЕТ СН'!$H$5-'СЕТ СН'!$H$21</f>
        <v>4039.0431521</v>
      </c>
      <c r="C88" s="36">
        <f>SUMIFS(СВЦЭМ!$D$39:$D$782,СВЦЭМ!$A$39:$A$782,$A88,СВЦЭМ!$B$39:$B$782,C$83)+'СЕТ СН'!$H$11+СВЦЭМ!$D$10+'СЕТ СН'!$H$5-'СЕТ СН'!$H$21</f>
        <v>4042.1824877099998</v>
      </c>
      <c r="D88" s="36">
        <f>SUMIFS(СВЦЭМ!$D$39:$D$782,СВЦЭМ!$A$39:$A$782,$A88,СВЦЭМ!$B$39:$B$782,D$83)+'СЕТ СН'!$H$11+СВЦЭМ!$D$10+'СЕТ СН'!$H$5-'СЕТ СН'!$H$21</f>
        <v>3971.8951615999999</v>
      </c>
      <c r="E88" s="36">
        <f>SUMIFS(СВЦЭМ!$D$39:$D$782,СВЦЭМ!$A$39:$A$782,$A88,СВЦЭМ!$B$39:$B$782,E$83)+'СЕТ СН'!$H$11+СВЦЭМ!$D$10+'СЕТ СН'!$H$5-'СЕТ СН'!$H$21</f>
        <v>3954.3741965600002</v>
      </c>
      <c r="F88" s="36">
        <f>SUMIFS(СВЦЭМ!$D$39:$D$782,СВЦЭМ!$A$39:$A$782,$A88,СВЦЭМ!$B$39:$B$782,F$83)+'СЕТ СН'!$H$11+СВЦЭМ!$D$10+'СЕТ СН'!$H$5-'СЕТ СН'!$H$21</f>
        <v>3954.38809317</v>
      </c>
      <c r="G88" s="36">
        <f>SUMIFS(СВЦЭМ!$D$39:$D$782,СВЦЭМ!$A$39:$A$782,$A88,СВЦЭМ!$B$39:$B$782,G$83)+'СЕТ СН'!$H$11+СВЦЭМ!$D$10+'СЕТ СН'!$H$5-'СЕТ СН'!$H$21</f>
        <v>3964.2377152399999</v>
      </c>
      <c r="H88" s="36">
        <f>SUMIFS(СВЦЭМ!$D$39:$D$782,СВЦЭМ!$A$39:$A$782,$A88,СВЦЭМ!$B$39:$B$782,H$83)+'СЕТ СН'!$H$11+СВЦЭМ!$D$10+'СЕТ СН'!$H$5-'СЕТ СН'!$H$21</f>
        <v>4022.4794029200002</v>
      </c>
      <c r="I88" s="36">
        <f>SUMIFS(СВЦЭМ!$D$39:$D$782,СВЦЭМ!$A$39:$A$782,$A88,СВЦЭМ!$B$39:$B$782,I$83)+'СЕТ СН'!$H$11+СВЦЭМ!$D$10+'СЕТ СН'!$H$5-'СЕТ СН'!$H$21</f>
        <v>4005.60469715</v>
      </c>
      <c r="J88" s="36">
        <f>SUMIFS(СВЦЭМ!$D$39:$D$782,СВЦЭМ!$A$39:$A$782,$A88,СВЦЭМ!$B$39:$B$782,J$83)+'СЕТ СН'!$H$11+СВЦЭМ!$D$10+'СЕТ СН'!$H$5-'СЕТ СН'!$H$21</f>
        <v>3899.0250483999998</v>
      </c>
      <c r="K88" s="36">
        <f>SUMIFS(СВЦЭМ!$D$39:$D$782,СВЦЭМ!$A$39:$A$782,$A88,СВЦЭМ!$B$39:$B$782,K$83)+'СЕТ СН'!$H$11+СВЦЭМ!$D$10+'СЕТ СН'!$H$5-'СЕТ СН'!$H$21</f>
        <v>3921.6848994299999</v>
      </c>
      <c r="L88" s="36">
        <f>SUMIFS(СВЦЭМ!$D$39:$D$782,СВЦЭМ!$A$39:$A$782,$A88,СВЦЭМ!$B$39:$B$782,L$83)+'СЕТ СН'!$H$11+СВЦЭМ!$D$10+'СЕТ СН'!$H$5-'СЕТ СН'!$H$21</f>
        <v>3928.8055052999998</v>
      </c>
      <c r="M88" s="36">
        <f>SUMIFS(СВЦЭМ!$D$39:$D$782,СВЦЭМ!$A$39:$A$782,$A88,СВЦЭМ!$B$39:$B$782,M$83)+'СЕТ СН'!$H$11+СВЦЭМ!$D$10+'СЕТ СН'!$H$5-'СЕТ СН'!$H$21</f>
        <v>3951.30380371</v>
      </c>
      <c r="N88" s="36">
        <f>SUMIFS(СВЦЭМ!$D$39:$D$782,СВЦЭМ!$A$39:$A$782,$A88,СВЦЭМ!$B$39:$B$782,N$83)+'СЕТ СН'!$H$11+СВЦЭМ!$D$10+'СЕТ СН'!$H$5-'СЕТ СН'!$H$21</f>
        <v>3929.3287866400001</v>
      </c>
      <c r="O88" s="36">
        <f>SUMIFS(СВЦЭМ!$D$39:$D$782,СВЦЭМ!$A$39:$A$782,$A88,СВЦЭМ!$B$39:$B$782,O$83)+'СЕТ СН'!$H$11+СВЦЭМ!$D$10+'СЕТ СН'!$H$5-'СЕТ СН'!$H$21</f>
        <v>3934.5089098200001</v>
      </c>
      <c r="P88" s="36">
        <f>SUMIFS(СВЦЭМ!$D$39:$D$782,СВЦЭМ!$A$39:$A$782,$A88,СВЦЭМ!$B$39:$B$782,P$83)+'СЕТ СН'!$H$11+СВЦЭМ!$D$10+'СЕТ СН'!$H$5-'СЕТ СН'!$H$21</f>
        <v>3938.7621355800002</v>
      </c>
      <c r="Q88" s="36">
        <f>SUMIFS(СВЦЭМ!$D$39:$D$782,СВЦЭМ!$A$39:$A$782,$A88,СВЦЭМ!$B$39:$B$782,Q$83)+'СЕТ СН'!$H$11+СВЦЭМ!$D$10+'СЕТ СН'!$H$5-'СЕТ СН'!$H$21</f>
        <v>3962.3235311399999</v>
      </c>
      <c r="R88" s="36">
        <f>SUMIFS(СВЦЭМ!$D$39:$D$782,СВЦЭМ!$A$39:$A$782,$A88,СВЦЭМ!$B$39:$B$782,R$83)+'СЕТ СН'!$H$11+СВЦЭМ!$D$10+'СЕТ СН'!$H$5-'СЕТ СН'!$H$21</f>
        <v>3941.7536062999998</v>
      </c>
      <c r="S88" s="36">
        <f>SUMIFS(СВЦЭМ!$D$39:$D$782,СВЦЭМ!$A$39:$A$782,$A88,СВЦЭМ!$B$39:$B$782,S$83)+'СЕТ СН'!$H$11+СВЦЭМ!$D$10+'СЕТ СН'!$H$5-'СЕТ СН'!$H$21</f>
        <v>3933.1524386699998</v>
      </c>
      <c r="T88" s="36">
        <f>SUMIFS(СВЦЭМ!$D$39:$D$782,СВЦЭМ!$A$39:$A$782,$A88,СВЦЭМ!$B$39:$B$782,T$83)+'СЕТ СН'!$H$11+СВЦЭМ!$D$10+'СЕТ СН'!$H$5-'СЕТ СН'!$H$21</f>
        <v>3968.1924107499999</v>
      </c>
      <c r="U88" s="36">
        <f>SUMIFS(СВЦЭМ!$D$39:$D$782,СВЦЭМ!$A$39:$A$782,$A88,СВЦЭМ!$B$39:$B$782,U$83)+'СЕТ СН'!$H$11+СВЦЭМ!$D$10+'СЕТ СН'!$H$5-'СЕТ СН'!$H$21</f>
        <v>3943.7561577000001</v>
      </c>
      <c r="V88" s="36">
        <f>SUMIFS(СВЦЭМ!$D$39:$D$782,СВЦЭМ!$A$39:$A$782,$A88,СВЦЭМ!$B$39:$B$782,V$83)+'СЕТ СН'!$H$11+СВЦЭМ!$D$10+'СЕТ СН'!$H$5-'СЕТ СН'!$H$21</f>
        <v>3943.9817978800002</v>
      </c>
      <c r="W88" s="36">
        <f>SUMIFS(СВЦЭМ!$D$39:$D$782,СВЦЭМ!$A$39:$A$782,$A88,СВЦЭМ!$B$39:$B$782,W$83)+'СЕТ СН'!$H$11+СВЦЭМ!$D$10+'СЕТ СН'!$H$5-'СЕТ СН'!$H$21</f>
        <v>3948.1381875899997</v>
      </c>
      <c r="X88" s="36">
        <f>SUMIFS(СВЦЭМ!$D$39:$D$782,СВЦЭМ!$A$39:$A$782,$A88,СВЦЭМ!$B$39:$B$782,X$83)+'СЕТ СН'!$H$11+СВЦЭМ!$D$10+'СЕТ СН'!$H$5-'СЕТ СН'!$H$21</f>
        <v>3958.9136333799997</v>
      </c>
      <c r="Y88" s="36">
        <f>SUMIFS(СВЦЭМ!$D$39:$D$782,СВЦЭМ!$A$39:$A$782,$A88,СВЦЭМ!$B$39:$B$782,Y$83)+'СЕТ СН'!$H$11+СВЦЭМ!$D$10+'СЕТ СН'!$H$5-'СЕТ СН'!$H$21</f>
        <v>4036.3279254899999</v>
      </c>
    </row>
    <row r="89" spans="1:27" ht="15.75" x14ac:dyDescent="0.2">
      <c r="A89" s="35">
        <f t="shared" si="2"/>
        <v>44475</v>
      </c>
      <c r="B89" s="36">
        <f>SUMIFS(СВЦЭМ!$D$39:$D$782,СВЦЭМ!$A$39:$A$782,$A89,СВЦЭМ!$B$39:$B$782,B$83)+'СЕТ СН'!$H$11+СВЦЭМ!$D$10+'СЕТ СН'!$H$5-'СЕТ СН'!$H$21</f>
        <v>4064.0937813800001</v>
      </c>
      <c r="C89" s="36">
        <f>SUMIFS(СВЦЭМ!$D$39:$D$782,СВЦЭМ!$A$39:$A$782,$A89,СВЦЭМ!$B$39:$B$782,C$83)+'СЕТ СН'!$H$11+СВЦЭМ!$D$10+'СЕТ СН'!$H$5-'СЕТ СН'!$H$21</f>
        <v>4096.4640125699998</v>
      </c>
      <c r="D89" s="36">
        <f>SUMIFS(СВЦЭМ!$D$39:$D$782,СВЦЭМ!$A$39:$A$782,$A89,СВЦЭМ!$B$39:$B$782,D$83)+'СЕТ СН'!$H$11+СВЦЭМ!$D$10+'СЕТ СН'!$H$5-'СЕТ СН'!$H$21</f>
        <v>4008.6854119600002</v>
      </c>
      <c r="E89" s="36">
        <f>SUMIFS(СВЦЭМ!$D$39:$D$782,СВЦЭМ!$A$39:$A$782,$A89,СВЦЭМ!$B$39:$B$782,E$83)+'СЕТ СН'!$H$11+СВЦЭМ!$D$10+'СЕТ СН'!$H$5-'СЕТ СН'!$H$21</f>
        <v>3997.6074691599997</v>
      </c>
      <c r="F89" s="36">
        <f>SUMIFS(СВЦЭМ!$D$39:$D$782,СВЦЭМ!$A$39:$A$782,$A89,СВЦЭМ!$B$39:$B$782,F$83)+'СЕТ СН'!$H$11+СВЦЭМ!$D$10+'СЕТ СН'!$H$5-'СЕТ СН'!$H$21</f>
        <v>3991.6000747200001</v>
      </c>
      <c r="G89" s="36">
        <f>SUMIFS(СВЦЭМ!$D$39:$D$782,СВЦЭМ!$A$39:$A$782,$A89,СВЦЭМ!$B$39:$B$782,G$83)+'СЕТ СН'!$H$11+СВЦЭМ!$D$10+'СЕТ СН'!$H$5-'СЕТ СН'!$H$21</f>
        <v>3995.12996819</v>
      </c>
      <c r="H89" s="36">
        <f>SUMIFS(СВЦЭМ!$D$39:$D$782,СВЦЭМ!$A$39:$A$782,$A89,СВЦЭМ!$B$39:$B$782,H$83)+'СЕТ СН'!$H$11+СВЦЭМ!$D$10+'СЕТ СН'!$H$5-'СЕТ СН'!$H$21</f>
        <v>4058.0338866000002</v>
      </c>
      <c r="I89" s="36">
        <f>SUMIFS(СВЦЭМ!$D$39:$D$782,СВЦЭМ!$A$39:$A$782,$A89,СВЦЭМ!$B$39:$B$782,I$83)+'СЕТ СН'!$H$11+СВЦЭМ!$D$10+'СЕТ СН'!$H$5-'СЕТ СН'!$H$21</f>
        <v>4074.0002446399999</v>
      </c>
      <c r="J89" s="36">
        <f>SUMIFS(СВЦЭМ!$D$39:$D$782,СВЦЭМ!$A$39:$A$782,$A89,СВЦЭМ!$B$39:$B$782,J$83)+'СЕТ СН'!$H$11+СВЦЭМ!$D$10+'СЕТ СН'!$H$5-'СЕТ СН'!$H$21</f>
        <v>4014.53334086</v>
      </c>
      <c r="K89" s="36">
        <f>SUMIFS(СВЦЭМ!$D$39:$D$782,СВЦЭМ!$A$39:$A$782,$A89,СВЦЭМ!$B$39:$B$782,K$83)+'СЕТ СН'!$H$11+СВЦЭМ!$D$10+'СЕТ СН'!$H$5-'СЕТ СН'!$H$21</f>
        <v>3994.5809717900001</v>
      </c>
      <c r="L89" s="36">
        <f>SUMIFS(СВЦЭМ!$D$39:$D$782,СВЦЭМ!$A$39:$A$782,$A89,СВЦЭМ!$B$39:$B$782,L$83)+'СЕТ СН'!$H$11+СВЦЭМ!$D$10+'СЕТ СН'!$H$5-'СЕТ СН'!$H$21</f>
        <v>4013.3226124499997</v>
      </c>
      <c r="M89" s="36">
        <f>SUMIFS(СВЦЭМ!$D$39:$D$782,СВЦЭМ!$A$39:$A$782,$A89,СВЦЭМ!$B$39:$B$782,M$83)+'СЕТ СН'!$H$11+СВЦЭМ!$D$10+'СЕТ СН'!$H$5-'СЕТ СН'!$H$21</f>
        <v>4014.4979367400001</v>
      </c>
      <c r="N89" s="36">
        <f>SUMIFS(СВЦЭМ!$D$39:$D$782,СВЦЭМ!$A$39:$A$782,$A89,СВЦЭМ!$B$39:$B$782,N$83)+'СЕТ СН'!$H$11+СВЦЭМ!$D$10+'СЕТ СН'!$H$5-'СЕТ СН'!$H$21</f>
        <v>4005.4555409899999</v>
      </c>
      <c r="O89" s="36">
        <f>SUMIFS(СВЦЭМ!$D$39:$D$782,СВЦЭМ!$A$39:$A$782,$A89,СВЦЭМ!$B$39:$B$782,O$83)+'СЕТ СН'!$H$11+СВЦЭМ!$D$10+'СЕТ СН'!$H$5-'СЕТ СН'!$H$21</f>
        <v>4020.2694779000003</v>
      </c>
      <c r="P89" s="36">
        <f>SUMIFS(СВЦЭМ!$D$39:$D$782,СВЦЭМ!$A$39:$A$782,$A89,СВЦЭМ!$B$39:$B$782,P$83)+'СЕТ СН'!$H$11+СВЦЭМ!$D$10+'СЕТ СН'!$H$5-'СЕТ СН'!$H$21</f>
        <v>4025.28820361</v>
      </c>
      <c r="Q89" s="36">
        <f>SUMIFS(СВЦЭМ!$D$39:$D$782,СВЦЭМ!$A$39:$A$782,$A89,СВЦЭМ!$B$39:$B$782,Q$83)+'СЕТ СН'!$H$11+СВЦЭМ!$D$10+'СЕТ СН'!$H$5-'СЕТ СН'!$H$21</f>
        <v>4037.35494307</v>
      </c>
      <c r="R89" s="36">
        <f>SUMIFS(СВЦЭМ!$D$39:$D$782,СВЦЭМ!$A$39:$A$782,$A89,СВЦЭМ!$B$39:$B$782,R$83)+'СЕТ СН'!$H$11+СВЦЭМ!$D$10+'СЕТ СН'!$H$5-'СЕТ СН'!$H$21</f>
        <v>4043.5110839600002</v>
      </c>
      <c r="S89" s="36">
        <f>SUMIFS(СВЦЭМ!$D$39:$D$782,СВЦЭМ!$A$39:$A$782,$A89,СВЦЭМ!$B$39:$B$782,S$83)+'СЕТ СН'!$H$11+СВЦЭМ!$D$10+'СЕТ СН'!$H$5-'СЕТ СН'!$H$21</f>
        <v>4041.76804541</v>
      </c>
      <c r="T89" s="36">
        <f>SUMIFS(СВЦЭМ!$D$39:$D$782,СВЦЭМ!$A$39:$A$782,$A89,СВЦЭМ!$B$39:$B$782,T$83)+'СЕТ СН'!$H$11+СВЦЭМ!$D$10+'СЕТ СН'!$H$5-'СЕТ СН'!$H$21</f>
        <v>3996.7786575999999</v>
      </c>
      <c r="U89" s="36">
        <f>SUMIFS(СВЦЭМ!$D$39:$D$782,СВЦЭМ!$A$39:$A$782,$A89,СВЦЭМ!$B$39:$B$782,U$83)+'СЕТ СН'!$H$11+СВЦЭМ!$D$10+'СЕТ СН'!$H$5-'СЕТ СН'!$H$21</f>
        <v>3931.0206343600003</v>
      </c>
      <c r="V89" s="36">
        <f>SUMIFS(СВЦЭМ!$D$39:$D$782,СВЦЭМ!$A$39:$A$782,$A89,СВЦЭМ!$B$39:$B$782,V$83)+'СЕТ СН'!$H$11+СВЦЭМ!$D$10+'СЕТ СН'!$H$5-'СЕТ СН'!$H$21</f>
        <v>3896.4060241799998</v>
      </c>
      <c r="W89" s="36">
        <f>SUMIFS(СВЦЭМ!$D$39:$D$782,СВЦЭМ!$A$39:$A$782,$A89,СВЦЭМ!$B$39:$B$782,W$83)+'СЕТ СН'!$H$11+СВЦЭМ!$D$10+'СЕТ СН'!$H$5-'СЕТ СН'!$H$21</f>
        <v>3929.8965492799998</v>
      </c>
      <c r="X89" s="36">
        <f>SUMIFS(СВЦЭМ!$D$39:$D$782,СВЦЭМ!$A$39:$A$782,$A89,СВЦЭМ!$B$39:$B$782,X$83)+'СЕТ СН'!$H$11+СВЦЭМ!$D$10+'СЕТ СН'!$H$5-'СЕТ СН'!$H$21</f>
        <v>4014.59634332</v>
      </c>
      <c r="Y89" s="36">
        <f>SUMIFS(СВЦЭМ!$D$39:$D$782,СВЦЭМ!$A$39:$A$782,$A89,СВЦЭМ!$B$39:$B$782,Y$83)+'СЕТ СН'!$H$11+СВЦЭМ!$D$10+'СЕТ СН'!$H$5-'СЕТ СН'!$H$21</f>
        <v>4052.35538077</v>
      </c>
    </row>
    <row r="90" spans="1:27" ht="15.75" x14ac:dyDescent="0.2">
      <c r="A90" s="35">
        <f t="shared" si="2"/>
        <v>44476</v>
      </c>
      <c r="B90" s="36">
        <f>SUMIFS(СВЦЭМ!$D$39:$D$782,СВЦЭМ!$A$39:$A$782,$A90,СВЦЭМ!$B$39:$B$782,B$83)+'СЕТ СН'!$H$11+СВЦЭМ!$D$10+'СЕТ СН'!$H$5-'СЕТ СН'!$H$21</f>
        <v>3985.72862205</v>
      </c>
      <c r="C90" s="36">
        <f>SUMIFS(СВЦЭМ!$D$39:$D$782,СВЦЭМ!$A$39:$A$782,$A90,СВЦЭМ!$B$39:$B$782,C$83)+'СЕТ СН'!$H$11+СВЦЭМ!$D$10+'СЕТ СН'!$H$5-'СЕТ СН'!$H$21</f>
        <v>4004.2603096600001</v>
      </c>
      <c r="D90" s="36">
        <f>SUMIFS(СВЦЭМ!$D$39:$D$782,СВЦЭМ!$A$39:$A$782,$A90,СВЦЭМ!$B$39:$B$782,D$83)+'СЕТ СН'!$H$11+СВЦЭМ!$D$10+'СЕТ СН'!$H$5-'СЕТ СН'!$H$21</f>
        <v>3955.2981575399999</v>
      </c>
      <c r="E90" s="36">
        <f>SUMIFS(СВЦЭМ!$D$39:$D$782,СВЦЭМ!$A$39:$A$782,$A90,СВЦЭМ!$B$39:$B$782,E$83)+'СЕТ СН'!$H$11+СВЦЭМ!$D$10+'СЕТ СН'!$H$5-'СЕТ СН'!$H$21</f>
        <v>3957.6529937099999</v>
      </c>
      <c r="F90" s="36">
        <f>SUMIFS(СВЦЭМ!$D$39:$D$782,СВЦЭМ!$A$39:$A$782,$A90,СВЦЭМ!$B$39:$B$782,F$83)+'СЕТ СН'!$H$11+СВЦЭМ!$D$10+'СЕТ СН'!$H$5-'СЕТ СН'!$H$21</f>
        <v>3956.70291838</v>
      </c>
      <c r="G90" s="36">
        <f>SUMIFS(СВЦЭМ!$D$39:$D$782,СВЦЭМ!$A$39:$A$782,$A90,СВЦЭМ!$B$39:$B$782,G$83)+'СЕТ СН'!$H$11+СВЦЭМ!$D$10+'СЕТ СН'!$H$5-'СЕТ СН'!$H$21</f>
        <v>3957.1394896699999</v>
      </c>
      <c r="H90" s="36">
        <f>SUMIFS(СВЦЭМ!$D$39:$D$782,СВЦЭМ!$A$39:$A$782,$A90,СВЦЭМ!$B$39:$B$782,H$83)+'СЕТ СН'!$H$11+СВЦЭМ!$D$10+'СЕТ СН'!$H$5-'СЕТ СН'!$H$21</f>
        <v>4010.8424141799997</v>
      </c>
      <c r="I90" s="36">
        <f>SUMIFS(СВЦЭМ!$D$39:$D$782,СВЦЭМ!$A$39:$A$782,$A90,СВЦЭМ!$B$39:$B$782,I$83)+'СЕТ СН'!$H$11+СВЦЭМ!$D$10+'СЕТ СН'!$H$5-'СЕТ СН'!$H$21</f>
        <v>4022.0005130600002</v>
      </c>
      <c r="J90" s="36">
        <f>SUMIFS(СВЦЭМ!$D$39:$D$782,СВЦЭМ!$A$39:$A$782,$A90,СВЦЭМ!$B$39:$B$782,J$83)+'СЕТ СН'!$H$11+СВЦЭМ!$D$10+'СЕТ СН'!$H$5-'СЕТ СН'!$H$21</f>
        <v>3977.9753754499998</v>
      </c>
      <c r="K90" s="36">
        <f>SUMIFS(СВЦЭМ!$D$39:$D$782,СВЦЭМ!$A$39:$A$782,$A90,СВЦЭМ!$B$39:$B$782,K$83)+'СЕТ СН'!$H$11+СВЦЭМ!$D$10+'СЕТ СН'!$H$5-'СЕТ СН'!$H$21</f>
        <v>3946.2671697300002</v>
      </c>
      <c r="L90" s="36">
        <f>SUMIFS(СВЦЭМ!$D$39:$D$782,СВЦЭМ!$A$39:$A$782,$A90,СВЦЭМ!$B$39:$B$782,L$83)+'СЕТ СН'!$H$11+СВЦЭМ!$D$10+'СЕТ СН'!$H$5-'СЕТ СН'!$H$21</f>
        <v>3933.7646667899999</v>
      </c>
      <c r="M90" s="36">
        <f>SUMIFS(СВЦЭМ!$D$39:$D$782,СВЦЭМ!$A$39:$A$782,$A90,СВЦЭМ!$B$39:$B$782,M$83)+'СЕТ СН'!$H$11+СВЦЭМ!$D$10+'СЕТ СН'!$H$5-'СЕТ СН'!$H$21</f>
        <v>3956.3207445999997</v>
      </c>
      <c r="N90" s="36">
        <f>SUMIFS(СВЦЭМ!$D$39:$D$782,СВЦЭМ!$A$39:$A$782,$A90,СВЦЭМ!$B$39:$B$782,N$83)+'СЕТ СН'!$H$11+СВЦЭМ!$D$10+'СЕТ СН'!$H$5-'СЕТ СН'!$H$21</f>
        <v>3965.6916308199998</v>
      </c>
      <c r="O90" s="36">
        <f>SUMIFS(СВЦЭМ!$D$39:$D$782,СВЦЭМ!$A$39:$A$782,$A90,СВЦЭМ!$B$39:$B$782,O$83)+'СЕТ СН'!$H$11+СВЦЭМ!$D$10+'СЕТ СН'!$H$5-'СЕТ СН'!$H$21</f>
        <v>3960.2483797800001</v>
      </c>
      <c r="P90" s="36">
        <f>SUMIFS(СВЦЭМ!$D$39:$D$782,СВЦЭМ!$A$39:$A$782,$A90,СВЦЭМ!$B$39:$B$782,P$83)+'СЕТ СН'!$H$11+СВЦЭМ!$D$10+'СЕТ СН'!$H$5-'СЕТ СН'!$H$21</f>
        <v>3958.44852537</v>
      </c>
      <c r="Q90" s="36">
        <f>SUMIFS(СВЦЭМ!$D$39:$D$782,СВЦЭМ!$A$39:$A$782,$A90,СВЦЭМ!$B$39:$B$782,Q$83)+'СЕТ СН'!$H$11+СВЦЭМ!$D$10+'СЕТ СН'!$H$5-'СЕТ СН'!$H$21</f>
        <v>3965.2077145200001</v>
      </c>
      <c r="R90" s="36">
        <f>SUMIFS(СВЦЭМ!$D$39:$D$782,СВЦЭМ!$A$39:$A$782,$A90,СВЦЭМ!$B$39:$B$782,R$83)+'СЕТ СН'!$H$11+СВЦЭМ!$D$10+'СЕТ СН'!$H$5-'СЕТ СН'!$H$21</f>
        <v>3958.7845162399999</v>
      </c>
      <c r="S90" s="36">
        <f>SUMIFS(СВЦЭМ!$D$39:$D$782,СВЦЭМ!$A$39:$A$782,$A90,СВЦЭМ!$B$39:$B$782,S$83)+'СЕТ СН'!$H$11+СВЦЭМ!$D$10+'СЕТ СН'!$H$5-'СЕТ СН'!$H$21</f>
        <v>3958.3458675100001</v>
      </c>
      <c r="T90" s="36">
        <f>SUMIFS(СВЦЭМ!$D$39:$D$782,СВЦЭМ!$A$39:$A$782,$A90,СВЦЭМ!$B$39:$B$782,T$83)+'СЕТ СН'!$H$11+СВЦЭМ!$D$10+'СЕТ СН'!$H$5-'СЕТ СН'!$H$21</f>
        <v>3941.99956251</v>
      </c>
      <c r="U90" s="36">
        <f>SUMIFS(СВЦЭМ!$D$39:$D$782,СВЦЭМ!$A$39:$A$782,$A90,СВЦЭМ!$B$39:$B$782,U$83)+'СЕТ СН'!$H$11+СВЦЭМ!$D$10+'СЕТ СН'!$H$5-'СЕТ СН'!$H$21</f>
        <v>3917.4967141500001</v>
      </c>
      <c r="V90" s="36">
        <f>SUMIFS(СВЦЭМ!$D$39:$D$782,СВЦЭМ!$A$39:$A$782,$A90,СВЦЭМ!$B$39:$B$782,V$83)+'СЕТ СН'!$H$11+СВЦЭМ!$D$10+'СЕТ СН'!$H$5-'СЕТ СН'!$H$21</f>
        <v>3933.2033917700001</v>
      </c>
      <c r="W90" s="36">
        <f>SUMIFS(СВЦЭМ!$D$39:$D$782,СВЦЭМ!$A$39:$A$782,$A90,СВЦЭМ!$B$39:$B$782,W$83)+'СЕТ СН'!$H$11+СВЦЭМ!$D$10+'СЕТ СН'!$H$5-'СЕТ СН'!$H$21</f>
        <v>3968.1656948899999</v>
      </c>
      <c r="X90" s="36">
        <f>SUMIFS(СВЦЭМ!$D$39:$D$782,СВЦЭМ!$A$39:$A$782,$A90,СВЦЭМ!$B$39:$B$782,X$83)+'СЕТ СН'!$H$11+СВЦЭМ!$D$10+'СЕТ СН'!$H$5-'СЕТ СН'!$H$21</f>
        <v>4023.23657826</v>
      </c>
      <c r="Y90" s="36">
        <f>SUMIFS(СВЦЭМ!$D$39:$D$782,СВЦЭМ!$A$39:$A$782,$A90,СВЦЭМ!$B$39:$B$782,Y$83)+'СЕТ СН'!$H$11+СВЦЭМ!$D$10+'СЕТ СН'!$H$5-'СЕТ СН'!$H$21</f>
        <v>4034.4937695399999</v>
      </c>
    </row>
    <row r="91" spans="1:27" ht="15.75" x14ac:dyDescent="0.2">
      <c r="A91" s="35">
        <f t="shared" si="2"/>
        <v>44477</v>
      </c>
      <c r="B91" s="36">
        <f>SUMIFS(СВЦЭМ!$D$39:$D$782,СВЦЭМ!$A$39:$A$782,$A91,СВЦЭМ!$B$39:$B$782,B$83)+'СЕТ СН'!$H$11+СВЦЭМ!$D$10+'СЕТ СН'!$H$5-'СЕТ СН'!$H$21</f>
        <v>4005.4373555800003</v>
      </c>
      <c r="C91" s="36">
        <f>SUMIFS(СВЦЭМ!$D$39:$D$782,СВЦЭМ!$A$39:$A$782,$A91,СВЦЭМ!$B$39:$B$782,C$83)+'СЕТ СН'!$H$11+СВЦЭМ!$D$10+'СЕТ СН'!$H$5-'СЕТ СН'!$H$21</f>
        <v>4031.7367429799997</v>
      </c>
      <c r="D91" s="36">
        <f>SUMIFS(СВЦЭМ!$D$39:$D$782,СВЦЭМ!$A$39:$A$782,$A91,СВЦЭМ!$B$39:$B$782,D$83)+'СЕТ СН'!$H$11+СВЦЭМ!$D$10+'СЕТ СН'!$H$5-'СЕТ СН'!$H$21</f>
        <v>4000.1359112800001</v>
      </c>
      <c r="E91" s="36">
        <f>SUMIFS(СВЦЭМ!$D$39:$D$782,СВЦЭМ!$A$39:$A$782,$A91,СВЦЭМ!$B$39:$B$782,E$83)+'СЕТ СН'!$H$11+СВЦЭМ!$D$10+'СЕТ СН'!$H$5-'СЕТ СН'!$H$21</f>
        <v>4026.2689144999999</v>
      </c>
      <c r="F91" s="36">
        <f>SUMIFS(СВЦЭМ!$D$39:$D$782,СВЦЭМ!$A$39:$A$782,$A91,СВЦЭМ!$B$39:$B$782,F$83)+'СЕТ СН'!$H$11+СВЦЭМ!$D$10+'СЕТ СН'!$H$5-'СЕТ СН'!$H$21</f>
        <v>4023.0834872400001</v>
      </c>
      <c r="G91" s="36">
        <f>SUMIFS(СВЦЭМ!$D$39:$D$782,СВЦЭМ!$A$39:$A$782,$A91,СВЦЭМ!$B$39:$B$782,G$83)+'СЕТ СН'!$H$11+СВЦЭМ!$D$10+'СЕТ СН'!$H$5-'СЕТ СН'!$H$21</f>
        <v>4002.9090011799999</v>
      </c>
      <c r="H91" s="36">
        <f>SUMIFS(СВЦЭМ!$D$39:$D$782,СВЦЭМ!$A$39:$A$782,$A91,СВЦЭМ!$B$39:$B$782,H$83)+'СЕТ СН'!$H$11+СВЦЭМ!$D$10+'СЕТ СН'!$H$5-'СЕТ СН'!$H$21</f>
        <v>4040.4925063800001</v>
      </c>
      <c r="I91" s="36">
        <f>SUMIFS(СВЦЭМ!$D$39:$D$782,СВЦЭМ!$A$39:$A$782,$A91,СВЦЭМ!$B$39:$B$782,I$83)+'СЕТ СН'!$H$11+СВЦЭМ!$D$10+'СЕТ СН'!$H$5-'СЕТ СН'!$H$21</f>
        <v>4080.3068259500001</v>
      </c>
      <c r="J91" s="36">
        <f>SUMIFS(СВЦЭМ!$D$39:$D$782,СВЦЭМ!$A$39:$A$782,$A91,СВЦЭМ!$B$39:$B$782,J$83)+'СЕТ СН'!$H$11+СВЦЭМ!$D$10+'СЕТ СН'!$H$5-'СЕТ СН'!$H$21</f>
        <v>4024.4249516700002</v>
      </c>
      <c r="K91" s="36">
        <f>SUMIFS(СВЦЭМ!$D$39:$D$782,СВЦЭМ!$A$39:$A$782,$A91,СВЦЭМ!$B$39:$B$782,K$83)+'СЕТ СН'!$H$11+СВЦЭМ!$D$10+'СЕТ СН'!$H$5-'СЕТ СН'!$H$21</f>
        <v>3989.8440957900002</v>
      </c>
      <c r="L91" s="36">
        <f>SUMIFS(СВЦЭМ!$D$39:$D$782,СВЦЭМ!$A$39:$A$782,$A91,СВЦЭМ!$B$39:$B$782,L$83)+'СЕТ СН'!$H$11+СВЦЭМ!$D$10+'СЕТ СН'!$H$5-'СЕТ СН'!$H$21</f>
        <v>3950.61683524</v>
      </c>
      <c r="M91" s="36">
        <f>SUMIFS(СВЦЭМ!$D$39:$D$782,СВЦЭМ!$A$39:$A$782,$A91,СВЦЭМ!$B$39:$B$782,M$83)+'СЕТ СН'!$H$11+СВЦЭМ!$D$10+'СЕТ СН'!$H$5-'СЕТ СН'!$H$21</f>
        <v>3965.19629433</v>
      </c>
      <c r="N91" s="36">
        <f>SUMIFS(СВЦЭМ!$D$39:$D$782,СВЦЭМ!$A$39:$A$782,$A91,СВЦЭМ!$B$39:$B$782,N$83)+'СЕТ СН'!$H$11+СВЦЭМ!$D$10+'СЕТ СН'!$H$5-'СЕТ СН'!$H$21</f>
        <v>3970.8675838300001</v>
      </c>
      <c r="O91" s="36">
        <f>SUMIFS(СВЦЭМ!$D$39:$D$782,СВЦЭМ!$A$39:$A$782,$A91,СВЦЭМ!$B$39:$B$782,O$83)+'СЕТ СН'!$H$11+СВЦЭМ!$D$10+'СЕТ СН'!$H$5-'СЕТ СН'!$H$21</f>
        <v>3961.0200826299997</v>
      </c>
      <c r="P91" s="36">
        <f>SUMIFS(СВЦЭМ!$D$39:$D$782,СВЦЭМ!$A$39:$A$782,$A91,СВЦЭМ!$B$39:$B$782,P$83)+'СЕТ СН'!$H$11+СВЦЭМ!$D$10+'СЕТ СН'!$H$5-'СЕТ СН'!$H$21</f>
        <v>3962.02563362</v>
      </c>
      <c r="Q91" s="36">
        <f>SUMIFS(СВЦЭМ!$D$39:$D$782,СВЦЭМ!$A$39:$A$782,$A91,СВЦЭМ!$B$39:$B$782,Q$83)+'СЕТ СН'!$H$11+СВЦЭМ!$D$10+'СЕТ СН'!$H$5-'СЕТ СН'!$H$21</f>
        <v>3956.64913875</v>
      </c>
      <c r="R91" s="36">
        <f>SUMIFS(СВЦЭМ!$D$39:$D$782,СВЦЭМ!$A$39:$A$782,$A91,СВЦЭМ!$B$39:$B$782,R$83)+'СЕТ СН'!$H$11+СВЦЭМ!$D$10+'СЕТ СН'!$H$5-'СЕТ СН'!$H$21</f>
        <v>3952.4836165699999</v>
      </c>
      <c r="S91" s="36">
        <f>SUMIFS(СВЦЭМ!$D$39:$D$782,СВЦЭМ!$A$39:$A$782,$A91,СВЦЭМ!$B$39:$B$782,S$83)+'СЕТ СН'!$H$11+СВЦЭМ!$D$10+'СЕТ СН'!$H$5-'СЕТ СН'!$H$21</f>
        <v>3955.4382490999997</v>
      </c>
      <c r="T91" s="36">
        <f>SUMIFS(СВЦЭМ!$D$39:$D$782,СВЦЭМ!$A$39:$A$782,$A91,СВЦЭМ!$B$39:$B$782,T$83)+'СЕТ СН'!$H$11+СВЦЭМ!$D$10+'СЕТ СН'!$H$5-'СЕТ СН'!$H$21</f>
        <v>3962.5245936800002</v>
      </c>
      <c r="U91" s="36">
        <f>SUMIFS(СВЦЭМ!$D$39:$D$782,СВЦЭМ!$A$39:$A$782,$A91,СВЦЭМ!$B$39:$B$782,U$83)+'СЕТ СН'!$H$11+СВЦЭМ!$D$10+'СЕТ СН'!$H$5-'СЕТ СН'!$H$21</f>
        <v>3931.7775554999998</v>
      </c>
      <c r="V91" s="36">
        <f>SUMIFS(СВЦЭМ!$D$39:$D$782,СВЦЭМ!$A$39:$A$782,$A91,СВЦЭМ!$B$39:$B$782,V$83)+'СЕТ СН'!$H$11+СВЦЭМ!$D$10+'СЕТ СН'!$H$5-'СЕТ СН'!$H$21</f>
        <v>3932.6882614699998</v>
      </c>
      <c r="W91" s="36">
        <f>SUMIFS(СВЦЭМ!$D$39:$D$782,СВЦЭМ!$A$39:$A$782,$A91,СВЦЭМ!$B$39:$B$782,W$83)+'СЕТ СН'!$H$11+СВЦЭМ!$D$10+'СЕТ СН'!$H$5-'СЕТ СН'!$H$21</f>
        <v>3969.6352742899999</v>
      </c>
      <c r="X91" s="36">
        <f>SUMIFS(СВЦЭМ!$D$39:$D$782,СВЦЭМ!$A$39:$A$782,$A91,СВЦЭМ!$B$39:$B$782,X$83)+'СЕТ СН'!$H$11+СВЦЭМ!$D$10+'СЕТ СН'!$H$5-'СЕТ СН'!$H$21</f>
        <v>4024.9683612099998</v>
      </c>
      <c r="Y91" s="36">
        <f>SUMIFS(СВЦЭМ!$D$39:$D$782,СВЦЭМ!$A$39:$A$782,$A91,СВЦЭМ!$B$39:$B$782,Y$83)+'СЕТ СН'!$H$11+СВЦЭМ!$D$10+'СЕТ СН'!$H$5-'СЕТ СН'!$H$21</f>
        <v>4026.6392759299997</v>
      </c>
    </row>
    <row r="92" spans="1:27" ht="15.75" x14ac:dyDescent="0.2">
      <c r="A92" s="35">
        <f t="shared" si="2"/>
        <v>44478</v>
      </c>
      <c r="B92" s="36">
        <f>SUMIFS(СВЦЭМ!$D$39:$D$782,СВЦЭМ!$A$39:$A$782,$A92,СВЦЭМ!$B$39:$B$782,B$83)+'СЕТ СН'!$H$11+СВЦЭМ!$D$10+'СЕТ СН'!$H$5-'СЕТ СН'!$H$21</f>
        <v>3904.7897105399998</v>
      </c>
      <c r="C92" s="36">
        <f>SUMIFS(СВЦЭМ!$D$39:$D$782,СВЦЭМ!$A$39:$A$782,$A92,СВЦЭМ!$B$39:$B$782,C$83)+'СЕТ СН'!$H$11+СВЦЭМ!$D$10+'СЕТ СН'!$H$5-'СЕТ СН'!$H$21</f>
        <v>3944.20523194</v>
      </c>
      <c r="D92" s="36">
        <f>SUMIFS(СВЦЭМ!$D$39:$D$782,СВЦЭМ!$A$39:$A$782,$A92,СВЦЭМ!$B$39:$B$782,D$83)+'СЕТ СН'!$H$11+СВЦЭМ!$D$10+'СЕТ СН'!$H$5-'СЕТ СН'!$H$21</f>
        <v>3941.0363995399998</v>
      </c>
      <c r="E92" s="36">
        <f>SUMIFS(СВЦЭМ!$D$39:$D$782,СВЦЭМ!$A$39:$A$782,$A92,СВЦЭМ!$B$39:$B$782,E$83)+'СЕТ СН'!$H$11+СВЦЭМ!$D$10+'СЕТ СН'!$H$5-'СЕТ СН'!$H$21</f>
        <v>3962.38686628</v>
      </c>
      <c r="F92" s="36">
        <f>SUMIFS(СВЦЭМ!$D$39:$D$782,СВЦЭМ!$A$39:$A$782,$A92,СВЦЭМ!$B$39:$B$782,F$83)+'СЕТ СН'!$H$11+СВЦЭМ!$D$10+'СЕТ СН'!$H$5-'СЕТ СН'!$H$21</f>
        <v>3949.6225632599999</v>
      </c>
      <c r="G92" s="36">
        <f>SUMIFS(СВЦЭМ!$D$39:$D$782,СВЦЭМ!$A$39:$A$782,$A92,СВЦЭМ!$B$39:$B$782,G$83)+'СЕТ СН'!$H$11+СВЦЭМ!$D$10+'СЕТ СН'!$H$5-'СЕТ СН'!$H$21</f>
        <v>3941.2518397599997</v>
      </c>
      <c r="H92" s="36">
        <f>SUMIFS(СВЦЭМ!$D$39:$D$782,СВЦЭМ!$A$39:$A$782,$A92,СВЦЭМ!$B$39:$B$782,H$83)+'СЕТ СН'!$H$11+СВЦЭМ!$D$10+'СЕТ СН'!$H$5-'СЕТ СН'!$H$21</f>
        <v>3908.21442222</v>
      </c>
      <c r="I92" s="36">
        <f>SUMIFS(СВЦЭМ!$D$39:$D$782,СВЦЭМ!$A$39:$A$782,$A92,СВЦЭМ!$B$39:$B$782,I$83)+'СЕТ СН'!$H$11+СВЦЭМ!$D$10+'СЕТ СН'!$H$5-'СЕТ СН'!$H$21</f>
        <v>3989.32626222</v>
      </c>
      <c r="J92" s="36">
        <f>SUMIFS(СВЦЭМ!$D$39:$D$782,СВЦЭМ!$A$39:$A$782,$A92,СВЦЭМ!$B$39:$B$782,J$83)+'СЕТ СН'!$H$11+СВЦЭМ!$D$10+'СЕТ СН'!$H$5-'СЕТ СН'!$H$21</f>
        <v>4023.0034880799999</v>
      </c>
      <c r="K92" s="36">
        <f>SUMIFS(СВЦЭМ!$D$39:$D$782,СВЦЭМ!$A$39:$A$782,$A92,СВЦЭМ!$B$39:$B$782,K$83)+'СЕТ СН'!$H$11+СВЦЭМ!$D$10+'СЕТ СН'!$H$5-'СЕТ СН'!$H$21</f>
        <v>3957.5627551799998</v>
      </c>
      <c r="L92" s="36">
        <f>SUMIFS(СВЦЭМ!$D$39:$D$782,СВЦЭМ!$A$39:$A$782,$A92,СВЦЭМ!$B$39:$B$782,L$83)+'СЕТ СН'!$H$11+СВЦЭМ!$D$10+'СЕТ СН'!$H$5-'СЕТ СН'!$H$21</f>
        <v>3930.5095187299999</v>
      </c>
      <c r="M92" s="36">
        <f>SUMIFS(СВЦЭМ!$D$39:$D$782,СВЦЭМ!$A$39:$A$782,$A92,СВЦЭМ!$B$39:$B$782,M$83)+'СЕТ СН'!$H$11+СВЦЭМ!$D$10+'СЕТ СН'!$H$5-'СЕТ СН'!$H$21</f>
        <v>3937.56790886</v>
      </c>
      <c r="N92" s="36">
        <f>SUMIFS(СВЦЭМ!$D$39:$D$782,СВЦЭМ!$A$39:$A$782,$A92,СВЦЭМ!$B$39:$B$782,N$83)+'СЕТ СН'!$H$11+СВЦЭМ!$D$10+'СЕТ СН'!$H$5-'СЕТ СН'!$H$21</f>
        <v>3956.6184990100001</v>
      </c>
      <c r="O92" s="36">
        <f>SUMIFS(СВЦЭМ!$D$39:$D$782,СВЦЭМ!$A$39:$A$782,$A92,СВЦЭМ!$B$39:$B$782,O$83)+'СЕТ СН'!$H$11+СВЦЭМ!$D$10+'СЕТ СН'!$H$5-'СЕТ СН'!$H$21</f>
        <v>3953.99608786</v>
      </c>
      <c r="P92" s="36">
        <f>SUMIFS(СВЦЭМ!$D$39:$D$782,СВЦЭМ!$A$39:$A$782,$A92,СВЦЭМ!$B$39:$B$782,P$83)+'СЕТ СН'!$H$11+СВЦЭМ!$D$10+'СЕТ СН'!$H$5-'СЕТ СН'!$H$21</f>
        <v>3951.0286712500001</v>
      </c>
      <c r="Q92" s="36">
        <f>SUMIFS(СВЦЭМ!$D$39:$D$782,СВЦЭМ!$A$39:$A$782,$A92,СВЦЭМ!$B$39:$B$782,Q$83)+'СЕТ СН'!$H$11+СВЦЭМ!$D$10+'СЕТ СН'!$H$5-'СЕТ СН'!$H$21</f>
        <v>4027.1626681500002</v>
      </c>
      <c r="R92" s="36">
        <f>SUMIFS(СВЦЭМ!$D$39:$D$782,СВЦЭМ!$A$39:$A$782,$A92,СВЦЭМ!$B$39:$B$782,R$83)+'СЕТ СН'!$H$11+СВЦЭМ!$D$10+'СЕТ СН'!$H$5-'СЕТ СН'!$H$21</f>
        <v>3987.7004427100001</v>
      </c>
      <c r="S92" s="36">
        <f>SUMIFS(СВЦЭМ!$D$39:$D$782,СВЦЭМ!$A$39:$A$782,$A92,СВЦЭМ!$B$39:$B$782,S$83)+'СЕТ СН'!$H$11+СВЦЭМ!$D$10+'СЕТ СН'!$H$5-'СЕТ СН'!$H$21</f>
        <v>3957.4110825099997</v>
      </c>
      <c r="T92" s="36">
        <f>SUMIFS(СВЦЭМ!$D$39:$D$782,СВЦЭМ!$A$39:$A$782,$A92,СВЦЭМ!$B$39:$B$782,T$83)+'СЕТ СН'!$H$11+СВЦЭМ!$D$10+'СЕТ СН'!$H$5-'СЕТ СН'!$H$21</f>
        <v>3932.2542501899998</v>
      </c>
      <c r="U92" s="36">
        <f>SUMIFS(СВЦЭМ!$D$39:$D$782,СВЦЭМ!$A$39:$A$782,$A92,СВЦЭМ!$B$39:$B$782,U$83)+'СЕТ СН'!$H$11+СВЦЭМ!$D$10+'СЕТ СН'!$H$5-'СЕТ СН'!$H$21</f>
        <v>3902.6275788900002</v>
      </c>
      <c r="V92" s="36">
        <f>SUMIFS(СВЦЭМ!$D$39:$D$782,СВЦЭМ!$A$39:$A$782,$A92,СВЦЭМ!$B$39:$B$782,V$83)+'СЕТ СН'!$H$11+СВЦЭМ!$D$10+'СЕТ СН'!$H$5-'СЕТ СН'!$H$21</f>
        <v>3885.1499358900001</v>
      </c>
      <c r="W92" s="36">
        <f>SUMIFS(СВЦЭМ!$D$39:$D$782,СВЦЭМ!$A$39:$A$782,$A92,СВЦЭМ!$B$39:$B$782,W$83)+'СЕТ СН'!$H$11+СВЦЭМ!$D$10+'СЕТ СН'!$H$5-'СЕТ СН'!$H$21</f>
        <v>3932.6128521199998</v>
      </c>
      <c r="X92" s="36">
        <f>SUMIFS(СВЦЭМ!$D$39:$D$782,СВЦЭМ!$A$39:$A$782,$A92,СВЦЭМ!$B$39:$B$782,X$83)+'СЕТ СН'!$H$11+СВЦЭМ!$D$10+'СЕТ СН'!$H$5-'СЕТ СН'!$H$21</f>
        <v>3974.3740188199999</v>
      </c>
      <c r="Y92" s="36">
        <f>SUMIFS(СВЦЭМ!$D$39:$D$782,СВЦЭМ!$A$39:$A$782,$A92,СВЦЭМ!$B$39:$B$782,Y$83)+'СЕТ СН'!$H$11+СВЦЭМ!$D$10+'СЕТ СН'!$H$5-'СЕТ СН'!$H$21</f>
        <v>3987.77167865</v>
      </c>
    </row>
    <row r="93" spans="1:27" ht="15.75" x14ac:dyDescent="0.2">
      <c r="A93" s="35">
        <f t="shared" si="2"/>
        <v>44479</v>
      </c>
      <c r="B93" s="36">
        <f>SUMIFS(СВЦЭМ!$D$39:$D$782,СВЦЭМ!$A$39:$A$782,$A93,СВЦЭМ!$B$39:$B$782,B$83)+'СЕТ СН'!$H$11+СВЦЭМ!$D$10+'СЕТ СН'!$H$5-'СЕТ СН'!$H$21</f>
        <v>4180.8504454100002</v>
      </c>
      <c r="C93" s="36">
        <f>SUMIFS(СВЦЭМ!$D$39:$D$782,СВЦЭМ!$A$39:$A$782,$A93,СВЦЭМ!$B$39:$B$782,C$83)+'СЕТ СН'!$H$11+СВЦЭМ!$D$10+'СЕТ СН'!$H$5-'СЕТ СН'!$H$21</f>
        <v>4208.5923101199996</v>
      </c>
      <c r="D93" s="36">
        <f>SUMIFS(СВЦЭМ!$D$39:$D$782,СВЦЭМ!$A$39:$A$782,$A93,СВЦЭМ!$B$39:$B$782,D$83)+'СЕТ СН'!$H$11+СВЦЭМ!$D$10+'СЕТ СН'!$H$5-'СЕТ СН'!$H$21</f>
        <v>4192.0744488</v>
      </c>
      <c r="E93" s="36">
        <f>SUMIFS(СВЦЭМ!$D$39:$D$782,СВЦЭМ!$A$39:$A$782,$A93,СВЦЭМ!$B$39:$B$782,E$83)+'СЕТ СН'!$H$11+СВЦЭМ!$D$10+'СЕТ СН'!$H$5-'СЕТ СН'!$H$21</f>
        <v>4177.0618890099995</v>
      </c>
      <c r="F93" s="36">
        <f>SUMIFS(СВЦЭМ!$D$39:$D$782,СВЦЭМ!$A$39:$A$782,$A93,СВЦЭМ!$B$39:$B$782,F$83)+'СЕТ СН'!$H$11+СВЦЭМ!$D$10+'СЕТ СН'!$H$5-'СЕТ СН'!$H$21</f>
        <v>4167.1383302200002</v>
      </c>
      <c r="G93" s="36">
        <f>SUMIFS(СВЦЭМ!$D$39:$D$782,СВЦЭМ!$A$39:$A$782,$A93,СВЦЭМ!$B$39:$B$782,G$83)+'СЕТ СН'!$H$11+СВЦЭМ!$D$10+'СЕТ СН'!$H$5-'СЕТ СН'!$H$21</f>
        <v>4168.9818581300005</v>
      </c>
      <c r="H93" s="36">
        <f>SUMIFS(СВЦЭМ!$D$39:$D$782,СВЦЭМ!$A$39:$A$782,$A93,СВЦЭМ!$B$39:$B$782,H$83)+'СЕТ СН'!$H$11+СВЦЭМ!$D$10+'СЕТ СН'!$H$5-'СЕТ СН'!$H$21</f>
        <v>4210.4385344000002</v>
      </c>
      <c r="I93" s="36">
        <f>SUMIFS(СВЦЭМ!$D$39:$D$782,СВЦЭМ!$A$39:$A$782,$A93,СВЦЭМ!$B$39:$B$782,I$83)+'СЕТ СН'!$H$11+СВЦЭМ!$D$10+'СЕТ СН'!$H$5-'СЕТ СН'!$H$21</f>
        <v>4191.7729906799996</v>
      </c>
      <c r="J93" s="36">
        <f>SUMIFS(СВЦЭМ!$D$39:$D$782,СВЦЭМ!$A$39:$A$782,$A93,СВЦЭМ!$B$39:$B$782,J$83)+'СЕТ СН'!$H$11+СВЦЭМ!$D$10+'СЕТ СН'!$H$5-'СЕТ СН'!$H$21</f>
        <v>4128.3941387599998</v>
      </c>
      <c r="K93" s="36">
        <f>SUMIFS(СВЦЭМ!$D$39:$D$782,СВЦЭМ!$A$39:$A$782,$A93,СВЦЭМ!$B$39:$B$782,K$83)+'СЕТ СН'!$H$11+СВЦЭМ!$D$10+'СЕТ СН'!$H$5-'СЕТ СН'!$H$21</f>
        <v>4090.6639258200003</v>
      </c>
      <c r="L93" s="36">
        <f>SUMIFS(СВЦЭМ!$D$39:$D$782,СВЦЭМ!$A$39:$A$782,$A93,СВЦЭМ!$B$39:$B$782,L$83)+'СЕТ СН'!$H$11+СВЦЭМ!$D$10+'СЕТ СН'!$H$5-'СЕТ СН'!$H$21</f>
        <v>4081.3330894599999</v>
      </c>
      <c r="M93" s="36">
        <f>SUMIFS(СВЦЭМ!$D$39:$D$782,СВЦЭМ!$A$39:$A$782,$A93,СВЦЭМ!$B$39:$B$782,M$83)+'СЕТ СН'!$H$11+СВЦЭМ!$D$10+'СЕТ СН'!$H$5-'СЕТ СН'!$H$21</f>
        <v>4081.0108076500001</v>
      </c>
      <c r="N93" s="36">
        <f>SUMIFS(СВЦЭМ!$D$39:$D$782,СВЦЭМ!$A$39:$A$782,$A93,СВЦЭМ!$B$39:$B$782,N$83)+'СЕТ СН'!$H$11+СВЦЭМ!$D$10+'СЕТ СН'!$H$5-'СЕТ СН'!$H$21</f>
        <v>4083.31287415</v>
      </c>
      <c r="O93" s="36">
        <f>SUMIFS(СВЦЭМ!$D$39:$D$782,СВЦЭМ!$A$39:$A$782,$A93,СВЦЭМ!$B$39:$B$782,O$83)+'СЕТ СН'!$H$11+СВЦЭМ!$D$10+'СЕТ СН'!$H$5-'СЕТ СН'!$H$21</f>
        <v>4095.9871559900002</v>
      </c>
      <c r="P93" s="36">
        <f>SUMIFS(СВЦЭМ!$D$39:$D$782,СВЦЭМ!$A$39:$A$782,$A93,СВЦЭМ!$B$39:$B$782,P$83)+'СЕТ СН'!$H$11+СВЦЭМ!$D$10+'СЕТ СН'!$H$5-'СЕТ СН'!$H$21</f>
        <v>4096.1736648599999</v>
      </c>
      <c r="Q93" s="36">
        <f>SUMIFS(СВЦЭМ!$D$39:$D$782,СВЦЭМ!$A$39:$A$782,$A93,СВЦЭМ!$B$39:$B$782,Q$83)+'СЕТ СН'!$H$11+СВЦЭМ!$D$10+'СЕТ СН'!$H$5-'СЕТ СН'!$H$21</f>
        <v>4106.1350066699997</v>
      </c>
      <c r="R93" s="36">
        <f>SUMIFS(СВЦЭМ!$D$39:$D$782,СВЦЭМ!$A$39:$A$782,$A93,СВЦЭМ!$B$39:$B$782,R$83)+'СЕТ СН'!$H$11+СВЦЭМ!$D$10+'СЕТ СН'!$H$5-'СЕТ СН'!$H$21</f>
        <v>4102.9112578000004</v>
      </c>
      <c r="S93" s="36">
        <f>SUMIFS(СВЦЭМ!$D$39:$D$782,СВЦЭМ!$A$39:$A$782,$A93,СВЦЭМ!$B$39:$B$782,S$83)+'СЕТ СН'!$H$11+СВЦЭМ!$D$10+'СЕТ СН'!$H$5-'СЕТ СН'!$H$21</f>
        <v>4096.8029246900005</v>
      </c>
      <c r="T93" s="36">
        <f>SUMIFS(СВЦЭМ!$D$39:$D$782,СВЦЭМ!$A$39:$A$782,$A93,СВЦЭМ!$B$39:$B$782,T$83)+'СЕТ СН'!$H$11+СВЦЭМ!$D$10+'СЕТ СН'!$H$5-'СЕТ СН'!$H$21</f>
        <v>4050.7705698700001</v>
      </c>
      <c r="U93" s="36">
        <f>SUMIFS(СВЦЭМ!$D$39:$D$782,СВЦЭМ!$A$39:$A$782,$A93,СВЦЭМ!$B$39:$B$782,U$83)+'СЕТ СН'!$H$11+СВЦЭМ!$D$10+'СЕТ СН'!$H$5-'СЕТ СН'!$H$21</f>
        <v>4050.3358796699999</v>
      </c>
      <c r="V93" s="36">
        <f>SUMIFS(СВЦЭМ!$D$39:$D$782,СВЦЭМ!$A$39:$A$782,$A93,СВЦЭМ!$B$39:$B$782,V$83)+'СЕТ СН'!$H$11+СВЦЭМ!$D$10+'СЕТ СН'!$H$5-'СЕТ СН'!$H$21</f>
        <v>4026.6801236399997</v>
      </c>
      <c r="W93" s="36">
        <f>SUMIFS(СВЦЭМ!$D$39:$D$782,СВЦЭМ!$A$39:$A$782,$A93,СВЦЭМ!$B$39:$B$782,W$83)+'СЕТ СН'!$H$11+СВЦЭМ!$D$10+'СЕТ СН'!$H$5-'СЕТ СН'!$H$21</f>
        <v>4067.1820488000003</v>
      </c>
      <c r="X93" s="36">
        <f>SUMIFS(СВЦЭМ!$D$39:$D$782,СВЦЭМ!$A$39:$A$782,$A93,СВЦЭМ!$B$39:$B$782,X$83)+'СЕТ СН'!$H$11+СВЦЭМ!$D$10+'СЕТ СН'!$H$5-'СЕТ СН'!$H$21</f>
        <v>4101.0500134599997</v>
      </c>
      <c r="Y93" s="36">
        <f>SUMIFS(СВЦЭМ!$D$39:$D$782,СВЦЭМ!$A$39:$A$782,$A93,СВЦЭМ!$B$39:$B$782,Y$83)+'СЕТ СН'!$H$11+СВЦЭМ!$D$10+'СЕТ СН'!$H$5-'СЕТ СН'!$H$21</f>
        <v>4109.7901335899996</v>
      </c>
    </row>
    <row r="94" spans="1:27" ht="15.75" x14ac:dyDescent="0.2">
      <c r="A94" s="35">
        <f t="shared" si="2"/>
        <v>44480</v>
      </c>
      <c r="B94" s="36">
        <f>SUMIFS(СВЦЭМ!$D$39:$D$782,СВЦЭМ!$A$39:$A$782,$A94,СВЦЭМ!$B$39:$B$782,B$83)+'СЕТ СН'!$H$11+СВЦЭМ!$D$10+'СЕТ СН'!$H$5-'СЕТ СН'!$H$21</f>
        <v>4026.4670054099997</v>
      </c>
      <c r="C94" s="36">
        <f>SUMIFS(СВЦЭМ!$D$39:$D$782,СВЦЭМ!$A$39:$A$782,$A94,СВЦЭМ!$B$39:$B$782,C$83)+'СЕТ СН'!$H$11+СВЦЭМ!$D$10+'СЕТ СН'!$H$5-'СЕТ СН'!$H$21</f>
        <v>4065.3334450699999</v>
      </c>
      <c r="D94" s="36">
        <f>SUMIFS(СВЦЭМ!$D$39:$D$782,СВЦЭМ!$A$39:$A$782,$A94,СВЦЭМ!$B$39:$B$782,D$83)+'СЕТ СН'!$H$11+СВЦЭМ!$D$10+'СЕТ СН'!$H$5-'СЕТ СН'!$H$21</f>
        <v>4035.6997738299997</v>
      </c>
      <c r="E94" s="36">
        <f>SUMIFS(СВЦЭМ!$D$39:$D$782,СВЦЭМ!$A$39:$A$782,$A94,СВЦЭМ!$B$39:$B$782,E$83)+'СЕТ СН'!$H$11+СВЦЭМ!$D$10+'СЕТ СН'!$H$5-'СЕТ СН'!$H$21</f>
        <v>4027.43497845</v>
      </c>
      <c r="F94" s="36">
        <f>SUMIFS(СВЦЭМ!$D$39:$D$782,СВЦЭМ!$A$39:$A$782,$A94,СВЦЭМ!$B$39:$B$782,F$83)+'СЕТ СН'!$H$11+СВЦЭМ!$D$10+'СЕТ СН'!$H$5-'СЕТ СН'!$H$21</f>
        <v>4027.0324070500001</v>
      </c>
      <c r="G94" s="36">
        <f>SUMIFS(СВЦЭМ!$D$39:$D$782,СВЦЭМ!$A$39:$A$782,$A94,СВЦЭМ!$B$39:$B$782,G$83)+'СЕТ СН'!$H$11+СВЦЭМ!$D$10+'СЕТ СН'!$H$5-'СЕТ СН'!$H$21</f>
        <v>4041.7318456900002</v>
      </c>
      <c r="H94" s="36">
        <f>SUMIFS(СВЦЭМ!$D$39:$D$782,СВЦЭМ!$A$39:$A$782,$A94,СВЦЭМ!$B$39:$B$782,H$83)+'СЕТ СН'!$H$11+СВЦЭМ!$D$10+'СЕТ СН'!$H$5-'СЕТ СН'!$H$21</f>
        <v>4113.2870094899999</v>
      </c>
      <c r="I94" s="36">
        <f>SUMIFS(СВЦЭМ!$D$39:$D$782,СВЦЭМ!$A$39:$A$782,$A94,СВЦЭМ!$B$39:$B$782,I$83)+'СЕТ СН'!$H$11+СВЦЭМ!$D$10+'СЕТ СН'!$H$5-'СЕТ СН'!$H$21</f>
        <v>4084.9154083499998</v>
      </c>
      <c r="J94" s="36">
        <f>SUMIFS(СВЦЭМ!$D$39:$D$782,СВЦЭМ!$A$39:$A$782,$A94,СВЦЭМ!$B$39:$B$782,J$83)+'СЕТ СН'!$H$11+СВЦЭМ!$D$10+'СЕТ СН'!$H$5-'СЕТ СН'!$H$21</f>
        <v>4027.6537221899998</v>
      </c>
      <c r="K94" s="36">
        <f>SUMIFS(СВЦЭМ!$D$39:$D$782,СВЦЭМ!$A$39:$A$782,$A94,СВЦЭМ!$B$39:$B$782,K$83)+'СЕТ СН'!$H$11+СВЦЭМ!$D$10+'СЕТ СН'!$H$5-'СЕТ СН'!$H$21</f>
        <v>4010.7340063399997</v>
      </c>
      <c r="L94" s="36">
        <f>SUMIFS(СВЦЭМ!$D$39:$D$782,СВЦЭМ!$A$39:$A$782,$A94,СВЦЭМ!$B$39:$B$782,L$83)+'СЕТ СН'!$H$11+СВЦЭМ!$D$10+'СЕТ СН'!$H$5-'СЕТ СН'!$H$21</f>
        <v>4011.7492426399999</v>
      </c>
      <c r="M94" s="36">
        <f>SUMIFS(СВЦЭМ!$D$39:$D$782,СВЦЭМ!$A$39:$A$782,$A94,СВЦЭМ!$B$39:$B$782,M$83)+'СЕТ СН'!$H$11+СВЦЭМ!$D$10+'СЕТ СН'!$H$5-'СЕТ СН'!$H$21</f>
        <v>4033.39584543</v>
      </c>
      <c r="N94" s="36">
        <f>SUMIFS(СВЦЭМ!$D$39:$D$782,СВЦЭМ!$A$39:$A$782,$A94,СВЦЭМ!$B$39:$B$782,N$83)+'СЕТ СН'!$H$11+СВЦЭМ!$D$10+'СЕТ СН'!$H$5-'СЕТ СН'!$H$21</f>
        <v>4037.1507963100003</v>
      </c>
      <c r="O94" s="36">
        <f>SUMIFS(СВЦЭМ!$D$39:$D$782,СВЦЭМ!$A$39:$A$782,$A94,СВЦЭМ!$B$39:$B$782,O$83)+'СЕТ СН'!$H$11+СВЦЭМ!$D$10+'СЕТ СН'!$H$5-'СЕТ СН'!$H$21</f>
        <v>4035.6649243900001</v>
      </c>
      <c r="P94" s="36">
        <f>SUMIFS(СВЦЭМ!$D$39:$D$782,СВЦЭМ!$A$39:$A$782,$A94,СВЦЭМ!$B$39:$B$782,P$83)+'СЕТ СН'!$H$11+СВЦЭМ!$D$10+'СЕТ СН'!$H$5-'СЕТ СН'!$H$21</f>
        <v>4039.2093540200003</v>
      </c>
      <c r="Q94" s="36">
        <f>SUMIFS(СВЦЭМ!$D$39:$D$782,СВЦЭМ!$A$39:$A$782,$A94,СВЦЭМ!$B$39:$B$782,Q$83)+'СЕТ СН'!$H$11+СВЦЭМ!$D$10+'СЕТ СН'!$H$5-'СЕТ СН'!$H$21</f>
        <v>4041.0409853199999</v>
      </c>
      <c r="R94" s="36">
        <f>SUMIFS(СВЦЭМ!$D$39:$D$782,СВЦЭМ!$A$39:$A$782,$A94,СВЦЭМ!$B$39:$B$782,R$83)+'СЕТ СН'!$H$11+СВЦЭМ!$D$10+'СЕТ СН'!$H$5-'СЕТ СН'!$H$21</f>
        <v>4032.7083543099998</v>
      </c>
      <c r="S94" s="36">
        <f>SUMIFS(СВЦЭМ!$D$39:$D$782,СВЦЭМ!$A$39:$A$782,$A94,СВЦЭМ!$B$39:$B$782,S$83)+'СЕТ СН'!$H$11+СВЦЭМ!$D$10+'СЕТ СН'!$H$5-'СЕТ СН'!$H$21</f>
        <v>4024.5993920599999</v>
      </c>
      <c r="T94" s="36">
        <f>SUMIFS(СВЦЭМ!$D$39:$D$782,СВЦЭМ!$A$39:$A$782,$A94,СВЦЭМ!$B$39:$B$782,T$83)+'СЕТ СН'!$H$11+СВЦЭМ!$D$10+'СЕТ СН'!$H$5-'СЕТ СН'!$H$21</f>
        <v>3998.1315751299999</v>
      </c>
      <c r="U94" s="36">
        <f>SUMIFS(СВЦЭМ!$D$39:$D$782,СВЦЭМ!$A$39:$A$782,$A94,СВЦЭМ!$B$39:$B$782,U$83)+'СЕТ СН'!$H$11+СВЦЭМ!$D$10+'СЕТ СН'!$H$5-'СЕТ СН'!$H$21</f>
        <v>3987.3876866400001</v>
      </c>
      <c r="V94" s="36">
        <f>SUMIFS(СВЦЭМ!$D$39:$D$782,СВЦЭМ!$A$39:$A$782,$A94,СВЦЭМ!$B$39:$B$782,V$83)+'СЕТ СН'!$H$11+СВЦЭМ!$D$10+'СЕТ СН'!$H$5-'СЕТ СН'!$H$21</f>
        <v>3985.5627642700001</v>
      </c>
      <c r="W94" s="36">
        <f>SUMIFS(СВЦЭМ!$D$39:$D$782,СВЦЭМ!$A$39:$A$782,$A94,СВЦЭМ!$B$39:$B$782,W$83)+'СЕТ СН'!$H$11+СВЦЭМ!$D$10+'СЕТ СН'!$H$5-'СЕТ СН'!$H$21</f>
        <v>4012.9941132200001</v>
      </c>
      <c r="X94" s="36">
        <f>SUMIFS(СВЦЭМ!$D$39:$D$782,СВЦЭМ!$A$39:$A$782,$A94,СВЦЭМ!$B$39:$B$782,X$83)+'СЕТ СН'!$H$11+СВЦЭМ!$D$10+'СЕТ СН'!$H$5-'СЕТ СН'!$H$21</f>
        <v>4028.7464226900001</v>
      </c>
      <c r="Y94" s="36">
        <f>SUMIFS(СВЦЭМ!$D$39:$D$782,СВЦЭМ!$A$39:$A$782,$A94,СВЦЭМ!$B$39:$B$782,Y$83)+'СЕТ СН'!$H$11+СВЦЭМ!$D$10+'СЕТ СН'!$H$5-'СЕТ СН'!$H$21</f>
        <v>4065.9961729799998</v>
      </c>
    </row>
    <row r="95" spans="1:27" ht="15.75" x14ac:dyDescent="0.2">
      <c r="A95" s="35">
        <f t="shared" si="2"/>
        <v>44481</v>
      </c>
      <c r="B95" s="36">
        <f>SUMIFS(СВЦЭМ!$D$39:$D$782,СВЦЭМ!$A$39:$A$782,$A95,СВЦЭМ!$B$39:$B$782,B$83)+'СЕТ СН'!$H$11+СВЦЭМ!$D$10+'СЕТ СН'!$H$5-'СЕТ СН'!$H$21</f>
        <v>4097.2388932800004</v>
      </c>
      <c r="C95" s="36">
        <f>SUMIFS(СВЦЭМ!$D$39:$D$782,СВЦЭМ!$A$39:$A$782,$A95,СВЦЭМ!$B$39:$B$782,C$83)+'СЕТ СН'!$H$11+СВЦЭМ!$D$10+'СЕТ СН'!$H$5-'СЕТ СН'!$H$21</f>
        <v>4121.6369692600001</v>
      </c>
      <c r="D95" s="36">
        <f>SUMIFS(СВЦЭМ!$D$39:$D$782,СВЦЭМ!$A$39:$A$782,$A95,СВЦЭМ!$B$39:$B$782,D$83)+'СЕТ СН'!$H$11+СВЦЭМ!$D$10+'СЕТ СН'!$H$5-'СЕТ СН'!$H$21</f>
        <v>4031.7539300199996</v>
      </c>
      <c r="E95" s="36">
        <f>SUMIFS(СВЦЭМ!$D$39:$D$782,СВЦЭМ!$A$39:$A$782,$A95,СВЦЭМ!$B$39:$B$782,E$83)+'СЕТ СН'!$H$11+СВЦЭМ!$D$10+'СЕТ СН'!$H$5-'СЕТ СН'!$H$21</f>
        <v>4025.8468880199998</v>
      </c>
      <c r="F95" s="36">
        <f>SUMIFS(СВЦЭМ!$D$39:$D$782,СВЦЭМ!$A$39:$A$782,$A95,СВЦЭМ!$B$39:$B$782,F$83)+'СЕТ СН'!$H$11+СВЦЭМ!$D$10+'СЕТ СН'!$H$5-'СЕТ СН'!$H$21</f>
        <v>4025.1717168800001</v>
      </c>
      <c r="G95" s="36">
        <f>SUMIFS(СВЦЭМ!$D$39:$D$782,СВЦЭМ!$A$39:$A$782,$A95,СВЦЭМ!$B$39:$B$782,G$83)+'СЕТ СН'!$H$11+СВЦЭМ!$D$10+'СЕТ СН'!$H$5-'СЕТ СН'!$H$21</f>
        <v>4025.9266677200003</v>
      </c>
      <c r="H95" s="36">
        <f>SUMIFS(СВЦЭМ!$D$39:$D$782,СВЦЭМ!$A$39:$A$782,$A95,СВЦЭМ!$B$39:$B$782,H$83)+'СЕТ СН'!$H$11+СВЦЭМ!$D$10+'СЕТ СН'!$H$5-'СЕТ СН'!$H$21</f>
        <v>4104.2019044400004</v>
      </c>
      <c r="I95" s="36">
        <f>SUMIFS(СВЦЭМ!$D$39:$D$782,СВЦЭМ!$A$39:$A$782,$A95,СВЦЭМ!$B$39:$B$782,I$83)+'СЕТ СН'!$H$11+СВЦЭМ!$D$10+'СЕТ СН'!$H$5-'СЕТ СН'!$H$21</f>
        <v>4045.50533653</v>
      </c>
      <c r="J95" s="36">
        <f>SUMIFS(СВЦЭМ!$D$39:$D$782,СВЦЭМ!$A$39:$A$782,$A95,СВЦЭМ!$B$39:$B$782,J$83)+'СЕТ СН'!$H$11+СВЦЭМ!$D$10+'СЕТ СН'!$H$5-'СЕТ СН'!$H$21</f>
        <v>4003.32027647</v>
      </c>
      <c r="K95" s="36">
        <f>SUMIFS(СВЦЭМ!$D$39:$D$782,СВЦЭМ!$A$39:$A$782,$A95,СВЦЭМ!$B$39:$B$782,K$83)+'СЕТ СН'!$H$11+СВЦЭМ!$D$10+'СЕТ СН'!$H$5-'СЕТ СН'!$H$21</f>
        <v>3997.1353308799999</v>
      </c>
      <c r="L95" s="36">
        <f>SUMIFS(СВЦЭМ!$D$39:$D$782,СВЦЭМ!$A$39:$A$782,$A95,СВЦЭМ!$B$39:$B$782,L$83)+'СЕТ СН'!$H$11+СВЦЭМ!$D$10+'СЕТ СН'!$H$5-'СЕТ СН'!$H$21</f>
        <v>3988.7162441700002</v>
      </c>
      <c r="M95" s="36">
        <f>SUMIFS(СВЦЭМ!$D$39:$D$782,СВЦЭМ!$A$39:$A$782,$A95,СВЦЭМ!$B$39:$B$782,M$83)+'СЕТ СН'!$H$11+СВЦЭМ!$D$10+'СЕТ СН'!$H$5-'СЕТ СН'!$H$21</f>
        <v>4031.9245396300003</v>
      </c>
      <c r="N95" s="36">
        <f>SUMIFS(СВЦЭМ!$D$39:$D$782,СВЦЭМ!$A$39:$A$782,$A95,СВЦЭМ!$B$39:$B$782,N$83)+'СЕТ СН'!$H$11+СВЦЭМ!$D$10+'СЕТ СН'!$H$5-'СЕТ СН'!$H$21</f>
        <v>4070.2870552100003</v>
      </c>
      <c r="O95" s="36">
        <f>SUMIFS(СВЦЭМ!$D$39:$D$782,СВЦЭМ!$A$39:$A$782,$A95,СВЦЭМ!$B$39:$B$782,O$83)+'СЕТ СН'!$H$11+СВЦЭМ!$D$10+'СЕТ СН'!$H$5-'СЕТ СН'!$H$21</f>
        <v>4061.72288798</v>
      </c>
      <c r="P95" s="36">
        <f>SUMIFS(СВЦЭМ!$D$39:$D$782,СВЦЭМ!$A$39:$A$782,$A95,СВЦЭМ!$B$39:$B$782,P$83)+'СЕТ СН'!$H$11+СВЦЭМ!$D$10+'СЕТ СН'!$H$5-'СЕТ СН'!$H$21</f>
        <v>4064.1611227100002</v>
      </c>
      <c r="Q95" s="36">
        <f>SUMIFS(СВЦЭМ!$D$39:$D$782,СВЦЭМ!$A$39:$A$782,$A95,СВЦЭМ!$B$39:$B$782,Q$83)+'СЕТ СН'!$H$11+СВЦЭМ!$D$10+'СЕТ СН'!$H$5-'СЕТ СН'!$H$21</f>
        <v>4062.9967059400001</v>
      </c>
      <c r="R95" s="36">
        <f>SUMIFS(СВЦЭМ!$D$39:$D$782,СВЦЭМ!$A$39:$A$782,$A95,СВЦЭМ!$B$39:$B$782,R$83)+'СЕТ СН'!$H$11+СВЦЭМ!$D$10+'СЕТ СН'!$H$5-'СЕТ СН'!$H$21</f>
        <v>4056.3622734800001</v>
      </c>
      <c r="S95" s="36">
        <f>SUMIFS(СВЦЭМ!$D$39:$D$782,СВЦЭМ!$A$39:$A$782,$A95,СВЦЭМ!$B$39:$B$782,S$83)+'СЕТ СН'!$H$11+СВЦЭМ!$D$10+'СЕТ СН'!$H$5-'СЕТ СН'!$H$21</f>
        <v>4054.0891456999998</v>
      </c>
      <c r="T95" s="36">
        <f>SUMIFS(СВЦЭМ!$D$39:$D$782,СВЦЭМ!$A$39:$A$782,$A95,СВЦЭМ!$B$39:$B$782,T$83)+'СЕТ СН'!$H$11+СВЦЭМ!$D$10+'СЕТ СН'!$H$5-'СЕТ СН'!$H$21</f>
        <v>3990.8389238</v>
      </c>
      <c r="U95" s="36">
        <f>SUMIFS(СВЦЭМ!$D$39:$D$782,СВЦЭМ!$A$39:$A$782,$A95,СВЦЭМ!$B$39:$B$782,U$83)+'СЕТ СН'!$H$11+СВЦЭМ!$D$10+'СЕТ СН'!$H$5-'СЕТ СН'!$H$21</f>
        <v>3953.40236848</v>
      </c>
      <c r="V95" s="36">
        <f>SUMIFS(СВЦЭМ!$D$39:$D$782,СВЦЭМ!$A$39:$A$782,$A95,СВЦЭМ!$B$39:$B$782,V$83)+'СЕТ СН'!$H$11+СВЦЭМ!$D$10+'СЕТ СН'!$H$5-'СЕТ СН'!$H$21</f>
        <v>3920.5955720699999</v>
      </c>
      <c r="W95" s="36">
        <f>SUMIFS(СВЦЭМ!$D$39:$D$782,СВЦЭМ!$A$39:$A$782,$A95,СВЦЭМ!$B$39:$B$782,W$83)+'СЕТ СН'!$H$11+СВЦЭМ!$D$10+'СЕТ СН'!$H$5-'СЕТ СН'!$H$21</f>
        <v>3946.92969584</v>
      </c>
      <c r="X95" s="36">
        <f>SUMIFS(СВЦЭМ!$D$39:$D$782,СВЦЭМ!$A$39:$A$782,$A95,СВЦЭМ!$B$39:$B$782,X$83)+'СЕТ СН'!$H$11+СВЦЭМ!$D$10+'СЕТ СН'!$H$5-'СЕТ СН'!$H$21</f>
        <v>3958.7548585899999</v>
      </c>
      <c r="Y95" s="36">
        <f>SUMIFS(СВЦЭМ!$D$39:$D$782,СВЦЭМ!$A$39:$A$782,$A95,СВЦЭМ!$B$39:$B$782,Y$83)+'СЕТ СН'!$H$11+СВЦЭМ!$D$10+'СЕТ СН'!$H$5-'СЕТ СН'!$H$21</f>
        <v>3982.2699477900001</v>
      </c>
    </row>
    <row r="96" spans="1:27" ht="15.75" x14ac:dyDescent="0.2">
      <c r="A96" s="35">
        <f t="shared" si="2"/>
        <v>44482</v>
      </c>
      <c r="B96" s="36">
        <f>SUMIFS(СВЦЭМ!$D$39:$D$782,СВЦЭМ!$A$39:$A$782,$A96,СВЦЭМ!$B$39:$B$782,B$83)+'СЕТ СН'!$H$11+СВЦЭМ!$D$10+'СЕТ СН'!$H$5-'СЕТ СН'!$H$21</f>
        <v>3963.0644425800001</v>
      </c>
      <c r="C96" s="36">
        <f>SUMIFS(СВЦЭМ!$D$39:$D$782,СВЦЭМ!$A$39:$A$782,$A96,СВЦЭМ!$B$39:$B$782,C$83)+'СЕТ СН'!$H$11+СВЦЭМ!$D$10+'СЕТ СН'!$H$5-'СЕТ СН'!$H$21</f>
        <v>4086.87967458</v>
      </c>
      <c r="D96" s="36">
        <f>SUMIFS(СВЦЭМ!$D$39:$D$782,СВЦЭМ!$A$39:$A$782,$A96,СВЦЭМ!$B$39:$B$782,D$83)+'СЕТ СН'!$H$11+СВЦЭМ!$D$10+'СЕТ СН'!$H$5-'СЕТ СН'!$H$21</f>
        <v>4016.9255029199999</v>
      </c>
      <c r="E96" s="36">
        <f>SUMIFS(СВЦЭМ!$D$39:$D$782,СВЦЭМ!$A$39:$A$782,$A96,СВЦЭМ!$B$39:$B$782,E$83)+'СЕТ СН'!$H$11+СВЦЭМ!$D$10+'СЕТ СН'!$H$5-'СЕТ СН'!$H$21</f>
        <v>3998.0884864899999</v>
      </c>
      <c r="F96" s="36">
        <f>SUMIFS(СВЦЭМ!$D$39:$D$782,СВЦЭМ!$A$39:$A$782,$A96,СВЦЭМ!$B$39:$B$782,F$83)+'СЕТ СН'!$H$11+СВЦЭМ!$D$10+'СЕТ СН'!$H$5-'СЕТ СН'!$H$21</f>
        <v>3992.7128642799998</v>
      </c>
      <c r="G96" s="36">
        <f>SUMIFS(СВЦЭМ!$D$39:$D$782,СВЦЭМ!$A$39:$A$782,$A96,СВЦЭМ!$B$39:$B$782,G$83)+'СЕТ СН'!$H$11+СВЦЭМ!$D$10+'СЕТ СН'!$H$5-'СЕТ СН'!$H$21</f>
        <v>4007.0460968299999</v>
      </c>
      <c r="H96" s="36">
        <f>SUMIFS(СВЦЭМ!$D$39:$D$782,СВЦЭМ!$A$39:$A$782,$A96,СВЦЭМ!$B$39:$B$782,H$83)+'СЕТ СН'!$H$11+СВЦЭМ!$D$10+'СЕТ СН'!$H$5-'СЕТ СН'!$H$21</f>
        <v>4076.1715102600001</v>
      </c>
      <c r="I96" s="36">
        <f>SUMIFS(СВЦЭМ!$D$39:$D$782,СВЦЭМ!$A$39:$A$782,$A96,СВЦЭМ!$B$39:$B$782,I$83)+'СЕТ СН'!$H$11+СВЦЭМ!$D$10+'СЕТ СН'!$H$5-'СЕТ СН'!$H$21</f>
        <v>4042.5431201599999</v>
      </c>
      <c r="J96" s="36">
        <f>SUMIFS(СВЦЭМ!$D$39:$D$782,СВЦЭМ!$A$39:$A$782,$A96,СВЦЭМ!$B$39:$B$782,J$83)+'СЕТ СН'!$H$11+СВЦЭМ!$D$10+'СЕТ СН'!$H$5-'СЕТ СН'!$H$21</f>
        <v>4009.7190069899998</v>
      </c>
      <c r="K96" s="36">
        <f>SUMIFS(СВЦЭМ!$D$39:$D$782,СВЦЭМ!$A$39:$A$782,$A96,СВЦЭМ!$B$39:$B$782,K$83)+'СЕТ СН'!$H$11+СВЦЭМ!$D$10+'СЕТ СН'!$H$5-'СЕТ СН'!$H$21</f>
        <v>3953.0399326100001</v>
      </c>
      <c r="L96" s="36">
        <f>SUMIFS(СВЦЭМ!$D$39:$D$782,СВЦЭМ!$A$39:$A$782,$A96,СВЦЭМ!$B$39:$B$782,L$83)+'СЕТ СН'!$H$11+СВЦЭМ!$D$10+'СЕТ СН'!$H$5-'СЕТ СН'!$H$21</f>
        <v>3942.3750687100001</v>
      </c>
      <c r="M96" s="36">
        <f>SUMIFS(СВЦЭМ!$D$39:$D$782,СВЦЭМ!$A$39:$A$782,$A96,СВЦЭМ!$B$39:$B$782,M$83)+'СЕТ СН'!$H$11+СВЦЭМ!$D$10+'СЕТ СН'!$H$5-'СЕТ СН'!$H$21</f>
        <v>3963.50840586</v>
      </c>
      <c r="N96" s="36">
        <f>SUMIFS(СВЦЭМ!$D$39:$D$782,СВЦЭМ!$A$39:$A$782,$A96,СВЦЭМ!$B$39:$B$782,N$83)+'СЕТ СН'!$H$11+СВЦЭМ!$D$10+'СЕТ СН'!$H$5-'СЕТ СН'!$H$21</f>
        <v>4018.7984582899999</v>
      </c>
      <c r="O96" s="36">
        <f>SUMIFS(СВЦЭМ!$D$39:$D$782,СВЦЭМ!$A$39:$A$782,$A96,СВЦЭМ!$B$39:$B$782,O$83)+'СЕТ СН'!$H$11+СВЦЭМ!$D$10+'СЕТ СН'!$H$5-'СЕТ СН'!$H$21</f>
        <v>4054.0340389100002</v>
      </c>
      <c r="P96" s="36">
        <f>SUMIFS(СВЦЭМ!$D$39:$D$782,СВЦЭМ!$A$39:$A$782,$A96,СВЦЭМ!$B$39:$B$782,P$83)+'СЕТ СН'!$H$11+СВЦЭМ!$D$10+'СЕТ СН'!$H$5-'СЕТ СН'!$H$21</f>
        <v>4049.3524457599997</v>
      </c>
      <c r="Q96" s="36">
        <f>SUMIFS(СВЦЭМ!$D$39:$D$782,СВЦЭМ!$A$39:$A$782,$A96,СВЦЭМ!$B$39:$B$782,Q$83)+'СЕТ СН'!$H$11+СВЦЭМ!$D$10+'СЕТ СН'!$H$5-'СЕТ СН'!$H$21</f>
        <v>4045.5377221799999</v>
      </c>
      <c r="R96" s="36">
        <f>SUMIFS(СВЦЭМ!$D$39:$D$782,СВЦЭМ!$A$39:$A$782,$A96,СВЦЭМ!$B$39:$B$782,R$83)+'СЕТ СН'!$H$11+СВЦЭМ!$D$10+'СЕТ СН'!$H$5-'СЕТ СН'!$H$21</f>
        <v>4040.6215137700001</v>
      </c>
      <c r="S96" s="36">
        <f>SUMIFS(СВЦЭМ!$D$39:$D$782,СВЦЭМ!$A$39:$A$782,$A96,СВЦЭМ!$B$39:$B$782,S$83)+'СЕТ СН'!$H$11+СВЦЭМ!$D$10+'СЕТ СН'!$H$5-'СЕТ СН'!$H$21</f>
        <v>4003.5420187</v>
      </c>
      <c r="T96" s="36">
        <f>SUMIFS(СВЦЭМ!$D$39:$D$782,СВЦЭМ!$A$39:$A$782,$A96,СВЦЭМ!$B$39:$B$782,T$83)+'СЕТ СН'!$H$11+СВЦЭМ!$D$10+'СЕТ СН'!$H$5-'СЕТ СН'!$H$21</f>
        <v>3906.46257014</v>
      </c>
      <c r="U96" s="36">
        <f>SUMIFS(СВЦЭМ!$D$39:$D$782,СВЦЭМ!$A$39:$A$782,$A96,СВЦЭМ!$B$39:$B$782,U$83)+'СЕТ СН'!$H$11+СВЦЭМ!$D$10+'СЕТ СН'!$H$5-'СЕТ СН'!$H$21</f>
        <v>3867.40709079</v>
      </c>
      <c r="V96" s="36">
        <f>SUMIFS(СВЦЭМ!$D$39:$D$782,СВЦЭМ!$A$39:$A$782,$A96,СВЦЭМ!$B$39:$B$782,V$83)+'СЕТ СН'!$H$11+СВЦЭМ!$D$10+'СЕТ СН'!$H$5-'СЕТ СН'!$H$21</f>
        <v>3858.27576262</v>
      </c>
      <c r="W96" s="36">
        <f>SUMIFS(СВЦЭМ!$D$39:$D$782,СВЦЭМ!$A$39:$A$782,$A96,СВЦЭМ!$B$39:$B$782,W$83)+'СЕТ СН'!$H$11+СВЦЭМ!$D$10+'СЕТ СН'!$H$5-'СЕТ СН'!$H$21</f>
        <v>3913.7935598100003</v>
      </c>
      <c r="X96" s="36">
        <f>SUMIFS(СВЦЭМ!$D$39:$D$782,СВЦЭМ!$A$39:$A$782,$A96,СВЦЭМ!$B$39:$B$782,X$83)+'СЕТ СН'!$H$11+СВЦЭМ!$D$10+'СЕТ СН'!$H$5-'СЕТ СН'!$H$21</f>
        <v>3948.0286048899998</v>
      </c>
      <c r="Y96" s="36">
        <f>SUMIFS(СВЦЭМ!$D$39:$D$782,СВЦЭМ!$A$39:$A$782,$A96,СВЦЭМ!$B$39:$B$782,Y$83)+'СЕТ СН'!$H$11+СВЦЭМ!$D$10+'СЕТ СН'!$H$5-'СЕТ СН'!$H$21</f>
        <v>4032.3748809999997</v>
      </c>
    </row>
    <row r="97" spans="1:25" ht="15.75" x14ac:dyDescent="0.2">
      <c r="A97" s="35">
        <f t="shared" si="2"/>
        <v>44483</v>
      </c>
      <c r="B97" s="36">
        <f>SUMIFS(СВЦЭМ!$D$39:$D$782,СВЦЭМ!$A$39:$A$782,$A97,СВЦЭМ!$B$39:$B$782,B$83)+'СЕТ СН'!$H$11+СВЦЭМ!$D$10+'СЕТ СН'!$H$5-'СЕТ СН'!$H$21</f>
        <v>4113.4068845599995</v>
      </c>
      <c r="C97" s="36">
        <f>SUMIFS(СВЦЭМ!$D$39:$D$782,СВЦЭМ!$A$39:$A$782,$A97,СВЦЭМ!$B$39:$B$782,C$83)+'СЕТ СН'!$H$11+СВЦЭМ!$D$10+'СЕТ СН'!$H$5-'СЕТ СН'!$H$21</f>
        <v>4085.2147443200001</v>
      </c>
      <c r="D97" s="36">
        <f>SUMIFS(СВЦЭМ!$D$39:$D$782,СВЦЭМ!$A$39:$A$782,$A97,СВЦЭМ!$B$39:$B$782,D$83)+'СЕТ СН'!$H$11+СВЦЭМ!$D$10+'СЕТ СН'!$H$5-'СЕТ СН'!$H$21</f>
        <v>3991.5323131699997</v>
      </c>
      <c r="E97" s="36">
        <f>SUMIFS(СВЦЭМ!$D$39:$D$782,СВЦЭМ!$A$39:$A$782,$A97,СВЦЭМ!$B$39:$B$782,E$83)+'СЕТ СН'!$H$11+СВЦЭМ!$D$10+'СЕТ СН'!$H$5-'СЕТ СН'!$H$21</f>
        <v>3976.6221620300003</v>
      </c>
      <c r="F97" s="36">
        <f>SUMIFS(СВЦЭМ!$D$39:$D$782,СВЦЭМ!$A$39:$A$782,$A97,СВЦЭМ!$B$39:$B$782,F$83)+'СЕТ СН'!$H$11+СВЦЭМ!$D$10+'СЕТ СН'!$H$5-'СЕТ СН'!$H$21</f>
        <v>3971.1087527199998</v>
      </c>
      <c r="G97" s="36">
        <f>SUMIFS(СВЦЭМ!$D$39:$D$782,СВЦЭМ!$A$39:$A$782,$A97,СВЦЭМ!$B$39:$B$782,G$83)+'СЕТ СН'!$H$11+СВЦЭМ!$D$10+'СЕТ СН'!$H$5-'СЕТ СН'!$H$21</f>
        <v>3985.7345141000001</v>
      </c>
      <c r="H97" s="36">
        <f>SUMIFS(СВЦЭМ!$D$39:$D$782,СВЦЭМ!$A$39:$A$782,$A97,СВЦЭМ!$B$39:$B$782,H$83)+'СЕТ СН'!$H$11+СВЦЭМ!$D$10+'СЕТ СН'!$H$5-'СЕТ СН'!$H$21</f>
        <v>4083.1269362799999</v>
      </c>
      <c r="I97" s="36">
        <f>SUMIFS(СВЦЭМ!$D$39:$D$782,СВЦЭМ!$A$39:$A$782,$A97,СВЦЭМ!$B$39:$B$782,I$83)+'СЕТ СН'!$H$11+СВЦЭМ!$D$10+'СЕТ СН'!$H$5-'СЕТ СН'!$H$21</f>
        <v>4070.1403870200002</v>
      </c>
      <c r="J97" s="36">
        <f>SUMIFS(СВЦЭМ!$D$39:$D$782,СВЦЭМ!$A$39:$A$782,$A97,СВЦЭМ!$B$39:$B$782,J$83)+'СЕТ СН'!$H$11+СВЦЭМ!$D$10+'СЕТ СН'!$H$5-'СЕТ СН'!$H$21</f>
        <v>4041.7005378599997</v>
      </c>
      <c r="K97" s="36">
        <f>SUMIFS(СВЦЭМ!$D$39:$D$782,СВЦЭМ!$A$39:$A$782,$A97,СВЦЭМ!$B$39:$B$782,K$83)+'СЕТ СН'!$H$11+СВЦЭМ!$D$10+'СЕТ СН'!$H$5-'СЕТ СН'!$H$21</f>
        <v>3892.7399737400001</v>
      </c>
      <c r="L97" s="36">
        <f>SUMIFS(СВЦЭМ!$D$39:$D$782,СВЦЭМ!$A$39:$A$782,$A97,СВЦЭМ!$B$39:$B$782,L$83)+'СЕТ СН'!$H$11+СВЦЭМ!$D$10+'СЕТ СН'!$H$5-'СЕТ СН'!$H$21</f>
        <v>3965.1038951599999</v>
      </c>
      <c r="M97" s="36">
        <f>SUMIFS(СВЦЭМ!$D$39:$D$782,СВЦЭМ!$A$39:$A$782,$A97,СВЦЭМ!$B$39:$B$782,M$83)+'СЕТ СН'!$H$11+СВЦЭМ!$D$10+'СЕТ СН'!$H$5-'СЕТ СН'!$H$21</f>
        <v>4126.1350487299997</v>
      </c>
      <c r="N97" s="36">
        <f>SUMIFS(СВЦЭМ!$D$39:$D$782,СВЦЭМ!$A$39:$A$782,$A97,СВЦЭМ!$B$39:$B$782,N$83)+'СЕТ СН'!$H$11+СВЦЭМ!$D$10+'СЕТ СН'!$H$5-'СЕТ СН'!$H$21</f>
        <v>4113.9239246699999</v>
      </c>
      <c r="O97" s="36">
        <f>SUMIFS(СВЦЭМ!$D$39:$D$782,СВЦЭМ!$A$39:$A$782,$A97,СВЦЭМ!$B$39:$B$782,O$83)+'СЕТ СН'!$H$11+СВЦЭМ!$D$10+'СЕТ СН'!$H$5-'СЕТ СН'!$H$21</f>
        <v>4109.2186062299998</v>
      </c>
      <c r="P97" s="36">
        <f>SUMIFS(СВЦЭМ!$D$39:$D$782,СВЦЭМ!$A$39:$A$782,$A97,СВЦЭМ!$B$39:$B$782,P$83)+'СЕТ СН'!$H$11+СВЦЭМ!$D$10+'СЕТ СН'!$H$5-'СЕТ СН'!$H$21</f>
        <v>4102.2265080199995</v>
      </c>
      <c r="Q97" s="36">
        <f>SUMIFS(СВЦЭМ!$D$39:$D$782,СВЦЭМ!$A$39:$A$782,$A97,СВЦЭМ!$B$39:$B$782,Q$83)+'СЕТ СН'!$H$11+СВЦЭМ!$D$10+'СЕТ СН'!$H$5-'СЕТ СН'!$H$21</f>
        <v>4128.3369319499998</v>
      </c>
      <c r="R97" s="36">
        <f>SUMIFS(СВЦЭМ!$D$39:$D$782,СВЦЭМ!$A$39:$A$782,$A97,СВЦЭМ!$B$39:$B$782,R$83)+'СЕТ СН'!$H$11+СВЦЭМ!$D$10+'СЕТ СН'!$H$5-'СЕТ СН'!$H$21</f>
        <v>4126.2850002499999</v>
      </c>
      <c r="S97" s="36">
        <f>SUMIFS(СВЦЭМ!$D$39:$D$782,СВЦЭМ!$A$39:$A$782,$A97,СВЦЭМ!$B$39:$B$782,S$83)+'СЕТ СН'!$H$11+СВЦЭМ!$D$10+'СЕТ СН'!$H$5-'СЕТ СН'!$H$21</f>
        <v>4061.2935560400001</v>
      </c>
      <c r="T97" s="36">
        <f>SUMIFS(СВЦЭМ!$D$39:$D$782,СВЦЭМ!$A$39:$A$782,$A97,СВЦЭМ!$B$39:$B$782,T$83)+'СЕТ СН'!$H$11+СВЦЭМ!$D$10+'СЕТ СН'!$H$5-'СЕТ СН'!$H$21</f>
        <v>3946.4679679700002</v>
      </c>
      <c r="U97" s="36">
        <f>SUMIFS(СВЦЭМ!$D$39:$D$782,СВЦЭМ!$A$39:$A$782,$A97,СВЦЭМ!$B$39:$B$782,U$83)+'СЕТ СН'!$H$11+СВЦЭМ!$D$10+'СЕТ СН'!$H$5-'СЕТ СН'!$H$21</f>
        <v>3864.0384029799998</v>
      </c>
      <c r="V97" s="36">
        <f>SUMIFS(СВЦЭМ!$D$39:$D$782,СВЦЭМ!$A$39:$A$782,$A97,СВЦЭМ!$B$39:$B$782,V$83)+'СЕТ СН'!$H$11+СВЦЭМ!$D$10+'СЕТ СН'!$H$5-'СЕТ СН'!$H$21</f>
        <v>3829.5634001600001</v>
      </c>
      <c r="W97" s="36">
        <f>SUMIFS(СВЦЭМ!$D$39:$D$782,СВЦЭМ!$A$39:$A$782,$A97,СВЦЭМ!$B$39:$B$782,W$83)+'СЕТ СН'!$H$11+СВЦЭМ!$D$10+'СЕТ СН'!$H$5-'СЕТ СН'!$H$21</f>
        <v>3939.74480825</v>
      </c>
      <c r="X97" s="36">
        <f>SUMIFS(СВЦЭМ!$D$39:$D$782,СВЦЭМ!$A$39:$A$782,$A97,СВЦЭМ!$B$39:$B$782,X$83)+'СЕТ СН'!$H$11+СВЦЭМ!$D$10+'СЕТ СН'!$H$5-'СЕТ СН'!$H$21</f>
        <v>4044.9413924600003</v>
      </c>
      <c r="Y97" s="36">
        <f>SUMIFS(СВЦЭМ!$D$39:$D$782,СВЦЭМ!$A$39:$A$782,$A97,СВЦЭМ!$B$39:$B$782,Y$83)+'СЕТ СН'!$H$11+СВЦЭМ!$D$10+'СЕТ СН'!$H$5-'СЕТ СН'!$H$21</f>
        <v>4103.9535727700004</v>
      </c>
    </row>
    <row r="98" spans="1:25" ht="15.75" x14ac:dyDescent="0.2">
      <c r="A98" s="35">
        <f t="shared" si="2"/>
        <v>44484</v>
      </c>
      <c r="B98" s="36">
        <f>SUMIFS(СВЦЭМ!$D$39:$D$782,СВЦЭМ!$A$39:$A$782,$A98,СВЦЭМ!$B$39:$B$782,B$83)+'СЕТ СН'!$H$11+СВЦЭМ!$D$10+'СЕТ СН'!$H$5-'СЕТ СН'!$H$21</f>
        <v>4043.8585734899998</v>
      </c>
      <c r="C98" s="36">
        <f>SUMIFS(СВЦЭМ!$D$39:$D$782,СВЦЭМ!$A$39:$A$782,$A98,СВЦЭМ!$B$39:$B$782,C$83)+'СЕТ СН'!$H$11+СВЦЭМ!$D$10+'СЕТ СН'!$H$5-'СЕТ СН'!$H$21</f>
        <v>4036.9896366399998</v>
      </c>
      <c r="D98" s="36">
        <f>SUMIFS(СВЦЭМ!$D$39:$D$782,СВЦЭМ!$A$39:$A$782,$A98,СВЦЭМ!$B$39:$B$782,D$83)+'СЕТ СН'!$H$11+СВЦЭМ!$D$10+'СЕТ СН'!$H$5-'СЕТ СН'!$H$21</f>
        <v>3998.1968115499999</v>
      </c>
      <c r="E98" s="36">
        <f>SUMIFS(СВЦЭМ!$D$39:$D$782,СВЦЭМ!$A$39:$A$782,$A98,СВЦЭМ!$B$39:$B$782,E$83)+'СЕТ СН'!$H$11+СВЦЭМ!$D$10+'СЕТ СН'!$H$5-'СЕТ СН'!$H$21</f>
        <v>4017.4934887600002</v>
      </c>
      <c r="F98" s="36">
        <f>SUMIFS(СВЦЭМ!$D$39:$D$782,СВЦЭМ!$A$39:$A$782,$A98,СВЦЭМ!$B$39:$B$782,F$83)+'СЕТ СН'!$H$11+СВЦЭМ!$D$10+'СЕТ СН'!$H$5-'СЕТ СН'!$H$21</f>
        <v>4008.4641000399997</v>
      </c>
      <c r="G98" s="36">
        <f>SUMIFS(СВЦЭМ!$D$39:$D$782,СВЦЭМ!$A$39:$A$782,$A98,СВЦЭМ!$B$39:$B$782,G$83)+'СЕТ СН'!$H$11+СВЦЭМ!$D$10+'СЕТ СН'!$H$5-'СЕТ СН'!$H$21</f>
        <v>4007.2911092200002</v>
      </c>
      <c r="H98" s="36">
        <f>SUMIFS(СВЦЭМ!$D$39:$D$782,СВЦЭМ!$A$39:$A$782,$A98,СВЦЭМ!$B$39:$B$782,H$83)+'СЕТ СН'!$H$11+СВЦЭМ!$D$10+'СЕТ СН'!$H$5-'СЕТ СН'!$H$21</f>
        <v>4075.4089520699999</v>
      </c>
      <c r="I98" s="36">
        <f>SUMIFS(СВЦЭМ!$D$39:$D$782,СВЦЭМ!$A$39:$A$782,$A98,СВЦЭМ!$B$39:$B$782,I$83)+'СЕТ СН'!$H$11+СВЦЭМ!$D$10+'СЕТ СН'!$H$5-'СЕТ СН'!$H$21</f>
        <v>4082.84656387</v>
      </c>
      <c r="J98" s="36">
        <f>SUMIFS(СВЦЭМ!$D$39:$D$782,СВЦЭМ!$A$39:$A$782,$A98,СВЦЭМ!$B$39:$B$782,J$83)+'СЕТ СН'!$H$11+СВЦЭМ!$D$10+'СЕТ СН'!$H$5-'СЕТ СН'!$H$21</f>
        <v>4047.75627566</v>
      </c>
      <c r="K98" s="36">
        <f>SUMIFS(СВЦЭМ!$D$39:$D$782,СВЦЭМ!$A$39:$A$782,$A98,СВЦЭМ!$B$39:$B$782,K$83)+'СЕТ СН'!$H$11+СВЦЭМ!$D$10+'СЕТ СН'!$H$5-'СЕТ СН'!$H$21</f>
        <v>4013.3059380100003</v>
      </c>
      <c r="L98" s="36">
        <f>SUMIFS(СВЦЭМ!$D$39:$D$782,СВЦЭМ!$A$39:$A$782,$A98,СВЦЭМ!$B$39:$B$782,L$83)+'СЕТ СН'!$H$11+СВЦЭМ!$D$10+'СЕТ СН'!$H$5-'СЕТ СН'!$H$21</f>
        <v>4022.6786792600001</v>
      </c>
      <c r="M98" s="36">
        <f>SUMIFS(СВЦЭМ!$D$39:$D$782,СВЦЭМ!$A$39:$A$782,$A98,СВЦЭМ!$B$39:$B$782,M$83)+'СЕТ СН'!$H$11+СВЦЭМ!$D$10+'СЕТ СН'!$H$5-'СЕТ СН'!$H$21</f>
        <v>4031.2704572900002</v>
      </c>
      <c r="N98" s="36">
        <f>SUMIFS(СВЦЭМ!$D$39:$D$782,СВЦЭМ!$A$39:$A$782,$A98,СВЦЭМ!$B$39:$B$782,N$83)+'СЕТ СН'!$H$11+СВЦЭМ!$D$10+'СЕТ СН'!$H$5-'СЕТ СН'!$H$21</f>
        <v>4034.1065988800001</v>
      </c>
      <c r="O98" s="36">
        <f>SUMIFS(СВЦЭМ!$D$39:$D$782,СВЦЭМ!$A$39:$A$782,$A98,СВЦЭМ!$B$39:$B$782,O$83)+'СЕТ СН'!$H$11+СВЦЭМ!$D$10+'СЕТ СН'!$H$5-'СЕТ СН'!$H$21</f>
        <v>4067.5358941499999</v>
      </c>
      <c r="P98" s="36">
        <f>SUMIFS(СВЦЭМ!$D$39:$D$782,СВЦЭМ!$A$39:$A$782,$A98,СВЦЭМ!$B$39:$B$782,P$83)+'СЕТ СН'!$H$11+СВЦЭМ!$D$10+'СЕТ СН'!$H$5-'СЕТ СН'!$H$21</f>
        <v>4104.0270134599996</v>
      </c>
      <c r="Q98" s="36">
        <f>SUMIFS(СВЦЭМ!$D$39:$D$782,СВЦЭМ!$A$39:$A$782,$A98,СВЦЭМ!$B$39:$B$782,Q$83)+'СЕТ СН'!$H$11+СВЦЭМ!$D$10+'СЕТ СН'!$H$5-'СЕТ СН'!$H$21</f>
        <v>4104.9431225200005</v>
      </c>
      <c r="R98" s="36">
        <f>SUMIFS(СВЦЭМ!$D$39:$D$782,СВЦЭМ!$A$39:$A$782,$A98,СВЦЭМ!$B$39:$B$782,R$83)+'СЕТ СН'!$H$11+СВЦЭМ!$D$10+'СЕТ СН'!$H$5-'СЕТ СН'!$H$21</f>
        <v>4103.9901548799999</v>
      </c>
      <c r="S98" s="36">
        <f>SUMIFS(СВЦЭМ!$D$39:$D$782,СВЦЭМ!$A$39:$A$782,$A98,СВЦЭМ!$B$39:$B$782,S$83)+'СЕТ СН'!$H$11+СВЦЭМ!$D$10+'СЕТ СН'!$H$5-'СЕТ СН'!$H$21</f>
        <v>4105.6030478499997</v>
      </c>
      <c r="T98" s="36">
        <f>SUMIFS(СВЦЭМ!$D$39:$D$782,СВЦЭМ!$A$39:$A$782,$A98,СВЦЭМ!$B$39:$B$782,T$83)+'СЕТ СН'!$H$11+СВЦЭМ!$D$10+'СЕТ СН'!$H$5-'СЕТ СН'!$H$21</f>
        <v>4017.6668729399998</v>
      </c>
      <c r="U98" s="36">
        <f>SUMIFS(СВЦЭМ!$D$39:$D$782,СВЦЭМ!$A$39:$A$782,$A98,СВЦЭМ!$B$39:$B$782,U$83)+'СЕТ СН'!$H$11+СВЦЭМ!$D$10+'СЕТ СН'!$H$5-'СЕТ СН'!$H$21</f>
        <v>4023.2382409500001</v>
      </c>
      <c r="V98" s="36">
        <f>SUMIFS(СВЦЭМ!$D$39:$D$782,СВЦЭМ!$A$39:$A$782,$A98,СВЦЭМ!$B$39:$B$782,V$83)+'СЕТ СН'!$H$11+СВЦЭМ!$D$10+'СЕТ СН'!$H$5-'СЕТ СН'!$H$21</f>
        <v>4025.01253335</v>
      </c>
      <c r="W98" s="36">
        <f>SUMIFS(СВЦЭМ!$D$39:$D$782,СВЦЭМ!$A$39:$A$782,$A98,СВЦЭМ!$B$39:$B$782,W$83)+'СЕТ СН'!$H$11+СВЦЭМ!$D$10+'СЕТ СН'!$H$5-'СЕТ СН'!$H$21</f>
        <v>4018.3922562099997</v>
      </c>
      <c r="X98" s="36">
        <f>SUMIFS(СВЦЭМ!$D$39:$D$782,СВЦЭМ!$A$39:$A$782,$A98,СВЦЭМ!$B$39:$B$782,X$83)+'СЕТ СН'!$H$11+СВЦЭМ!$D$10+'СЕТ СН'!$H$5-'СЕТ СН'!$H$21</f>
        <v>4028.0385823400002</v>
      </c>
      <c r="Y98" s="36">
        <f>SUMIFS(СВЦЭМ!$D$39:$D$782,СВЦЭМ!$A$39:$A$782,$A98,СВЦЭМ!$B$39:$B$782,Y$83)+'СЕТ СН'!$H$11+СВЦЭМ!$D$10+'СЕТ СН'!$H$5-'СЕТ СН'!$H$21</f>
        <v>4084.7896921199999</v>
      </c>
    </row>
    <row r="99" spans="1:25" ht="15.75" x14ac:dyDescent="0.2">
      <c r="A99" s="35">
        <f t="shared" si="2"/>
        <v>44485</v>
      </c>
      <c r="B99" s="36">
        <f>SUMIFS(СВЦЭМ!$D$39:$D$782,СВЦЭМ!$A$39:$A$782,$A99,СВЦЭМ!$B$39:$B$782,B$83)+'СЕТ СН'!$H$11+СВЦЭМ!$D$10+'СЕТ СН'!$H$5-'СЕТ СН'!$H$21</f>
        <v>4049.5785531299998</v>
      </c>
      <c r="C99" s="36">
        <f>SUMIFS(СВЦЭМ!$D$39:$D$782,СВЦЭМ!$A$39:$A$782,$A99,СВЦЭМ!$B$39:$B$782,C$83)+'СЕТ СН'!$H$11+СВЦЭМ!$D$10+'СЕТ СН'!$H$5-'СЕТ СН'!$H$21</f>
        <v>4092.9834788899998</v>
      </c>
      <c r="D99" s="36">
        <f>SUMIFS(СВЦЭМ!$D$39:$D$782,СВЦЭМ!$A$39:$A$782,$A99,СВЦЭМ!$B$39:$B$782,D$83)+'СЕТ СН'!$H$11+СВЦЭМ!$D$10+'СЕТ СН'!$H$5-'СЕТ СН'!$H$21</f>
        <v>4007.8324694900002</v>
      </c>
      <c r="E99" s="36">
        <f>SUMIFS(СВЦЭМ!$D$39:$D$782,СВЦЭМ!$A$39:$A$782,$A99,СВЦЭМ!$B$39:$B$782,E$83)+'СЕТ СН'!$H$11+СВЦЭМ!$D$10+'СЕТ СН'!$H$5-'СЕТ СН'!$H$21</f>
        <v>3996.8365711900001</v>
      </c>
      <c r="F99" s="36">
        <f>SUMIFS(СВЦЭМ!$D$39:$D$782,СВЦЭМ!$A$39:$A$782,$A99,СВЦЭМ!$B$39:$B$782,F$83)+'СЕТ СН'!$H$11+СВЦЭМ!$D$10+'СЕТ СН'!$H$5-'СЕТ СН'!$H$21</f>
        <v>3995.02372126</v>
      </c>
      <c r="G99" s="36">
        <f>SUMIFS(СВЦЭМ!$D$39:$D$782,СВЦЭМ!$A$39:$A$782,$A99,СВЦЭМ!$B$39:$B$782,G$83)+'СЕТ СН'!$H$11+СВЦЭМ!$D$10+'СЕТ СН'!$H$5-'СЕТ СН'!$H$21</f>
        <v>3996.5638597500001</v>
      </c>
      <c r="H99" s="36">
        <f>SUMIFS(СВЦЭМ!$D$39:$D$782,СВЦЭМ!$A$39:$A$782,$A99,СВЦЭМ!$B$39:$B$782,H$83)+'СЕТ СН'!$H$11+СВЦЭМ!$D$10+'СЕТ СН'!$H$5-'СЕТ СН'!$H$21</f>
        <v>4040.5129133</v>
      </c>
      <c r="I99" s="36">
        <f>SUMIFS(СВЦЭМ!$D$39:$D$782,СВЦЭМ!$A$39:$A$782,$A99,СВЦЭМ!$B$39:$B$782,I$83)+'СЕТ СН'!$H$11+СВЦЭМ!$D$10+'СЕТ СН'!$H$5-'СЕТ СН'!$H$21</f>
        <v>4071.4703020699999</v>
      </c>
      <c r="J99" s="36">
        <f>SUMIFS(СВЦЭМ!$D$39:$D$782,СВЦЭМ!$A$39:$A$782,$A99,СВЦЭМ!$B$39:$B$782,J$83)+'СЕТ СН'!$H$11+СВЦЭМ!$D$10+'СЕТ СН'!$H$5-'СЕТ СН'!$H$21</f>
        <v>4092.5296791599999</v>
      </c>
      <c r="K99" s="36">
        <f>SUMIFS(СВЦЭМ!$D$39:$D$782,СВЦЭМ!$A$39:$A$782,$A99,СВЦЭМ!$B$39:$B$782,K$83)+'СЕТ СН'!$H$11+СВЦЭМ!$D$10+'СЕТ СН'!$H$5-'СЕТ СН'!$H$21</f>
        <v>4001.9912918700002</v>
      </c>
      <c r="L99" s="36">
        <f>SUMIFS(СВЦЭМ!$D$39:$D$782,СВЦЭМ!$A$39:$A$782,$A99,СВЦЭМ!$B$39:$B$782,L$83)+'СЕТ СН'!$H$11+СВЦЭМ!$D$10+'СЕТ СН'!$H$5-'СЕТ СН'!$H$21</f>
        <v>4011.3559831299999</v>
      </c>
      <c r="M99" s="36">
        <f>SUMIFS(СВЦЭМ!$D$39:$D$782,СВЦЭМ!$A$39:$A$782,$A99,СВЦЭМ!$B$39:$B$782,M$83)+'СЕТ СН'!$H$11+СВЦЭМ!$D$10+'СЕТ СН'!$H$5-'СЕТ СН'!$H$21</f>
        <v>4005.3987737799998</v>
      </c>
      <c r="N99" s="36">
        <f>SUMIFS(СВЦЭМ!$D$39:$D$782,СВЦЭМ!$A$39:$A$782,$A99,СВЦЭМ!$B$39:$B$782,N$83)+'СЕТ СН'!$H$11+СВЦЭМ!$D$10+'СЕТ СН'!$H$5-'СЕТ СН'!$H$21</f>
        <v>4006.1911900200002</v>
      </c>
      <c r="O99" s="36">
        <f>SUMIFS(СВЦЭМ!$D$39:$D$782,СВЦЭМ!$A$39:$A$782,$A99,СВЦЭМ!$B$39:$B$782,O$83)+'СЕТ СН'!$H$11+СВЦЭМ!$D$10+'СЕТ СН'!$H$5-'СЕТ СН'!$H$21</f>
        <v>3999.2184479500002</v>
      </c>
      <c r="P99" s="36">
        <f>SUMIFS(СВЦЭМ!$D$39:$D$782,СВЦЭМ!$A$39:$A$782,$A99,СВЦЭМ!$B$39:$B$782,P$83)+'СЕТ СН'!$H$11+СВЦЭМ!$D$10+'СЕТ СН'!$H$5-'СЕТ СН'!$H$21</f>
        <v>3988.1964122300001</v>
      </c>
      <c r="Q99" s="36">
        <f>SUMIFS(СВЦЭМ!$D$39:$D$782,СВЦЭМ!$A$39:$A$782,$A99,СВЦЭМ!$B$39:$B$782,Q$83)+'СЕТ СН'!$H$11+СВЦЭМ!$D$10+'СЕТ СН'!$H$5-'СЕТ СН'!$H$21</f>
        <v>3978.5849486299999</v>
      </c>
      <c r="R99" s="36">
        <f>SUMIFS(СВЦЭМ!$D$39:$D$782,СВЦЭМ!$A$39:$A$782,$A99,СВЦЭМ!$B$39:$B$782,R$83)+'СЕТ СН'!$H$11+СВЦЭМ!$D$10+'СЕТ СН'!$H$5-'СЕТ СН'!$H$21</f>
        <v>3972.55278477</v>
      </c>
      <c r="S99" s="36">
        <f>SUMIFS(СВЦЭМ!$D$39:$D$782,СВЦЭМ!$A$39:$A$782,$A99,СВЦЭМ!$B$39:$B$782,S$83)+'СЕТ СН'!$H$11+СВЦЭМ!$D$10+'СЕТ СН'!$H$5-'СЕТ СН'!$H$21</f>
        <v>3963.5664087599998</v>
      </c>
      <c r="T99" s="36">
        <f>SUMIFS(СВЦЭМ!$D$39:$D$782,СВЦЭМ!$A$39:$A$782,$A99,СВЦЭМ!$B$39:$B$782,T$83)+'СЕТ СН'!$H$11+СВЦЭМ!$D$10+'СЕТ СН'!$H$5-'СЕТ СН'!$H$21</f>
        <v>3953.5680389600002</v>
      </c>
      <c r="U99" s="36">
        <f>SUMIFS(СВЦЭМ!$D$39:$D$782,СВЦЭМ!$A$39:$A$782,$A99,СВЦЭМ!$B$39:$B$782,U$83)+'СЕТ СН'!$H$11+СВЦЭМ!$D$10+'СЕТ СН'!$H$5-'СЕТ СН'!$H$21</f>
        <v>3977.5043670800001</v>
      </c>
      <c r="V99" s="36">
        <f>SUMIFS(СВЦЭМ!$D$39:$D$782,СВЦЭМ!$A$39:$A$782,$A99,СВЦЭМ!$B$39:$B$782,V$83)+'СЕТ СН'!$H$11+СВЦЭМ!$D$10+'СЕТ СН'!$H$5-'СЕТ СН'!$H$21</f>
        <v>3961.7872126499997</v>
      </c>
      <c r="W99" s="36">
        <f>SUMIFS(СВЦЭМ!$D$39:$D$782,СВЦЭМ!$A$39:$A$782,$A99,СВЦЭМ!$B$39:$B$782,W$83)+'СЕТ СН'!$H$11+СВЦЭМ!$D$10+'СЕТ СН'!$H$5-'СЕТ СН'!$H$21</f>
        <v>3968.7732801399998</v>
      </c>
      <c r="X99" s="36">
        <f>SUMIFS(СВЦЭМ!$D$39:$D$782,СВЦЭМ!$A$39:$A$782,$A99,СВЦЭМ!$B$39:$B$782,X$83)+'СЕТ СН'!$H$11+СВЦЭМ!$D$10+'СЕТ СН'!$H$5-'СЕТ СН'!$H$21</f>
        <v>4041.9393768199998</v>
      </c>
      <c r="Y99" s="36">
        <f>SUMIFS(СВЦЭМ!$D$39:$D$782,СВЦЭМ!$A$39:$A$782,$A99,СВЦЭМ!$B$39:$B$782,Y$83)+'СЕТ СН'!$H$11+СВЦЭМ!$D$10+'СЕТ СН'!$H$5-'СЕТ СН'!$H$21</f>
        <v>4110.6250318100001</v>
      </c>
    </row>
    <row r="100" spans="1:25" ht="15.75" x14ac:dyDescent="0.2">
      <c r="A100" s="35">
        <f t="shared" si="2"/>
        <v>44486</v>
      </c>
      <c r="B100" s="36">
        <f>SUMIFS(СВЦЭМ!$D$39:$D$782,СВЦЭМ!$A$39:$A$782,$A100,СВЦЭМ!$B$39:$B$782,B$83)+'СЕТ СН'!$H$11+СВЦЭМ!$D$10+'СЕТ СН'!$H$5-'СЕТ СН'!$H$21</f>
        <v>4033.6024700799999</v>
      </c>
      <c r="C100" s="36">
        <f>SUMIFS(СВЦЭМ!$D$39:$D$782,СВЦЭМ!$A$39:$A$782,$A100,СВЦЭМ!$B$39:$B$782,C$83)+'СЕТ СН'!$H$11+СВЦЭМ!$D$10+'СЕТ СН'!$H$5-'СЕТ СН'!$H$21</f>
        <v>4078.7988738100003</v>
      </c>
      <c r="D100" s="36">
        <f>SUMIFS(СВЦЭМ!$D$39:$D$782,СВЦЭМ!$A$39:$A$782,$A100,СВЦЭМ!$B$39:$B$782,D$83)+'СЕТ СН'!$H$11+СВЦЭМ!$D$10+'СЕТ СН'!$H$5-'СЕТ СН'!$H$21</f>
        <v>4013.03875642</v>
      </c>
      <c r="E100" s="36">
        <f>SUMIFS(СВЦЭМ!$D$39:$D$782,СВЦЭМ!$A$39:$A$782,$A100,СВЦЭМ!$B$39:$B$782,E$83)+'СЕТ СН'!$H$11+СВЦЭМ!$D$10+'СЕТ СН'!$H$5-'СЕТ СН'!$H$21</f>
        <v>4002.4360665300001</v>
      </c>
      <c r="F100" s="36">
        <f>SUMIFS(СВЦЭМ!$D$39:$D$782,СВЦЭМ!$A$39:$A$782,$A100,СВЦЭМ!$B$39:$B$782,F$83)+'СЕТ СН'!$H$11+СВЦЭМ!$D$10+'СЕТ СН'!$H$5-'СЕТ СН'!$H$21</f>
        <v>4007.7121128199997</v>
      </c>
      <c r="G100" s="36">
        <f>SUMIFS(СВЦЭМ!$D$39:$D$782,СВЦЭМ!$A$39:$A$782,$A100,СВЦЭМ!$B$39:$B$782,G$83)+'СЕТ СН'!$H$11+СВЦЭМ!$D$10+'СЕТ СН'!$H$5-'СЕТ СН'!$H$21</f>
        <v>4000.4124690899998</v>
      </c>
      <c r="H100" s="36">
        <f>SUMIFS(СВЦЭМ!$D$39:$D$782,СВЦЭМ!$A$39:$A$782,$A100,СВЦЭМ!$B$39:$B$782,H$83)+'СЕТ СН'!$H$11+СВЦЭМ!$D$10+'СЕТ СН'!$H$5-'СЕТ СН'!$H$21</f>
        <v>4031.6133982399997</v>
      </c>
      <c r="I100" s="36">
        <f>SUMIFS(СВЦЭМ!$D$39:$D$782,СВЦЭМ!$A$39:$A$782,$A100,СВЦЭМ!$B$39:$B$782,I$83)+'СЕТ СН'!$H$11+СВЦЭМ!$D$10+'СЕТ СН'!$H$5-'СЕТ СН'!$H$21</f>
        <v>4043.9432227099996</v>
      </c>
      <c r="J100" s="36">
        <f>SUMIFS(СВЦЭМ!$D$39:$D$782,СВЦЭМ!$A$39:$A$782,$A100,СВЦЭМ!$B$39:$B$782,J$83)+'СЕТ СН'!$H$11+СВЦЭМ!$D$10+'СЕТ СН'!$H$5-'СЕТ СН'!$H$21</f>
        <v>3987.17447524</v>
      </c>
      <c r="K100" s="36">
        <f>SUMIFS(СВЦЭМ!$D$39:$D$782,СВЦЭМ!$A$39:$A$782,$A100,СВЦЭМ!$B$39:$B$782,K$83)+'СЕТ СН'!$H$11+СВЦЭМ!$D$10+'СЕТ СН'!$H$5-'СЕТ СН'!$H$21</f>
        <v>3978.4161749499999</v>
      </c>
      <c r="L100" s="36">
        <f>SUMIFS(СВЦЭМ!$D$39:$D$782,СВЦЭМ!$A$39:$A$782,$A100,СВЦЭМ!$B$39:$B$782,L$83)+'СЕТ СН'!$H$11+СВЦЭМ!$D$10+'СЕТ СН'!$H$5-'СЕТ СН'!$H$21</f>
        <v>3981.9986847299997</v>
      </c>
      <c r="M100" s="36">
        <f>SUMIFS(СВЦЭМ!$D$39:$D$782,СВЦЭМ!$A$39:$A$782,$A100,СВЦЭМ!$B$39:$B$782,M$83)+'СЕТ СН'!$H$11+СВЦЭМ!$D$10+'СЕТ СН'!$H$5-'СЕТ СН'!$H$21</f>
        <v>3989.49179749</v>
      </c>
      <c r="N100" s="36">
        <f>SUMIFS(СВЦЭМ!$D$39:$D$782,СВЦЭМ!$A$39:$A$782,$A100,СВЦЭМ!$B$39:$B$782,N$83)+'СЕТ СН'!$H$11+СВЦЭМ!$D$10+'СЕТ СН'!$H$5-'СЕТ СН'!$H$21</f>
        <v>4002.7315452299999</v>
      </c>
      <c r="O100" s="36">
        <f>SUMIFS(СВЦЭМ!$D$39:$D$782,СВЦЭМ!$A$39:$A$782,$A100,СВЦЭМ!$B$39:$B$782,O$83)+'СЕТ СН'!$H$11+СВЦЭМ!$D$10+'СЕТ СН'!$H$5-'СЕТ СН'!$H$21</f>
        <v>4000.2948231600003</v>
      </c>
      <c r="P100" s="36">
        <f>SUMIFS(СВЦЭМ!$D$39:$D$782,СВЦЭМ!$A$39:$A$782,$A100,СВЦЭМ!$B$39:$B$782,P$83)+'СЕТ СН'!$H$11+СВЦЭМ!$D$10+'СЕТ СН'!$H$5-'СЕТ СН'!$H$21</f>
        <v>4047.86270479</v>
      </c>
      <c r="Q100" s="36">
        <f>SUMIFS(СВЦЭМ!$D$39:$D$782,СВЦЭМ!$A$39:$A$782,$A100,СВЦЭМ!$B$39:$B$782,Q$83)+'СЕТ СН'!$H$11+СВЦЭМ!$D$10+'СЕТ СН'!$H$5-'СЕТ СН'!$H$21</f>
        <v>4100.8209663300004</v>
      </c>
      <c r="R100" s="36">
        <f>SUMIFS(СВЦЭМ!$D$39:$D$782,СВЦЭМ!$A$39:$A$782,$A100,СВЦЭМ!$B$39:$B$782,R$83)+'СЕТ СН'!$H$11+СВЦЭМ!$D$10+'СЕТ СН'!$H$5-'СЕТ СН'!$H$21</f>
        <v>4041.8680544700001</v>
      </c>
      <c r="S100" s="36">
        <f>SUMIFS(СВЦЭМ!$D$39:$D$782,СВЦЭМ!$A$39:$A$782,$A100,СВЦЭМ!$B$39:$B$782,S$83)+'СЕТ СН'!$H$11+СВЦЭМ!$D$10+'СЕТ СН'!$H$5-'СЕТ СН'!$H$21</f>
        <v>3979.63210291</v>
      </c>
      <c r="T100" s="36">
        <f>SUMIFS(СВЦЭМ!$D$39:$D$782,СВЦЭМ!$A$39:$A$782,$A100,СВЦЭМ!$B$39:$B$782,T$83)+'СЕТ СН'!$H$11+СВЦЭМ!$D$10+'СЕТ СН'!$H$5-'СЕТ СН'!$H$21</f>
        <v>3987.8886677199998</v>
      </c>
      <c r="U100" s="36">
        <f>SUMIFS(СВЦЭМ!$D$39:$D$782,СВЦЭМ!$A$39:$A$782,$A100,СВЦЭМ!$B$39:$B$782,U$83)+'СЕТ СН'!$H$11+СВЦЭМ!$D$10+'СЕТ СН'!$H$5-'СЕТ СН'!$H$21</f>
        <v>4009.4070621299998</v>
      </c>
      <c r="V100" s="36">
        <f>SUMIFS(СВЦЭМ!$D$39:$D$782,СВЦЭМ!$A$39:$A$782,$A100,СВЦЭМ!$B$39:$B$782,V$83)+'СЕТ СН'!$H$11+СВЦЭМ!$D$10+'СЕТ СН'!$H$5-'СЕТ СН'!$H$21</f>
        <v>3995.0759926199999</v>
      </c>
      <c r="W100" s="36">
        <f>SUMIFS(СВЦЭМ!$D$39:$D$782,СВЦЭМ!$A$39:$A$782,$A100,СВЦЭМ!$B$39:$B$782,W$83)+'СЕТ СН'!$H$11+СВЦЭМ!$D$10+'СЕТ СН'!$H$5-'СЕТ СН'!$H$21</f>
        <v>4003.3698795199998</v>
      </c>
      <c r="X100" s="36">
        <f>SUMIFS(СВЦЭМ!$D$39:$D$782,СВЦЭМ!$A$39:$A$782,$A100,СВЦЭМ!$B$39:$B$782,X$83)+'СЕТ СН'!$H$11+СВЦЭМ!$D$10+'СЕТ СН'!$H$5-'СЕТ СН'!$H$21</f>
        <v>3999.96420248</v>
      </c>
      <c r="Y100" s="36">
        <f>SUMIFS(СВЦЭМ!$D$39:$D$782,СВЦЭМ!$A$39:$A$782,$A100,СВЦЭМ!$B$39:$B$782,Y$83)+'СЕТ СН'!$H$11+СВЦЭМ!$D$10+'СЕТ СН'!$H$5-'СЕТ СН'!$H$21</f>
        <v>4076.1425105899998</v>
      </c>
    </row>
    <row r="101" spans="1:25" ht="15.75" x14ac:dyDescent="0.2">
      <c r="A101" s="35">
        <f t="shared" si="2"/>
        <v>44487</v>
      </c>
      <c r="B101" s="36">
        <f>SUMIFS(СВЦЭМ!$D$39:$D$782,СВЦЭМ!$A$39:$A$782,$A101,СВЦЭМ!$B$39:$B$782,B$83)+'СЕТ СН'!$H$11+СВЦЭМ!$D$10+'СЕТ СН'!$H$5-'СЕТ СН'!$H$21</f>
        <v>4109.29694793</v>
      </c>
      <c r="C101" s="36">
        <f>SUMIFS(СВЦЭМ!$D$39:$D$782,СВЦЭМ!$A$39:$A$782,$A101,СВЦЭМ!$B$39:$B$782,C$83)+'СЕТ СН'!$H$11+СВЦЭМ!$D$10+'СЕТ СН'!$H$5-'СЕТ СН'!$H$21</f>
        <v>4075.8317764900003</v>
      </c>
      <c r="D101" s="36">
        <f>SUMIFS(СВЦЭМ!$D$39:$D$782,СВЦЭМ!$A$39:$A$782,$A101,СВЦЭМ!$B$39:$B$782,D$83)+'СЕТ СН'!$H$11+СВЦЭМ!$D$10+'СЕТ СН'!$H$5-'СЕТ СН'!$H$21</f>
        <v>4028.4140637099999</v>
      </c>
      <c r="E101" s="36">
        <f>SUMIFS(СВЦЭМ!$D$39:$D$782,СВЦЭМ!$A$39:$A$782,$A101,СВЦЭМ!$B$39:$B$782,E$83)+'СЕТ СН'!$H$11+СВЦЭМ!$D$10+'СЕТ СН'!$H$5-'СЕТ СН'!$H$21</f>
        <v>4027.5696060299997</v>
      </c>
      <c r="F101" s="36">
        <f>SUMIFS(СВЦЭМ!$D$39:$D$782,СВЦЭМ!$A$39:$A$782,$A101,СВЦЭМ!$B$39:$B$782,F$83)+'СЕТ СН'!$H$11+СВЦЭМ!$D$10+'СЕТ СН'!$H$5-'СЕТ СН'!$H$21</f>
        <v>4025.1247531899999</v>
      </c>
      <c r="G101" s="36">
        <f>SUMIFS(СВЦЭМ!$D$39:$D$782,СВЦЭМ!$A$39:$A$782,$A101,СВЦЭМ!$B$39:$B$782,G$83)+'СЕТ СН'!$H$11+СВЦЭМ!$D$10+'СЕТ СН'!$H$5-'СЕТ СН'!$H$21</f>
        <v>4020.4922146600002</v>
      </c>
      <c r="H101" s="36">
        <f>SUMIFS(СВЦЭМ!$D$39:$D$782,СВЦЭМ!$A$39:$A$782,$A101,СВЦЭМ!$B$39:$B$782,H$83)+'СЕТ СН'!$H$11+СВЦЭМ!$D$10+'СЕТ СН'!$H$5-'СЕТ СН'!$H$21</f>
        <v>4083.6813788899999</v>
      </c>
      <c r="I101" s="36">
        <f>SUMIFS(СВЦЭМ!$D$39:$D$782,СВЦЭМ!$A$39:$A$782,$A101,СВЦЭМ!$B$39:$B$782,I$83)+'СЕТ СН'!$H$11+СВЦЭМ!$D$10+'СЕТ СН'!$H$5-'СЕТ СН'!$H$21</f>
        <v>4122.66094359</v>
      </c>
      <c r="J101" s="36">
        <f>SUMIFS(СВЦЭМ!$D$39:$D$782,СВЦЭМ!$A$39:$A$782,$A101,СВЦЭМ!$B$39:$B$782,J$83)+'СЕТ СН'!$H$11+СВЦЭМ!$D$10+'СЕТ СН'!$H$5-'СЕТ СН'!$H$21</f>
        <v>4072.4969863599999</v>
      </c>
      <c r="K101" s="36">
        <f>SUMIFS(СВЦЭМ!$D$39:$D$782,СВЦЭМ!$A$39:$A$782,$A101,СВЦЭМ!$B$39:$B$782,K$83)+'СЕТ СН'!$H$11+СВЦЭМ!$D$10+'СЕТ СН'!$H$5-'СЕТ СН'!$H$21</f>
        <v>4042.45395899</v>
      </c>
      <c r="L101" s="36">
        <f>SUMIFS(СВЦЭМ!$D$39:$D$782,СВЦЭМ!$A$39:$A$782,$A101,СВЦЭМ!$B$39:$B$782,L$83)+'СЕТ СН'!$H$11+СВЦЭМ!$D$10+'СЕТ СН'!$H$5-'СЕТ СН'!$H$21</f>
        <v>4043.3894238499997</v>
      </c>
      <c r="M101" s="36">
        <f>SUMIFS(СВЦЭМ!$D$39:$D$782,СВЦЭМ!$A$39:$A$782,$A101,СВЦЭМ!$B$39:$B$782,M$83)+'СЕТ СН'!$H$11+СВЦЭМ!$D$10+'СЕТ СН'!$H$5-'СЕТ СН'!$H$21</f>
        <v>4040.1827693200003</v>
      </c>
      <c r="N101" s="36">
        <f>SUMIFS(СВЦЭМ!$D$39:$D$782,СВЦЭМ!$A$39:$A$782,$A101,СВЦЭМ!$B$39:$B$782,N$83)+'СЕТ СН'!$H$11+СВЦЭМ!$D$10+'СЕТ СН'!$H$5-'СЕТ СН'!$H$21</f>
        <v>4031.33044058</v>
      </c>
      <c r="O101" s="36">
        <f>SUMIFS(СВЦЭМ!$D$39:$D$782,СВЦЭМ!$A$39:$A$782,$A101,СВЦЭМ!$B$39:$B$782,O$83)+'СЕТ СН'!$H$11+СВЦЭМ!$D$10+'СЕТ СН'!$H$5-'СЕТ СН'!$H$21</f>
        <v>4029.37921099</v>
      </c>
      <c r="P101" s="36">
        <f>SUMIFS(СВЦЭМ!$D$39:$D$782,СВЦЭМ!$A$39:$A$782,$A101,СВЦЭМ!$B$39:$B$782,P$83)+'СЕТ СН'!$H$11+СВЦЭМ!$D$10+'СЕТ СН'!$H$5-'СЕТ СН'!$H$21</f>
        <v>4018.1593951699997</v>
      </c>
      <c r="Q101" s="36">
        <f>SUMIFS(СВЦЭМ!$D$39:$D$782,СВЦЭМ!$A$39:$A$782,$A101,СВЦЭМ!$B$39:$B$782,Q$83)+'СЕТ СН'!$H$11+СВЦЭМ!$D$10+'СЕТ СН'!$H$5-'СЕТ СН'!$H$21</f>
        <v>4013.89453736</v>
      </c>
      <c r="R101" s="36">
        <f>SUMIFS(СВЦЭМ!$D$39:$D$782,СВЦЭМ!$A$39:$A$782,$A101,СВЦЭМ!$B$39:$B$782,R$83)+'СЕТ СН'!$H$11+СВЦЭМ!$D$10+'СЕТ СН'!$H$5-'СЕТ СН'!$H$21</f>
        <v>4008.0639531400002</v>
      </c>
      <c r="S101" s="36">
        <f>SUMIFS(СВЦЭМ!$D$39:$D$782,СВЦЭМ!$A$39:$A$782,$A101,СВЦЭМ!$B$39:$B$782,S$83)+'СЕТ СН'!$H$11+СВЦЭМ!$D$10+'СЕТ СН'!$H$5-'СЕТ СН'!$H$21</f>
        <v>4024.5829750499997</v>
      </c>
      <c r="T101" s="36">
        <f>SUMIFS(СВЦЭМ!$D$39:$D$782,СВЦЭМ!$A$39:$A$782,$A101,СВЦЭМ!$B$39:$B$782,T$83)+'СЕТ СН'!$H$11+СВЦЭМ!$D$10+'СЕТ СН'!$H$5-'СЕТ СН'!$H$21</f>
        <v>4038.5748727700002</v>
      </c>
      <c r="U101" s="36">
        <f>SUMIFS(СВЦЭМ!$D$39:$D$782,СВЦЭМ!$A$39:$A$782,$A101,СВЦЭМ!$B$39:$B$782,U$83)+'СЕТ СН'!$H$11+СВЦЭМ!$D$10+'СЕТ СН'!$H$5-'СЕТ СН'!$H$21</f>
        <v>4045.7761924900001</v>
      </c>
      <c r="V101" s="36">
        <f>SUMIFS(СВЦЭМ!$D$39:$D$782,СВЦЭМ!$A$39:$A$782,$A101,СВЦЭМ!$B$39:$B$782,V$83)+'СЕТ СН'!$H$11+СВЦЭМ!$D$10+'СЕТ СН'!$H$5-'СЕТ СН'!$H$21</f>
        <v>4044.4228728200001</v>
      </c>
      <c r="W101" s="36">
        <f>SUMIFS(СВЦЭМ!$D$39:$D$782,СВЦЭМ!$A$39:$A$782,$A101,СВЦЭМ!$B$39:$B$782,W$83)+'СЕТ СН'!$H$11+СВЦЭМ!$D$10+'СЕТ СН'!$H$5-'СЕТ СН'!$H$21</f>
        <v>4059.9748239800001</v>
      </c>
      <c r="X101" s="36">
        <f>SUMIFS(СВЦЭМ!$D$39:$D$782,СВЦЭМ!$A$39:$A$782,$A101,СВЦЭМ!$B$39:$B$782,X$83)+'СЕТ СН'!$H$11+СВЦЭМ!$D$10+'СЕТ СН'!$H$5-'СЕТ СН'!$H$21</f>
        <v>4091.2096278700001</v>
      </c>
      <c r="Y101" s="36">
        <f>SUMIFS(СВЦЭМ!$D$39:$D$782,СВЦЭМ!$A$39:$A$782,$A101,СВЦЭМ!$B$39:$B$782,Y$83)+'СЕТ СН'!$H$11+СВЦЭМ!$D$10+'СЕТ СН'!$H$5-'СЕТ СН'!$H$21</f>
        <v>4135.4477493800005</v>
      </c>
    </row>
    <row r="102" spans="1:25" ht="15.75" x14ac:dyDescent="0.2">
      <c r="A102" s="35">
        <f t="shared" si="2"/>
        <v>44488</v>
      </c>
      <c r="B102" s="36">
        <f>SUMIFS(СВЦЭМ!$D$39:$D$782,СВЦЭМ!$A$39:$A$782,$A102,СВЦЭМ!$B$39:$B$782,B$83)+'СЕТ СН'!$H$11+СВЦЭМ!$D$10+'СЕТ СН'!$H$5-'СЕТ СН'!$H$21</f>
        <v>4168.5677915300002</v>
      </c>
      <c r="C102" s="36">
        <f>SUMIFS(СВЦЭМ!$D$39:$D$782,СВЦЭМ!$A$39:$A$782,$A102,СВЦЭМ!$B$39:$B$782,C$83)+'СЕТ СН'!$H$11+СВЦЭМ!$D$10+'СЕТ СН'!$H$5-'СЕТ СН'!$H$21</f>
        <v>4164.6968754</v>
      </c>
      <c r="D102" s="36">
        <f>SUMIFS(СВЦЭМ!$D$39:$D$782,СВЦЭМ!$A$39:$A$782,$A102,СВЦЭМ!$B$39:$B$782,D$83)+'СЕТ СН'!$H$11+СВЦЭМ!$D$10+'СЕТ СН'!$H$5-'СЕТ СН'!$H$21</f>
        <v>4087.2481690100003</v>
      </c>
      <c r="E102" s="36">
        <f>SUMIFS(СВЦЭМ!$D$39:$D$782,СВЦЭМ!$A$39:$A$782,$A102,СВЦЭМ!$B$39:$B$782,E$83)+'СЕТ СН'!$H$11+СВЦЭМ!$D$10+'СЕТ СН'!$H$5-'СЕТ СН'!$H$21</f>
        <v>4077.3520594199999</v>
      </c>
      <c r="F102" s="36">
        <f>SUMIFS(СВЦЭМ!$D$39:$D$782,СВЦЭМ!$A$39:$A$782,$A102,СВЦЭМ!$B$39:$B$782,F$83)+'СЕТ СН'!$H$11+СВЦЭМ!$D$10+'СЕТ СН'!$H$5-'СЕТ СН'!$H$21</f>
        <v>4078.8704604100003</v>
      </c>
      <c r="G102" s="36">
        <f>SUMIFS(СВЦЭМ!$D$39:$D$782,СВЦЭМ!$A$39:$A$782,$A102,СВЦЭМ!$B$39:$B$782,G$83)+'СЕТ СН'!$H$11+СВЦЭМ!$D$10+'СЕТ СН'!$H$5-'СЕТ СН'!$H$21</f>
        <v>4070.52435569</v>
      </c>
      <c r="H102" s="36">
        <f>SUMIFS(СВЦЭМ!$D$39:$D$782,СВЦЭМ!$A$39:$A$782,$A102,СВЦЭМ!$B$39:$B$782,H$83)+'СЕТ СН'!$H$11+СВЦЭМ!$D$10+'СЕТ СН'!$H$5-'СЕТ СН'!$H$21</f>
        <v>4057.1232479600003</v>
      </c>
      <c r="I102" s="36">
        <f>SUMIFS(СВЦЭМ!$D$39:$D$782,СВЦЭМ!$A$39:$A$782,$A102,СВЦЭМ!$B$39:$B$782,I$83)+'СЕТ СН'!$H$11+СВЦЭМ!$D$10+'СЕТ СН'!$H$5-'СЕТ СН'!$H$21</f>
        <v>4106.5616790499998</v>
      </c>
      <c r="J102" s="36">
        <f>SUMIFS(СВЦЭМ!$D$39:$D$782,СВЦЭМ!$A$39:$A$782,$A102,СВЦЭМ!$B$39:$B$782,J$83)+'СЕТ СН'!$H$11+СВЦЭМ!$D$10+'СЕТ СН'!$H$5-'СЕТ СН'!$H$21</f>
        <v>4141.7228271200001</v>
      </c>
      <c r="K102" s="36">
        <f>SUMIFS(СВЦЭМ!$D$39:$D$782,СВЦЭМ!$A$39:$A$782,$A102,СВЦЭМ!$B$39:$B$782,K$83)+'СЕТ СН'!$H$11+СВЦЭМ!$D$10+'СЕТ СН'!$H$5-'СЕТ СН'!$H$21</f>
        <v>4080.4133541000001</v>
      </c>
      <c r="L102" s="36">
        <f>SUMIFS(СВЦЭМ!$D$39:$D$782,СВЦЭМ!$A$39:$A$782,$A102,СВЦЭМ!$B$39:$B$782,L$83)+'СЕТ СН'!$H$11+СВЦЭМ!$D$10+'СЕТ СН'!$H$5-'СЕТ СН'!$H$21</f>
        <v>4081.11492456</v>
      </c>
      <c r="M102" s="36">
        <f>SUMIFS(СВЦЭМ!$D$39:$D$782,СВЦЭМ!$A$39:$A$782,$A102,СВЦЭМ!$B$39:$B$782,M$83)+'СЕТ СН'!$H$11+СВЦЭМ!$D$10+'СЕТ СН'!$H$5-'СЕТ СН'!$H$21</f>
        <v>4077.8086268400002</v>
      </c>
      <c r="N102" s="36">
        <f>SUMIFS(СВЦЭМ!$D$39:$D$782,СВЦЭМ!$A$39:$A$782,$A102,СВЦЭМ!$B$39:$B$782,N$83)+'СЕТ СН'!$H$11+СВЦЭМ!$D$10+'СЕТ СН'!$H$5-'СЕТ СН'!$H$21</f>
        <v>4150.8034063499999</v>
      </c>
      <c r="O102" s="36">
        <f>SUMIFS(СВЦЭМ!$D$39:$D$782,СВЦЭМ!$A$39:$A$782,$A102,СВЦЭМ!$B$39:$B$782,O$83)+'СЕТ СН'!$H$11+СВЦЭМ!$D$10+'СЕТ СН'!$H$5-'СЕТ СН'!$H$21</f>
        <v>4175.6902613000002</v>
      </c>
      <c r="P102" s="36">
        <f>SUMIFS(СВЦЭМ!$D$39:$D$782,СВЦЭМ!$A$39:$A$782,$A102,СВЦЭМ!$B$39:$B$782,P$83)+'СЕТ СН'!$H$11+СВЦЭМ!$D$10+'СЕТ СН'!$H$5-'СЕТ СН'!$H$21</f>
        <v>4172.6653718799998</v>
      </c>
      <c r="Q102" s="36">
        <f>SUMIFS(СВЦЭМ!$D$39:$D$782,СВЦЭМ!$A$39:$A$782,$A102,СВЦЭМ!$B$39:$B$782,Q$83)+'СЕТ СН'!$H$11+СВЦЭМ!$D$10+'СЕТ СН'!$H$5-'СЕТ СН'!$H$21</f>
        <v>4174.1545066300005</v>
      </c>
      <c r="R102" s="36">
        <f>SUMIFS(СВЦЭМ!$D$39:$D$782,СВЦЭМ!$A$39:$A$782,$A102,СВЦЭМ!$B$39:$B$782,R$83)+'СЕТ СН'!$H$11+СВЦЭМ!$D$10+'СЕТ СН'!$H$5-'СЕТ СН'!$H$21</f>
        <v>4168.0958643399999</v>
      </c>
      <c r="S102" s="36">
        <f>SUMIFS(СВЦЭМ!$D$39:$D$782,СВЦЭМ!$A$39:$A$782,$A102,СВЦЭМ!$B$39:$B$782,S$83)+'СЕТ СН'!$H$11+СВЦЭМ!$D$10+'СЕТ СН'!$H$5-'СЕТ СН'!$H$21</f>
        <v>4075.1577977100001</v>
      </c>
      <c r="T102" s="36">
        <f>SUMIFS(СВЦЭМ!$D$39:$D$782,СВЦЭМ!$A$39:$A$782,$A102,СВЦЭМ!$B$39:$B$782,T$83)+'СЕТ СН'!$H$11+СВЦЭМ!$D$10+'СЕТ СН'!$H$5-'СЕТ СН'!$H$21</f>
        <v>4025.99025235</v>
      </c>
      <c r="U102" s="36">
        <f>SUMIFS(СВЦЭМ!$D$39:$D$782,СВЦЭМ!$A$39:$A$782,$A102,СВЦЭМ!$B$39:$B$782,U$83)+'СЕТ СН'!$H$11+СВЦЭМ!$D$10+'СЕТ СН'!$H$5-'СЕТ СН'!$H$21</f>
        <v>3993.04980514</v>
      </c>
      <c r="V102" s="36">
        <f>SUMIFS(СВЦЭМ!$D$39:$D$782,СВЦЭМ!$A$39:$A$782,$A102,СВЦЭМ!$B$39:$B$782,V$83)+'СЕТ СН'!$H$11+СВЦЭМ!$D$10+'СЕТ СН'!$H$5-'СЕТ СН'!$H$21</f>
        <v>3991.8537030099997</v>
      </c>
      <c r="W102" s="36">
        <f>SUMIFS(СВЦЭМ!$D$39:$D$782,СВЦЭМ!$A$39:$A$782,$A102,СВЦЭМ!$B$39:$B$782,W$83)+'СЕТ СН'!$H$11+СВЦЭМ!$D$10+'СЕТ СН'!$H$5-'СЕТ СН'!$H$21</f>
        <v>4034.50477073</v>
      </c>
      <c r="X102" s="36">
        <f>SUMIFS(СВЦЭМ!$D$39:$D$782,СВЦЭМ!$A$39:$A$782,$A102,СВЦЭМ!$B$39:$B$782,X$83)+'СЕТ СН'!$H$11+СВЦЭМ!$D$10+'СЕТ СН'!$H$5-'СЕТ СН'!$H$21</f>
        <v>4122.1526153300001</v>
      </c>
      <c r="Y102" s="36">
        <f>SUMIFS(СВЦЭМ!$D$39:$D$782,СВЦЭМ!$A$39:$A$782,$A102,СВЦЭМ!$B$39:$B$782,Y$83)+'СЕТ СН'!$H$11+СВЦЭМ!$D$10+'СЕТ СН'!$H$5-'СЕТ СН'!$H$21</f>
        <v>4156.2620746499997</v>
      </c>
    </row>
    <row r="103" spans="1:25" ht="15.75" x14ac:dyDescent="0.2">
      <c r="A103" s="35">
        <f t="shared" si="2"/>
        <v>44489</v>
      </c>
      <c r="B103" s="36">
        <f>SUMIFS(СВЦЭМ!$D$39:$D$782,СВЦЭМ!$A$39:$A$782,$A103,СВЦЭМ!$B$39:$B$782,B$83)+'СЕТ СН'!$H$11+СВЦЭМ!$D$10+'СЕТ СН'!$H$5-'СЕТ СН'!$H$21</f>
        <v>4233.7720561400001</v>
      </c>
      <c r="C103" s="36">
        <f>SUMIFS(СВЦЭМ!$D$39:$D$782,СВЦЭМ!$A$39:$A$782,$A103,СВЦЭМ!$B$39:$B$782,C$83)+'СЕТ СН'!$H$11+СВЦЭМ!$D$10+'СЕТ СН'!$H$5-'СЕТ СН'!$H$21</f>
        <v>4191.8583059800003</v>
      </c>
      <c r="D103" s="36">
        <f>SUMIFS(СВЦЭМ!$D$39:$D$782,СВЦЭМ!$A$39:$A$782,$A103,СВЦЭМ!$B$39:$B$782,D$83)+'СЕТ СН'!$H$11+СВЦЭМ!$D$10+'СЕТ СН'!$H$5-'СЕТ СН'!$H$21</f>
        <v>4112.61451511</v>
      </c>
      <c r="E103" s="36">
        <f>SUMIFS(СВЦЭМ!$D$39:$D$782,СВЦЭМ!$A$39:$A$782,$A103,СВЦЭМ!$B$39:$B$782,E$83)+'СЕТ СН'!$H$11+СВЦЭМ!$D$10+'СЕТ СН'!$H$5-'СЕТ СН'!$H$21</f>
        <v>4095.0744986299997</v>
      </c>
      <c r="F103" s="36">
        <f>SUMIFS(СВЦЭМ!$D$39:$D$782,СВЦЭМ!$A$39:$A$782,$A103,СВЦЭМ!$B$39:$B$782,F$83)+'СЕТ СН'!$H$11+СВЦЭМ!$D$10+'СЕТ СН'!$H$5-'СЕТ СН'!$H$21</f>
        <v>4091.05011444</v>
      </c>
      <c r="G103" s="36">
        <f>SUMIFS(СВЦЭМ!$D$39:$D$782,СВЦЭМ!$A$39:$A$782,$A103,СВЦЭМ!$B$39:$B$782,G$83)+'СЕТ СН'!$H$11+СВЦЭМ!$D$10+'СЕТ СН'!$H$5-'СЕТ СН'!$H$21</f>
        <v>4096.0112556799995</v>
      </c>
      <c r="H103" s="36">
        <f>SUMIFS(СВЦЭМ!$D$39:$D$782,СВЦЭМ!$A$39:$A$782,$A103,СВЦЭМ!$B$39:$B$782,H$83)+'СЕТ СН'!$H$11+СВЦЭМ!$D$10+'СЕТ СН'!$H$5-'СЕТ СН'!$H$21</f>
        <v>4163.3081290600003</v>
      </c>
      <c r="I103" s="36">
        <f>SUMIFS(СВЦЭМ!$D$39:$D$782,СВЦЭМ!$A$39:$A$782,$A103,СВЦЭМ!$B$39:$B$782,I$83)+'СЕТ СН'!$H$11+СВЦЭМ!$D$10+'СЕТ СН'!$H$5-'СЕТ СН'!$H$21</f>
        <v>4160.2902063599995</v>
      </c>
      <c r="J103" s="36">
        <f>SUMIFS(СВЦЭМ!$D$39:$D$782,СВЦЭМ!$A$39:$A$782,$A103,СВЦЭМ!$B$39:$B$782,J$83)+'СЕТ СН'!$H$11+СВЦЭМ!$D$10+'СЕТ СН'!$H$5-'СЕТ СН'!$H$21</f>
        <v>4069.96292623</v>
      </c>
      <c r="K103" s="36">
        <f>SUMIFS(СВЦЭМ!$D$39:$D$782,СВЦЭМ!$A$39:$A$782,$A103,СВЦЭМ!$B$39:$B$782,K$83)+'СЕТ СН'!$H$11+СВЦЭМ!$D$10+'СЕТ СН'!$H$5-'СЕТ СН'!$H$21</f>
        <v>4072.4102684199997</v>
      </c>
      <c r="L103" s="36">
        <f>SUMIFS(СВЦЭМ!$D$39:$D$782,СВЦЭМ!$A$39:$A$782,$A103,СВЦЭМ!$B$39:$B$782,L$83)+'СЕТ СН'!$H$11+СВЦЭМ!$D$10+'СЕТ СН'!$H$5-'СЕТ СН'!$H$21</f>
        <v>4071.6162592700002</v>
      </c>
      <c r="M103" s="36">
        <f>SUMIFS(СВЦЭМ!$D$39:$D$782,СВЦЭМ!$A$39:$A$782,$A103,СВЦЭМ!$B$39:$B$782,M$83)+'СЕТ СН'!$H$11+СВЦЭМ!$D$10+'СЕТ СН'!$H$5-'СЕТ СН'!$H$21</f>
        <v>4082.0358822899998</v>
      </c>
      <c r="N103" s="36">
        <f>SUMIFS(СВЦЭМ!$D$39:$D$782,СВЦЭМ!$A$39:$A$782,$A103,СВЦЭМ!$B$39:$B$782,N$83)+'СЕТ СН'!$H$11+СВЦЭМ!$D$10+'СЕТ СН'!$H$5-'СЕТ СН'!$H$21</f>
        <v>4104.4131424099996</v>
      </c>
      <c r="O103" s="36">
        <f>SUMIFS(СВЦЭМ!$D$39:$D$782,СВЦЭМ!$A$39:$A$782,$A103,СВЦЭМ!$B$39:$B$782,O$83)+'СЕТ СН'!$H$11+СВЦЭМ!$D$10+'СЕТ СН'!$H$5-'СЕТ СН'!$H$21</f>
        <v>4120.3332564900002</v>
      </c>
      <c r="P103" s="36">
        <f>SUMIFS(СВЦЭМ!$D$39:$D$782,СВЦЭМ!$A$39:$A$782,$A103,СВЦЭМ!$B$39:$B$782,P$83)+'СЕТ СН'!$H$11+СВЦЭМ!$D$10+'СЕТ СН'!$H$5-'СЕТ СН'!$H$21</f>
        <v>4123.77960274</v>
      </c>
      <c r="Q103" s="36">
        <f>SUMIFS(СВЦЭМ!$D$39:$D$782,СВЦЭМ!$A$39:$A$782,$A103,СВЦЭМ!$B$39:$B$782,Q$83)+'СЕТ СН'!$H$11+СВЦЭМ!$D$10+'СЕТ СН'!$H$5-'СЕТ СН'!$H$21</f>
        <v>4125.0373732600001</v>
      </c>
      <c r="R103" s="36">
        <f>SUMIFS(СВЦЭМ!$D$39:$D$782,СВЦЭМ!$A$39:$A$782,$A103,СВЦЭМ!$B$39:$B$782,R$83)+'СЕТ СН'!$H$11+СВЦЭМ!$D$10+'СЕТ СН'!$H$5-'СЕТ СН'!$H$21</f>
        <v>4123.3922148000001</v>
      </c>
      <c r="S103" s="36">
        <f>SUMIFS(СВЦЭМ!$D$39:$D$782,СВЦЭМ!$A$39:$A$782,$A103,СВЦЭМ!$B$39:$B$782,S$83)+'СЕТ СН'!$H$11+СВЦЭМ!$D$10+'СЕТ СН'!$H$5-'СЕТ СН'!$H$21</f>
        <v>4100.8097445499998</v>
      </c>
      <c r="T103" s="36">
        <f>SUMIFS(СВЦЭМ!$D$39:$D$782,СВЦЭМ!$A$39:$A$782,$A103,СВЦЭМ!$B$39:$B$782,T$83)+'СЕТ СН'!$H$11+СВЦЭМ!$D$10+'СЕТ СН'!$H$5-'СЕТ СН'!$H$21</f>
        <v>4063.2356623300002</v>
      </c>
      <c r="U103" s="36">
        <f>SUMIFS(СВЦЭМ!$D$39:$D$782,СВЦЭМ!$A$39:$A$782,$A103,СВЦЭМ!$B$39:$B$782,U$83)+'СЕТ СН'!$H$11+СВЦЭМ!$D$10+'СЕТ СН'!$H$5-'СЕТ СН'!$H$21</f>
        <v>4063.8116589599999</v>
      </c>
      <c r="V103" s="36">
        <f>SUMIFS(СВЦЭМ!$D$39:$D$782,СВЦЭМ!$A$39:$A$782,$A103,СВЦЭМ!$B$39:$B$782,V$83)+'СЕТ СН'!$H$11+СВЦЭМ!$D$10+'СЕТ СН'!$H$5-'СЕТ СН'!$H$21</f>
        <v>4076.4980926899998</v>
      </c>
      <c r="W103" s="36">
        <f>SUMIFS(СВЦЭМ!$D$39:$D$782,СВЦЭМ!$A$39:$A$782,$A103,СВЦЭМ!$B$39:$B$782,W$83)+'СЕТ СН'!$H$11+СВЦЭМ!$D$10+'СЕТ СН'!$H$5-'СЕТ СН'!$H$21</f>
        <v>4090.9140531799999</v>
      </c>
      <c r="X103" s="36">
        <f>SUMIFS(СВЦЭМ!$D$39:$D$782,СВЦЭМ!$A$39:$A$782,$A103,СВЦЭМ!$B$39:$B$782,X$83)+'СЕТ СН'!$H$11+СВЦЭМ!$D$10+'СЕТ СН'!$H$5-'СЕТ СН'!$H$21</f>
        <v>4152.9174666099998</v>
      </c>
      <c r="Y103" s="36">
        <f>SUMIFS(СВЦЭМ!$D$39:$D$782,СВЦЭМ!$A$39:$A$782,$A103,СВЦЭМ!$B$39:$B$782,Y$83)+'СЕТ СН'!$H$11+СВЦЭМ!$D$10+'СЕТ СН'!$H$5-'СЕТ СН'!$H$21</f>
        <v>4153.5416431499998</v>
      </c>
    </row>
    <row r="104" spans="1:25" ht="15.75" x14ac:dyDescent="0.2">
      <c r="A104" s="35">
        <f t="shared" si="2"/>
        <v>44490</v>
      </c>
      <c r="B104" s="36">
        <f>SUMIFS(СВЦЭМ!$D$39:$D$782,СВЦЭМ!$A$39:$A$782,$A104,СВЦЭМ!$B$39:$B$782,B$83)+'СЕТ СН'!$H$11+СВЦЭМ!$D$10+'СЕТ СН'!$H$5-'СЕТ СН'!$H$21</f>
        <v>4209.7968975900003</v>
      </c>
      <c r="C104" s="36">
        <f>SUMIFS(СВЦЭМ!$D$39:$D$782,СВЦЭМ!$A$39:$A$782,$A104,СВЦЭМ!$B$39:$B$782,C$83)+'СЕТ СН'!$H$11+СВЦЭМ!$D$10+'СЕТ СН'!$H$5-'СЕТ СН'!$H$21</f>
        <v>4188.5740160999994</v>
      </c>
      <c r="D104" s="36">
        <f>SUMIFS(СВЦЭМ!$D$39:$D$782,СВЦЭМ!$A$39:$A$782,$A104,СВЦЭМ!$B$39:$B$782,D$83)+'СЕТ СН'!$H$11+СВЦЭМ!$D$10+'СЕТ СН'!$H$5-'СЕТ СН'!$H$21</f>
        <v>4111.4372928699995</v>
      </c>
      <c r="E104" s="36">
        <f>SUMIFS(СВЦЭМ!$D$39:$D$782,СВЦЭМ!$A$39:$A$782,$A104,СВЦЭМ!$B$39:$B$782,E$83)+'СЕТ СН'!$H$11+СВЦЭМ!$D$10+'СЕТ СН'!$H$5-'СЕТ СН'!$H$21</f>
        <v>4101.1019758100001</v>
      </c>
      <c r="F104" s="36">
        <f>SUMIFS(СВЦЭМ!$D$39:$D$782,СВЦЭМ!$A$39:$A$782,$A104,СВЦЭМ!$B$39:$B$782,F$83)+'СЕТ СН'!$H$11+СВЦЭМ!$D$10+'СЕТ СН'!$H$5-'СЕТ СН'!$H$21</f>
        <v>4101.1377376</v>
      </c>
      <c r="G104" s="36">
        <f>SUMIFS(СВЦЭМ!$D$39:$D$782,СВЦЭМ!$A$39:$A$782,$A104,СВЦЭМ!$B$39:$B$782,G$83)+'СЕТ СН'!$H$11+СВЦЭМ!$D$10+'СЕТ СН'!$H$5-'СЕТ СН'!$H$21</f>
        <v>4094.1383157199998</v>
      </c>
      <c r="H104" s="36">
        <f>SUMIFS(СВЦЭМ!$D$39:$D$782,СВЦЭМ!$A$39:$A$782,$A104,СВЦЭМ!$B$39:$B$782,H$83)+'СЕТ СН'!$H$11+СВЦЭМ!$D$10+'СЕТ СН'!$H$5-'СЕТ СН'!$H$21</f>
        <v>4155.6620620800004</v>
      </c>
      <c r="I104" s="36">
        <f>SUMIFS(СВЦЭМ!$D$39:$D$782,СВЦЭМ!$A$39:$A$782,$A104,СВЦЭМ!$B$39:$B$782,I$83)+'СЕТ СН'!$H$11+СВЦЭМ!$D$10+'СЕТ СН'!$H$5-'СЕТ СН'!$H$21</f>
        <v>4112.08741181</v>
      </c>
      <c r="J104" s="36">
        <f>SUMIFS(СВЦЭМ!$D$39:$D$782,СВЦЭМ!$A$39:$A$782,$A104,СВЦЭМ!$B$39:$B$782,J$83)+'СЕТ СН'!$H$11+СВЦЭМ!$D$10+'СЕТ СН'!$H$5-'СЕТ СН'!$H$21</f>
        <v>4106.7705721100001</v>
      </c>
      <c r="K104" s="36">
        <f>SUMIFS(СВЦЭМ!$D$39:$D$782,СВЦЭМ!$A$39:$A$782,$A104,СВЦЭМ!$B$39:$B$782,K$83)+'СЕТ СН'!$H$11+СВЦЭМ!$D$10+'СЕТ СН'!$H$5-'СЕТ СН'!$H$21</f>
        <v>4083.0884119399998</v>
      </c>
      <c r="L104" s="36">
        <f>SUMIFS(СВЦЭМ!$D$39:$D$782,СВЦЭМ!$A$39:$A$782,$A104,СВЦЭМ!$B$39:$B$782,L$83)+'СЕТ СН'!$H$11+СВЦЭМ!$D$10+'СЕТ СН'!$H$5-'СЕТ СН'!$H$21</f>
        <v>4092.1822013199999</v>
      </c>
      <c r="M104" s="36">
        <f>SUMIFS(СВЦЭМ!$D$39:$D$782,СВЦЭМ!$A$39:$A$782,$A104,СВЦЭМ!$B$39:$B$782,M$83)+'СЕТ СН'!$H$11+СВЦЭМ!$D$10+'СЕТ СН'!$H$5-'СЕТ СН'!$H$21</f>
        <v>4103.6926229199998</v>
      </c>
      <c r="N104" s="36">
        <f>SUMIFS(СВЦЭМ!$D$39:$D$782,СВЦЭМ!$A$39:$A$782,$A104,СВЦЭМ!$B$39:$B$782,N$83)+'СЕТ СН'!$H$11+СВЦЭМ!$D$10+'СЕТ СН'!$H$5-'СЕТ СН'!$H$21</f>
        <v>4145.7479987200004</v>
      </c>
      <c r="O104" s="36">
        <f>SUMIFS(СВЦЭМ!$D$39:$D$782,СВЦЭМ!$A$39:$A$782,$A104,СВЦЭМ!$B$39:$B$782,O$83)+'СЕТ СН'!$H$11+СВЦЭМ!$D$10+'СЕТ СН'!$H$5-'СЕТ СН'!$H$21</f>
        <v>4188.4166436100004</v>
      </c>
      <c r="P104" s="36">
        <f>SUMIFS(СВЦЭМ!$D$39:$D$782,СВЦЭМ!$A$39:$A$782,$A104,СВЦЭМ!$B$39:$B$782,P$83)+'СЕТ СН'!$H$11+СВЦЭМ!$D$10+'СЕТ СН'!$H$5-'СЕТ СН'!$H$21</f>
        <v>4183.70940823</v>
      </c>
      <c r="Q104" s="36">
        <f>SUMIFS(СВЦЭМ!$D$39:$D$782,СВЦЭМ!$A$39:$A$782,$A104,СВЦЭМ!$B$39:$B$782,Q$83)+'СЕТ СН'!$H$11+СВЦЭМ!$D$10+'СЕТ СН'!$H$5-'СЕТ СН'!$H$21</f>
        <v>4187.3918512700002</v>
      </c>
      <c r="R104" s="36">
        <f>SUMIFS(СВЦЭМ!$D$39:$D$782,СВЦЭМ!$A$39:$A$782,$A104,СВЦЭМ!$B$39:$B$782,R$83)+'СЕТ СН'!$H$11+СВЦЭМ!$D$10+'СЕТ СН'!$H$5-'СЕТ СН'!$H$21</f>
        <v>4187.0420005400001</v>
      </c>
      <c r="S104" s="36">
        <f>SUMIFS(СВЦЭМ!$D$39:$D$782,СВЦЭМ!$A$39:$A$782,$A104,СВЦЭМ!$B$39:$B$782,S$83)+'СЕТ СН'!$H$11+СВЦЭМ!$D$10+'СЕТ СН'!$H$5-'СЕТ СН'!$H$21</f>
        <v>4147.4860097800001</v>
      </c>
      <c r="T104" s="36">
        <f>SUMIFS(СВЦЭМ!$D$39:$D$782,СВЦЭМ!$A$39:$A$782,$A104,СВЦЭМ!$B$39:$B$782,T$83)+'СЕТ СН'!$H$11+СВЦЭМ!$D$10+'СЕТ СН'!$H$5-'СЕТ СН'!$H$21</f>
        <v>4114.5384349899996</v>
      </c>
      <c r="U104" s="36">
        <f>SUMIFS(СВЦЭМ!$D$39:$D$782,СВЦЭМ!$A$39:$A$782,$A104,СВЦЭМ!$B$39:$B$782,U$83)+'СЕТ СН'!$H$11+СВЦЭМ!$D$10+'СЕТ СН'!$H$5-'СЕТ СН'!$H$21</f>
        <v>4106.0062430400003</v>
      </c>
      <c r="V104" s="36">
        <f>SUMIFS(СВЦЭМ!$D$39:$D$782,СВЦЭМ!$A$39:$A$782,$A104,СВЦЭМ!$B$39:$B$782,V$83)+'СЕТ СН'!$H$11+СВЦЭМ!$D$10+'СЕТ СН'!$H$5-'СЕТ СН'!$H$21</f>
        <v>4092.9014718500002</v>
      </c>
      <c r="W104" s="36">
        <f>SUMIFS(СВЦЭМ!$D$39:$D$782,СВЦЭМ!$A$39:$A$782,$A104,СВЦЭМ!$B$39:$B$782,W$83)+'СЕТ СН'!$H$11+СВЦЭМ!$D$10+'СЕТ СН'!$H$5-'СЕТ СН'!$H$21</f>
        <v>4100.4867762399999</v>
      </c>
      <c r="X104" s="36">
        <f>SUMIFS(СВЦЭМ!$D$39:$D$782,СВЦЭМ!$A$39:$A$782,$A104,СВЦЭМ!$B$39:$B$782,X$83)+'СЕТ СН'!$H$11+СВЦЭМ!$D$10+'СЕТ СН'!$H$5-'СЕТ СН'!$H$21</f>
        <v>4070.5525392</v>
      </c>
      <c r="Y104" s="36">
        <f>SUMIFS(СВЦЭМ!$D$39:$D$782,СВЦЭМ!$A$39:$A$782,$A104,СВЦЭМ!$B$39:$B$782,Y$83)+'СЕТ СН'!$H$11+СВЦЭМ!$D$10+'СЕТ СН'!$H$5-'СЕТ СН'!$H$21</f>
        <v>4107.8245550600004</v>
      </c>
    </row>
    <row r="105" spans="1:25" ht="15.75" x14ac:dyDescent="0.2">
      <c r="A105" s="35">
        <f t="shared" si="2"/>
        <v>44491</v>
      </c>
      <c r="B105" s="36">
        <f>SUMIFS(СВЦЭМ!$D$39:$D$782,СВЦЭМ!$A$39:$A$782,$A105,СВЦЭМ!$B$39:$B$782,B$83)+'СЕТ СН'!$H$11+СВЦЭМ!$D$10+'СЕТ СН'!$H$5-'СЕТ СН'!$H$21</f>
        <v>4137.49010946</v>
      </c>
      <c r="C105" s="36">
        <f>SUMIFS(СВЦЭМ!$D$39:$D$782,СВЦЭМ!$A$39:$A$782,$A105,СВЦЭМ!$B$39:$B$782,C$83)+'СЕТ СН'!$H$11+СВЦЭМ!$D$10+'СЕТ СН'!$H$5-'СЕТ СН'!$H$21</f>
        <v>4196.3498455099998</v>
      </c>
      <c r="D105" s="36">
        <f>SUMIFS(СВЦЭМ!$D$39:$D$782,СВЦЭМ!$A$39:$A$782,$A105,СВЦЭМ!$B$39:$B$782,D$83)+'СЕТ СН'!$H$11+СВЦЭМ!$D$10+'СЕТ СН'!$H$5-'СЕТ СН'!$H$21</f>
        <v>4151.4459827600003</v>
      </c>
      <c r="E105" s="36">
        <f>SUMIFS(СВЦЭМ!$D$39:$D$782,СВЦЭМ!$A$39:$A$782,$A105,СВЦЭМ!$B$39:$B$782,E$83)+'СЕТ СН'!$H$11+СВЦЭМ!$D$10+'СЕТ СН'!$H$5-'СЕТ СН'!$H$21</f>
        <v>4157.2252232499995</v>
      </c>
      <c r="F105" s="36">
        <f>SUMIFS(СВЦЭМ!$D$39:$D$782,СВЦЭМ!$A$39:$A$782,$A105,СВЦЭМ!$B$39:$B$782,F$83)+'СЕТ СН'!$H$11+СВЦЭМ!$D$10+'СЕТ СН'!$H$5-'СЕТ СН'!$H$21</f>
        <v>4145.5295364200001</v>
      </c>
      <c r="G105" s="36">
        <f>SUMIFS(СВЦЭМ!$D$39:$D$782,СВЦЭМ!$A$39:$A$782,$A105,СВЦЭМ!$B$39:$B$782,G$83)+'СЕТ СН'!$H$11+СВЦЭМ!$D$10+'СЕТ СН'!$H$5-'СЕТ СН'!$H$21</f>
        <v>4141.6020039300001</v>
      </c>
      <c r="H105" s="36">
        <f>SUMIFS(СВЦЭМ!$D$39:$D$782,СВЦЭМ!$A$39:$A$782,$A105,СВЦЭМ!$B$39:$B$782,H$83)+'СЕТ СН'!$H$11+СВЦЭМ!$D$10+'СЕТ СН'!$H$5-'СЕТ СН'!$H$21</f>
        <v>4181.9951129199999</v>
      </c>
      <c r="I105" s="36">
        <f>SUMIFS(СВЦЭМ!$D$39:$D$782,СВЦЭМ!$A$39:$A$782,$A105,СВЦЭМ!$B$39:$B$782,I$83)+'СЕТ СН'!$H$11+СВЦЭМ!$D$10+'СЕТ СН'!$H$5-'СЕТ СН'!$H$21</f>
        <v>4174.9871658399998</v>
      </c>
      <c r="J105" s="36">
        <f>SUMIFS(СВЦЭМ!$D$39:$D$782,СВЦЭМ!$A$39:$A$782,$A105,СВЦЭМ!$B$39:$B$782,J$83)+'СЕТ СН'!$H$11+СВЦЭМ!$D$10+'СЕТ СН'!$H$5-'СЕТ СН'!$H$21</f>
        <v>4168.4592753699999</v>
      </c>
      <c r="K105" s="36">
        <f>SUMIFS(СВЦЭМ!$D$39:$D$782,СВЦЭМ!$A$39:$A$782,$A105,СВЦЭМ!$B$39:$B$782,K$83)+'СЕТ СН'!$H$11+СВЦЭМ!$D$10+'СЕТ СН'!$H$5-'СЕТ СН'!$H$21</f>
        <v>4135.35255942</v>
      </c>
      <c r="L105" s="36">
        <f>SUMIFS(СВЦЭМ!$D$39:$D$782,СВЦЭМ!$A$39:$A$782,$A105,СВЦЭМ!$B$39:$B$782,L$83)+'СЕТ СН'!$H$11+СВЦЭМ!$D$10+'СЕТ СН'!$H$5-'СЕТ СН'!$H$21</f>
        <v>4134.6563298700003</v>
      </c>
      <c r="M105" s="36">
        <f>SUMIFS(СВЦЭМ!$D$39:$D$782,СВЦЭМ!$A$39:$A$782,$A105,СВЦЭМ!$B$39:$B$782,M$83)+'СЕТ СН'!$H$11+СВЦЭМ!$D$10+'СЕТ СН'!$H$5-'СЕТ СН'!$H$21</f>
        <v>4142.1641572500002</v>
      </c>
      <c r="N105" s="36">
        <f>SUMIFS(СВЦЭМ!$D$39:$D$782,СВЦЭМ!$A$39:$A$782,$A105,СВЦЭМ!$B$39:$B$782,N$83)+'СЕТ СН'!$H$11+СВЦЭМ!$D$10+'СЕТ СН'!$H$5-'СЕТ СН'!$H$21</f>
        <v>4135.4564545100002</v>
      </c>
      <c r="O105" s="36">
        <f>SUMIFS(СВЦЭМ!$D$39:$D$782,СВЦЭМ!$A$39:$A$782,$A105,СВЦЭМ!$B$39:$B$782,O$83)+'СЕТ СН'!$H$11+СВЦЭМ!$D$10+'СЕТ СН'!$H$5-'СЕТ СН'!$H$21</f>
        <v>4135.3776350500002</v>
      </c>
      <c r="P105" s="36">
        <f>SUMIFS(СВЦЭМ!$D$39:$D$782,СВЦЭМ!$A$39:$A$782,$A105,СВЦЭМ!$B$39:$B$782,P$83)+'СЕТ СН'!$H$11+СВЦЭМ!$D$10+'СЕТ СН'!$H$5-'СЕТ СН'!$H$21</f>
        <v>4136.8080571700002</v>
      </c>
      <c r="Q105" s="36">
        <f>SUMIFS(СВЦЭМ!$D$39:$D$782,СВЦЭМ!$A$39:$A$782,$A105,СВЦЭМ!$B$39:$B$782,Q$83)+'СЕТ СН'!$H$11+СВЦЭМ!$D$10+'СЕТ СН'!$H$5-'СЕТ СН'!$H$21</f>
        <v>4220.2122113099995</v>
      </c>
      <c r="R105" s="36">
        <f>SUMIFS(СВЦЭМ!$D$39:$D$782,СВЦЭМ!$A$39:$A$782,$A105,СВЦЭМ!$B$39:$B$782,R$83)+'СЕТ СН'!$H$11+СВЦЭМ!$D$10+'СЕТ СН'!$H$5-'СЕТ СН'!$H$21</f>
        <v>4220.8747012900003</v>
      </c>
      <c r="S105" s="36">
        <f>SUMIFS(СВЦЭМ!$D$39:$D$782,СВЦЭМ!$A$39:$A$782,$A105,СВЦЭМ!$B$39:$B$782,S$83)+'СЕТ СН'!$H$11+СВЦЭМ!$D$10+'СЕТ СН'!$H$5-'СЕТ СН'!$H$21</f>
        <v>4181.4019862900004</v>
      </c>
      <c r="T105" s="36">
        <f>SUMIFS(СВЦЭМ!$D$39:$D$782,СВЦЭМ!$A$39:$A$782,$A105,СВЦЭМ!$B$39:$B$782,T$83)+'СЕТ СН'!$H$11+СВЦЭМ!$D$10+'СЕТ СН'!$H$5-'СЕТ СН'!$H$21</f>
        <v>4114.9821752899998</v>
      </c>
      <c r="U105" s="36">
        <f>SUMIFS(СВЦЭМ!$D$39:$D$782,СВЦЭМ!$A$39:$A$782,$A105,СВЦЭМ!$B$39:$B$782,U$83)+'СЕТ СН'!$H$11+СВЦЭМ!$D$10+'СЕТ СН'!$H$5-'СЕТ СН'!$H$21</f>
        <v>4114.0738575699997</v>
      </c>
      <c r="V105" s="36">
        <f>SUMIFS(СВЦЭМ!$D$39:$D$782,СВЦЭМ!$A$39:$A$782,$A105,СВЦЭМ!$B$39:$B$782,V$83)+'СЕТ СН'!$H$11+СВЦЭМ!$D$10+'СЕТ СН'!$H$5-'СЕТ СН'!$H$21</f>
        <v>4139.8484521299997</v>
      </c>
      <c r="W105" s="36">
        <f>SUMIFS(СВЦЭМ!$D$39:$D$782,СВЦЭМ!$A$39:$A$782,$A105,СВЦЭМ!$B$39:$B$782,W$83)+'СЕТ СН'!$H$11+СВЦЭМ!$D$10+'СЕТ СН'!$H$5-'СЕТ СН'!$H$21</f>
        <v>4160.9197179700004</v>
      </c>
      <c r="X105" s="36">
        <f>SUMIFS(СВЦЭМ!$D$39:$D$782,СВЦЭМ!$A$39:$A$782,$A105,СВЦЭМ!$B$39:$B$782,X$83)+'СЕТ СН'!$H$11+СВЦЭМ!$D$10+'СЕТ СН'!$H$5-'СЕТ СН'!$H$21</f>
        <v>4193.1192710800005</v>
      </c>
      <c r="Y105" s="36">
        <f>SUMIFS(СВЦЭМ!$D$39:$D$782,СВЦЭМ!$A$39:$A$782,$A105,СВЦЭМ!$B$39:$B$782,Y$83)+'СЕТ СН'!$H$11+СВЦЭМ!$D$10+'СЕТ СН'!$H$5-'СЕТ СН'!$H$21</f>
        <v>4171.2829600799996</v>
      </c>
    </row>
    <row r="106" spans="1:25" ht="15.75" x14ac:dyDescent="0.2">
      <c r="A106" s="35">
        <f t="shared" si="2"/>
        <v>44492</v>
      </c>
      <c r="B106" s="36">
        <f>SUMIFS(СВЦЭМ!$D$39:$D$782,СВЦЭМ!$A$39:$A$782,$A106,СВЦЭМ!$B$39:$B$782,B$83)+'СЕТ СН'!$H$11+СВЦЭМ!$D$10+'СЕТ СН'!$H$5-'СЕТ СН'!$H$21</f>
        <v>4155.2623225799998</v>
      </c>
      <c r="C106" s="36">
        <f>SUMIFS(СВЦЭМ!$D$39:$D$782,СВЦЭМ!$A$39:$A$782,$A106,СВЦЭМ!$B$39:$B$782,C$83)+'СЕТ СН'!$H$11+СВЦЭМ!$D$10+'СЕТ СН'!$H$5-'СЕТ СН'!$H$21</f>
        <v>4118.8533465399996</v>
      </c>
      <c r="D106" s="36">
        <f>SUMIFS(СВЦЭМ!$D$39:$D$782,СВЦЭМ!$A$39:$A$782,$A106,СВЦЭМ!$B$39:$B$782,D$83)+'СЕТ СН'!$H$11+СВЦЭМ!$D$10+'СЕТ СН'!$H$5-'СЕТ СН'!$H$21</f>
        <v>4140.693045</v>
      </c>
      <c r="E106" s="36">
        <f>SUMIFS(СВЦЭМ!$D$39:$D$782,СВЦЭМ!$A$39:$A$782,$A106,СВЦЭМ!$B$39:$B$782,E$83)+'СЕТ СН'!$H$11+СВЦЭМ!$D$10+'СЕТ СН'!$H$5-'СЕТ СН'!$H$21</f>
        <v>4158.0059903700003</v>
      </c>
      <c r="F106" s="36">
        <f>SUMIFS(СВЦЭМ!$D$39:$D$782,СВЦЭМ!$A$39:$A$782,$A106,СВЦЭМ!$B$39:$B$782,F$83)+'СЕТ СН'!$H$11+СВЦЭМ!$D$10+'СЕТ СН'!$H$5-'СЕТ СН'!$H$21</f>
        <v>4153.9584252599998</v>
      </c>
      <c r="G106" s="36">
        <f>SUMIFS(СВЦЭМ!$D$39:$D$782,СВЦЭМ!$A$39:$A$782,$A106,СВЦЭМ!$B$39:$B$782,G$83)+'СЕТ СН'!$H$11+СВЦЭМ!$D$10+'СЕТ СН'!$H$5-'СЕТ СН'!$H$21</f>
        <v>4161.5191646900003</v>
      </c>
      <c r="H106" s="36">
        <f>SUMIFS(СВЦЭМ!$D$39:$D$782,СВЦЭМ!$A$39:$A$782,$A106,СВЦЭМ!$B$39:$B$782,H$83)+'СЕТ СН'!$H$11+СВЦЭМ!$D$10+'СЕТ СН'!$H$5-'СЕТ СН'!$H$21</f>
        <v>4118.7466111399999</v>
      </c>
      <c r="I106" s="36">
        <f>SUMIFS(СВЦЭМ!$D$39:$D$782,СВЦЭМ!$A$39:$A$782,$A106,СВЦЭМ!$B$39:$B$782,I$83)+'СЕТ СН'!$H$11+СВЦЭМ!$D$10+'СЕТ СН'!$H$5-'СЕТ СН'!$H$21</f>
        <v>4116.6458151099996</v>
      </c>
      <c r="J106" s="36">
        <f>SUMIFS(СВЦЭМ!$D$39:$D$782,СВЦЭМ!$A$39:$A$782,$A106,СВЦЭМ!$B$39:$B$782,J$83)+'СЕТ СН'!$H$11+СВЦЭМ!$D$10+'СЕТ СН'!$H$5-'СЕТ СН'!$H$21</f>
        <v>4065.3437339699999</v>
      </c>
      <c r="K106" s="36">
        <f>SUMIFS(СВЦЭМ!$D$39:$D$782,СВЦЭМ!$A$39:$A$782,$A106,СВЦЭМ!$B$39:$B$782,K$83)+'СЕТ СН'!$H$11+СВЦЭМ!$D$10+'СЕТ СН'!$H$5-'СЕТ СН'!$H$21</f>
        <v>4047.20170014</v>
      </c>
      <c r="L106" s="36">
        <f>SUMIFS(СВЦЭМ!$D$39:$D$782,СВЦЭМ!$A$39:$A$782,$A106,СВЦЭМ!$B$39:$B$782,L$83)+'СЕТ СН'!$H$11+СВЦЭМ!$D$10+'СЕТ СН'!$H$5-'СЕТ СН'!$H$21</f>
        <v>4026.7478666799998</v>
      </c>
      <c r="M106" s="36">
        <f>SUMIFS(СВЦЭМ!$D$39:$D$782,СВЦЭМ!$A$39:$A$782,$A106,СВЦЭМ!$B$39:$B$782,M$83)+'СЕТ СН'!$H$11+СВЦЭМ!$D$10+'СЕТ СН'!$H$5-'СЕТ СН'!$H$21</f>
        <v>4019.1674764099998</v>
      </c>
      <c r="N106" s="36">
        <f>SUMIFS(СВЦЭМ!$D$39:$D$782,СВЦЭМ!$A$39:$A$782,$A106,СВЦЭМ!$B$39:$B$782,N$83)+'СЕТ СН'!$H$11+СВЦЭМ!$D$10+'СЕТ СН'!$H$5-'СЕТ СН'!$H$21</f>
        <v>4008.05338183</v>
      </c>
      <c r="O106" s="36">
        <f>SUMIFS(СВЦЭМ!$D$39:$D$782,СВЦЭМ!$A$39:$A$782,$A106,СВЦЭМ!$B$39:$B$782,O$83)+'СЕТ СН'!$H$11+СВЦЭМ!$D$10+'СЕТ СН'!$H$5-'СЕТ СН'!$H$21</f>
        <v>3999.1572116400002</v>
      </c>
      <c r="P106" s="36">
        <f>SUMIFS(СВЦЭМ!$D$39:$D$782,СВЦЭМ!$A$39:$A$782,$A106,СВЦЭМ!$B$39:$B$782,P$83)+'СЕТ СН'!$H$11+СВЦЭМ!$D$10+'СЕТ СН'!$H$5-'СЕТ СН'!$H$21</f>
        <v>3992.12893669</v>
      </c>
      <c r="Q106" s="36">
        <f>SUMIFS(СВЦЭМ!$D$39:$D$782,СВЦЭМ!$A$39:$A$782,$A106,СВЦЭМ!$B$39:$B$782,Q$83)+'СЕТ СН'!$H$11+СВЦЭМ!$D$10+'СЕТ СН'!$H$5-'СЕТ СН'!$H$21</f>
        <v>3985.11675208</v>
      </c>
      <c r="R106" s="36">
        <f>SUMIFS(СВЦЭМ!$D$39:$D$782,СВЦЭМ!$A$39:$A$782,$A106,СВЦЭМ!$B$39:$B$782,R$83)+'СЕТ СН'!$H$11+СВЦЭМ!$D$10+'СЕТ СН'!$H$5-'СЕТ СН'!$H$21</f>
        <v>3981.3272192200002</v>
      </c>
      <c r="S106" s="36">
        <f>SUMIFS(СВЦЭМ!$D$39:$D$782,СВЦЭМ!$A$39:$A$782,$A106,СВЦЭМ!$B$39:$B$782,S$83)+'СЕТ СН'!$H$11+СВЦЭМ!$D$10+'СЕТ СН'!$H$5-'СЕТ СН'!$H$21</f>
        <v>3986.5742277600002</v>
      </c>
      <c r="T106" s="36">
        <f>SUMIFS(СВЦЭМ!$D$39:$D$782,СВЦЭМ!$A$39:$A$782,$A106,СВЦЭМ!$B$39:$B$782,T$83)+'СЕТ СН'!$H$11+СВЦЭМ!$D$10+'СЕТ СН'!$H$5-'СЕТ СН'!$H$21</f>
        <v>3993.9949317800001</v>
      </c>
      <c r="U106" s="36">
        <f>SUMIFS(СВЦЭМ!$D$39:$D$782,СВЦЭМ!$A$39:$A$782,$A106,СВЦЭМ!$B$39:$B$782,U$83)+'СЕТ СН'!$H$11+СВЦЭМ!$D$10+'СЕТ СН'!$H$5-'СЕТ СН'!$H$21</f>
        <v>3987.9167584899997</v>
      </c>
      <c r="V106" s="36">
        <f>SUMIFS(СВЦЭМ!$D$39:$D$782,СВЦЭМ!$A$39:$A$782,$A106,СВЦЭМ!$B$39:$B$782,V$83)+'СЕТ СН'!$H$11+СВЦЭМ!$D$10+'СЕТ СН'!$H$5-'СЕТ СН'!$H$21</f>
        <v>3976.62815692</v>
      </c>
      <c r="W106" s="36">
        <f>SUMIFS(СВЦЭМ!$D$39:$D$782,СВЦЭМ!$A$39:$A$782,$A106,СВЦЭМ!$B$39:$B$782,W$83)+'СЕТ СН'!$H$11+СВЦЭМ!$D$10+'СЕТ СН'!$H$5-'СЕТ СН'!$H$21</f>
        <v>3996.5782130899997</v>
      </c>
      <c r="X106" s="36">
        <f>SUMIFS(СВЦЭМ!$D$39:$D$782,СВЦЭМ!$A$39:$A$782,$A106,СВЦЭМ!$B$39:$B$782,X$83)+'СЕТ СН'!$H$11+СВЦЭМ!$D$10+'СЕТ СН'!$H$5-'СЕТ СН'!$H$21</f>
        <v>4024.17541785</v>
      </c>
      <c r="Y106" s="36">
        <f>SUMIFS(СВЦЭМ!$D$39:$D$782,СВЦЭМ!$A$39:$A$782,$A106,СВЦЭМ!$B$39:$B$782,Y$83)+'СЕТ СН'!$H$11+СВЦЭМ!$D$10+'СЕТ СН'!$H$5-'СЕТ СН'!$H$21</f>
        <v>4077.6229858500001</v>
      </c>
    </row>
    <row r="107" spans="1:25" ht="15.75" x14ac:dyDescent="0.2">
      <c r="A107" s="35">
        <f t="shared" si="2"/>
        <v>44493</v>
      </c>
      <c r="B107" s="36">
        <f>SUMIFS(СВЦЭМ!$D$39:$D$782,СВЦЭМ!$A$39:$A$782,$A107,СВЦЭМ!$B$39:$B$782,B$83)+'СЕТ СН'!$H$11+СВЦЭМ!$D$10+'СЕТ СН'!$H$5-'СЕТ СН'!$H$21</f>
        <v>4121.9134487299998</v>
      </c>
      <c r="C107" s="36">
        <f>SUMIFS(СВЦЭМ!$D$39:$D$782,СВЦЭМ!$A$39:$A$782,$A107,СВЦЭМ!$B$39:$B$782,C$83)+'СЕТ СН'!$H$11+СВЦЭМ!$D$10+'СЕТ СН'!$H$5-'СЕТ СН'!$H$21</f>
        <v>4158.8548596999999</v>
      </c>
      <c r="D107" s="36">
        <f>SUMIFS(СВЦЭМ!$D$39:$D$782,СВЦЭМ!$A$39:$A$782,$A107,СВЦЭМ!$B$39:$B$782,D$83)+'СЕТ СН'!$H$11+СВЦЭМ!$D$10+'СЕТ СН'!$H$5-'СЕТ СН'!$H$21</f>
        <v>4211.0224296400002</v>
      </c>
      <c r="E107" s="36">
        <f>SUMIFS(СВЦЭМ!$D$39:$D$782,СВЦЭМ!$A$39:$A$782,$A107,СВЦЭМ!$B$39:$B$782,E$83)+'СЕТ СН'!$H$11+СВЦЭМ!$D$10+'СЕТ СН'!$H$5-'СЕТ СН'!$H$21</f>
        <v>4223.11735623</v>
      </c>
      <c r="F107" s="36">
        <f>SUMIFS(СВЦЭМ!$D$39:$D$782,СВЦЭМ!$A$39:$A$782,$A107,СВЦЭМ!$B$39:$B$782,F$83)+'СЕТ СН'!$H$11+СВЦЭМ!$D$10+'СЕТ СН'!$H$5-'СЕТ СН'!$H$21</f>
        <v>4216.2847597800001</v>
      </c>
      <c r="G107" s="36">
        <f>SUMIFS(СВЦЭМ!$D$39:$D$782,СВЦЭМ!$A$39:$A$782,$A107,СВЦЭМ!$B$39:$B$782,G$83)+'СЕТ СН'!$H$11+СВЦЭМ!$D$10+'СЕТ СН'!$H$5-'СЕТ СН'!$H$21</f>
        <v>4219.5353817200003</v>
      </c>
      <c r="H107" s="36">
        <f>SUMIFS(СВЦЭМ!$D$39:$D$782,СВЦЭМ!$A$39:$A$782,$A107,СВЦЭМ!$B$39:$B$782,H$83)+'СЕТ СН'!$H$11+СВЦЭМ!$D$10+'СЕТ СН'!$H$5-'СЕТ СН'!$H$21</f>
        <v>4178.1991424899998</v>
      </c>
      <c r="I107" s="36">
        <f>SUMIFS(СВЦЭМ!$D$39:$D$782,СВЦЭМ!$A$39:$A$782,$A107,СВЦЭМ!$B$39:$B$782,I$83)+'СЕТ СН'!$H$11+СВЦЭМ!$D$10+'СЕТ СН'!$H$5-'СЕТ СН'!$H$21</f>
        <v>4120.3111520100001</v>
      </c>
      <c r="J107" s="36">
        <f>SUMIFS(СВЦЭМ!$D$39:$D$782,СВЦЭМ!$A$39:$A$782,$A107,СВЦЭМ!$B$39:$B$782,J$83)+'СЕТ СН'!$H$11+СВЦЭМ!$D$10+'СЕТ СН'!$H$5-'СЕТ СН'!$H$21</f>
        <v>4064.4704691100001</v>
      </c>
      <c r="K107" s="36">
        <f>SUMIFS(СВЦЭМ!$D$39:$D$782,СВЦЭМ!$A$39:$A$782,$A107,СВЦЭМ!$B$39:$B$782,K$83)+'СЕТ СН'!$H$11+СВЦЭМ!$D$10+'СЕТ СН'!$H$5-'СЕТ СН'!$H$21</f>
        <v>4029.2869404200001</v>
      </c>
      <c r="L107" s="36">
        <f>SUMIFS(СВЦЭМ!$D$39:$D$782,СВЦЭМ!$A$39:$A$782,$A107,СВЦЭМ!$B$39:$B$782,L$83)+'СЕТ СН'!$H$11+СВЦЭМ!$D$10+'СЕТ СН'!$H$5-'СЕТ СН'!$H$21</f>
        <v>4004.68000123</v>
      </c>
      <c r="M107" s="36">
        <f>SUMIFS(СВЦЭМ!$D$39:$D$782,СВЦЭМ!$A$39:$A$782,$A107,СВЦЭМ!$B$39:$B$782,M$83)+'СЕТ СН'!$H$11+СВЦЭМ!$D$10+'СЕТ СН'!$H$5-'СЕТ СН'!$H$21</f>
        <v>3998.33187473</v>
      </c>
      <c r="N107" s="36">
        <f>SUMIFS(СВЦЭМ!$D$39:$D$782,СВЦЭМ!$A$39:$A$782,$A107,СВЦЭМ!$B$39:$B$782,N$83)+'СЕТ СН'!$H$11+СВЦЭМ!$D$10+'СЕТ СН'!$H$5-'СЕТ СН'!$H$21</f>
        <v>3998.1524776199999</v>
      </c>
      <c r="O107" s="36">
        <f>SUMIFS(СВЦЭМ!$D$39:$D$782,СВЦЭМ!$A$39:$A$782,$A107,СВЦЭМ!$B$39:$B$782,O$83)+'СЕТ СН'!$H$11+СВЦЭМ!$D$10+'СЕТ СН'!$H$5-'СЕТ СН'!$H$21</f>
        <v>3988.6914194000001</v>
      </c>
      <c r="P107" s="36">
        <f>SUMIFS(СВЦЭМ!$D$39:$D$782,СВЦЭМ!$A$39:$A$782,$A107,СВЦЭМ!$B$39:$B$782,P$83)+'СЕТ СН'!$H$11+СВЦЭМ!$D$10+'СЕТ СН'!$H$5-'СЕТ СН'!$H$21</f>
        <v>3986.4607016800001</v>
      </c>
      <c r="Q107" s="36">
        <f>SUMIFS(СВЦЭМ!$D$39:$D$782,СВЦЭМ!$A$39:$A$782,$A107,СВЦЭМ!$B$39:$B$782,Q$83)+'СЕТ СН'!$H$11+СВЦЭМ!$D$10+'СЕТ СН'!$H$5-'СЕТ СН'!$H$21</f>
        <v>3978.2249928399997</v>
      </c>
      <c r="R107" s="36">
        <f>SUMIFS(СВЦЭМ!$D$39:$D$782,СВЦЭМ!$A$39:$A$782,$A107,СВЦЭМ!$B$39:$B$782,R$83)+'СЕТ СН'!$H$11+СВЦЭМ!$D$10+'СЕТ СН'!$H$5-'СЕТ СН'!$H$21</f>
        <v>3977.1235400599999</v>
      </c>
      <c r="S107" s="36">
        <f>SUMIFS(СВЦЭМ!$D$39:$D$782,СВЦЭМ!$A$39:$A$782,$A107,СВЦЭМ!$B$39:$B$782,S$83)+'СЕТ СН'!$H$11+СВЦЭМ!$D$10+'СЕТ СН'!$H$5-'СЕТ СН'!$H$21</f>
        <v>3986.0810914900003</v>
      </c>
      <c r="T107" s="36">
        <f>SUMIFS(СВЦЭМ!$D$39:$D$782,СВЦЭМ!$A$39:$A$782,$A107,СВЦЭМ!$B$39:$B$782,T$83)+'СЕТ СН'!$H$11+СВЦЭМ!$D$10+'СЕТ СН'!$H$5-'СЕТ СН'!$H$21</f>
        <v>3965.4050000099996</v>
      </c>
      <c r="U107" s="36">
        <f>SUMIFS(СВЦЭМ!$D$39:$D$782,СВЦЭМ!$A$39:$A$782,$A107,СВЦЭМ!$B$39:$B$782,U$83)+'СЕТ СН'!$H$11+СВЦЭМ!$D$10+'СЕТ СН'!$H$5-'СЕТ СН'!$H$21</f>
        <v>3981.3153948300001</v>
      </c>
      <c r="V107" s="36">
        <f>SUMIFS(СВЦЭМ!$D$39:$D$782,СВЦЭМ!$A$39:$A$782,$A107,СВЦЭМ!$B$39:$B$782,V$83)+'СЕТ СН'!$H$11+СВЦЭМ!$D$10+'СЕТ СН'!$H$5-'СЕТ СН'!$H$21</f>
        <v>3996.14547335</v>
      </c>
      <c r="W107" s="36">
        <f>SUMIFS(СВЦЭМ!$D$39:$D$782,СВЦЭМ!$A$39:$A$782,$A107,СВЦЭМ!$B$39:$B$782,W$83)+'СЕТ СН'!$H$11+СВЦЭМ!$D$10+'СЕТ СН'!$H$5-'СЕТ СН'!$H$21</f>
        <v>4012.2397207499998</v>
      </c>
      <c r="X107" s="36">
        <f>SUMIFS(СВЦЭМ!$D$39:$D$782,СВЦЭМ!$A$39:$A$782,$A107,СВЦЭМ!$B$39:$B$782,X$83)+'СЕТ СН'!$H$11+СВЦЭМ!$D$10+'СЕТ СН'!$H$5-'СЕТ СН'!$H$21</f>
        <v>4037.3978872400003</v>
      </c>
      <c r="Y107" s="36">
        <f>SUMIFS(СВЦЭМ!$D$39:$D$782,СВЦЭМ!$A$39:$A$782,$A107,СВЦЭМ!$B$39:$B$782,Y$83)+'СЕТ СН'!$H$11+СВЦЭМ!$D$10+'СЕТ СН'!$H$5-'СЕТ СН'!$H$21</f>
        <v>4078.9914281599999</v>
      </c>
    </row>
    <row r="108" spans="1:25" ht="15.75" x14ac:dyDescent="0.2">
      <c r="A108" s="35">
        <f t="shared" si="2"/>
        <v>44494</v>
      </c>
      <c r="B108" s="36">
        <f>SUMIFS(СВЦЭМ!$D$39:$D$782,СВЦЭМ!$A$39:$A$782,$A108,СВЦЭМ!$B$39:$B$782,B$83)+'СЕТ СН'!$H$11+СВЦЭМ!$D$10+'СЕТ СН'!$H$5-'СЕТ СН'!$H$21</f>
        <v>4152.8514447099997</v>
      </c>
      <c r="C108" s="36">
        <f>SUMIFS(СВЦЭМ!$D$39:$D$782,СВЦЭМ!$A$39:$A$782,$A108,СВЦЭМ!$B$39:$B$782,C$83)+'СЕТ СН'!$H$11+СВЦЭМ!$D$10+'СЕТ СН'!$H$5-'СЕТ СН'!$H$21</f>
        <v>4245.00057896</v>
      </c>
      <c r="D108" s="36">
        <f>SUMIFS(СВЦЭМ!$D$39:$D$782,СВЦЭМ!$A$39:$A$782,$A108,СВЦЭМ!$B$39:$B$782,D$83)+'СЕТ СН'!$H$11+СВЦЭМ!$D$10+'СЕТ СН'!$H$5-'СЕТ СН'!$H$21</f>
        <v>4244.2581800500002</v>
      </c>
      <c r="E108" s="36">
        <f>SUMIFS(СВЦЭМ!$D$39:$D$782,СВЦЭМ!$A$39:$A$782,$A108,СВЦЭМ!$B$39:$B$782,E$83)+'СЕТ СН'!$H$11+СВЦЭМ!$D$10+'СЕТ СН'!$H$5-'СЕТ СН'!$H$21</f>
        <v>4127.9089091699998</v>
      </c>
      <c r="F108" s="36">
        <f>SUMIFS(СВЦЭМ!$D$39:$D$782,СВЦЭМ!$A$39:$A$782,$A108,СВЦЭМ!$B$39:$B$782,F$83)+'СЕТ СН'!$H$11+СВЦЭМ!$D$10+'СЕТ СН'!$H$5-'СЕТ СН'!$H$21</f>
        <v>4123.0794331699999</v>
      </c>
      <c r="G108" s="36">
        <f>SUMIFS(СВЦЭМ!$D$39:$D$782,СВЦЭМ!$A$39:$A$782,$A108,СВЦЭМ!$B$39:$B$782,G$83)+'СЕТ СН'!$H$11+СВЦЭМ!$D$10+'СЕТ СН'!$H$5-'СЕТ СН'!$H$21</f>
        <v>4133.4648782900003</v>
      </c>
      <c r="H108" s="36">
        <f>SUMIFS(СВЦЭМ!$D$39:$D$782,СВЦЭМ!$A$39:$A$782,$A108,СВЦЭМ!$B$39:$B$782,H$83)+'СЕТ СН'!$H$11+СВЦЭМ!$D$10+'СЕТ СН'!$H$5-'СЕТ СН'!$H$21</f>
        <v>4200.4886626099997</v>
      </c>
      <c r="I108" s="36">
        <f>SUMIFS(СВЦЭМ!$D$39:$D$782,СВЦЭМ!$A$39:$A$782,$A108,СВЦЭМ!$B$39:$B$782,I$83)+'СЕТ СН'!$H$11+СВЦЭМ!$D$10+'СЕТ СН'!$H$5-'СЕТ СН'!$H$21</f>
        <v>4179.0089805299995</v>
      </c>
      <c r="J108" s="36">
        <f>SUMIFS(СВЦЭМ!$D$39:$D$782,СВЦЭМ!$A$39:$A$782,$A108,СВЦЭМ!$B$39:$B$782,J$83)+'СЕТ СН'!$H$11+СВЦЭМ!$D$10+'СЕТ СН'!$H$5-'СЕТ СН'!$H$21</f>
        <v>4109.3930940999999</v>
      </c>
      <c r="K108" s="36">
        <f>SUMIFS(СВЦЭМ!$D$39:$D$782,СВЦЭМ!$A$39:$A$782,$A108,СВЦЭМ!$B$39:$B$782,K$83)+'СЕТ СН'!$H$11+СВЦЭМ!$D$10+'СЕТ СН'!$H$5-'СЕТ СН'!$H$21</f>
        <v>4067.2971695199999</v>
      </c>
      <c r="L108" s="36">
        <f>SUMIFS(СВЦЭМ!$D$39:$D$782,СВЦЭМ!$A$39:$A$782,$A108,СВЦЭМ!$B$39:$B$782,L$83)+'СЕТ СН'!$H$11+СВЦЭМ!$D$10+'СЕТ СН'!$H$5-'СЕТ СН'!$H$21</f>
        <v>4065.4119207700001</v>
      </c>
      <c r="M108" s="36">
        <f>SUMIFS(СВЦЭМ!$D$39:$D$782,СВЦЭМ!$A$39:$A$782,$A108,СВЦЭМ!$B$39:$B$782,M$83)+'СЕТ СН'!$H$11+СВЦЭМ!$D$10+'СЕТ СН'!$H$5-'СЕТ СН'!$H$21</f>
        <v>4083.0077545100003</v>
      </c>
      <c r="N108" s="36">
        <f>SUMIFS(СВЦЭМ!$D$39:$D$782,СВЦЭМ!$A$39:$A$782,$A108,СВЦЭМ!$B$39:$B$782,N$83)+'СЕТ СН'!$H$11+СВЦЭМ!$D$10+'СЕТ СН'!$H$5-'СЕТ СН'!$H$21</f>
        <v>4097.0923183100003</v>
      </c>
      <c r="O108" s="36">
        <f>SUMIFS(СВЦЭМ!$D$39:$D$782,СВЦЭМ!$A$39:$A$782,$A108,СВЦЭМ!$B$39:$B$782,O$83)+'СЕТ СН'!$H$11+СВЦЭМ!$D$10+'СЕТ СН'!$H$5-'СЕТ СН'!$H$21</f>
        <v>4096.5013332099998</v>
      </c>
      <c r="P108" s="36">
        <f>SUMIFS(СВЦЭМ!$D$39:$D$782,СВЦЭМ!$A$39:$A$782,$A108,СВЦЭМ!$B$39:$B$782,P$83)+'СЕТ СН'!$H$11+СВЦЭМ!$D$10+'СЕТ СН'!$H$5-'СЕТ СН'!$H$21</f>
        <v>4091.88109945</v>
      </c>
      <c r="Q108" s="36">
        <f>SUMIFS(СВЦЭМ!$D$39:$D$782,СВЦЭМ!$A$39:$A$782,$A108,СВЦЭМ!$B$39:$B$782,Q$83)+'СЕТ СН'!$H$11+СВЦЭМ!$D$10+'СЕТ СН'!$H$5-'СЕТ СН'!$H$21</f>
        <v>4093.93555861</v>
      </c>
      <c r="R108" s="36">
        <f>SUMIFS(СВЦЭМ!$D$39:$D$782,СВЦЭМ!$A$39:$A$782,$A108,СВЦЭМ!$B$39:$B$782,R$83)+'СЕТ СН'!$H$11+СВЦЭМ!$D$10+'СЕТ СН'!$H$5-'СЕТ СН'!$H$21</f>
        <v>4085.0064181899997</v>
      </c>
      <c r="S108" s="36">
        <f>SUMIFS(СВЦЭМ!$D$39:$D$782,СВЦЭМ!$A$39:$A$782,$A108,СВЦЭМ!$B$39:$B$782,S$83)+'СЕТ СН'!$H$11+СВЦЭМ!$D$10+'СЕТ СН'!$H$5-'СЕТ СН'!$H$21</f>
        <v>4067.8256264000001</v>
      </c>
      <c r="T108" s="36">
        <f>SUMIFS(СВЦЭМ!$D$39:$D$782,СВЦЭМ!$A$39:$A$782,$A108,СВЦЭМ!$B$39:$B$782,T$83)+'СЕТ СН'!$H$11+СВЦЭМ!$D$10+'СЕТ СН'!$H$5-'СЕТ СН'!$H$21</f>
        <v>4073.9952374899999</v>
      </c>
      <c r="U108" s="36">
        <f>SUMIFS(СВЦЭМ!$D$39:$D$782,СВЦЭМ!$A$39:$A$782,$A108,СВЦЭМ!$B$39:$B$782,U$83)+'СЕТ СН'!$H$11+СВЦЭМ!$D$10+'СЕТ СН'!$H$5-'СЕТ СН'!$H$21</f>
        <v>4095.7938363399999</v>
      </c>
      <c r="V108" s="36">
        <f>SUMIFS(СВЦЭМ!$D$39:$D$782,СВЦЭМ!$A$39:$A$782,$A108,СВЦЭМ!$B$39:$B$782,V$83)+'СЕТ СН'!$H$11+СВЦЭМ!$D$10+'СЕТ СН'!$H$5-'СЕТ СН'!$H$21</f>
        <v>4060.0329708999998</v>
      </c>
      <c r="W108" s="36">
        <f>SUMIFS(СВЦЭМ!$D$39:$D$782,СВЦЭМ!$A$39:$A$782,$A108,СВЦЭМ!$B$39:$B$782,W$83)+'СЕТ СН'!$H$11+СВЦЭМ!$D$10+'СЕТ СН'!$H$5-'СЕТ СН'!$H$21</f>
        <v>4082.5170693</v>
      </c>
      <c r="X108" s="36">
        <f>SUMIFS(СВЦЭМ!$D$39:$D$782,СВЦЭМ!$A$39:$A$782,$A108,СВЦЭМ!$B$39:$B$782,X$83)+'СЕТ СН'!$H$11+СВЦЭМ!$D$10+'СЕТ СН'!$H$5-'СЕТ СН'!$H$21</f>
        <v>4108.5402133600001</v>
      </c>
      <c r="Y108" s="36">
        <f>SUMIFS(СВЦЭМ!$D$39:$D$782,СВЦЭМ!$A$39:$A$782,$A108,СВЦЭМ!$B$39:$B$782,Y$83)+'СЕТ СН'!$H$11+СВЦЭМ!$D$10+'СЕТ СН'!$H$5-'СЕТ СН'!$H$21</f>
        <v>4154.5375202300002</v>
      </c>
    </row>
    <row r="109" spans="1:25" ht="15.75" x14ac:dyDescent="0.2">
      <c r="A109" s="35">
        <f t="shared" si="2"/>
        <v>44495</v>
      </c>
      <c r="B109" s="36">
        <f>SUMIFS(СВЦЭМ!$D$39:$D$782,СВЦЭМ!$A$39:$A$782,$A109,СВЦЭМ!$B$39:$B$782,B$83)+'СЕТ СН'!$H$11+СВЦЭМ!$D$10+'СЕТ СН'!$H$5-'СЕТ СН'!$H$21</f>
        <v>4130.4085479000005</v>
      </c>
      <c r="C109" s="36">
        <f>SUMIFS(СВЦЭМ!$D$39:$D$782,СВЦЭМ!$A$39:$A$782,$A109,СВЦЭМ!$B$39:$B$782,C$83)+'СЕТ СН'!$H$11+СВЦЭМ!$D$10+'СЕТ СН'!$H$5-'СЕТ СН'!$H$21</f>
        <v>4137.0122754700005</v>
      </c>
      <c r="D109" s="36">
        <f>SUMIFS(СВЦЭМ!$D$39:$D$782,СВЦЭМ!$A$39:$A$782,$A109,СВЦЭМ!$B$39:$B$782,D$83)+'СЕТ СН'!$H$11+СВЦЭМ!$D$10+'СЕТ СН'!$H$5-'СЕТ СН'!$H$21</f>
        <v>4147.5475681899998</v>
      </c>
      <c r="E109" s="36">
        <f>SUMIFS(СВЦЭМ!$D$39:$D$782,СВЦЭМ!$A$39:$A$782,$A109,СВЦЭМ!$B$39:$B$782,E$83)+'СЕТ СН'!$H$11+СВЦЭМ!$D$10+'СЕТ СН'!$H$5-'СЕТ СН'!$H$21</f>
        <v>4157.7925209000005</v>
      </c>
      <c r="F109" s="36">
        <f>SUMIFS(СВЦЭМ!$D$39:$D$782,СВЦЭМ!$A$39:$A$782,$A109,СВЦЭМ!$B$39:$B$782,F$83)+'СЕТ СН'!$H$11+СВЦЭМ!$D$10+'СЕТ СН'!$H$5-'СЕТ СН'!$H$21</f>
        <v>4154.3936046600002</v>
      </c>
      <c r="G109" s="36">
        <f>SUMIFS(СВЦЭМ!$D$39:$D$782,СВЦЭМ!$A$39:$A$782,$A109,СВЦЭМ!$B$39:$B$782,G$83)+'СЕТ СН'!$H$11+СВЦЭМ!$D$10+'СЕТ СН'!$H$5-'СЕТ СН'!$H$21</f>
        <v>4141.8391861099999</v>
      </c>
      <c r="H109" s="36">
        <f>SUMIFS(СВЦЭМ!$D$39:$D$782,СВЦЭМ!$A$39:$A$782,$A109,СВЦЭМ!$B$39:$B$782,H$83)+'СЕТ СН'!$H$11+СВЦЭМ!$D$10+'СЕТ СН'!$H$5-'СЕТ СН'!$H$21</f>
        <v>4152.4181160999997</v>
      </c>
      <c r="I109" s="36">
        <f>SUMIFS(СВЦЭМ!$D$39:$D$782,СВЦЭМ!$A$39:$A$782,$A109,СВЦЭМ!$B$39:$B$782,I$83)+'СЕТ СН'!$H$11+СВЦЭМ!$D$10+'СЕТ СН'!$H$5-'СЕТ СН'!$H$21</f>
        <v>4099.2351629200002</v>
      </c>
      <c r="J109" s="36">
        <f>SUMIFS(СВЦЭМ!$D$39:$D$782,СВЦЭМ!$A$39:$A$782,$A109,СВЦЭМ!$B$39:$B$782,J$83)+'СЕТ СН'!$H$11+СВЦЭМ!$D$10+'СЕТ СН'!$H$5-'СЕТ СН'!$H$21</f>
        <v>4052.7441014999999</v>
      </c>
      <c r="K109" s="36">
        <f>SUMIFS(СВЦЭМ!$D$39:$D$782,СВЦЭМ!$A$39:$A$782,$A109,СВЦЭМ!$B$39:$B$782,K$83)+'СЕТ СН'!$H$11+СВЦЭМ!$D$10+'СЕТ СН'!$H$5-'СЕТ СН'!$H$21</f>
        <v>4058.0273267299999</v>
      </c>
      <c r="L109" s="36">
        <f>SUMIFS(СВЦЭМ!$D$39:$D$782,СВЦЭМ!$A$39:$A$782,$A109,СВЦЭМ!$B$39:$B$782,L$83)+'СЕТ СН'!$H$11+СВЦЭМ!$D$10+'СЕТ СН'!$H$5-'СЕТ СН'!$H$21</f>
        <v>4060.2872179400001</v>
      </c>
      <c r="M109" s="36">
        <f>SUMIFS(СВЦЭМ!$D$39:$D$782,СВЦЭМ!$A$39:$A$782,$A109,СВЦЭМ!$B$39:$B$782,M$83)+'СЕТ СН'!$H$11+СВЦЭМ!$D$10+'СЕТ СН'!$H$5-'СЕТ СН'!$H$21</f>
        <v>4053.8814753699999</v>
      </c>
      <c r="N109" s="36">
        <f>SUMIFS(СВЦЭМ!$D$39:$D$782,СВЦЭМ!$A$39:$A$782,$A109,СВЦЭМ!$B$39:$B$782,N$83)+'СЕТ СН'!$H$11+СВЦЭМ!$D$10+'СЕТ СН'!$H$5-'СЕТ СН'!$H$21</f>
        <v>4057.7032797299998</v>
      </c>
      <c r="O109" s="36">
        <f>SUMIFS(СВЦЭМ!$D$39:$D$782,СВЦЭМ!$A$39:$A$782,$A109,СВЦЭМ!$B$39:$B$782,O$83)+'СЕТ СН'!$H$11+СВЦЭМ!$D$10+'СЕТ СН'!$H$5-'СЕТ СН'!$H$21</f>
        <v>4060.7264958300002</v>
      </c>
      <c r="P109" s="36">
        <f>SUMIFS(СВЦЭМ!$D$39:$D$782,СВЦЭМ!$A$39:$A$782,$A109,СВЦЭМ!$B$39:$B$782,P$83)+'СЕТ СН'!$H$11+СВЦЭМ!$D$10+'СЕТ СН'!$H$5-'СЕТ СН'!$H$21</f>
        <v>4080.3562218799998</v>
      </c>
      <c r="Q109" s="36">
        <f>SUMIFS(СВЦЭМ!$D$39:$D$782,СВЦЭМ!$A$39:$A$782,$A109,СВЦЭМ!$B$39:$B$782,Q$83)+'СЕТ СН'!$H$11+СВЦЭМ!$D$10+'СЕТ СН'!$H$5-'СЕТ СН'!$H$21</f>
        <v>4081.6126538199997</v>
      </c>
      <c r="R109" s="36">
        <f>SUMIFS(СВЦЭМ!$D$39:$D$782,СВЦЭМ!$A$39:$A$782,$A109,СВЦЭМ!$B$39:$B$782,R$83)+'СЕТ СН'!$H$11+СВЦЭМ!$D$10+'СЕТ СН'!$H$5-'СЕТ СН'!$H$21</f>
        <v>4062.0737457499999</v>
      </c>
      <c r="S109" s="36">
        <f>SUMIFS(СВЦЭМ!$D$39:$D$782,СВЦЭМ!$A$39:$A$782,$A109,СВЦЭМ!$B$39:$B$782,S$83)+'СЕТ СН'!$H$11+СВЦЭМ!$D$10+'СЕТ СН'!$H$5-'СЕТ СН'!$H$21</f>
        <v>4032.5073494399999</v>
      </c>
      <c r="T109" s="36">
        <f>SUMIFS(СВЦЭМ!$D$39:$D$782,СВЦЭМ!$A$39:$A$782,$A109,СВЦЭМ!$B$39:$B$782,T$83)+'СЕТ СН'!$H$11+СВЦЭМ!$D$10+'СЕТ СН'!$H$5-'СЕТ СН'!$H$21</f>
        <v>4044.7687435400003</v>
      </c>
      <c r="U109" s="36">
        <f>SUMIFS(СВЦЭМ!$D$39:$D$782,СВЦЭМ!$A$39:$A$782,$A109,СВЦЭМ!$B$39:$B$782,U$83)+'СЕТ СН'!$H$11+СВЦЭМ!$D$10+'СЕТ СН'!$H$5-'СЕТ СН'!$H$21</f>
        <v>4057.6501018500003</v>
      </c>
      <c r="V109" s="36">
        <f>SUMIFS(СВЦЭМ!$D$39:$D$782,СВЦЭМ!$A$39:$A$782,$A109,СВЦЭМ!$B$39:$B$782,V$83)+'СЕТ СН'!$H$11+СВЦЭМ!$D$10+'СЕТ СН'!$H$5-'СЕТ СН'!$H$21</f>
        <v>4048.1138157799996</v>
      </c>
      <c r="W109" s="36">
        <f>SUMIFS(СВЦЭМ!$D$39:$D$782,СВЦЭМ!$A$39:$A$782,$A109,СВЦЭМ!$B$39:$B$782,W$83)+'СЕТ СН'!$H$11+СВЦЭМ!$D$10+'СЕТ СН'!$H$5-'СЕТ СН'!$H$21</f>
        <v>4040.4000659499998</v>
      </c>
      <c r="X109" s="36">
        <f>SUMIFS(СВЦЭМ!$D$39:$D$782,СВЦЭМ!$A$39:$A$782,$A109,СВЦЭМ!$B$39:$B$782,X$83)+'СЕТ СН'!$H$11+СВЦЭМ!$D$10+'СЕТ СН'!$H$5-'СЕТ СН'!$H$21</f>
        <v>4026.4007183100002</v>
      </c>
      <c r="Y109" s="36">
        <f>SUMIFS(СВЦЭМ!$D$39:$D$782,СВЦЭМ!$A$39:$A$782,$A109,СВЦЭМ!$B$39:$B$782,Y$83)+'СЕТ СН'!$H$11+СВЦЭМ!$D$10+'СЕТ СН'!$H$5-'СЕТ СН'!$H$21</f>
        <v>4028.1023970900001</v>
      </c>
    </row>
    <row r="110" spans="1:25" ht="15.75" x14ac:dyDescent="0.2">
      <c r="A110" s="35">
        <f t="shared" si="2"/>
        <v>44496</v>
      </c>
      <c r="B110" s="36">
        <f>SUMIFS(СВЦЭМ!$D$39:$D$782,СВЦЭМ!$A$39:$A$782,$A110,СВЦЭМ!$B$39:$B$782,B$83)+'СЕТ СН'!$H$11+СВЦЭМ!$D$10+'СЕТ СН'!$H$5-'СЕТ СН'!$H$21</f>
        <v>4055.4813751399997</v>
      </c>
      <c r="C110" s="36">
        <f>SUMIFS(СВЦЭМ!$D$39:$D$782,СВЦЭМ!$A$39:$A$782,$A110,СВЦЭМ!$B$39:$B$782,C$83)+'СЕТ СН'!$H$11+СВЦЭМ!$D$10+'СЕТ СН'!$H$5-'СЕТ СН'!$H$21</f>
        <v>4112.2497538600001</v>
      </c>
      <c r="D110" s="36">
        <f>SUMIFS(СВЦЭМ!$D$39:$D$782,СВЦЭМ!$A$39:$A$782,$A110,СВЦЭМ!$B$39:$B$782,D$83)+'СЕТ СН'!$H$11+СВЦЭМ!$D$10+'СЕТ СН'!$H$5-'СЕТ СН'!$H$21</f>
        <v>4092.94625726</v>
      </c>
      <c r="E110" s="36">
        <f>SUMIFS(СВЦЭМ!$D$39:$D$782,СВЦЭМ!$A$39:$A$782,$A110,СВЦЭМ!$B$39:$B$782,E$83)+'СЕТ СН'!$H$11+СВЦЭМ!$D$10+'СЕТ СН'!$H$5-'СЕТ СН'!$H$21</f>
        <v>4108.4879158200001</v>
      </c>
      <c r="F110" s="36">
        <f>SUMIFS(СВЦЭМ!$D$39:$D$782,СВЦЭМ!$A$39:$A$782,$A110,СВЦЭМ!$B$39:$B$782,F$83)+'СЕТ СН'!$H$11+СВЦЭМ!$D$10+'СЕТ СН'!$H$5-'СЕТ СН'!$H$21</f>
        <v>4102.3348382900003</v>
      </c>
      <c r="G110" s="36">
        <f>SUMIFS(СВЦЭМ!$D$39:$D$782,СВЦЭМ!$A$39:$A$782,$A110,СВЦЭМ!$B$39:$B$782,G$83)+'СЕТ СН'!$H$11+СВЦЭМ!$D$10+'СЕТ СН'!$H$5-'СЕТ СН'!$H$21</f>
        <v>4070.0106010499999</v>
      </c>
      <c r="H110" s="36">
        <f>SUMIFS(СВЦЭМ!$D$39:$D$782,СВЦЭМ!$A$39:$A$782,$A110,СВЦЭМ!$B$39:$B$782,H$83)+'СЕТ СН'!$H$11+СВЦЭМ!$D$10+'СЕТ СН'!$H$5-'СЕТ СН'!$H$21</f>
        <v>4098.7129394399999</v>
      </c>
      <c r="I110" s="36">
        <f>SUMIFS(СВЦЭМ!$D$39:$D$782,СВЦЭМ!$A$39:$A$782,$A110,СВЦЭМ!$B$39:$B$782,I$83)+'СЕТ СН'!$H$11+СВЦЭМ!$D$10+'СЕТ СН'!$H$5-'СЕТ СН'!$H$21</f>
        <v>4101.4220017299995</v>
      </c>
      <c r="J110" s="36">
        <f>SUMIFS(СВЦЭМ!$D$39:$D$782,СВЦЭМ!$A$39:$A$782,$A110,СВЦЭМ!$B$39:$B$782,J$83)+'СЕТ СН'!$H$11+СВЦЭМ!$D$10+'СЕТ СН'!$H$5-'СЕТ СН'!$H$21</f>
        <v>4080.0450877799999</v>
      </c>
      <c r="K110" s="36">
        <f>SUMIFS(СВЦЭМ!$D$39:$D$782,СВЦЭМ!$A$39:$A$782,$A110,СВЦЭМ!$B$39:$B$782,K$83)+'СЕТ СН'!$H$11+СВЦЭМ!$D$10+'СЕТ СН'!$H$5-'СЕТ СН'!$H$21</f>
        <v>4102.5677330399994</v>
      </c>
      <c r="L110" s="36">
        <f>SUMIFS(СВЦЭМ!$D$39:$D$782,СВЦЭМ!$A$39:$A$782,$A110,СВЦЭМ!$B$39:$B$782,L$83)+'СЕТ СН'!$H$11+СВЦЭМ!$D$10+'СЕТ СН'!$H$5-'СЕТ СН'!$H$21</f>
        <v>4103.8235871899997</v>
      </c>
      <c r="M110" s="36">
        <f>SUMIFS(СВЦЭМ!$D$39:$D$782,СВЦЭМ!$A$39:$A$782,$A110,СВЦЭМ!$B$39:$B$782,M$83)+'СЕТ СН'!$H$11+СВЦЭМ!$D$10+'СЕТ СН'!$H$5-'СЕТ СН'!$H$21</f>
        <v>4098.7124274300004</v>
      </c>
      <c r="N110" s="36">
        <f>SUMIFS(СВЦЭМ!$D$39:$D$782,СВЦЭМ!$A$39:$A$782,$A110,СВЦЭМ!$B$39:$B$782,N$83)+'СЕТ СН'!$H$11+СВЦЭМ!$D$10+'СЕТ СН'!$H$5-'СЕТ СН'!$H$21</f>
        <v>4083.68965278</v>
      </c>
      <c r="O110" s="36">
        <f>SUMIFS(СВЦЭМ!$D$39:$D$782,СВЦЭМ!$A$39:$A$782,$A110,СВЦЭМ!$B$39:$B$782,O$83)+'СЕТ СН'!$H$11+СВЦЭМ!$D$10+'СЕТ СН'!$H$5-'СЕТ СН'!$H$21</f>
        <v>4079.7236310899998</v>
      </c>
      <c r="P110" s="36">
        <f>SUMIFS(СВЦЭМ!$D$39:$D$782,СВЦЭМ!$A$39:$A$782,$A110,СВЦЭМ!$B$39:$B$782,P$83)+'СЕТ СН'!$H$11+СВЦЭМ!$D$10+'СЕТ СН'!$H$5-'СЕТ СН'!$H$21</f>
        <v>4072.3575931200003</v>
      </c>
      <c r="Q110" s="36">
        <f>SUMIFS(СВЦЭМ!$D$39:$D$782,СВЦЭМ!$A$39:$A$782,$A110,СВЦЭМ!$B$39:$B$782,Q$83)+'СЕТ СН'!$H$11+СВЦЭМ!$D$10+'СЕТ СН'!$H$5-'СЕТ СН'!$H$21</f>
        <v>4070.4592251499998</v>
      </c>
      <c r="R110" s="36">
        <f>SUMIFS(СВЦЭМ!$D$39:$D$782,СВЦЭМ!$A$39:$A$782,$A110,СВЦЭМ!$B$39:$B$782,R$83)+'СЕТ СН'!$H$11+СВЦЭМ!$D$10+'СЕТ СН'!$H$5-'СЕТ СН'!$H$21</f>
        <v>4067.0931979300003</v>
      </c>
      <c r="S110" s="36">
        <f>SUMIFS(СВЦЭМ!$D$39:$D$782,СВЦЭМ!$A$39:$A$782,$A110,СВЦЭМ!$B$39:$B$782,S$83)+'СЕТ СН'!$H$11+СВЦЭМ!$D$10+'СЕТ СН'!$H$5-'СЕТ СН'!$H$21</f>
        <v>4082.0389925700001</v>
      </c>
      <c r="T110" s="36">
        <f>SUMIFS(СВЦЭМ!$D$39:$D$782,СВЦЭМ!$A$39:$A$782,$A110,СВЦЭМ!$B$39:$B$782,T$83)+'СЕТ СН'!$H$11+СВЦЭМ!$D$10+'СЕТ СН'!$H$5-'СЕТ СН'!$H$21</f>
        <v>4083.6164978100001</v>
      </c>
      <c r="U110" s="36">
        <f>SUMIFS(СВЦЭМ!$D$39:$D$782,СВЦЭМ!$A$39:$A$782,$A110,СВЦЭМ!$B$39:$B$782,U$83)+'СЕТ СН'!$H$11+СВЦЭМ!$D$10+'СЕТ СН'!$H$5-'СЕТ СН'!$H$21</f>
        <v>4089.88856222</v>
      </c>
      <c r="V110" s="36">
        <f>SUMIFS(СВЦЭМ!$D$39:$D$782,СВЦЭМ!$A$39:$A$782,$A110,СВЦЭМ!$B$39:$B$782,V$83)+'СЕТ СН'!$H$11+СВЦЭМ!$D$10+'СЕТ СН'!$H$5-'СЕТ СН'!$H$21</f>
        <v>4090.8226019700001</v>
      </c>
      <c r="W110" s="36">
        <f>SUMIFS(СВЦЭМ!$D$39:$D$782,СВЦЭМ!$A$39:$A$782,$A110,СВЦЭМ!$B$39:$B$782,W$83)+'СЕТ СН'!$H$11+СВЦЭМ!$D$10+'СЕТ СН'!$H$5-'СЕТ СН'!$H$21</f>
        <v>4096.8312681500001</v>
      </c>
      <c r="X110" s="36">
        <f>SUMIFS(СВЦЭМ!$D$39:$D$782,СВЦЭМ!$A$39:$A$782,$A110,СВЦЭМ!$B$39:$B$782,X$83)+'СЕТ СН'!$H$11+СВЦЭМ!$D$10+'СЕТ СН'!$H$5-'СЕТ СН'!$H$21</f>
        <v>4074.8637044100001</v>
      </c>
      <c r="Y110" s="36">
        <f>SUMIFS(СВЦЭМ!$D$39:$D$782,СВЦЭМ!$A$39:$A$782,$A110,СВЦЭМ!$B$39:$B$782,Y$83)+'СЕТ СН'!$H$11+СВЦЭМ!$D$10+'СЕТ СН'!$H$5-'СЕТ СН'!$H$21</f>
        <v>4078.6588172100001</v>
      </c>
    </row>
    <row r="111" spans="1:25" ht="15.75" x14ac:dyDescent="0.2">
      <c r="A111" s="35">
        <f t="shared" si="2"/>
        <v>44497</v>
      </c>
      <c r="B111" s="36">
        <f>SUMIFS(СВЦЭМ!$D$39:$D$782,СВЦЭМ!$A$39:$A$782,$A111,СВЦЭМ!$B$39:$B$782,B$83)+'СЕТ СН'!$H$11+СВЦЭМ!$D$10+'СЕТ СН'!$H$5-'СЕТ СН'!$H$21</f>
        <v>4092.9741662799997</v>
      </c>
      <c r="C111" s="36">
        <f>SUMIFS(СВЦЭМ!$D$39:$D$782,СВЦЭМ!$A$39:$A$782,$A111,СВЦЭМ!$B$39:$B$782,C$83)+'СЕТ СН'!$H$11+СВЦЭМ!$D$10+'СЕТ СН'!$H$5-'СЕТ СН'!$H$21</f>
        <v>4154.1272875699997</v>
      </c>
      <c r="D111" s="36">
        <f>SUMIFS(СВЦЭМ!$D$39:$D$782,СВЦЭМ!$A$39:$A$782,$A111,СВЦЭМ!$B$39:$B$782,D$83)+'СЕТ СН'!$H$11+СВЦЭМ!$D$10+'СЕТ СН'!$H$5-'СЕТ СН'!$H$21</f>
        <v>4097.6019996300001</v>
      </c>
      <c r="E111" s="36">
        <f>SUMIFS(СВЦЭМ!$D$39:$D$782,СВЦЭМ!$A$39:$A$782,$A111,СВЦЭМ!$B$39:$B$782,E$83)+'СЕТ СН'!$H$11+СВЦЭМ!$D$10+'СЕТ СН'!$H$5-'СЕТ СН'!$H$21</f>
        <v>4077.0038639599998</v>
      </c>
      <c r="F111" s="36">
        <f>SUMIFS(СВЦЭМ!$D$39:$D$782,СВЦЭМ!$A$39:$A$782,$A111,СВЦЭМ!$B$39:$B$782,F$83)+'СЕТ СН'!$H$11+СВЦЭМ!$D$10+'СЕТ СН'!$H$5-'СЕТ СН'!$H$21</f>
        <v>4074.42967576</v>
      </c>
      <c r="G111" s="36">
        <f>SUMIFS(СВЦЭМ!$D$39:$D$782,СВЦЭМ!$A$39:$A$782,$A111,СВЦЭМ!$B$39:$B$782,G$83)+'СЕТ СН'!$H$11+СВЦЭМ!$D$10+'СЕТ СН'!$H$5-'СЕТ СН'!$H$21</f>
        <v>4088.38253192</v>
      </c>
      <c r="H111" s="36">
        <f>SUMIFS(СВЦЭМ!$D$39:$D$782,СВЦЭМ!$A$39:$A$782,$A111,СВЦЭМ!$B$39:$B$782,H$83)+'СЕТ СН'!$H$11+СВЦЭМ!$D$10+'СЕТ СН'!$H$5-'СЕТ СН'!$H$21</f>
        <v>4106.3243912600001</v>
      </c>
      <c r="I111" s="36">
        <f>SUMIFS(СВЦЭМ!$D$39:$D$782,СВЦЭМ!$A$39:$A$782,$A111,СВЦЭМ!$B$39:$B$782,I$83)+'СЕТ СН'!$H$11+СВЦЭМ!$D$10+'СЕТ СН'!$H$5-'СЕТ СН'!$H$21</f>
        <v>4058.8085521000003</v>
      </c>
      <c r="J111" s="36">
        <f>SUMIFS(СВЦЭМ!$D$39:$D$782,СВЦЭМ!$A$39:$A$782,$A111,СВЦЭМ!$B$39:$B$782,J$83)+'СЕТ СН'!$H$11+СВЦЭМ!$D$10+'СЕТ СН'!$H$5-'СЕТ СН'!$H$21</f>
        <v>4013.9869410599999</v>
      </c>
      <c r="K111" s="36">
        <f>SUMIFS(СВЦЭМ!$D$39:$D$782,СВЦЭМ!$A$39:$A$782,$A111,СВЦЭМ!$B$39:$B$782,K$83)+'СЕТ СН'!$H$11+СВЦЭМ!$D$10+'СЕТ СН'!$H$5-'СЕТ СН'!$H$21</f>
        <v>4024.6556603700001</v>
      </c>
      <c r="L111" s="36">
        <f>SUMIFS(СВЦЭМ!$D$39:$D$782,СВЦЭМ!$A$39:$A$782,$A111,СВЦЭМ!$B$39:$B$782,L$83)+'СЕТ СН'!$H$11+СВЦЭМ!$D$10+'СЕТ СН'!$H$5-'СЕТ СН'!$H$21</f>
        <v>4035.3515584699999</v>
      </c>
      <c r="M111" s="36">
        <f>SUMIFS(СВЦЭМ!$D$39:$D$782,СВЦЭМ!$A$39:$A$782,$A111,СВЦЭМ!$B$39:$B$782,M$83)+'СЕТ СН'!$H$11+СВЦЭМ!$D$10+'СЕТ СН'!$H$5-'СЕТ СН'!$H$21</f>
        <v>4061.7867523899999</v>
      </c>
      <c r="N111" s="36">
        <f>SUMIFS(СВЦЭМ!$D$39:$D$782,СВЦЭМ!$A$39:$A$782,$A111,СВЦЭМ!$B$39:$B$782,N$83)+'СЕТ СН'!$H$11+СВЦЭМ!$D$10+'СЕТ СН'!$H$5-'СЕТ СН'!$H$21</f>
        <v>4070.5146815500002</v>
      </c>
      <c r="O111" s="36">
        <f>SUMIFS(СВЦЭМ!$D$39:$D$782,СВЦЭМ!$A$39:$A$782,$A111,СВЦЭМ!$B$39:$B$782,O$83)+'СЕТ СН'!$H$11+СВЦЭМ!$D$10+'СЕТ СН'!$H$5-'СЕТ СН'!$H$21</f>
        <v>4081.66034623</v>
      </c>
      <c r="P111" s="36">
        <f>SUMIFS(СВЦЭМ!$D$39:$D$782,СВЦЭМ!$A$39:$A$782,$A111,СВЦЭМ!$B$39:$B$782,P$83)+'СЕТ СН'!$H$11+СВЦЭМ!$D$10+'СЕТ СН'!$H$5-'СЕТ СН'!$H$21</f>
        <v>4080.3039709699997</v>
      </c>
      <c r="Q111" s="36">
        <f>SUMIFS(СВЦЭМ!$D$39:$D$782,СВЦЭМ!$A$39:$A$782,$A111,СВЦЭМ!$B$39:$B$782,Q$83)+'СЕТ СН'!$H$11+СВЦЭМ!$D$10+'СЕТ СН'!$H$5-'СЕТ СН'!$H$21</f>
        <v>4069.9729824599999</v>
      </c>
      <c r="R111" s="36">
        <f>SUMIFS(СВЦЭМ!$D$39:$D$782,СВЦЭМ!$A$39:$A$782,$A111,СВЦЭМ!$B$39:$B$782,R$83)+'СЕТ СН'!$H$11+СВЦЭМ!$D$10+'СЕТ СН'!$H$5-'СЕТ СН'!$H$21</f>
        <v>4070.4660323200001</v>
      </c>
      <c r="S111" s="36">
        <f>SUMIFS(СВЦЭМ!$D$39:$D$782,СВЦЭМ!$A$39:$A$782,$A111,СВЦЭМ!$B$39:$B$782,S$83)+'СЕТ СН'!$H$11+СВЦЭМ!$D$10+'СЕТ СН'!$H$5-'СЕТ СН'!$H$21</f>
        <v>4073.5406181600001</v>
      </c>
      <c r="T111" s="36">
        <f>SUMIFS(СВЦЭМ!$D$39:$D$782,СВЦЭМ!$A$39:$A$782,$A111,СВЦЭМ!$B$39:$B$782,T$83)+'СЕТ СН'!$H$11+СВЦЭМ!$D$10+'СЕТ СН'!$H$5-'СЕТ СН'!$H$21</f>
        <v>4040.3506595999997</v>
      </c>
      <c r="U111" s="36">
        <f>SUMIFS(СВЦЭМ!$D$39:$D$782,СВЦЭМ!$A$39:$A$782,$A111,СВЦЭМ!$B$39:$B$782,U$83)+'СЕТ СН'!$H$11+СВЦЭМ!$D$10+'СЕТ СН'!$H$5-'СЕТ СН'!$H$21</f>
        <v>4052.9136098999998</v>
      </c>
      <c r="V111" s="36">
        <f>SUMIFS(СВЦЭМ!$D$39:$D$782,СВЦЭМ!$A$39:$A$782,$A111,СВЦЭМ!$B$39:$B$782,V$83)+'СЕТ СН'!$H$11+СВЦЭМ!$D$10+'СЕТ СН'!$H$5-'СЕТ СН'!$H$21</f>
        <v>4045.8151639600001</v>
      </c>
      <c r="W111" s="36">
        <f>SUMIFS(СВЦЭМ!$D$39:$D$782,СВЦЭМ!$A$39:$A$782,$A111,СВЦЭМ!$B$39:$B$782,W$83)+'СЕТ СН'!$H$11+СВЦЭМ!$D$10+'СЕТ СН'!$H$5-'СЕТ СН'!$H$21</f>
        <v>4050.8482508400002</v>
      </c>
      <c r="X111" s="36">
        <f>SUMIFS(СВЦЭМ!$D$39:$D$782,СВЦЭМ!$A$39:$A$782,$A111,СВЦЭМ!$B$39:$B$782,X$83)+'СЕТ СН'!$H$11+СВЦЭМ!$D$10+'СЕТ СН'!$H$5-'СЕТ СН'!$H$21</f>
        <v>4053.8733292699999</v>
      </c>
      <c r="Y111" s="36">
        <f>SUMIFS(СВЦЭМ!$D$39:$D$782,СВЦЭМ!$A$39:$A$782,$A111,СВЦЭМ!$B$39:$B$782,Y$83)+'СЕТ СН'!$H$11+СВЦЭМ!$D$10+'СЕТ СН'!$H$5-'СЕТ СН'!$H$21</f>
        <v>4014.3602357299997</v>
      </c>
    </row>
    <row r="112" spans="1:25" ht="15.75" x14ac:dyDescent="0.2">
      <c r="A112" s="35">
        <f t="shared" si="2"/>
        <v>44498</v>
      </c>
      <c r="B112" s="36">
        <f>SUMIFS(СВЦЭМ!$D$39:$D$782,СВЦЭМ!$A$39:$A$782,$A112,СВЦЭМ!$B$39:$B$782,B$83)+'СЕТ СН'!$H$11+СВЦЭМ!$D$10+'СЕТ СН'!$H$5-'СЕТ СН'!$H$21</f>
        <v>4285.4618081199997</v>
      </c>
      <c r="C112" s="36">
        <f>SUMIFS(СВЦЭМ!$D$39:$D$782,СВЦЭМ!$A$39:$A$782,$A112,СВЦЭМ!$B$39:$B$782,C$83)+'СЕТ СН'!$H$11+СВЦЭМ!$D$10+'СЕТ СН'!$H$5-'СЕТ СН'!$H$21</f>
        <v>4303.1857692800004</v>
      </c>
      <c r="D112" s="36">
        <f>SUMIFS(СВЦЭМ!$D$39:$D$782,СВЦЭМ!$A$39:$A$782,$A112,СВЦЭМ!$B$39:$B$782,D$83)+'СЕТ СН'!$H$11+СВЦЭМ!$D$10+'СЕТ СН'!$H$5-'СЕТ СН'!$H$21</f>
        <v>4255.7684104999998</v>
      </c>
      <c r="E112" s="36">
        <f>SUMIFS(СВЦЭМ!$D$39:$D$782,СВЦЭМ!$A$39:$A$782,$A112,СВЦЭМ!$B$39:$B$782,E$83)+'СЕТ СН'!$H$11+СВЦЭМ!$D$10+'СЕТ СН'!$H$5-'СЕТ СН'!$H$21</f>
        <v>4232.0963823100001</v>
      </c>
      <c r="F112" s="36">
        <f>SUMIFS(СВЦЭМ!$D$39:$D$782,СВЦЭМ!$A$39:$A$782,$A112,СВЦЭМ!$B$39:$B$782,F$83)+'СЕТ СН'!$H$11+СВЦЭМ!$D$10+'СЕТ СН'!$H$5-'СЕТ СН'!$H$21</f>
        <v>4232.2879376399997</v>
      </c>
      <c r="G112" s="36">
        <f>SUMIFS(СВЦЭМ!$D$39:$D$782,СВЦЭМ!$A$39:$A$782,$A112,СВЦЭМ!$B$39:$B$782,G$83)+'СЕТ СН'!$H$11+СВЦЭМ!$D$10+'СЕТ СН'!$H$5-'СЕТ СН'!$H$21</f>
        <v>4243.1801376100002</v>
      </c>
      <c r="H112" s="36">
        <f>SUMIFS(СВЦЭМ!$D$39:$D$782,СВЦЭМ!$A$39:$A$782,$A112,СВЦЭМ!$B$39:$B$782,H$83)+'СЕТ СН'!$H$11+СВЦЭМ!$D$10+'СЕТ СН'!$H$5-'СЕТ СН'!$H$21</f>
        <v>4293.3531004699998</v>
      </c>
      <c r="I112" s="36">
        <f>SUMIFS(СВЦЭМ!$D$39:$D$782,СВЦЭМ!$A$39:$A$782,$A112,СВЦЭМ!$B$39:$B$782,I$83)+'СЕТ СН'!$H$11+СВЦЭМ!$D$10+'СЕТ СН'!$H$5-'СЕТ СН'!$H$21</f>
        <v>4287.6529902499997</v>
      </c>
      <c r="J112" s="36">
        <f>SUMIFS(СВЦЭМ!$D$39:$D$782,СВЦЭМ!$A$39:$A$782,$A112,СВЦЭМ!$B$39:$B$782,J$83)+'СЕТ СН'!$H$11+СВЦЭМ!$D$10+'СЕТ СН'!$H$5-'СЕТ СН'!$H$21</f>
        <v>4171.9985605399997</v>
      </c>
      <c r="K112" s="36">
        <f>SUMIFS(СВЦЭМ!$D$39:$D$782,СВЦЭМ!$A$39:$A$782,$A112,СВЦЭМ!$B$39:$B$782,K$83)+'СЕТ СН'!$H$11+СВЦЭМ!$D$10+'СЕТ СН'!$H$5-'СЕТ СН'!$H$21</f>
        <v>4013.6802741500001</v>
      </c>
      <c r="L112" s="36">
        <f>SUMIFS(СВЦЭМ!$D$39:$D$782,СВЦЭМ!$A$39:$A$782,$A112,СВЦЭМ!$B$39:$B$782,L$83)+'СЕТ СН'!$H$11+СВЦЭМ!$D$10+'СЕТ СН'!$H$5-'СЕТ СН'!$H$21</f>
        <v>3940.4771832599999</v>
      </c>
      <c r="M112" s="36">
        <f>SUMIFS(СВЦЭМ!$D$39:$D$782,СВЦЭМ!$A$39:$A$782,$A112,СВЦЭМ!$B$39:$B$782,M$83)+'СЕТ СН'!$H$11+СВЦЭМ!$D$10+'СЕТ СН'!$H$5-'СЕТ СН'!$H$21</f>
        <v>3970.9801649999999</v>
      </c>
      <c r="N112" s="36">
        <f>SUMIFS(СВЦЭМ!$D$39:$D$782,СВЦЭМ!$A$39:$A$782,$A112,СВЦЭМ!$B$39:$B$782,N$83)+'СЕТ СН'!$H$11+СВЦЭМ!$D$10+'СЕТ СН'!$H$5-'СЕТ СН'!$H$21</f>
        <v>3977.1996539500001</v>
      </c>
      <c r="O112" s="36">
        <f>SUMIFS(СВЦЭМ!$D$39:$D$782,СВЦЭМ!$A$39:$A$782,$A112,СВЦЭМ!$B$39:$B$782,O$83)+'СЕТ СН'!$H$11+СВЦЭМ!$D$10+'СЕТ СН'!$H$5-'СЕТ СН'!$H$21</f>
        <v>3981.2466763100001</v>
      </c>
      <c r="P112" s="36">
        <f>SUMIFS(СВЦЭМ!$D$39:$D$782,СВЦЭМ!$A$39:$A$782,$A112,СВЦЭМ!$B$39:$B$782,P$83)+'СЕТ СН'!$H$11+СВЦЭМ!$D$10+'СЕТ СН'!$H$5-'СЕТ СН'!$H$21</f>
        <v>3977.49686152</v>
      </c>
      <c r="Q112" s="36">
        <f>SUMIFS(СВЦЭМ!$D$39:$D$782,СВЦЭМ!$A$39:$A$782,$A112,СВЦЭМ!$B$39:$B$782,Q$83)+'СЕТ СН'!$H$11+СВЦЭМ!$D$10+'СЕТ СН'!$H$5-'СЕТ СН'!$H$21</f>
        <v>3978.5161696599998</v>
      </c>
      <c r="R112" s="36">
        <f>SUMIFS(СВЦЭМ!$D$39:$D$782,СВЦЭМ!$A$39:$A$782,$A112,СВЦЭМ!$B$39:$B$782,R$83)+'СЕТ СН'!$H$11+СВЦЭМ!$D$10+'СЕТ СН'!$H$5-'СЕТ СН'!$H$21</f>
        <v>3960.9116702399997</v>
      </c>
      <c r="S112" s="36">
        <f>SUMIFS(СВЦЭМ!$D$39:$D$782,СВЦЭМ!$A$39:$A$782,$A112,СВЦЭМ!$B$39:$B$782,S$83)+'СЕТ СН'!$H$11+СВЦЭМ!$D$10+'СЕТ СН'!$H$5-'СЕТ СН'!$H$21</f>
        <v>3944.7433780599999</v>
      </c>
      <c r="T112" s="36">
        <f>SUMIFS(СВЦЭМ!$D$39:$D$782,СВЦЭМ!$A$39:$A$782,$A112,СВЦЭМ!$B$39:$B$782,T$83)+'СЕТ СН'!$H$11+СВЦЭМ!$D$10+'СЕТ СН'!$H$5-'СЕТ СН'!$H$21</f>
        <v>3907.9975611499999</v>
      </c>
      <c r="U112" s="36">
        <f>SUMIFS(СВЦЭМ!$D$39:$D$782,СВЦЭМ!$A$39:$A$782,$A112,СВЦЭМ!$B$39:$B$782,U$83)+'СЕТ СН'!$H$11+СВЦЭМ!$D$10+'СЕТ СН'!$H$5-'СЕТ СН'!$H$21</f>
        <v>3864.7758977600001</v>
      </c>
      <c r="V112" s="36">
        <f>SUMIFS(СВЦЭМ!$D$39:$D$782,СВЦЭМ!$A$39:$A$782,$A112,СВЦЭМ!$B$39:$B$782,V$83)+'СЕТ СН'!$H$11+СВЦЭМ!$D$10+'СЕТ СН'!$H$5-'СЕТ СН'!$H$21</f>
        <v>3856.7814922600001</v>
      </c>
      <c r="W112" s="36">
        <f>SUMIFS(СВЦЭМ!$D$39:$D$782,СВЦЭМ!$A$39:$A$782,$A112,СВЦЭМ!$B$39:$B$782,W$83)+'СЕТ СН'!$H$11+СВЦЭМ!$D$10+'СЕТ СН'!$H$5-'СЕТ СН'!$H$21</f>
        <v>3845.4540424699999</v>
      </c>
      <c r="X112" s="36">
        <f>SUMIFS(СВЦЭМ!$D$39:$D$782,СВЦЭМ!$A$39:$A$782,$A112,СВЦЭМ!$B$39:$B$782,X$83)+'СЕТ СН'!$H$11+СВЦЭМ!$D$10+'СЕТ СН'!$H$5-'СЕТ СН'!$H$21</f>
        <v>3914.8848939700001</v>
      </c>
      <c r="Y112" s="36">
        <f>SUMIFS(СВЦЭМ!$D$39:$D$782,СВЦЭМ!$A$39:$A$782,$A112,СВЦЭМ!$B$39:$B$782,Y$83)+'СЕТ СН'!$H$11+СВЦЭМ!$D$10+'СЕТ СН'!$H$5-'СЕТ СН'!$H$21</f>
        <v>3931.9869010699999</v>
      </c>
    </row>
    <row r="113" spans="1:27" ht="15.75" x14ac:dyDescent="0.2">
      <c r="A113" s="35">
        <f t="shared" si="2"/>
        <v>44499</v>
      </c>
      <c r="B113" s="36">
        <f>SUMIFS(СВЦЭМ!$D$39:$D$782,СВЦЭМ!$A$39:$A$782,$A113,СВЦЭМ!$B$39:$B$782,B$83)+'СЕТ СН'!$H$11+СВЦЭМ!$D$10+'СЕТ СН'!$H$5-'СЕТ СН'!$H$21</f>
        <v>3967.4214155499999</v>
      </c>
      <c r="C113" s="36">
        <f>SUMIFS(СВЦЭМ!$D$39:$D$782,СВЦЭМ!$A$39:$A$782,$A113,СВЦЭМ!$B$39:$B$782,C$83)+'СЕТ СН'!$H$11+СВЦЭМ!$D$10+'СЕТ СН'!$H$5-'СЕТ СН'!$H$21</f>
        <v>4056.3747957</v>
      </c>
      <c r="D113" s="36">
        <f>SUMIFS(СВЦЭМ!$D$39:$D$782,СВЦЭМ!$A$39:$A$782,$A113,СВЦЭМ!$B$39:$B$782,D$83)+'СЕТ СН'!$H$11+СВЦЭМ!$D$10+'СЕТ СН'!$H$5-'СЕТ СН'!$H$21</f>
        <v>4044.5852296499997</v>
      </c>
      <c r="E113" s="36">
        <f>SUMIFS(СВЦЭМ!$D$39:$D$782,СВЦЭМ!$A$39:$A$782,$A113,СВЦЭМ!$B$39:$B$782,E$83)+'СЕТ СН'!$H$11+СВЦЭМ!$D$10+'СЕТ СН'!$H$5-'СЕТ СН'!$H$21</f>
        <v>4044.7426357899999</v>
      </c>
      <c r="F113" s="36">
        <f>SUMIFS(СВЦЭМ!$D$39:$D$782,СВЦЭМ!$A$39:$A$782,$A113,СВЦЭМ!$B$39:$B$782,F$83)+'СЕТ СН'!$H$11+СВЦЭМ!$D$10+'СЕТ СН'!$H$5-'СЕТ СН'!$H$21</f>
        <v>4043.2511175199998</v>
      </c>
      <c r="G113" s="36">
        <f>SUMIFS(СВЦЭМ!$D$39:$D$782,СВЦЭМ!$A$39:$A$782,$A113,СВЦЭМ!$B$39:$B$782,G$83)+'СЕТ СН'!$H$11+СВЦЭМ!$D$10+'СЕТ СН'!$H$5-'СЕТ СН'!$H$21</f>
        <v>4043.0587383399998</v>
      </c>
      <c r="H113" s="36">
        <f>SUMIFS(СВЦЭМ!$D$39:$D$782,СВЦЭМ!$A$39:$A$782,$A113,СВЦЭМ!$B$39:$B$782,H$83)+'СЕТ СН'!$H$11+СВЦЭМ!$D$10+'СЕТ СН'!$H$5-'СЕТ СН'!$H$21</f>
        <v>4039.2172689999998</v>
      </c>
      <c r="I113" s="36">
        <f>SUMIFS(СВЦЭМ!$D$39:$D$782,СВЦЭМ!$A$39:$A$782,$A113,СВЦЭМ!$B$39:$B$782,I$83)+'СЕТ СН'!$H$11+СВЦЭМ!$D$10+'СЕТ СН'!$H$5-'СЕТ СН'!$H$21</f>
        <v>3977.24978268</v>
      </c>
      <c r="J113" s="36">
        <f>SUMIFS(СВЦЭМ!$D$39:$D$782,СВЦЭМ!$A$39:$A$782,$A113,СВЦЭМ!$B$39:$B$782,J$83)+'СЕТ СН'!$H$11+СВЦЭМ!$D$10+'СЕТ СН'!$H$5-'СЕТ СН'!$H$21</f>
        <v>3963.3823214200002</v>
      </c>
      <c r="K113" s="36">
        <f>SUMIFS(СВЦЭМ!$D$39:$D$782,СВЦЭМ!$A$39:$A$782,$A113,СВЦЭМ!$B$39:$B$782,K$83)+'СЕТ СН'!$H$11+СВЦЭМ!$D$10+'СЕТ СН'!$H$5-'СЕТ СН'!$H$21</f>
        <v>4004.8461320900001</v>
      </c>
      <c r="L113" s="36">
        <f>SUMIFS(СВЦЭМ!$D$39:$D$782,СВЦЭМ!$A$39:$A$782,$A113,СВЦЭМ!$B$39:$B$782,L$83)+'СЕТ СН'!$H$11+СВЦЭМ!$D$10+'СЕТ СН'!$H$5-'СЕТ СН'!$H$21</f>
        <v>4018.9094810899996</v>
      </c>
      <c r="M113" s="36">
        <f>SUMIFS(СВЦЭМ!$D$39:$D$782,СВЦЭМ!$A$39:$A$782,$A113,СВЦЭМ!$B$39:$B$782,M$83)+'СЕТ СН'!$H$11+СВЦЭМ!$D$10+'СЕТ СН'!$H$5-'СЕТ СН'!$H$21</f>
        <v>4011.9206075499997</v>
      </c>
      <c r="N113" s="36">
        <f>SUMIFS(СВЦЭМ!$D$39:$D$782,СВЦЭМ!$A$39:$A$782,$A113,СВЦЭМ!$B$39:$B$782,N$83)+'СЕТ СН'!$H$11+СВЦЭМ!$D$10+'СЕТ СН'!$H$5-'СЕТ СН'!$H$21</f>
        <v>4005.8312105699997</v>
      </c>
      <c r="O113" s="36">
        <f>SUMIFS(СВЦЭМ!$D$39:$D$782,СВЦЭМ!$A$39:$A$782,$A113,СВЦЭМ!$B$39:$B$782,O$83)+'СЕТ СН'!$H$11+СВЦЭМ!$D$10+'СЕТ СН'!$H$5-'СЕТ СН'!$H$21</f>
        <v>3973.0675662499998</v>
      </c>
      <c r="P113" s="36">
        <f>SUMIFS(СВЦЭМ!$D$39:$D$782,СВЦЭМ!$A$39:$A$782,$A113,СВЦЭМ!$B$39:$B$782,P$83)+'СЕТ СН'!$H$11+СВЦЭМ!$D$10+'СЕТ СН'!$H$5-'СЕТ СН'!$H$21</f>
        <v>3961.3707179799999</v>
      </c>
      <c r="Q113" s="36">
        <f>SUMIFS(СВЦЭМ!$D$39:$D$782,СВЦЭМ!$A$39:$A$782,$A113,СВЦЭМ!$B$39:$B$782,Q$83)+'СЕТ СН'!$H$11+СВЦЭМ!$D$10+'СЕТ СН'!$H$5-'СЕТ СН'!$H$21</f>
        <v>3966.9912927</v>
      </c>
      <c r="R113" s="36">
        <f>SUMIFS(СВЦЭМ!$D$39:$D$782,СВЦЭМ!$A$39:$A$782,$A113,СВЦЭМ!$B$39:$B$782,R$83)+'СЕТ СН'!$H$11+СВЦЭМ!$D$10+'СЕТ СН'!$H$5-'СЕТ СН'!$H$21</f>
        <v>3953.3081916900001</v>
      </c>
      <c r="S113" s="36">
        <f>SUMIFS(СВЦЭМ!$D$39:$D$782,СВЦЭМ!$A$39:$A$782,$A113,СВЦЭМ!$B$39:$B$782,S$83)+'СЕТ СН'!$H$11+СВЦЭМ!$D$10+'СЕТ СН'!$H$5-'СЕТ СН'!$H$21</f>
        <v>3954.4017160100002</v>
      </c>
      <c r="T113" s="36">
        <f>SUMIFS(СВЦЭМ!$D$39:$D$782,СВЦЭМ!$A$39:$A$782,$A113,СВЦЭМ!$B$39:$B$782,T$83)+'СЕТ СН'!$H$11+СВЦЭМ!$D$10+'СЕТ СН'!$H$5-'СЕТ СН'!$H$21</f>
        <v>3988.6102425099998</v>
      </c>
      <c r="U113" s="36">
        <f>SUMIFS(СВЦЭМ!$D$39:$D$782,СВЦЭМ!$A$39:$A$782,$A113,СВЦЭМ!$B$39:$B$782,U$83)+'СЕТ СН'!$H$11+СВЦЭМ!$D$10+'СЕТ СН'!$H$5-'СЕТ СН'!$H$21</f>
        <v>4010.8466410800002</v>
      </c>
      <c r="V113" s="36">
        <f>SUMIFS(СВЦЭМ!$D$39:$D$782,СВЦЭМ!$A$39:$A$782,$A113,СВЦЭМ!$B$39:$B$782,V$83)+'СЕТ СН'!$H$11+СВЦЭМ!$D$10+'СЕТ СН'!$H$5-'СЕТ СН'!$H$21</f>
        <v>3995.61138953</v>
      </c>
      <c r="W113" s="36">
        <f>SUMIFS(СВЦЭМ!$D$39:$D$782,СВЦЭМ!$A$39:$A$782,$A113,СВЦЭМ!$B$39:$B$782,W$83)+'СЕТ СН'!$H$11+СВЦЭМ!$D$10+'СЕТ СН'!$H$5-'СЕТ СН'!$H$21</f>
        <v>3983.3606662900002</v>
      </c>
      <c r="X113" s="36">
        <f>SUMIFS(СВЦЭМ!$D$39:$D$782,СВЦЭМ!$A$39:$A$782,$A113,СВЦЭМ!$B$39:$B$782,X$83)+'СЕТ СН'!$H$11+СВЦЭМ!$D$10+'СЕТ СН'!$H$5-'СЕТ СН'!$H$21</f>
        <v>3956.45292999</v>
      </c>
      <c r="Y113" s="36">
        <f>SUMIFS(СВЦЭМ!$D$39:$D$782,СВЦЭМ!$A$39:$A$782,$A113,СВЦЭМ!$B$39:$B$782,Y$83)+'СЕТ СН'!$H$11+СВЦЭМ!$D$10+'СЕТ СН'!$H$5-'СЕТ СН'!$H$21</f>
        <v>3967.1944443900002</v>
      </c>
    </row>
    <row r="114" spans="1:27" ht="15.75" x14ac:dyDescent="0.2">
      <c r="A114" s="35">
        <f t="shared" si="2"/>
        <v>44500</v>
      </c>
      <c r="B114" s="36">
        <f>SUMIFS(СВЦЭМ!$D$39:$D$782,СВЦЭМ!$A$39:$A$782,$A114,СВЦЭМ!$B$39:$B$782,B$83)+'СЕТ СН'!$H$11+СВЦЭМ!$D$10+'СЕТ СН'!$H$5-'СЕТ СН'!$H$21</f>
        <v>3957.34091102</v>
      </c>
      <c r="C114" s="36">
        <f>SUMIFS(СВЦЭМ!$D$39:$D$782,СВЦЭМ!$A$39:$A$782,$A114,СВЦЭМ!$B$39:$B$782,C$83)+'СЕТ СН'!$H$11+СВЦЭМ!$D$10+'СЕТ СН'!$H$5-'СЕТ СН'!$H$21</f>
        <v>4037.1267452800003</v>
      </c>
      <c r="D114" s="36">
        <f>SUMIFS(СВЦЭМ!$D$39:$D$782,СВЦЭМ!$A$39:$A$782,$A114,СВЦЭМ!$B$39:$B$782,D$83)+'СЕТ СН'!$H$11+СВЦЭМ!$D$10+'СЕТ СН'!$H$5-'СЕТ СН'!$H$21</f>
        <v>4038.7004476100001</v>
      </c>
      <c r="E114" s="36">
        <f>SUMIFS(СВЦЭМ!$D$39:$D$782,СВЦЭМ!$A$39:$A$782,$A114,СВЦЭМ!$B$39:$B$782,E$83)+'СЕТ СН'!$H$11+СВЦЭМ!$D$10+'СЕТ СН'!$H$5-'СЕТ СН'!$H$21</f>
        <v>4031.29590482</v>
      </c>
      <c r="F114" s="36">
        <f>SUMIFS(СВЦЭМ!$D$39:$D$782,СВЦЭМ!$A$39:$A$782,$A114,СВЦЭМ!$B$39:$B$782,F$83)+'СЕТ СН'!$H$11+СВЦЭМ!$D$10+'СЕТ СН'!$H$5-'СЕТ СН'!$H$21</f>
        <v>4027.8428643799998</v>
      </c>
      <c r="G114" s="36">
        <f>SUMIFS(СВЦЭМ!$D$39:$D$782,СВЦЭМ!$A$39:$A$782,$A114,СВЦЭМ!$B$39:$B$782,G$83)+'СЕТ СН'!$H$11+СВЦЭМ!$D$10+'СЕТ СН'!$H$5-'СЕТ СН'!$H$21</f>
        <v>4026.5268034399996</v>
      </c>
      <c r="H114" s="36">
        <f>SUMIFS(СВЦЭМ!$D$39:$D$782,СВЦЭМ!$A$39:$A$782,$A114,СВЦЭМ!$B$39:$B$782,H$83)+'СЕТ СН'!$H$11+СВЦЭМ!$D$10+'СЕТ СН'!$H$5-'СЕТ СН'!$H$21</f>
        <v>4048.2807594699998</v>
      </c>
      <c r="I114" s="36">
        <f>SUMIFS(СВЦЭМ!$D$39:$D$782,СВЦЭМ!$A$39:$A$782,$A114,СВЦЭМ!$B$39:$B$782,I$83)+'СЕТ СН'!$H$11+СВЦЭМ!$D$10+'СЕТ СН'!$H$5-'СЕТ СН'!$H$21</f>
        <v>4000.68779847</v>
      </c>
      <c r="J114" s="36">
        <f>SUMIFS(СВЦЭМ!$D$39:$D$782,СВЦЭМ!$A$39:$A$782,$A114,СВЦЭМ!$B$39:$B$782,J$83)+'СЕТ СН'!$H$11+СВЦЭМ!$D$10+'СЕТ СН'!$H$5-'СЕТ СН'!$H$21</f>
        <v>3975.7479290900001</v>
      </c>
      <c r="K114" s="36">
        <f>SUMIFS(СВЦЭМ!$D$39:$D$782,СВЦЭМ!$A$39:$A$782,$A114,СВЦЭМ!$B$39:$B$782,K$83)+'СЕТ СН'!$H$11+СВЦЭМ!$D$10+'СЕТ СН'!$H$5-'СЕТ СН'!$H$21</f>
        <v>3967.3697407099999</v>
      </c>
      <c r="L114" s="36">
        <f>SUMIFS(СВЦЭМ!$D$39:$D$782,СВЦЭМ!$A$39:$A$782,$A114,СВЦЭМ!$B$39:$B$782,L$83)+'СЕТ СН'!$H$11+СВЦЭМ!$D$10+'СЕТ СН'!$H$5-'СЕТ СН'!$H$21</f>
        <v>3982.2418947599999</v>
      </c>
      <c r="M114" s="36">
        <f>SUMIFS(СВЦЭМ!$D$39:$D$782,СВЦЭМ!$A$39:$A$782,$A114,СВЦЭМ!$B$39:$B$782,M$83)+'СЕТ СН'!$H$11+СВЦЭМ!$D$10+'СЕТ СН'!$H$5-'СЕТ СН'!$H$21</f>
        <v>3976.6246695600003</v>
      </c>
      <c r="N114" s="36">
        <f>SUMIFS(СВЦЭМ!$D$39:$D$782,СВЦЭМ!$A$39:$A$782,$A114,СВЦЭМ!$B$39:$B$782,N$83)+'СЕТ СН'!$H$11+СВЦЭМ!$D$10+'СЕТ СН'!$H$5-'СЕТ СН'!$H$21</f>
        <v>3990.4311425999999</v>
      </c>
      <c r="O114" s="36">
        <f>SUMIFS(СВЦЭМ!$D$39:$D$782,СВЦЭМ!$A$39:$A$782,$A114,СВЦЭМ!$B$39:$B$782,O$83)+'СЕТ СН'!$H$11+СВЦЭМ!$D$10+'СЕТ СН'!$H$5-'СЕТ СН'!$H$21</f>
        <v>4007.6843319899999</v>
      </c>
      <c r="P114" s="36">
        <f>SUMIFS(СВЦЭМ!$D$39:$D$782,СВЦЭМ!$A$39:$A$782,$A114,СВЦЭМ!$B$39:$B$782,P$83)+'СЕТ СН'!$H$11+СВЦЭМ!$D$10+'СЕТ СН'!$H$5-'СЕТ СН'!$H$21</f>
        <v>4006.5140967500001</v>
      </c>
      <c r="Q114" s="36">
        <f>SUMIFS(СВЦЭМ!$D$39:$D$782,СВЦЭМ!$A$39:$A$782,$A114,СВЦЭМ!$B$39:$B$782,Q$83)+'СЕТ СН'!$H$11+СВЦЭМ!$D$10+'СЕТ СН'!$H$5-'СЕТ СН'!$H$21</f>
        <v>4000.8729315099999</v>
      </c>
      <c r="R114" s="36">
        <f>SUMIFS(СВЦЭМ!$D$39:$D$782,СВЦЭМ!$A$39:$A$782,$A114,СВЦЭМ!$B$39:$B$782,R$83)+'СЕТ СН'!$H$11+СВЦЭМ!$D$10+'СЕТ СН'!$H$5-'СЕТ СН'!$H$21</f>
        <v>4003.3577103899997</v>
      </c>
      <c r="S114" s="36">
        <f>SUMIFS(СВЦЭМ!$D$39:$D$782,СВЦЭМ!$A$39:$A$782,$A114,СВЦЭМ!$B$39:$B$782,S$83)+'СЕТ СН'!$H$11+СВЦЭМ!$D$10+'СЕТ СН'!$H$5-'СЕТ СН'!$H$21</f>
        <v>3991.7261395</v>
      </c>
      <c r="T114" s="36">
        <f>SUMIFS(СВЦЭМ!$D$39:$D$782,СВЦЭМ!$A$39:$A$782,$A114,СВЦЭМ!$B$39:$B$782,T$83)+'СЕТ СН'!$H$11+СВЦЭМ!$D$10+'СЕТ СН'!$H$5-'СЕТ СН'!$H$21</f>
        <v>4017.5548665900001</v>
      </c>
      <c r="U114" s="36">
        <f>SUMIFS(СВЦЭМ!$D$39:$D$782,СВЦЭМ!$A$39:$A$782,$A114,СВЦЭМ!$B$39:$B$782,U$83)+'СЕТ СН'!$H$11+СВЦЭМ!$D$10+'СЕТ СН'!$H$5-'СЕТ СН'!$H$21</f>
        <v>4025.9922874599997</v>
      </c>
      <c r="V114" s="36">
        <f>SUMIFS(СВЦЭМ!$D$39:$D$782,СВЦЭМ!$A$39:$A$782,$A114,СВЦЭМ!$B$39:$B$782,V$83)+'СЕТ СН'!$H$11+СВЦЭМ!$D$10+'СЕТ СН'!$H$5-'СЕТ СН'!$H$21</f>
        <v>4013.7693292700001</v>
      </c>
      <c r="W114" s="36">
        <f>SUMIFS(СВЦЭМ!$D$39:$D$782,СВЦЭМ!$A$39:$A$782,$A114,СВЦЭМ!$B$39:$B$782,W$83)+'СЕТ СН'!$H$11+СВЦЭМ!$D$10+'СЕТ СН'!$H$5-'СЕТ СН'!$H$21</f>
        <v>3997.2742928500002</v>
      </c>
      <c r="X114" s="36">
        <f>SUMIFS(СВЦЭМ!$D$39:$D$782,СВЦЭМ!$A$39:$A$782,$A114,СВЦЭМ!$B$39:$B$782,X$83)+'СЕТ СН'!$H$11+СВЦЭМ!$D$10+'СЕТ СН'!$H$5-'СЕТ СН'!$H$21</f>
        <v>3970.9172450999999</v>
      </c>
      <c r="Y114" s="36">
        <f>SUMIFS(СВЦЭМ!$D$39:$D$782,СВЦЭМ!$A$39:$A$782,$A114,СВЦЭМ!$B$39:$B$782,Y$83)+'СЕТ СН'!$H$11+СВЦЭМ!$D$10+'СЕТ СН'!$H$5-'СЕТ СН'!$H$21</f>
        <v>3983.3644697299997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01.10.2021</v>
      </c>
      <c r="B120" s="36">
        <f>SUMIFS(СВЦЭМ!$D$39:$D$782,СВЦЭМ!$A$39:$A$782,$A120,СВЦЭМ!$B$39:$B$782,B$119)+'СЕТ СН'!$I$11+СВЦЭМ!$D$10+'СЕТ СН'!$I$5-'СЕТ СН'!$I$21</f>
        <v>3872.50615526</v>
      </c>
      <c r="C120" s="36">
        <f>SUMIFS(СВЦЭМ!$D$39:$D$782,СВЦЭМ!$A$39:$A$782,$A120,СВЦЭМ!$B$39:$B$782,C$119)+'СЕТ СН'!$I$11+СВЦЭМ!$D$10+'СЕТ СН'!$I$5-'СЕТ СН'!$I$21</f>
        <v>3905.7232652900002</v>
      </c>
      <c r="D120" s="36">
        <f>SUMIFS(СВЦЭМ!$D$39:$D$782,СВЦЭМ!$A$39:$A$782,$A120,СВЦЭМ!$B$39:$B$782,D$119)+'СЕТ СН'!$I$11+СВЦЭМ!$D$10+'СЕТ СН'!$I$5-'СЕТ СН'!$I$21</f>
        <v>3978.2522962399999</v>
      </c>
      <c r="E120" s="36">
        <f>SUMIFS(СВЦЭМ!$D$39:$D$782,СВЦЭМ!$A$39:$A$782,$A120,СВЦЭМ!$B$39:$B$782,E$119)+'СЕТ СН'!$I$11+СВЦЭМ!$D$10+'СЕТ СН'!$I$5-'СЕТ СН'!$I$21</f>
        <v>4000.69261056</v>
      </c>
      <c r="F120" s="36">
        <f>SUMIFS(СВЦЭМ!$D$39:$D$782,СВЦЭМ!$A$39:$A$782,$A120,СВЦЭМ!$B$39:$B$782,F$119)+'СЕТ СН'!$I$11+СВЦЭМ!$D$10+'СЕТ СН'!$I$5-'СЕТ СН'!$I$21</f>
        <v>4009.9234052900001</v>
      </c>
      <c r="G120" s="36">
        <f>SUMIFS(СВЦЭМ!$D$39:$D$782,СВЦЭМ!$A$39:$A$782,$A120,СВЦЭМ!$B$39:$B$782,G$119)+'СЕТ СН'!$I$11+СВЦЭМ!$D$10+'СЕТ СН'!$I$5-'СЕТ СН'!$I$21</f>
        <v>3999.4607841799998</v>
      </c>
      <c r="H120" s="36">
        <f>SUMIFS(СВЦЭМ!$D$39:$D$782,СВЦЭМ!$A$39:$A$782,$A120,СВЦЭМ!$B$39:$B$782,H$119)+'СЕТ СН'!$I$11+СВЦЭМ!$D$10+'СЕТ СН'!$I$5-'СЕТ СН'!$I$21</f>
        <v>3973.3386075399999</v>
      </c>
      <c r="I120" s="36">
        <f>SUMIFS(СВЦЭМ!$D$39:$D$782,СВЦЭМ!$A$39:$A$782,$A120,СВЦЭМ!$B$39:$B$782,I$119)+'СЕТ СН'!$I$11+СВЦЭМ!$D$10+'СЕТ СН'!$I$5-'СЕТ СН'!$I$21</f>
        <v>3963.75015261</v>
      </c>
      <c r="J120" s="36">
        <f>SUMIFS(СВЦЭМ!$D$39:$D$782,СВЦЭМ!$A$39:$A$782,$A120,СВЦЭМ!$B$39:$B$782,J$119)+'СЕТ СН'!$I$11+СВЦЭМ!$D$10+'СЕТ СН'!$I$5-'СЕТ СН'!$I$21</f>
        <v>3882.9937615099998</v>
      </c>
      <c r="K120" s="36">
        <f>SUMIFS(СВЦЭМ!$D$39:$D$782,СВЦЭМ!$A$39:$A$782,$A120,СВЦЭМ!$B$39:$B$782,K$119)+'СЕТ СН'!$I$11+СВЦЭМ!$D$10+'СЕТ СН'!$I$5-'СЕТ СН'!$I$21</f>
        <v>3907.9004571599999</v>
      </c>
      <c r="L120" s="36">
        <f>SUMIFS(СВЦЭМ!$D$39:$D$782,СВЦЭМ!$A$39:$A$782,$A120,СВЦЭМ!$B$39:$B$782,L$119)+'СЕТ СН'!$I$11+СВЦЭМ!$D$10+'СЕТ СН'!$I$5-'СЕТ СН'!$I$21</f>
        <v>3908.3083699200001</v>
      </c>
      <c r="M120" s="36">
        <f>SUMIFS(СВЦЭМ!$D$39:$D$782,СВЦЭМ!$A$39:$A$782,$A120,СВЦЭМ!$B$39:$B$782,M$119)+'СЕТ СН'!$I$11+СВЦЭМ!$D$10+'СЕТ СН'!$I$5-'СЕТ СН'!$I$21</f>
        <v>3888.7043834699998</v>
      </c>
      <c r="N120" s="36">
        <f>SUMIFS(СВЦЭМ!$D$39:$D$782,СВЦЭМ!$A$39:$A$782,$A120,СВЦЭМ!$B$39:$B$782,N$119)+'СЕТ СН'!$I$11+СВЦЭМ!$D$10+'СЕТ СН'!$I$5-'СЕТ СН'!$I$21</f>
        <v>3879.3112687299999</v>
      </c>
      <c r="O120" s="36">
        <f>SUMIFS(СВЦЭМ!$D$39:$D$782,СВЦЭМ!$A$39:$A$782,$A120,СВЦЭМ!$B$39:$B$782,O$119)+'СЕТ СН'!$I$11+СВЦЭМ!$D$10+'СЕТ СН'!$I$5-'СЕТ СН'!$I$21</f>
        <v>3869.7150728400002</v>
      </c>
      <c r="P120" s="36">
        <f>SUMIFS(СВЦЭМ!$D$39:$D$782,СВЦЭМ!$A$39:$A$782,$A120,СВЦЭМ!$B$39:$B$782,P$119)+'СЕТ СН'!$I$11+СВЦЭМ!$D$10+'СЕТ СН'!$I$5-'СЕТ СН'!$I$21</f>
        <v>3876.5447415099998</v>
      </c>
      <c r="Q120" s="36">
        <f>SUMIFS(СВЦЭМ!$D$39:$D$782,СВЦЭМ!$A$39:$A$782,$A120,СВЦЭМ!$B$39:$B$782,Q$119)+'СЕТ СН'!$I$11+СВЦЭМ!$D$10+'СЕТ СН'!$I$5-'СЕТ СН'!$I$21</f>
        <v>3872.1388237199999</v>
      </c>
      <c r="R120" s="36">
        <f>SUMIFS(СВЦЭМ!$D$39:$D$782,СВЦЭМ!$A$39:$A$782,$A120,СВЦЭМ!$B$39:$B$782,R$119)+'СЕТ СН'!$I$11+СВЦЭМ!$D$10+'СЕТ СН'!$I$5-'СЕТ СН'!$I$21</f>
        <v>3868.0186076999998</v>
      </c>
      <c r="S120" s="36">
        <f>SUMIFS(СВЦЭМ!$D$39:$D$782,СВЦЭМ!$A$39:$A$782,$A120,СВЦЭМ!$B$39:$B$782,S$119)+'СЕТ СН'!$I$11+СВЦЭМ!$D$10+'СЕТ СН'!$I$5-'СЕТ СН'!$I$21</f>
        <v>3866.1074569699999</v>
      </c>
      <c r="T120" s="36">
        <f>SUMIFS(СВЦЭМ!$D$39:$D$782,СВЦЭМ!$A$39:$A$782,$A120,СВЦЭМ!$B$39:$B$782,T$119)+'СЕТ СН'!$I$11+СВЦЭМ!$D$10+'СЕТ СН'!$I$5-'СЕТ СН'!$I$21</f>
        <v>3855.8411878500001</v>
      </c>
      <c r="U120" s="36">
        <f>SUMIFS(СВЦЭМ!$D$39:$D$782,СВЦЭМ!$A$39:$A$782,$A120,СВЦЭМ!$B$39:$B$782,U$119)+'СЕТ СН'!$I$11+СВЦЭМ!$D$10+'СЕТ СН'!$I$5-'СЕТ СН'!$I$21</f>
        <v>3825.6527522400002</v>
      </c>
      <c r="V120" s="36">
        <f>SUMIFS(СВЦЭМ!$D$39:$D$782,СВЦЭМ!$A$39:$A$782,$A120,СВЦЭМ!$B$39:$B$782,V$119)+'СЕТ СН'!$I$11+СВЦЭМ!$D$10+'СЕТ СН'!$I$5-'СЕТ СН'!$I$21</f>
        <v>3795.1009898799998</v>
      </c>
      <c r="W120" s="36">
        <f>SUMIFS(СВЦЭМ!$D$39:$D$782,СВЦЭМ!$A$39:$A$782,$A120,СВЦЭМ!$B$39:$B$782,W$119)+'СЕТ СН'!$I$11+СВЦЭМ!$D$10+'СЕТ СН'!$I$5-'СЕТ СН'!$I$21</f>
        <v>3807.4223949500001</v>
      </c>
      <c r="X120" s="36">
        <f>SUMIFS(СВЦЭМ!$D$39:$D$782,СВЦЭМ!$A$39:$A$782,$A120,СВЦЭМ!$B$39:$B$782,X$119)+'СЕТ СН'!$I$11+СВЦЭМ!$D$10+'СЕТ СН'!$I$5-'СЕТ СН'!$I$21</f>
        <v>3838.8338251499999</v>
      </c>
      <c r="Y120" s="36">
        <f>SUMIFS(СВЦЭМ!$D$39:$D$782,СВЦЭМ!$A$39:$A$782,$A120,СВЦЭМ!$B$39:$B$782,Y$119)+'СЕТ СН'!$I$11+СВЦЭМ!$D$10+'СЕТ СН'!$I$5-'СЕТ СН'!$I$21</f>
        <v>3870.0959615100001</v>
      </c>
      <c r="AA120" s="45"/>
    </row>
    <row r="121" spans="1:27" ht="15.75" x14ac:dyDescent="0.2">
      <c r="A121" s="35">
        <f>A120+1</f>
        <v>44471</v>
      </c>
      <c r="B121" s="36">
        <f>SUMIFS(СВЦЭМ!$D$39:$D$782,СВЦЭМ!$A$39:$A$782,$A121,СВЦЭМ!$B$39:$B$782,B$119)+'СЕТ СН'!$I$11+СВЦЭМ!$D$10+'СЕТ СН'!$I$5-'СЕТ СН'!$I$21</f>
        <v>3946.3808943899999</v>
      </c>
      <c r="C121" s="36">
        <f>SUMIFS(СВЦЭМ!$D$39:$D$782,СВЦЭМ!$A$39:$A$782,$A121,СВЦЭМ!$B$39:$B$782,C$119)+'СЕТ СН'!$I$11+СВЦЭМ!$D$10+'СЕТ СН'!$I$5-'СЕТ СН'!$I$21</f>
        <v>3986.23290739</v>
      </c>
      <c r="D121" s="36">
        <f>SUMIFS(СВЦЭМ!$D$39:$D$782,СВЦЭМ!$A$39:$A$782,$A121,СВЦЭМ!$B$39:$B$782,D$119)+'СЕТ СН'!$I$11+СВЦЭМ!$D$10+'СЕТ СН'!$I$5-'СЕТ СН'!$I$21</f>
        <v>4025.6588413099998</v>
      </c>
      <c r="E121" s="36">
        <f>SUMIFS(СВЦЭМ!$D$39:$D$782,СВЦЭМ!$A$39:$A$782,$A121,СВЦЭМ!$B$39:$B$782,E$119)+'СЕТ СН'!$I$11+СВЦЭМ!$D$10+'СЕТ СН'!$I$5-'СЕТ СН'!$I$21</f>
        <v>4045.1644635100001</v>
      </c>
      <c r="F121" s="36">
        <f>SUMIFS(СВЦЭМ!$D$39:$D$782,СВЦЭМ!$A$39:$A$782,$A121,СВЦЭМ!$B$39:$B$782,F$119)+'СЕТ СН'!$I$11+СВЦЭМ!$D$10+'СЕТ СН'!$I$5-'СЕТ СН'!$I$21</f>
        <v>4043.3975458499999</v>
      </c>
      <c r="G121" s="36">
        <f>SUMIFS(СВЦЭМ!$D$39:$D$782,СВЦЭМ!$A$39:$A$782,$A121,СВЦЭМ!$B$39:$B$782,G$119)+'СЕТ СН'!$I$11+СВЦЭМ!$D$10+'СЕТ СН'!$I$5-'СЕТ СН'!$I$21</f>
        <v>4032.9940150699999</v>
      </c>
      <c r="H121" s="36">
        <f>SUMIFS(СВЦЭМ!$D$39:$D$782,СВЦЭМ!$A$39:$A$782,$A121,СВЦЭМ!$B$39:$B$782,H$119)+'СЕТ СН'!$I$11+СВЦЭМ!$D$10+'СЕТ СН'!$I$5-'СЕТ СН'!$I$21</f>
        <v>3967.5500935600003</v>
      </c>
      <c r="I121" s="36">
        <f>SUMIFS(СВЦЭМ!$D$39:$D$782,СВЦЭМ!$A$39:$A$782,$A121,СВЦЭМ!$B$39:$B$782,I$119)+'СЕТ СН'!$I$11+СВЦЭМ!$D$10+'СЕТ СН'!$I$5-'СЕТ СН'!$I$21</f>
        <v>3912.3921259700001</v>
      </c>
      <c r="J121" s="36">
        <f>SUMIFS(СВЦЭМ!$D$39:$D$782,СВЦЭМ!$A$39:$A$782,$A121,СВЦЭМ!$B$39:$B$782,J$119)+'СЕТ СН'!$I$11+СВЦЭМ!$D$10+'СЕТ СН'!$I$5-'СЕТ СН'!$I$21</f>
        <v>3827.4086732599999</v>
      </c>
      <c r="K121" s="36">
        <f>SUMIFS(СВЦЭМ!$D$39:$D$782,СВЦЭМ!$A$39:$A$782,$A121,СВЦЭМ!$B$39:$B$782,K$119)+'СЕТ СН'!$I$11+СВЦЭМ!$D$10+'СЕТ СН'!$I$5-'СЕТ СН'!$I$21</f>
        <v>3820.7971157900001</v>
      </c>
      <c r="L121" s="36">
        <f>SUMIFS(СВЦЭМ!$D$39:$D$782,СВЦЭМ!$A$39:$A$782,$A121,СВЦЭМ!$B$39:$B$782,L$119)+'СЕТ СН'!$I$11+СВЦЭМ!$D$10+'СЕТ СН'!$I$5-'СЕТ СН'!$I$21</f>
        <v>3828.5273370999998</v>
      </c>
      <c r="M121" s="36">
        <f>SUMIFS(СВЦЭМ!$D$39:$D$782,СВЦЭМ!$A$39:$A$782,$A121,СВЦЭМ!$B$39:$B$782,M$119)+'СЕТ СН'!$I$11+СВЦЭМ!$D$10+'СЕТ СН'!$I$5-'СЕТ СН'!$I$21</f>
        <v>3819.6270100500001</v>
      </c>
      <c r="N121" s="36">
        <f>SUMIFS(СВЦЭМ!$D$39:$D$782,СВЦЭМ!$A$39:$A$782,$A121,СВЦЭМ!$B$39:$B$782,N$119)+'СЕТ СН'!$I$11+СВЦЭМ!$D$10+'СЕТ СН'!$I$5-'СЕТ СН'!$I$21</f>
        <v>3809.4590593900002</v>
      </c>
      <c r="O121" s="36">
        <f>SUMIFS(СВЦЭМ!$D$39:$D$782,СВЦЭМ!$A$39:$A$782,$A121,СВЦЭМ!$B$39:$B$782,O$119)+'СЕТ СН'!$I$11+СВЦЭМ!$D$10+'СЕТ СН'!$I$5-'СЕТ СН'!$I$21</f>
        <v>3815.1134291799999</v>
      </c>
      <c r="P121" s="36">
        <f>SUMIFS(СВЦЭМ!$D$39:$D$782,СВЦЭМ!$A$39:$A$782,$A121,СВЦЭМ!$B$39:$B$782,P$119)+'СЕТ СН'!$I$11+СВЦЭМ!$D$10+'СЕТ СН'!$I$5-'СЕТ СН'!$I$21</f>
        <v>3835.35481863</v>
      </c>
      <c r="Q121" s="36">
        <f>SUMIFS(СВЦЭМ!$D$39:$D$782,СВЦЭМ!$A$39:$A$782,$A121,СВЦЭМ!$B$39:$B$782,Q$119)+'СЕТ СН'!$I$11+СВЦЭМ!$D$10+'СЕТ СН'!$I$5-'СЕТ СН'!$I$21</f>
        <v>3837.96902211</v>
      </c>
      <c r="R121" s="36">
        <f>SUMIFS(СВЦЭМ!$D$39:$D$782,СВЦЭМ!$A$39:$A$782,$A121,СВЦЭМ!$B$39:$B$782,R$119)+'СЕТ СН'!$I$11+СВЦЭМ!$D$10+'СЕТ СН'!$I$5-'СЕТ СН'!$I$21</f>
        <v>3840.4136483100001</v>
      </c>
      <c r="S121" s="36">
        <f>SUMIFS(СВЦЭМ!$D$39:$D$782,СВЦЭМ!$A$39:$A$782,$A121,СВЦЭМ!$B$39:$B$782,S$119)+'СЕТ СН'!$I$11+СВЦЭМ!$D$10+'СЕТ СН'!$I$5-'СЕТ СН'!$I$21</f>
        <v>3855.2744785699997</v>
      </c>
      <c r="T121" s="36">
        <f>SUMIFS(СВЦЭМ!$D$39:$D$782,СВЦЭМ!$A$39:$A$782,$A121,СВЦЭМ!$B$39:$B$782,T$119)+'СЕТ СН'!$I$11+СВЦЭМ!$D$10+'СЕТ СН'!$I$5-'СЕТ СН'!$I$21</f>
        <v>3824.96881824</v>
      </c>
      <c r="U121" s="36">
        <f>SUMIFS(СВЦЭМ!$D$39:$D$782,СВЦЭМ!$A$39:$A$782,$A121,СВЦЭМ!$B$39:$B$782,U$119)+'СЕТ СН'!$I$11+СВЦЭМ!$D$10+'СЕТ СН'!$I$5-'СЕТ СН'!$I$21</f>
        <v>3809.4889586700001</v>
      </c>
      <c r="V121" s="36">
        <f>SUMIFS(СВЦЭМ!$D$39:$D$782,СВЦЭМ!$A$39:$A$782,$A121,СВЦЭМ!$B$39:$B$782,V$119)+'СЕТ СН'!$I$11+СВЦЭМ!$D$10+'СЕТ СН'!$I$5-'СЕТ СН'!$I$21</f>
        <v>3815.7853585299999</v>
      </c>
      <c r="W121" s="36">
        <f>SUMIFS(СВЦЭМ!$D$39:$D$782,СВЦЭМ!$A$39:$A$782,$A121,СВЦЭМ!$B$39:$B$782,W$119)+'СЕТ СН'!$I$11+СВЦЭМ!$D$10+'СЕТ СН'!$I$5-'СЕТ СН'!$I$21</f>
        <v>3803.62667027</v>
      </c>
      <c r="X121" s="36">
        <f>SUMIFS(СВЦЭМ!$D$39:$D$782,СВЦЭМ!$A$39:$A$782,$A121,СВЦЭМ!$B$39:$B$782,X$119)+'СЕТ СН'!$I$11+СВЦЭМ!$D$10+'СЕТ СН'!$I$5-'СЕТ СН'!$I$21</f>
        <v>3918.7381881900001</v>
      </c>
      <c r="Y121" s="36">
        <f>SUMIFS(СВЦЭМ!$D$39:$D$782,СВЦЭМ!$A$39:$A$782,$A121,СВЦЭМ!$B$39:$B$782,Y$119)+'СЕТ СН'!$I$11+СВЦЭМ!$D$10+'СЕТ СН'!$I$5-'СЕТ СН'!$I$21</f>
        <v>3890.3981043499998</v>
      </c>
    </row>
    <row r="122" spans="1:27" ht="15.75" x14ac:dyDescent="0.2">
      <c r="A122" s="35">
        <f t="shared" ref="A122:A150" si="3">A121+1</f>
        <v>44472</v>
      </c>
      <c r="B122" s="36">
        <f>SUMIFS(СВЦЭМ!$D$39:$D$782,СВЦЭМ!$A$39:$A$782,$A122,СВЦЭМ!$B$39:$B$782,B$119)+'СЕТ СН'!$I$11+СВЦЭМ!$D$10+'СЕТ СН'!$I$5-'СЕТ СН'!$I$21</f>
        <v>3909.6150726599999</v>
      </c>
      <c r="C122" s="36">
        <f>SUMIFS(СВЦЭМ!$D$39:$D$782,СВЦЭМ!$A$39:$A$782,$A122,СВЦЭМ!$B$39:$B$782,C$119)+'СЕТ СН'!$I$11+СВЦЭМ!$D$10+'СЕТ СН'!$I$5-'СЕТ СН'!$I$21</f>
        <v>3966.51381945</v>
      </c>
      <c r="D122" s="36">
        <f>SUMIFS(СВЦЭМ!$D$39:$D$782,СВЦЭМ!$A$39:$A$782,$A122,СВЦЭМ!$B$39:$B$782,D$119)+'СЕТ СН'!$I$11+СВЦЭМ!$D$10+'СЕТ СН'!$I$5-'СЕТ СН'!$I$21</f>
        <v>4027.0145221800003</v>
      </c>
      <c r="E122" s="36">
        <f>SUMIFS(СВЦЭМ!$D$39:$D$782,СВЦЭМ!$A$39:$A$782,$A122,СВЦЭМ!$B$39:$B$782,E$119)+'СЕТ СН'!$I$11+СВЦЭМ!$D$10+'СЕТ СН'!$I$5-'СЕТ СН'!$I$21</f>
        <v>4044.4629734499999</v>
      </c>
      <c r="F122" s="36">
        <f>SUMIFS(СВЦЭМ!$D$39:$D$782,СВЦЭМ!$A$39:$A$782,$A122,СВЦЭМ!$B$39:$B$782,F$119)+'СЕТ СН'!$I$11+СВЦЭМ!$D$10+'СЕТ СН'!$I$5-'СЕТ СН'!$I$21</f>
        <v>4047.1690657099998</v>
      </c>
      <c r="G122" s="36">
        <f>SUMIFS(СВЦЭМ!$D$39:$D$782,СВЦЭМ!$A$39:$A$782,$A122,СВЦЭМ!$B$39:$B$782,G$119)+'СЕТ СН'!$I$11+СВЦЭМ!$D$10+'СЕТ СН'!$I$5-'СЕТ СН'!$I$21</f>
        <v>4040.3393201999997</v>
      </c>
      <c r="H122" s="36">
        <f>SUMIFS(СВЦЭМ!$D$39:$D$782,СВЦЭМ!$A$39:$A$782,$A122,СВЦЭМ!$B$39:$B$782,H$119)+'СЕТ СН'!$I$11+СВЦЭМ!$D$10+'СЕТ СН'!$I$5-'СЕТ СН'!$I$21</f>
        <v>3986.91483182</v>
      </c>
      <c r="I122" s="36">
        <f>SUMIFS(СВЦЭМ!$D$39:$D$782,СВЦЭМ!$A$39:$A$782,$A122,СВЦЭМ!$B$39:$B$782,I$119)+'СЕТ СН'!$I$11+СВЦЭМ!$D$10+'СЕТ СН'!$I$5-'СЕТ СН'!$I$21</f>
        <v>3916.8812958399999</v>
      </c>
      <c r="J122" s="36">
        <f>SUMIFS(СВЦЭМ!$D$39:$D$782,СВЦЭМ!$A$39:$A$782,$A122,СВЦЭМ!$B$39:$B$782,J$119)+'СЕТ СН'!$I$11+СВЦЭМ!$D$10+'СЕТ СН'!$I$5-'СЕТ СН'!$I$21</f>
        <v>3871.80444708</v>
      </c>
      <c r="K122" s="36">
        <f>SUMIFS(СВЦЭМ!$D$39:$D$782,СВЦЭМ!$A$39:$A$782,$A122,СВЦЭМ!$B$39:$B$782,K$119)+'СЕТ СН'!$I$11+СВЦЭМ!$D$10+'СЕТ СН'!$I$5-'СЕТ СН'!$I$21</f>
        <v>3830.6961917099998</v>
      </c>
      <c r="L122" s="36">
        <f>SUMIFS(СВЦЭМ!$D$39:$D$782,СВЦЭМ!$A$39:$A$782,$A122,СВЦЭМ!$B$39:$B$782,L$119)+'СЕТ СН'!$I$11+СВЦЭМ!$D$10+'СЕТ СН'!$I$5-'СЕТ СН'!$I$21</f>
        <v>3825.6654857200001</v>
      </c>
      <c r="M122" s="36">
        <f>SUMIFS(СВЦЭМ!$D$39:$D$782,СВЦЭМ!$A$39:$A$782,$A122,СВЦЭМ!$B$39:$B$782,M$119)+'СЕТ СН'!$I$11+СВЦЭМ!$D$10+'СЕТ СН'!$I$5-'СЕТ СН'!$I$21</f>
        <v>3828.0664518600001</v>
      </c>
      <c r="N122" s="36">
        <f>SUMIFS(СВЦЭМ!$D$39:$D$782,СВЦЭМ!$A$39:$A$782,$A122,СВЦЭМ!$B$39:$B$782,N$119)+'СЕТ СН'!$I$11+СВЦЭМ!$D$10+'СЕТ СН'!$I$5-'СЕТ СН'!$I$21</f>
        <v>3847.1562378200001</v>
      </c>
      <c r="O122" s="36">
        <f>SUMIFS(СВЦЭМ!$D$39:$D$782,СВЦЭМ!$A$39:$A$782,$A122,СВЦЭМ!$B$39:$B$782,O$119)+'СЕТ СН'!$I$11+СВЦЭМ!$D$10+'СЕТ СН'!$I$5-'СЕТ СН'!$I$21</f>
        <v>3852.1187193300002</v>
      </c>
      <c r="P122" s="36">
        <f>SUMIFS(СВЦЭМ!$D$39:$D$782,СВЦЭМ!$A$39:$A$782,$A122,СВЦЭМ!$B$39:$B$782,P$119)+'СЕТ СН'!$I$11+СВЦЭМ!$D$10+'СЕТ СН'!$I$5-'СЕТ СН'!$I$21</f>
        <v>3854.0050343499997</v>
      </c>
      <c r="Q122" s="36">
        <f>SUMIFS(СВЦЭМ!$D$39:$D$782,СВЦЭМ!$A$39:$A$782,$A122,СВЦЭМ!$B$39:$B$782,Q$119)+'СЕТ СН'!$I$11+СВЦЭМ!$D$10+'СЕТ СН'!$I$5-'СЕТ СН'!$I$21</f>
        <v>3853.4197255999998</v>
      </c>
      <c r="R122" s="36">
        <f>SUMIFS(СВЦЭМ!$D$39:$D$782,СВЦЭМ!$A$39:$A$782,$A122,СВЦЭМ!$B$39:$B$782,R$119)+'СЕТ СН'!$I$11+СВЦЭМ!$D$10+'СЕТ СН'!$I$5-'СЕТ СН'!$I$21</f>
        <v>3842.2466674100001</v>
      </c>
      <c r="S122" s="36">
        <f>SUMIFS(СВЦЭМ!$D$39:$D$782,СВЦЭМ!$A$39:$A$782,$A122,СВЦЭМ!$B$39:$B$782,S$119)+'СЕТ СН'!$I$11+СВЦЭМ!$D$10+'СЕТ СН'!$I$5-'СЕТ СН'!$I$21</f>
        <v>3848.9544859399998</v>
      </c>
      <c r="T122" s="36">
        <f>SUMIFS(СВЦЭМ!$D$39:$D$782,СВЦЭМ!$A$39:$A$782,$A122,СВЦЭМ!$B$39:$B$782,T$119)+'СЕТ СН'!$I$11+СВЦЭМ!$D$10+'СЕТ СН'!$I$5-'СЕТ СН'!$I$21</f>
        <v>3836.9568821000003</v>
      </c>
      <c r="U122" s="36">
        <f>SUMIFS(СВЦЭМ!$D$39:$D$782,СВЦЭМ!$A$39:$A$782,$A122,СВЦЭМ!$B$39:$B$782,U$119)+'СЕТ СН'!$I$11+СВЦЭМ!$D$10+'СЕТ СН'!$I$5-'СЕТ СН'!$I$21</f>
        <v>3828.56833805</v>
      </c>
      <c r="V122" s="36">
        <f>SUMIFS(СВЦЭМ!$D$39:$D$782,СВЦЭМ!$A$39:$A$782,$A122,СВЦЭМ!$B$39:$B$782,V$119)+'СЕТ СН'!$I$11+СВЦЭМ!$D$10+'СЕТ СН'!$I$5-'СЕТ СН'!$I$21</f>
        <v>3813.76069525</v>
      </c>
      <c r="W122" s="36">
        <f>SUMIFS(СВЦЭМ!$D$39:$D$782,СВЦЭМ!$A$39:$A$782,$A122,СВЦЭМ!$B$39:$B$782,W$119)+'СЕТ СН'!$I$11+СВЦЭМ!$D$10+'СЕТ СН'!$I$5-'СЕТ СН'!$I$21</f>
        <v>3793.47517109</v>
      </c>
      <c r="X122" s="36">
        <f>SUMIFS(СВЦЭМ!$D$39:$D$782,СВЦЭМ!$A$39:$A$782,$A122,СВЦЭМ!$B$39:$B$782,X$119)+'СЕТ СН'!$I$11+СВЦЭМ!$D$10+'СЕТ СН'!$I$5-'СЕТ СН'!$I$21</f>
        <v>3795.7639241900001</v>
      </c>
      <c r="Y122" s="36">
        <f>SUMIFS(СВЦЭМ!$D$39:$D$782,СВЦЭМ!$A$39:$A$782,$A122,СВЦЭМ!$B$39:$B$782,Y$119)+'СЕТ СН'!$I$11+СВЦЭМ!$D$10+'СЕТ СН'!$I$5-'СЕТ СН'!$I$21</f>
        <v>3814.2592383599999</v>
      </c>
    </row>
    <row r="123" spans="1:27" ht="15.75" x14ac:dyDescent="0.2">
      <c r="A123" s="35">
        <f t="shared" si="3"/>
        <v>44473</v>
      </c>
      <c r="B123" s="36">
        <f>SUMIFS(СВЦЭМ!$D$39:$D$782,СВЦЭМ!$A$39:$A$782,$A123,СВЦЭМ!$B$39:$B$782,B$119)+'СЕТ СН'!$I$11+СВЦЭМ!$D$10+'СЕТ СН'!$I$5-'СЕТ СН'!$I$21</f>
        <v>3882.86558823</v>
      </c>
      <c r="C123" s="36">
        <f>SUMIFS(СВЦЭМ!$D$39:$D$782,СВЦЭМ!$A$39:$A$782,$A123,СВЦЭМ!$B$39:$B$782,C$119)+'СЕТ СН'!$I$11+СВЦЭМ!$D$10+'СЕТ СН'!$I$5-'СЕТ СН'!$I$21</f>
        <v>3913.2701588</v>
      </c>
      <c r="D123" s="36">
        <f>SUMIFS(СВЦЭМ!$D$39:$D$782,СВЦЭМ!$A$39:$A$782,$A123,СВЦЭМ!$B$39:$B$782,D$119)+'СЕТ СН'!$I$11+СВЦЭМ!$D$10+'СЕТ СН'!$I$5-'СЕТ СН'!$I$21</f>
        <v>3907.43800465</v>
      </c>
      <c r="E123" s="36">
        <f>SUMIFS(СВЦЭМ!$D$39:$D$782,СВЦЭМ!$A$39:$A$782,$A123,СВЦЭМ!$B$39:$B$782,E$119)+'СЕТ СН'!$I$11+СВЦЭМ!$D$10+'СЕТ СН'!$I$5-'СЕТ СН'!$I$21</f>
        <v>3928.2548937699999</v>
      </c>
      <c r="F123" s="36">
        <f>SUMIFS(СВЦЭМ!$D$39:$D$782,СВЦЭМ!$A$39:$A$782,$A123,СВЦЭМ!$B$39:$B$782,F$119)+'СЕТ СН'!$I$11+СВЦЭМ!$D$10+'СЕТ СН'!$I$5-'СЕТ СН'!$I$21</f>
        <v>3924.0794907099998</v>
      </c>
      <c r="G123" s="36">
        <f>SUMIFS(СВЦЭМ!$D$39:$D$782,СВЦЭМ!$A$39:$A$782,$A123,СВЦЭМ!$B$39:$B$782,G$119)+'СЕТ СН'!$I$11+СВЦЭМ!$D$10+'СЕТ СН'!$I$5-'СЕТ СН'!$I$21</f>
        <v>3936.7295706</v>
      </c>
      <c r="H123" s="36">
        <f>SUMIFS(СВЦЭМ!$D$39:$D$782,СВЦЭМ!$A$39:$A$782,$A123,СВЦЭМ!$B$39:$B$782,H$119)+'СЕТ СН'!$I$11+СВЦЭМ!$D$10+'СЕТ СН'!$I$5-'СЕТ СН'!$I$21</f>
        <v>3973.49522097</v>
      </c>
      <c r="I123" s="36">
        <f>SUMIFS(СВЦЭМ!$D$39:$D$782,СВЦЭМ!$A$39:$A$782,$A123,СВЦЭМ!$B$39:$B$782,I$119)+'СЕТ СН'!$I$11+СВЦЭМ!$D$10+'СЕТ СН'!$I$5-'СЕТ СН'!$I$21</f>
        <v>3921.2689026600001</v>
      </c>
      <c r="J123" s="36">
        <f>SUMIFS(СВЦЭМ!$D$39:$D$782,СВЦЭМ!$A$39:$A$782,$A123,СВЦЭМ!$B$39:$B$782,J$119)+'СЕТ СН'!$I$11+СВЦЭМ!$D$10+'СЕТ СН'!$I$5-'СЕТ СН'!$I$21</f>
        <v>3886.58574585</v>
      </c>
      <c r="K123" s="36">
        <f>SUMIFS(СВЦЭМ!$D$39:$D$782,СВЦЭМ!$A$39:$A$782,$A123,СВЦЭМ!$B$39:$B$782,K$119)+'СЕТ СН'!$I$11+СВЦЭМ!$D$10+'СЕТ СН'!$I$5-'СЕТ СН'!$I$21</f>
        <v>3905.1097912699997</v>
      </c>
      <c r="L123" s="36">
        <f>SUMIFS(СВЦЭМ!$D$39:$D$782,СВЦЭМ!$A$39:$A$782,$A123,СВЦЭМ!$B$39:$B$782,L$119)+'СЕТ СН'!$I$11+СВЦЭМ!$D$10+'СЕТ СН'!$I$5-'СЕТ СН'!$I$21</f>
        <v>3889.50330274</v>
      </c>
      <c r="M123" s="36">
        <f>SUMIFS(СВЦЭМ!$D$39:$D$782,СВЦЭМ!$A$39:$A$782,$A123,СВЦЭМ!$B$39:$B$782,M$119)+'СЕТ СН'!$I$11+СВЦЭМ!$D$10+'СЕТ СН'!$I$5-'СЕТ СН'!$I$21</f>
        <v>3889.5463506400001</v>
      </c>
      <c r="N123" s="36">
        <f>SUMIFS(СВЦЭМ!$D$39:$D$782,СВЦЭМ!$A$39:$A$782,$A123,СВЦЭМ!$B$39:$B$782,N$119)+'СЕТ СН'!$I$11+СВЦЭМ!$D$10+'СЕТ СН'!$I$5-'СЕТ СН'!$I$21</f>
        <v>3864.8240305099998</v>
      </c>
      <c r="O123" s="36">
        <f>SUMIFS(СВЦЭМ!$D$39:$D$782,СВЦЭМ!$A$39:$A$782,$A123,СВЦЭМ!$B$39:$B$782,O$119)+'СЕТ СН'!$I$11+СВЦЭМ!$D$10+'СЕТ СН'!$I$5-'СЕТ СН'!$I$21</f>
        <v>3863.80769263</v>
      </c>
      <c r="P123" s="36">
        <f>SUMIFS(СВЦЭМ!$D$39:$D$782,СВЦЭМ!$A$39:$A$782,$A123,СВЦЭМ!$B$39:$B$782,P$119)+'СЕТ СН'!$I$11+СВЦЭМ!$D$10+'СЕТ СН'!$I$5-'СЕТ СН'!$I$21</f>
        <v>3870.63206769</v>
      </c>
      <c r="Q123" s="36">
        <f>SUMIFS(СВЦЭМ!$D$39:$D$782,СВЦЭМ!$A$39:$A$782,$A123,СВЦЭМ!$B$39:$B$782,Q$119)+'СЕТ СН'!$I$11+СВЦЭМ!$D$10+'СЕТ СН'!$I$5-'СЕТ СН'!$I$21</f>
        <v>3908.6902717299999</v>
      </c>
      <c r="R123" s="36">
        <f>SUMIFS(СВЦЭМ!$D$39:$D$782,СВЦЭМ!$A$39:$A$782,$A123,СВЦЭМ!$B$39:$B$782,R$119)+'СЕТ СН'!$I$11+СВЦЭМ!$D$10+'СЕТ СН'!$I$5-'СЕТ СН'!$I$21</f>
        <v>3898.7551073300001</v>
      </c>
      <c r="S123" s="36">
        <f>SUMIFS(СВЦЭМ!$D$39:$D$782,СВЦЭМ!$A$39:$A$782,$A123,СВЦЭМ!$B$39:$B$782,S$119)+'СЕТ СН'!$I$11+СВЦЭМ!$D$10+'СЕТ СН'!$I$5-'СЕТ СН'!$I$21</f>
        <v>3903.2448195100001</v>
      </c>
      <c r="T123" s="36">
        <f>SUMIFS(СВЦЭМ!$D$39:$D$782,СВЦЭМ!$A$39:$A$782,$A123,СВЦЭМ!$B$39:$B$782,T$119)+'СЕТ СН'!$I$11+СВЦЭМ!$D$10+'СЕТ СН'!$I$5-'СЕТ СН'!$I$21</f>
        <v>3921.8787152499999</v>
      </c>
      <c r="U123" s="36">
        <f>SUMIFS(СВЦЭМ!$D$39:$D$782,СВЦЭМ!$A$39:$A$782,$A123,СВЦЭМ!$B$39:$B$782,U$119)+'СЕТ СН'!$I$11+СВЦЭМ!$D$10+'СЕТ СН'!$I$5-'СЕТ СН'!$I$21</f>
        <v>3918.3605492400002</v>
      </c>
      <c r="V123" s="36">
        <f>SUMIFS(СВЦЭМ!$D$39:$D$782,СВЦЭМ!$A$39:$A$782,$A123,СВЦЭМ!$B$39:$B$782,V$119)+'СЕТ СН'!$I$11+СВЦЭМ!$D$10+'СЕТ СН'!$I$5-'СЕТ СН'!$I$21</f>
        <v>3915.7090789700001</v>
      </c>
      <c r="W123" s="36">
        <f>SUMIFS(СВЦЭМ!$D$39:$D$782,СВЦЭМ!$A$39:$A$782,$A123,СВЦЭМ!$B$39:$B$782,W$119)+'СЕТ СН'!$I$11+СВЦЭМ!$D$10+'СЕТ СН'!$I$5-'СЕТ СН'!$I$21</f>
        <v>3904.8661102999999</v>
      </c>
      <c r="X123" s="36">
        <f>SUMIFS(СВЦЭМ!$D$39:$D$782,СВЦЭМ!$A$39:$A$782,$A123,СВЦЭМ!$B$39:$B$782,X$119)+'СЕТ СН'!$I$11+СВЦЭМ!$D$10+'СЕТ СН'!$I$5-'СЕТ СН'!$I$21</f>
        <v>3917.6560804000001</v>
      </c>
      <c r="Y123" s="36">
        <f>SUMIFS(СВЦЭМ!$D$39:$D$782,СВЦЭМ!$A$39:$A$782,$A123,СВЦЭМ!$B$39:$B$782,Y$119)+'СЕТ СН'!$I$11+СВЦЭМ!$D$10+'СЕТ СН'!$I$5-'СЕТ СН'!$I$21</f>
        <v>3977.1187011100001</v>
      </c>
    </row>
    <row r="124" spans="1:27" ht="15.75" x14ac:dyDescent="0.2">
      <c r="A124" s="35">
        <f t="shared" si="3"/>
        <v>44474</v>
      </c>
      <c r="B124" s="36">
        <f>SUMIFS(СВЦЭМ!$D$39:$D$782,СВЦЭМ!$A$39:$A$782,$A124,СВЦЭМ!$B$39:$B$782,B$119)+'СЕТ СН'!$I$11+СВЦЭМ!$D$10+'СЕТ СН'!$I$5-'СЕТ СН'!$I$21</f>
        <v>4039.0431521</v>
      </c>
      <c r="C124" s="36">
        <f>SUMIFS(СВЦЭМ!$D$39:$D$782,СВЦЭМ!$A$39:$A$782,$A124,СВЦЭМ!$B$39:$B$782,C$119)+'СЕТ СН'!$I$11+СВЦЭМ!$D$10+'СЕТ СН'!$I$5-'СЕТ СН'!$I$21</f>
        <v>4042.1824877099998</v>
      </c>
      <c r="D124" s="36">
        <f>SUMIFS(СВЦЭМ!$D$39:$D$782,СВЦЭМ!$A$39:$A$782,$A124,СВЦЭМ!$B$39:$B$782,D$119)+'СЕТ СН'!$I$11+СВЦЭМ!$D$10+'СЕТ СН'!$I$5-'СЕТ СН'!$I$21</f>
        <v>3971.8951615999999</v>
      </c>
      <c r="E124" s="36">
        <f>SUMIFS(СВЦЭМ!$D$39:$D$782,СВЦЭМ!$A$39:$A$782,$A124,СВЦЭМ!$B$39:$B$782,E$119)+'СЕТ СН'!$I$11+СВЦЭМ!$D$10+'СЕТ СН'!$I$5-'СЕТ СН'!$I$21</f>
        <v>3954.3741965600002</v>
      </c>
      <c r="F124" s="36">
        <f>SUMIFS(СВЦЭМ!$D$39:$D$782,СВЦЭМ!$A$39:$A$782,$A124,СВЦЭМ!$B$39:$B$782,F$119)+'СЕТ СН'!$I$11+СВЦЭМ!$D$10+'СЕТ СН'!$I$5-'СЕТ СН'!$I$21</f>
        <v>3954.38809317</v>
      </c>
      <c r="G124" s="36">
        <f>SUMIFS(СВЦЭМ!$D$39:$D$782,СВЦЭМ!$A$39:$A$782,$A124,СВЦЭМ!$B$39:$B$782,G$119)+'СЕТ СН'!$I$11+СВЦЭМ!$D$10+'СЕТ СН'!$I$5-'СЕТ СН'!$I$21</f>
        <v>3964.2377152399999</v>
      </c>
      <c r="H124" s="36">
        <f>SUMIFS(СВЦЭМ!$D$39:$D$782,СВЦЭМ!$A$39:$A$782,$A124,СВЦЭМ!$B$39:$B$782,H$119)+'СЕТ СН'!$I$11+СВЦЭМ!$D$10+'СЕТ СН'!$I$5-'СЕТ СН'!$I$21</f>
        <v>4022.4794029200002</v>
      </c>
      <c r="I124" s="36">
        <f>SUMIFS(СВЦЭМ!$D$39:$D$782,СВЦЭМ!$A$39:$A$782,$A124,СВЦЭМ!$B$39:$B$782,I$119)+'СЕТ СН'!$I$11+СВЦЭМ!$D$10+'СЕТ СН'!$I$5-'СЕТ СН'!$I$21</f>
        <v>4005.60469715</v>
      </c>
      <c r="J124" s="36">
        <f>SUMIFS(СВЦЭМ!$D$39:$D$782,СВЦЭМ!$A$39:$A$782,$A124,СВЦЭМ!$B$39:$B$782,J$119)+'СЕТ СН'!$I$11+СВЦЭМ!$D$10+'СЕТ СН'!$I$5-'СЕТ СН'!$I$21</f>
        <v>3899.0250483999998</v>
      </c>
      <c r="K124" s="36">
        <f>SUMIFS(СВЦЭМ!$D$39:$D$782,СВЦЭМ!$A$39:$A$782,$A124,СВЦЭМ!$B$39:$B$782,K$119)+'СЕТ СН'!$I$11+СВЦЭМ!$D$10+'СЕТ СН'!$I$5-'СЕТ СН'!$I$21</f>
        <v>3921.6848994299999</v>
      </c>
      <c r="L124" s="36">
        <f>SUMIFS(СВЦЭМ!$D$39:$D$782,СВЦЭМ!$A$39:$A$782,$A124,СВЦЭМ!$B$39:$B$782,L$119)+'СЕТ СН'!$I$11+СВЦЭМ!$D$10+'СЕТ СН'!$I$5-'СЕТ СН'!$I$21</f>
        <v>3928.8055052999998</v>
      </c>
      <c r="M124" s="36">
        <f>SUMIFS(СВЦЭМ!$D$39:$D$782,СВЦЭМ!$A$39:$A$782,$A124,СВЦЭМ!$B$39:$B$782,M$119)+'СЕТ СН'!$I$11+СВЦЭМ!$D$10+'СЕТ СН'!$I$5-'СЕТ СН'!$I$21</f>
        <v>3951.30380371</v>
      </c>
      <c r="N124" s="36">
        <f>SUMIFS(СВЦЭМ!$D$39:$D$782,СВЦЭМ!$A$39:$A$782,$A124,СВЦЭМ!$B$39:$B$782,N$119)+'СЕТ СН'!$I$11+СВЦЭМ!$D$10+'СЕТ СН'!$I$5-'СЕТ СН'!$I$21</f>
        <v>3929.3287866400001</v>
      </c>
      <c r="O124" s="36">
        <f>SUMIFS(СВЦЭМ!$D$39:$D$782,СВЦЭМ!$A$39:$A$782,$A124,СВЦЭМ!$B$39:$B$782,O$119)+'СЕТ СН'!$I$11+СВЦЭМ!$D$10+'СЕТ СН'!$I$5-'СЕТ СН'!$I$21</f>
        <v>3934.5089098200001</v>
      </c>
      <c r="P124" s="36">
        <f>SUMIFS(СВЦЭМ!$D$39:$D$782,СВЦЭМ!$A$39:$A$782,$A124,СВЦЭМ!$B$39:$B$782,P$119)+'СЕТ СН'!$I$11+СВЦЭМ!$D$10+'СЕТ СН'!$I$5-'СЕТ СН'!$I$21</f>
        <v>3938.7621355800002</v>
      </c>
      <c r="Q124" s="36">
        <f>SUMIFS(СВЦЭМ!$D$39:$D$782,СВЦЭМ!$A$39:$A$782,$A124,СВЦЭМ!$B$39:$B$782,Q$119)+'СЕТ СН'!$I$11+СВЦЭМ!$D$10+'СЕТ СН'!$I$5-'СЕТ СН'!$I$21</f>
        <v>3962.3235311399999</v>
      </c>
      <c r="R124" s="36">
        <f>SUMIFS(СВЦЭМ!$D$39:$D$782,СВЦЭМ!$A$39:$A$782,$A124,СВЦЭМ!$B$39:$B$782,R$119)+'СЕТ СН'!$I$11+СВЦЭМ!$D$10+'СЕТ СН'!$I$5-'СЕТ СН'!$I$21</f>
        <v>3941.7536062999998</v>
      </c>
      <c r="S124" s="36">
        <f>SUMIFS(СВЦЭМ!$D$39:$D$782,СВЦЭМ!$A$39:$A$782,$A124,СВЦЭМ!$B$39:$B$782,S$119)+'СЕТ СН'!$I$11+СВЦЭМ!$D$10+'СЕТ СН'!$I$5-'СЕТ СН'!$I$21</f>
        <v>3933.1524386699998</v>
      </c>
      <c r="T124" s="36">
        <f>SUMIFS(СВЦЭМ!$D$39:$D$782,СВЦЭМ!$A$39:$A$782,$A124,СВЦЭМ!$B$39:$B$782,T$119)+'СЕТ СН'!$I$11+СВЦЭМ!$D$10+'СЕТ СН'!$I$5-'СЕТ СН'!$I$21</f>
        <v>3968.1924107499999</v>
      </c>
      <c r="U124" s="36">
        <f>SUMIFS(СВЦЭМ!$D$39:$D$782,СВЦЭМ!$A$39:$A$782,$A124,СВЦЭМ!$B$39:$B$782,U$119)+'СЕТ СН'!$I$11+СВЦЭМ!$D$10+'СЕТ СН'!$I$5-'СЕТ СН'!$I$21</f>
        <v>3943.7561577000001</v>
      </c>
      <c r="V124" s="36">
        <f>SUMIFS(СВЦЭМ!$D$39:$D$782,СВЦЭМ!$A$39:$A$782,$A124,СВЦЭМ!$B$39:$B$782,V$119)+'СЕТ СН'!$I$11+СВЦЭМ!$D$10+'СЕТ СН'!$I$5-'СЕТ СН'!$I$21</f>
        <v>3943.9817978800002</v>
      </c>
      <c r="W124" s="36">
        <f>SUMIFS(СВЦЭМ!$D$39:$D$782,СВЦЭМ!$A$39:$A$782,$A124,СВЦЭМ!$B$39:$B$782,W$119)+'СЕТ СН'!$I$11+СВЦЭМ!$D$10+'СЕТ СН'!$I$5-'СЕТ СН'!$I$21</f>
        <v>3948.1381875899997</v>
      </c>
      <c r="X124" s="36">
        <f>SUMIFS(СВЦЭМ!$D$39:$D$782,СВЦЭМ!$A$39:$A$782,$A124,СВЦЭМ!$B$39:$B$782,X$119)+'СЕТ СН'!$I$11+СВЦЭМ!$D$10+'СЕТ СН'!$I$5-'СЕТ СН'!$I$21</f>
        <v>3958.9136333799997</v>
      </c>
      <c r="Y124" s="36">
        <f>SUMIFS(СВЦЭМ!$D$39:$D$782,СВЦЭМ!$A$39:$A$782,$A124,СВЦЭМ!$B$39:$B$782,Y$119)+'СЕТ СН'!$I$11+СВЦЭМ!$D$10+'СЕТ СН'!$I$5-'СЕТ СН'!$I$21</f>
        <v>4036.3279254899999</v>
      </c>
    </row>
    <row r="125" spans="1:27" ht="15.75" x14ac:dyDescent="0.2">
      <c r="A125" s="35">
        <f t="shared" si="3"/>
        <v>44475</v>
      </c>
      <c r="B125" s="36">
        <f>SUMIFS(СВЦЭМ!$D$39:$D$782,СВЦЭМ!$A$39:$A$782,$A125,СВЦЭМ!$B$39:$B$782,B$119)+'СЕТ СН'!$I$11+СВЦЭМ!$D$10+'СЕТ СН'!$I$5-'СЕТ СН'!$I$21</f>
        <v>4064.0937813800001</v>
      </c>
      <c r="C125" s="36">
        <f>SUMIFS(СВЦЭМ!$D$39:$D$782,СВЦЭМ!$A$39:$A$782,$A125,СВЦЭМ!$B$39:$B$782,C$119)+'СЕТ СН'!$I$11+СВЦЭМ!$D$10+'СЕТ СН'!$I$5-'СЕТ СН'!$I$21</f>
        <v>4096.4640125699998</v>
      </c>
      <c r="D125" s="36">
        <f>SUMIFS(СВЦЭМ!$D$39:$D$782,СВЦЭМ!$A$39:$A$782,$A125,СВЦЭМ!$B$39:$B$782,D$119)+'СЕТ СН'!$I$11+СВЦЭМ!$D$10+'СЕТ СН'!$I$5-'СЕТ СН'!$I$21</f>
        <v>4008.6854119600002</v>
      </c>
      <c r="E125" s="36">
        <f>SUMIFS(СВЦЭМ!$D$39:$D$782,СВЦЭМ!$A$39:$A$782,$A125,СВЦЭМ!$B$39:$B$782,E$119)+'СЕТ СН'!$I$11+СВЦЭМ!$D$10+'СЕТ СН'!$I$5-'СЕТ СН'!$I$21</f>
        <v>3997.6074691599997</v>
      </c>
      <c r="F125" s="36">
        <f>SUMIFS(СВЦЭМ!$D$39:$D$782,СВЦЭМ!$A$39:$A$782,$A125,СВЦЭМ!$B$39:$B$782,F$119)+'СЕТ СН'!$I$11+СВЦЭМ!$D$10+'СЕТ СН'!$I$5-'СЕТ СН'!$I$21</f>
        <v>3991.6000747200001</v>
      </c>
      <c r="G125" s="36">
        <f>SUMIFS(СВЦЭМ!$D$39:$D$782,СВЦЭМ!$A$39:$A$782,$A125,СВЦЭМ!$B$39:$B$782,G$119)+'СЕТ СН'!$I$11+СВЦЭМ!$D$10+'СЕТ СН'!$I$5-'СЕТ СН'!$I$21</f>
        <v>3995.12996819</v>
      </c>
      <c r="H125" s="36">
        <f>SUMIFS(СВЦЭМ!$D$39:$D$782,СВЦЭМ!$A$39:$A$782,$A125,СВЦЭМ!$B$39:$B$782,H$119)+'СЕТ СН'!$I$11+СВЦЭМ!$D$10+'СЕТ СН'!$I$5-'СЕТ СН'!$I$21</f>
        <v>4058.0338866000002</v>
      </c>
      <c r="I125" s="36">
        <f>SUMIFS(СВЦЭМ!$D$39:$D$782,СВЦЭМ!$A$39:$A$782,$A125,СВЦЭМ!$B$39:$B$782,I$119)+'СЕТ СН'!$I$11+СВЦЭМ!$D$10+'СЕТ СН'!$I$5-'СЕТ СН'!$I$21</f>
        <v>4074.0002446399999</v>
      </c>
      <c r="J125" s="36">
        <f>SUMIFS(СВЦЭМ!$D$39:$D$782,СВЦЭМ!$A$39:$A$782,$A125,СВЦЭМ!$B$39:$B$782,J$119)+'СЕТ СН'!$I$11+СВЦЭМ!$D$10+'СЕТ СН'!$I$5-'СЕТ СН'!$I$21</f>
        <v>4014.53334086</v>
      </c>
      <c r="K125" s="36">
        <f>SUMIFS(СВЦЭМ!$D$39:$D$782,СВЦЭМ!$A$39:$A$782,$A125,СВЦЭМ!$B$39:$B$782,K$119)+'СЕТ СН'!$I$11+СВЦЭМ!$D$10+'СЕТ СН'!$I$5-'СЕТ СН'!$I$21</f>
        <v>3994.5809717900001</v>
      </c>
      <c r="L125" s="36">
        <f>SUMIFS(СВЦЭМ!$D$39:$D$782,СВЦЭМ!$A$39:$A$782,$A125,СВЦЭМ!$B$39:$B$782,L$119)+'СЕТ СН'!$I$11+СВЦЭМ!$D$10+'СЕТ СН'!$I$5-'СЕТ СН'!$I$21</f>
        <v>4013.3226124499997</v>
      </c>
      <c r="M125" s="36">
        <f>SUMIFS(СВЦЭМ!$D$39:$D$782,СВЦЭМ!$A$39:$A$782,$A125,СВЦЭМ!$B$39:$B$782,M$119)+'СЕТ СН'!$I$11+СВЦЭМ!$D$10+'СЕТ СН'!$I$5-'СЕТ СН'!$I$21</f>
        <v>4014.4979367400001</v>
      </c>
      <c r="N125" s="36">
        <f>SUMIFS(СВЦЭМ!$D$39:$D$782,СВЦЭМ!$A$39:$A$782,$A125,СВЦЭМ!$B$39:$B$782,N$119)+'СЕТ СН'!$I$11+СВЦЭМ!$D$10+'СЕТ СН'!$I$5-'СЕТ СН'!$I$21</f>
        <v>4005.4555409899999</v>
      </c>
      <c r="O125" s="36">
        <f>SUMIFS(СВЦЭМ!$D$39:$D$782,СВЦЭМ!$A$39:$A$782,$A125,СВЦЭМ!$B$39:$B$782,O$119)+'СЕТ СН'!$I$11+СВЦЭМ!$D$10+'СЕТ СН'!$I$5-'СЕТ СН'!$I$21</f>
        <v>4020.2694779000003</v>
      </c>
      <c r="P125" s="36">
        <f>SUMIFS(СВЦЭМ!$D$39:$D$782,СВЦЭМ!$A$39:$A$782,$A125,СВЦЭМ!$B$39:$B$782,P$119)+'СЕТ СН'!$I$11+СВЦЭМ!$D$10+'СЕТ СН'!$I$5-'СЕТ СН'!$I$21</f>
        <v>4025.28820361</v>
      </c>
      <c r="Q125" s="36">
        <f>SUMIFS(СВЦЭМ!$D$39:$D$782,СВЦЭМ!$A$39:$A$782,$A125,СВЦЭМ!$B$39:$B$782,Q$119)+'СЕТ СН'!$I$11+СВЦЭМ!$D$10+'СЕТ СН'!$I$5-'СЕТ СН'!$I$21</f>
        <v>4037.35494307</v>
      </c>
      <c r="R125" s="36">
        <f>SUMIFS(СВЦЭМ!$D$39:$D$782,СВЦЭМ!$A$39:$A$782,$A125,СВЦЭМ!$B$39:$B$782,R$119)+'СЕТ СН'!$I$11+СВЦЭМ!$D$10+'СЕТ СН'!$I$5-'СЕТ СН'!$I$21</f>
        <v>4043.5110839600002</v>
      </c>
      <c r="S125" s="36">
        <f>SUMIFS(СВЦЭМ!$D$39:$D$782,СВЦЭМ!$A$39:$A$782,$A125,СВЦЭМ!$B$39:$B$782,S$119)+'СЕТ СН'!$I$11+СВЦЭМ!$D$10+'СЕТ СН'!$I$5-'СЕТ СН'!$I$21</f>
        <v>4041.76804541</v>
      </c>
      <c r="T125" s="36">
        <f>SUMIFS(СВЦЭМ!$D$39:$D$782,СВЦЭМ!$A$39:$A$782,$A125,СВЦЭМ!$B$39:$B$782,T$119)+'СЕТ СН'!$I$11+СВЦЭМ!$D$10+'СЕТ СН'!$I$5-'СЕТ СН'!$I$21</f>
        <v>3996.7786575999999</v>
      </c>
      <c r="U125" s="36">
        <f>SUMIFS(СВЦЭМ!$D$39:$D$782,СВЦЭМ!$A$39:$A$782,$A125,СВЦЭМ!$B$39:$B$782,U$119)+'СЕТ СН'!$I$11+СВЦЭМ!$D$10+'СЕТ СН'!$I$5-'СЕТ СН'!$I$21</f>
        <v>3931.0206343600003</v>
      </c>
      <c r="V125" s="36">
        <f>SUMIFS(СВЦЭМ!$D$39:$D$782,СВЦЭМ!$A$39:$A$782,$A125,СВЦЭМ!$B$39:$B$782,V$119)+'СЕТ СН'!$I$11+СВЦЭМ!$D$10+'СЕТ СН'!$I$5-'СЕТ СН'!$I$21</f>
        <v>3896.4060241799998</v>
      </c>
      <c r="W125" s="36">
        <f>SUMIFS(СВЦЭМ!$D$39:$D$782,СВЦЭМ!$A$39:$A$782,$A125,СВЦЭМ!$B$39:$B$782,W$119)+'СЕТ СН'!$I$11+СВЦЭМ!$D$10+'СЕТ СН'!$I$5-'СЕТ СН'!$I$21</f>
        <v>3929.8965492799998</v>
      </c>
      <c r="X125" s="36">
        <f>SUMIFS(СВЦЭМ!$D$39:$D$782,СВЦЭМ!$A$39:$A$782,$A125,СВЦЭМ!$B$39:$B$782,X$119)+'СЕТ СН'!$I$11+СВЦЭМ!$D$10+'СЕТ СН'!$I$5-'СЕТ СН'!$I$21</f>
        <v>4014.59634332</v>
      </c>
      <c r="Y125" s="36">
        <f>SUMIFS(СВЦЭМ!$D$39:$D$782,СВЦЭМ!$A$39:$A$782,$A125,СВЦЭМ!$B$39:$B$782,Y$119)+'СЕТ СН'!$I$11+СВЦЭМ!$D$10+'СЕТ СН'!$I$5-'СЕТ СН'!$I$21</f>
        <v>4052.35538077</v>
      </c>
    </row>
    <row r="126" spans="1:27" ht="15.75" x14ac:dyDescent="0.2">
      <c r="A126" s="35">
        <f t="shared" si="3"/>
        <v>44476</v>
      </c>
      <c r="B126" s="36">
        <f>SUMIFS(СВЦЭМ!$D$39:$D$782,СВЦЭМ!$A$39:$A$782,$A126,СВЦЭМ!$B$39:$B$782,B$119)+'СЕТ СН'!$I$11+СВЦЭМ!$D$10+'СЕТ СН'!$I$5-'СЕТ СН'!$I$21</f>
        <v>3985.72862205</v>
      </c>
      <c r="C126" s="36">
        <f>SUMIFS(СВЦЭМ!$D$39:$D$782,СВЦЭМ!$A$39:$A$782,$A126,СВЦЭМ!$B$39:$B$782,C$119)+'СЕТ СН'!$I$11+СВЦЭМ!$D$10+'СЕТ СН'!$I$5-'СЕТ СН'!$I$21</f>
        <v>4004.2603096600001</v>
      </c>
      <c r="D126" s="36">
        <f>SUMIFS(СВЦЭМ!$D$39:$D$782,СВЦЭМ!$A$39:$A$782,$A126,СВЦЭМ!$B$39:$B$782,D$119)+'СЕТ СН'!$I$11+СВЦЭМ!$D$10+'СЕТ СН'!$I$5-'СЕТ СН'!$I$21</f>
        <v>3955.2981575399999</v>
      </c>
      <c r="E126" s="36">
        <f>SUMIFS(СВЦЭМ!$D$39:$D$782,СВЦЭМ!$A$39:$A$782,$A126,СВЦЭМ!$B$39:$B$782,E$119)+'СЕТ СН'!$I$11+СВЦЭМ!$D$10+'СЕТ СН'!$I$5-'СЕТ СН'!$I$21</f>
        <v>3957.6529937099999</v>
      </c>
      <c r="F126" s="36">
        <f>SUMIFS(СВЦЭМ!$D$39:$D$782,СВЦЭМ!$A$39:$A$782,$A126,СВЦЭМ!$B$39:$B$782,F$119)+'СЕТ СН'!$I$11+СВЦЭМ!$D$10+'СЕТ СН'!$I$5-'СЕТ СН'!$I$21</f>
        <v>3956.70291838</v>
      </c>
      <c r="G126" s="36">
        <f>SUMIFS(СВЦЭМ!$D$39:$D$782,СВЦЭМ!$A$39:$A$782,$A126,СВЦЭМ!$B$39:$B$782,G$119)+'СЕТ СН'!$I$11+СВЦЭМ!$D$10+'СЕТ СН'!$I$5-'СЕТ СН'!$I$21</f>
        <v>3957.1394896699999</v>
      </c>
      <c r="H126" s="36">
        <f>SUMIFS(СВЦЭМ!$D$39:$D$782,СВЦЭМ!$A$39:$A$782,$A126,СВЦЭМ!$B$39:$B$782,H$119)+'СЕТ СН'!$I$11+СВЦЭМ!$D$10+'СЕТ СН'!$I$5-'СЕТ СН'!$I$21</f>
        <v>4010.8424141799997</v>
      </c>
      <c r="I126" s="36">
        <f>SUMIFS(СВЦЭМ!$D$39:$D$782,СВЦЭМ!$A$39:$A$782,$A126,СВЦЭМ!$B$39:$B$782,I$119)+'СЕТ СН'!$I$11+СВЦЭМ!$D$10+'СЕТ СН'!$I$5-'СЕТ СН'!$I$21</f>
        <v>4022.0005130600002</v>
      </c>
      <c r="J126" s="36">
        <f>SUMIFS(СВЦЭМ!$D$39:$D$782,СВЦЭМ!$A$39:$A$782,$A126,СВЦЭМ!$B$39:$B$782,J$119)+'СЕТ СН'!$I$11+СВЦЭМ!$D$10+'СЕТ СН'!$I$5-'СЕТ СН'!$I$21</f>
        <v>3977.9753754499998</v>
      </c>
      <c r="K126" s="36">
        <f>SUMIFS(СВЦЭМ!$D$39:$D$782,СВЦЭМ!$A$39:$A$782,$A126,СВЦЭМ!$B$39:$B$782,K$119)+'СЕТ СН'!$I$11+СВЦЭМ!$D$10+'СЕТ СН'!$I$5-'СЕТ СН'!$I$21</f>
        <v>3946.2671697300002</v>
      </c>
      <c r="L126" s="36">
        <f>SUMIFS(СВЦЭМ!$D$39:$D$782,СВЦЭМ!$A$39:$A$782,$A126,СВЦЭМ!$B$39:$B$782,L$119)+'СЕТ СН'!$I$11+СВЦЭМ!$D$10+'СЕТ СН'!$I$5-'СЕТ СН'!$I$21</f>
        <v>3933.7646667899999</v>
      </c>
      <c r="M126" s="36">
        <f>SUMIFS(СВЦЭМ!$D$39:$D$782,СВЦЭМ!$A$39:$A$782,$A126,СВЦЭМ!$B$39:$B$782,M$119)+'СЕТ СН'!$I$11+СВЦЭМ!$D$10+'СЕТ СН'!$I$5-'СЕТ СН'!$I$21</f>
        <v>3956.3207445999997</v>
      </c>
      <c r="N126" s="36">
        <f>SUMIFS(СВЦЭМ!$D$39:$D$782,СВЦЭМ!$A$39:$A$782,$A126,СВЦЭМ!$B$39:$B$782,N$119)+'СЕТ СН'!$I$11+СВЦЭМ!$D$10+'СЕТ СН'!$I$5-'СЕТ СН'!$I$21</f>
        <v>3965.6916308199998</v>
      </c>
      <c r="O126" s="36">
        <f>SUMIFS(СВЦЭМ!$D$39:$D$782,СВЦЭМ!$A$39:$A$782,$A126,СВЦЭМ!$B$39:$B$782,O$119)+'СЕТ СН'!$I$11+СВЦЭМ!$D$10+'СЕТ СН'!$I$5-'СЕТ СН'!$I$21</f>
        <v>3960.2483797800001</v>
      </c>
      <c r="P126" s="36">
        <f>SUMIFS(СВЦЭМ!$D$39:$D$782,СВЦЭМ!$A$39:$A$782,$A126,СВЦЭМ!$B$39:$B$782,P$119)+'СЕТ СН'!$I$11+СВЦЭМ!$D$10+'СЕТ СН'!$I$5-'СЕТ СН'!$I$21</f>
        <v>3958.44852537</v>
      </c>
      <c r="Q126" s="36">
        <f>SUMIFS(СВЦЭМ!$D$39:$D$782,СВЦЭМ!$A$39:$A$782,$A126,СВЦЭМ!$B$39:$B$782,Q$119)+'СЕТ СН'!$I$11+СВЦЭМ!$D$10+'СЕТ СН'!$I$5-'СЕТ СН'!$I$21</f>
        <v>3965.2077145200001</v>
      </c>
      <c r="R126" s="36">
        <f>SUMIFS(СВЦЭМ!$D$39:$D$782,СВЦЭМ!$A$39:$A$782,$A126,СВЦЭМ!$B$39:$B$782,R$119)+'СЕТ СН'!$I$11+СВЦЭМ!$D$10+'СЕТ СН'!$I$5-'СЕТ СН'!$I$21</f>
        <v>3958.7845162399999</v>
      </c>
      <c r="S126" s="36">
        <f>SUMIFS(СВЦЭМ!$D$39:$D$782,СВЦЭМ!$A$39:$A$782,$A126,СВЦЭМ!$B$39:$B$782,S$119)+'СЕТ СН'!$I$11+СВЦЭМ!$D$10+'СЕТ СН'!$I$5-'СЕТ СН'!$I$21</f>
        <v>3958.3458675100001</v>
      </c>
      <c r="T126" s="36">
        <f>SUMIFS(СВЦЭМ!$D$39:$D$782,СВЦЭМ!$A$39:$A$782,$A126,СВЦЭМ!$B$39:$B$782,T$119)+'СЕТ СН'!$I$11+СВЦЭМ!$D$10+'СЕТ СН'!$I$5-'СЕТ СН'!$I$21</f>
        <v>3941.99956251</v>
      </c>
      <c r="U126" s="36">
        <f>SUMIFS(СВЦЭМ!$D$39:$D$782,СВЦЭМ!$A$39:$A$782,$A126,СВЦЭМ!$B$39:$B$782,U$119)+'СЕТ СН'!$I$11+СВЦЭМ!$D$10+'СЕТ СН'!$I$5-'СЕТ СН'!$I$21</f>
        <v>3917.4967141500001</v>
      </c>
      <c r="V126" s="36">
        <f>SUMIFS(СВЦЭМ!$D$39:$D$782,СВЦЭМ!$A$39:$A$782,$A126,СВЦЭМ!$B$39:$B$782,V$119)+'СЕТ СН'!$I$11+СВЦЭМ!$D$10+'СЕТ СН'!$I$5-'СЕТ СН'!$I$21</f>
        <v>3933.2033917700001</v>
      </c>
      <c r="W126" s="36">
        <f>SUMIFS(СВЦЭМ!$D$39:$D$782,СВЦЭМ!$A$39:$A$782,$A126,СВЦЭМ!$B$39:$B$782,W$119)+'СЕТ СН'!$I$11+СВЦЭМ!$D$10+'СЕТ СН'!$I$5-'СЕТ СН'!$I$21</f>
        <v>3968.1656948899999</v>
      </c>
      <c r="X126" s="36">
        <f>SUMIFS(СВЦЭМ!$D$39:$D$782,СВЦЭМ!$A$39:$A$782,$A126,СВЦЭМ!$B$39:$B$782,X$119)+'СЕТ СН'!$I$11+СВЦЭМ!$D$10+'СЕТ СН'!$I$5-'СЕТ СН'!$I$21</f>
        <v>4023.23657826</v>
      </c>
      <c r="Y126" s="36">
        <f>SUMIFS(СВЦЭМ!$D$39:$D$782,СВЦЭМ!$A$39:$A$782,$A126,СВЦЭМ!$B$39:$B$782,Y$119)+'СЕТ СН'!$I$11+СВЦЭМ!$D$10+'СЕТ СН'!$I$5-'СЕТ СН'!$I$21</f>
        <v>4034.4937695399999</v>
      </c>
    </row>
    <row r="127" spans="1:27" ht="15.75" x14ac:dyDescent="0.2">
      <c r="A127" s="35">
        <f t="shared" si="3"/>
        <v>44477</v>
      </c>
      <c r="B127" s="36">
        <f>SUMIFS(СВЦЭМ!$D$39:$D$782,СВЦЭМ!$A$39:$A$782,$A127,СВЦЭМ!$B$39:$B$782,B$119)+'СЕТ СН'!$I$11+СВЦЭМ!$D$10+'СЕТ СН'!$I$5-'СЕТ СН'!$I$21</f>
        <v>4005.4373555800003</v>
      </c>
      <c r="C127" s="36">
        <f>SUMIFS(СВЦЭМ!$D$39:$D$782,СВЦЭМ!$A$39:$A$782,$A127,СВЦЭМ!$B$39:$B$782,C$119)+'СЕТ СН'!$I$11+СВЦЭМ!$D$10+'СЕТ СН'!$I$5-'СЕТ СН'!$I$21</f>
        <v>4031.7367429799997</v>
      </c>
      <c r="D127" s="36">
        <f>SUMIFS(СВЦЭМ!$D$39:$D$782,СВЦЭМ!$A$39:$A$782,$A127,СВЦЭМ!$B$39:$B$782,D$119)+'СЕТ СН'!$I$11+СВЦЭМ!$D$10+'СЕТ СН'!$I$5-'СЕТ СН'!$I$21</f>
        <v>4000.1359112800001</v>
      </c>
      <c r="E127" s="36">
        <f>SUMIFS(СВЦЭМ!$D$39:$D$782,СВЦЭМ!$A$39:$A$782,$A127,СВЦЭМ!$B$39:$B$782,E$119)+'СЕТ СН'!$I$11+СВЦЭМ!$D$10+'СЕТ СН'!$I$5-'СЕТ СН'!$I$21</f>
        <v>4026.2689144999999</v>
      </c>
      <c r="F127" s="36">
        <f>SUMIFS(СВЦЭМ!$D$39:$D$782,СВЦЭМ!$A$39:$A$782,$A127,СВЦЭМ!$B$39:$B$782,F$119)+'СЕТ СН'!$I$11+СВЦЭМ!$D$10+'СЕТ СН'!$I$5-'СЕТ СН'!$I$21</f>
        <v>4023.0834872400001</v>
      </c>
      <c r="G127" s="36">
        <f>SUMIFS(СВЦЭМ!$D$39:$D$782,СВЦЭМ!$A$39:$A$782,$A127,СВЦЭМ!$B$39:$B$782,G$119)+'СЕТ СН'!$I$11+СВЦЭМ!$D$10+'СЕТ СН'!$I$5-'СЕТ СН'!$I$21</f>
        <v>4002.9090011799999</v>
      </c>
      <c r="H127" s="36">
        <f>SUMIFS(СВЦЭМ!$D$39:$D$782,СВЦЭМ!$A$39:$A$782,$A127,СВЦЭМ!$B$39:$B$782,H$119)+'СЕТ СН'!$I$11+СВЦЭМ!$D$10+'СЕТ СН'!$I$5-'СЕТ СН'!$I$21</f>
        <v>4040.4925063800001</v>
      </c>
      <c r="I127" s="36">
        <f>SUMIFS(СВЦЭМ!$D$39:$D$782,СВЦЭМ!$A$39:$A$782,$A127,СВЦЭМ!$B$39:$B$782,I$119)+'СЕТ СН'!$I$11+СВЦЭМ!$D$10+'СЕТ СН'!$I$5-'СЕТ СН'!$I$21</f>
        <v>4080.3068259500001</v>
      </c>
      <c r="J127" s="36">
        <f>SUMIFS(СВЦЭМ!$D$39:$D$782,СВЦЭМ!$A$39:$A$782,$A127,СВЦЭМ!$B$39:$B$782,J$119)+'СЕТ СН'!$I$11+СВЦЭМ!$D$10+'СЕТ СН'!$I$5-'СЕТ СН'!$I$21</f>
        <v>4024.4249516700002</v>
      </c>
      <c r="K127" s="36">
        <f>SUMIFS(СВЦЭМ!$D$39:$D$782,СВЦЭМ!$A$39:$A$782,$A127,СВЦЭМ!$B$39:$B$782,K$119)+'СЕТ СН'!$I$11+СВЦЭМ!$D$10+'СЕТ СН'!$I$5-'СЕТ СН'!$I$21</f>
        <v>3989.8440957900002</v>
      </c>
      <c r="L127" s="36">
        <f>SUMIFS(СВЦЭМ!$D$39:$D$782,СВЦЭМ!$A$39:$A$782,$A127,СВЦЭМ!$B$39:$B$782,L$119)+'СЕТ СН'!$I$11+СВЦЭМ!$D$10+'СЕТ СН'!$I$5-'СЕТ СН'!$I$21</f>
        <v>3950.61683524</v>
      </c>
      <c r="M127" s="36">
        <f>SUMIFS(СВЦЭМ!$D$39:$D$782,СВЦЭМ!$A$39:$A$782,$A127,СВЦЭМ!$B$39:$B$782,M$119)+'СЕТ СН'!$I$11+СВЦЭМ!$D$10+'СЕТ СН'!$I$5-'СЕТ СН'!$I$21</f>
        <v>3965.19629433</v>
      </c>
      <c r="N127" s="36">
        <f>SUMIFS(СВЦЭМ!$D$39:$D$782,СВЦЭМ!$A$39:$A$782,$A127,СВЦЭМ!$B$39:$B$782,N$119)+'СЕТ СН'!$I$11+СВЦЭМ!$D$10+'СЕТ СН'!$I$5-'СЕТ СН'!$I$21</f>
        <v>3970.8675838300001</v>
      </c>
      <c r="O127" s="36">
        <f>SUMIFS(СВЦЭМ!$D$39:$D$782,СВЦЭМ!$A$39:$A$782,$A127,СВЦЭМ!$B$39:$B$782,O$119)+'СЕТ СН'!$I$11+СВЦЭМ!$D$10+'СЕТ СН'!$I$5-'СЕТ СН'!$I$21</f>
        <v>3961.0200826299997</v>
      </c>
      <c r="P127" s="36">
        <f>SUMIFS(СВЦЭМ!$D$39:$D$782,СВЦЭМ!$A$39:$A$782,$A127,СВЦЭМ!$B$39:$B$782,P$119)+'СЕТ СН'!$I$11+СВЦЭМ!$D$10+'СЕТ СН'!$I$5-'СЕТ СН'!$I$21</f>
        <v>3962.02563362</v>
      </c>
      <c r="Q127" s="36">
        <f>SUMIFS(СВЦЭМ!$D$39:$D$782,СВЦЭМ!$A$39:$A$782,$A127,СВЦЭМ!$B$39:$B$782,Q$119)+'СЕТ СН'!$I$11+СВЦЭМ!$D$10+'СЕТ СН'!$I$5-'СЕТ СН'!$I$21</f>
        <v>3956.64913875</v>
      </c>
      <c r="R127" s="36">
        <f>SUMIFS(СВЦЭМ!$D$39:$D$782,СВЦЭМ!$A$39:$A$782,$A127,СВЦЭМ!$B$39:$B$782,R$119)+'СЕТ СН'!$I$11+СВЦЭМ!$D$10+'СЕТ СН'!$I$5-'СЕТ СН'!$I$21</f>
        <v>3952.4836165699999</v>
      </c>
      <c r="S127" s="36">
        <f>SUMIFS(СВЦЭМ!$D$39:$D$782,СВЦЭМ!$A$39:$A$782,$A127,СВЦЭМ!$B$39:$B$782,S$119)+'СЕТ СН'!$I$11+СВЦЭМ!$D$10+'СЕТ СН'!$I$5-'СЕТ СН'!$I$21</f>
        <v>3955.4382490999997</v>
      </c>
      <c r="T127" s="36">
        <f>SUMIFS(СВЦЭМ!$D$39:$D$782,СВЦЭМ!$A$39:$A$782,$A127,СВЦЭМ!$B$39:$B$782,T$119)+'СЕТ СН'!$I$11+СВЦЭМ!$D$10+'СЕТ СН'!$I$5-'СЕТ СН'!$I$21</f>
        <v>3962.5245936800002</v>
      </c>
      <c r="U127" s="36">
        <f>SUMIFS(СВЦЭМ!$D$39:$D$782,СВЦЭМ!$A$39:$A$782,$A127,СВЦЭМ!$B$39:$B$782,U$119)+'СЕТ СН'!$I$11+СВЦЭМ!$D$10+'СЕТ СН'!$I$5-'СЕТ СН'!$I$21</f>
        <v>3931.7775554999998</v>
      </c>
      <c r="V127" s="36">
        <f>SUMIFS(СВЦЭМ!$D$39:$D$782,СВЦЭМ!$A$39:$A$782,$A127,СВЦЭМ!$B$39:$B$782,V$119)+'СЕТ СН'!$I$11+СВЦЭМ!$D$10+'СЕТ СН'!$I$5-'СЕТ СН'!$I$21</f>
        <v>3932.6882614699998</v>
      </c>
      <c r="W127" s="36">
        <f>SUMIFS(СВЦЭМ!$D$39:$D$782,СВЦЭМ!$A$39:$A$782,$A127,СВЦЭМ!$B$39:$B$782,W$119)+'СЕТ СН'!$I$11+СВЦЭМ!$D$10+'СЕТ СН'!$I$5-'СЕТ СН'!$I$21</f>
        <v>3969.6352742899999</v>
      </c>
      <c r="X127" s="36">
        <f>SUMIFS(СВЦЭМ!$D$39:$D$782,СВЦЭМ!$A$39:$A$782,$A127,СВЦЭМ!$B$39:$B$782,X$119)+'СЕТ СН'!$I$11+СВЦЭМ!$D$10+'СЕТ СН'!$I$5-'СЕТ СН'!$I$21</f>
        <v>4024.9683612099998</v>
      </c>
      <c r="Y127" s="36">
        <f>SUMIFS(СВЦЭМ!$D$39:$D$782,СВЦЭМ!$A$39:$A$782,$A127,СВЦЭМ!$B$39:$B$782,Y$119)+'СЕТ СН'!$I$11+СВЦЭМ!$D$10+'СЕТ СН'!$I$5-'СЕТ СН'!$I$21</f>
        <v>4026.6392759299997</v>
      </c>
    </row>
    <row r="128" spans="1:27" ht="15.75" x14ac:dyDescent="0.2">
      <c r="A128" s="35">
        <f t="shared" si="3"/>
        <v>44478</v>
      </c>
      <c r="B128" s="36">
        <f>SUMIFS(СВЦЭМ!$D$39:$D$782,СВЦЭМ!$A$39:$A$782,$A128,СВЦЭМ!$B$39:$B$782,B$119)+'СЕТ СН'!$I$11+СВЦЭМ!$D$10+'СЕТ СН'!$I$5-'СЕТ СН'!$I$21</f>
        <v>3904.7897105399998</v>
      </c>
      <c r="C128" s="36">
        <f>SUMIFS(СВЦЭМ!$D$39:$D$782,СВЦЭМ!$A$39:$A$782,$A128,СВЦЭМ!$B$39:$B$782,C$119)+'СЕТ СН'!$I$11+СВЦЭМ!$D$10+'СЕТ СН'!$I$5-'СЕТ СН'!$I$21</f>
        <v>3944.20523194</v>
      </c>
      <c r="D128" s="36">
        <f>SUMIFS(СВЦЭМ!$D$39:$D$782,СВЦЭМ!$A$39:$A$782,$A128,СВЦЭМ!$B$39:$B$782,D$119)+'СЕТ СН'!$I$11+СВЦЭМ!$D$10+'СЕТ СН'!$I$5-'СЕТ СН'!$I$21</f>
        <v>3941.0363995399998</v>
      </c>
      <c r="E128" s="36">
        <f>SUMIFS(СВЦЭМ!$D$39:$D$782,СВЦЭМ!$A$39:$A$782,$A128,СВЦЭМ!$B$39:$B$782,E$119)+'СЕТ СН'!$I$11+СВЦЭМ!$D$10+'СЕТ СН'!$I$5-'СЕТ СН'!$I$21</f>
        <v>3962.38686628</v>
      </c>
      <c r="F128" s="36">
        <f>SUMIFS(СВЦЭМ!$D$39:$D$782,СВЦЭМ!$A$39:$A$782,$A128,СВЦЭМ!$B$39:$B$782,F$119)+'СЕТ СН'!$I$11+СВЦЭМ!$D$10+'СЕТ СН'!$I$5-'СЕТ СН'!$I$21</f>
        <v>3949.6225632599999</v>
      </c>
      <c r="G128" s="36">
        <f>SUMIFS(СВЦЭМ!$D$39:$D$782,СВЦЭМ!$A$39:$A$782,$A128,СВЦЭМ!$B$39:$B$782,G$119)+'СЕТ СН'!$I$11+СВЦЭМ!$D$10+'СЕТ СН'!$I$5-'СЕТ СН'!$I$21</f>
        <v>3941.2518397599997</v>
      </c>
      <c r="H128" s="36">
        <f>SUMIFS(СВЦЭМ!$D$39:$D$782,СВЦЭМ!$A$39:$A$782,$A128,СВЦЭМ!$B$39:$B$782,H$119)+'СЕТ СН'!$I$11+СВЦЭМ!$D$10+'СЕТ СН'!$I$5-'СЕТ СН'!$I$21</f>
        <v>3908.21442222</v>
      </c>
      <c r="I128" s="36">
        <f>SUMIFS(СВЦЭМ!$D$39:$D$782,СВЦЭМ!$A$39:$A$782,$A128,СВЦЭМ!$B$39:$B$782,I$119)+'СЕТ СН'!$I$11+СВЦЭМ!$D$10+'СЕТ СН'!$I$5-'СЕТ СН'!$I$21</f>
        <v>3989.32626222</v>
      </c>
      <c r="J128" s="36">
        <f>SUMIFS(СВЦЭМ!$D$39:$D$782,СВЦЭМ!$A$39:$A$782,$A128,СВЦЭМ!$B$39:$B$782,J$119)+'СЕТ СН'!$I$11+СВЦЭМ!$D$10+'СЕТ СН'!$I$5-'СЕТ СН'!$I$21</f>
        <v>4023.0034880799999</v>
      </c>
      <c r="K128" s="36">
        <f>SUMIFS(СВЦЭМ!$D$39:$D$782,СВЦЭМ!$A$39:$A$782,$A128,СВЦЭМ!$B$39:$B$782,K$119)+'СЕТ СН'!$I$11+СВЦЭМ!$D$10+'СЕТ СН'!$I$5-'СЕТ СН'!$I$21</f>
        <v>3957.5627551799998</v>
      </c>
      <c r="L128" s="36">
        <f>SUMIFS(СВЦЭМ!$D$39:$D$782,СВЦЭМ!$A$39:$A$782,$A128,СВЦЭМ!$B$39:$B$782,L$119)+'СЕТ СН'!$I$11+СВЦЭМ!$D$10+'СЕТ СН'!$I$5-'СЕТ СН'!$I$21</f>
        <v>3930.5095187299999</v>
      </c>
      <c r="M128" s="36">
        <f>SUMIFS(СВЦЭМ!$D$39:$D$782,СВЦЭМ!$A$39:$A$782,$A128,СВЦЭМ!$B$39:$B$782,M$119)+'СЕТ СН'!$I$11+СВЦЭМ!$D$10+'СЕТ СН'!$I$5-'СЕТ СН'!$I$21</f>
        <v>3937.56790886</v>
      </c>
      <c r="N128" s="36">
        <f>SUMIFS(СВЦЭМ!$D$39:$D$782,СВЦЭМ!$A$39:$A$782,$A128,СВЦЭМ!$B$39:$B$782,N$119)+'СЕТ СН'!$I$11+СВЦЭМ!$D$10+'СЕТ СН'!$I$5-'СЕТ СН'!$I$21</f>
        <v>3956.6184990100001</v>
      </c>
      <c r="O128" s="36">
        <f>SUMIFS(СВЦЭМ!$D$39:$D$782,СВЦЭМ!$A$39:$A$782,$A128,СВЦЭМ!$B$39:$B$782,O$119)+'СЕТ СН'!$I$11+СВЦЭМ!$D$10+'СЕТ СН'!$I$5-'СЕТ СН'!$I$21</f>
        <v>3953.99608786</v>
      </c>
      <c r="P128" s="36">
        <f>SUMIFS(СВЦЭМ!$D$39:$D$782,СВЦЭМ!$A$39:$A$782,$A128,СВЦЭМ!$B$39:$B$782,P$119)+'СЕТ СН'!$I$11+СВЦЭМ!$D$10+'СЕТ СН'!$I$5-'СЕТ СН'!$I$21</f>
        <v>3951.0286712500001</v>
      </c>
      <c r="Q128" s="36">
        <f>SUMIFS(СВЦЭМ!$D$39:$D$782,СВЦЭМ!$A$39:$A$782,$A128,СВЦЭМ!$B$39:$B$782,Q$119)+'СЕТ СН'!$I$11+СВЦЭМ!$D$10+'СЕТ СН'!$I$5-'СЕТ СН'!$I$21</f>
        <v>4027.1626681500002</v>
      </c>
      <c r="R128" s="36">
        <f>SUMIFS(СВЦЭМ!$D$39:$D$782,СВЦЭМ!$A$39:$A$782,$A128,СВЦЭМ!$B$39:$B$782,R$119)+'СЕТ СН'!$I$11+СВЦЭМ!$D$10+'СЕТ СН'!$I$5-'СЕТ СН'!$I$21</f>
        <v>3987.7004427100001</v>
      </c>
      <c r="S128" s="36">
        <f>SUMIFS(СВЦЭМ!$D$39:$D$782,СВЦЭМ!$A$39:$A$782,$A128,СВЦЭМ!$B$39:$B$782,S$119)+'СЕТ СН'!$I$11+СВЦЭМ!$D$10+'СЕТ СН'!$I$5-'СЕТ СН'!$I$21</f>
        <v>3957.4110825099997</v>
      </c>
      <c r="T128" s="36">
        <f>SUMIFS(СВЦЭМ!$D$39:$D$782,СВЦЭМ!$A$39:$A$782,$A128,СВЦЭМ!$B$39:$B$782,T$119)+'СЕТ СН'!$I$11+СВЦЭМ!$D$10+'СЕТ СН'!$I$5-'СЕТ СН'!$I$21</f>
        <v>3932.2542501899998</v>
      </c>
      <c r="U128" s="36">
        <f>SUMIFS(СВЦЭМ!$D$39:$D$782,СВЦЭМ!$A$39:$A$782,$A128,СВЦЭМ!$B$39:$B$782,U$119)+'СЕТ СН'!$I$11+СВЦЭМ!$D$10+'СЕТ СН'!$I$5-'СЕТ СН'!$I$21</f>
        <v>3902.6275788900002</v>
      </c>
      <c r="V128" s="36">
        <f>SUMIFS(СВЦЭМ!$D$39:$D$782,СВЦЭМ!$A$39:$A$782,$A128,СВЦЭМ!$B$39:$B$782,V$119)+'СЕТ СН'!$I$11+СВЦЭМ!$D$10+'СЕТ СН'!$I$5-'СЕТ СН'!$I$21</f>
        <v>3885.1499358900001</v>
      </c>
      <c r="W128" s="36">
        <f>SUMIFS(СВЦЭМ!$D$39:$D$782,СВЦЭМ!$A$39:$A$782,$A128,СВЦЭМ!$B$39:$B$782,W$119)+'СЕТ СН'!$I$11+СВЦЭМ!$D$10+'СЕТ СН'!$I$5-'СЕТ СН'!$I$21</f>
        <v>3932.6128521199998</v>
      </c>
      <c r="X128" s="36">
        <f>SUMIFS(СВЦЭМ!$D$39:$D$782,СВЦЭМ!$A$39:$A$782,$A128,СВЦЭМ!$B$39:$B$782,X$119)+'СЕТ СН'!$I$11+СВЦЭМ!$D$10+'СЕТ СН'!$I$5-'СЕТ СН'!$I$21</f>
        <v>3974.3740188199999</v>
      </c>
      <c r="Y128" s="36">
        <f>SUMIFS(СВЦЭМ!$D$39:$D$782,СВЦЭМ!$A$39:$A$782,$A128,СВЦЭМ!$B$39:$B$782,Y$119)+'СЕТ СН'!$I$11+СВЦЭМ!$D$10+'СЕТ СН'!$I$5-'СЕТ СН'!$I$21</f>
        <v>3987.77167865</v>
      </c>
    </row>
    <row r="129" spans="1:25" ht="15.75" x14ac:dyDescent="0.2">
      <c r="A129" s="35">
        <f t="shared" si="3"/>
        <v>44479</v>
      </c>
      <c r="B129" s="36">
        <f>SUMIFS(СВЦЭМ!$D$39:$D$782,СВЦЭМ!$A$39:$A$782,$A129,СВЦЭМ!$B$39:$B$782,B$119)+'СЕТ СН'!$I$11+СВЦЭМ!$D$10+'СЕТ СН'!$I$5-'СЕТ СН'!$I$21</f>
        <v>4180.8504454100002</v>
      </c>
      <c r="C129" s="36">
        <f>SUMIFS(СВЦЭМ!$D$39:$D$782,СВЦЭМ!$A$39:$A$782,$A129,СВЦЭМ!$B$39:$B$782,C$119)+'СЕТ СН'!$I$11+СВЦЭМ!$D$10+'СЕТ СН'!$I$5-'СЕТ СН'!$I$21</f>
        <v>4208.5923101199996</v>
      </c>
      <c r="D129" s="36">
        <f>SUMIFS(СВЦЭМ!$D$39:$D$782,СВЦЭМ!$A$39:$A$782,$A129,СВЦЭМ!$B$39:$B$782,D$119)+'СЕТ СН'!$I$11+СВЦЭМ!$D$10+'СЕТ СН'!$I$5-'СЕТ СН'!$I$21</f>
        <v>4192.0744488</v>
      </c>
      <c r="E129" s="36">
        <f>SUMIFS(СВЦЭМ!$D$39:$D$782,СВЦЭМ!$A$39:$A$782,$A129,СВЦЭМ!$B$39:$B$782,E$119)+'СЕТ СН'!$I$11+СВЦЭМ!$D$10+'СЕТ СН'!$I$5-'СЕТ СН'!$I$21</f>
        <v>4177.0618890099995</v>
      </c>
      <c r="F129" s="36">
        <f>SUMIFS(СВЦЭМ!$D$39:$D$782,СВЦЭМ!$A$39:$A$782,$A129,СВЦЭМ!$B$39:$B$782,F$119)+'СЕТ СН'!$I$11+СВЦЭМ!$D$10+'СЕТ СН'!$I$5-'СЕТ СН'!$I$21</f>
        <v>4167.1383302200002</v>
      </c>
      <c r="G129" s="36">
        <f>SUMIFS(СВЦЭМ!$D$39:$D$782,СВЦЭМ!$A$39:$A$782,$A129,СВЦЭМ!$B$39:$B$782,G$119)+'СЕТ СН'!$I$11+СВЦЭМ!$D$10+'СЕТ СН'!$I$5-'СЕТ СН'!$I$21</f>
        <v>4168.9818581300005</v>
      </c>
      <c r="H129" s="36">
        <f>SUMIFS(СВЦЭМ!$D$39:$D$782,СВЦЭМ!$A$39:$A$782,$A129,СВЦЭМ!$B$39:$B$782,H$119)+'СЕТ СН'!$I$11+СВЦЭМ!$D$10+'СЕТ СН'!$I$5-'СЕТ СН'!$I$21</f>
        <v>4210.4385344000002</v>
      </c>
      <c r="I129" s="36">
        <f>SUMIFS(СВЦЭМ!$D$39:$D$782,СВЦЭМ!$A$39:$A$782,$A129,СВЦЭМ!$B$39:$B$782,I$119)+'СЕТ СН'!$I$11+СВЦЭМ!$D$10+'СЕТ СН'!$I$5-'СЕТ СН'!$I$21</f>
        <v>4191.7729906799996</v>
      </c>
      <c r="J129" s="36">
        <f>SUMIFS(СВЦЭМ!$D$39:$D$782,СВЦЭМ!$A$39:$A$782,$A129,СВЦЭМ!$B$39:$B$782,J$119)+'СЕТ СН'!$I$11+СВЦЭМ!$D$10+'СЕТ СН'!$I$5-'СЕТ СН'!$I$21</f>
        <v>4128.3941387599998</v>
      </c>
      <c r="K129" s="36">
        <f>SUMIFS(СВЦЭМ!$D$39:$D$782,СВЦЭМ!$A$39:$A$782,$A129,СВЦЭМ!$B$39:$B$782,K$119)+'СЕТ СН'!$I$11+СВЦЭМ!$D$10+'СЕТ СН'!$I$5-'СЕТ СН'!$I$21</f>
        <v>4090.6639258200003</v>
      </c>
      <c r="L129" s="36">
        <f>SUMIFS(СВЦЭМ!$D$39:$D$782,СВЦЭМ!$A$39:$A$782,$A129,СВЦЭМ!$B$39:$B$782,L$119)+'СЕТ СН'!$I$11+СВЦЭМ!$D$10+'СЕТ СН'!$I$5-'СЕТ СН'!$I$21</f>
        <v>4081.3330894599999</v>
      </c>
      <c r="M129" s="36">
        <f>SUMIFS(СВЦЭМ!$D$39:$D$782,СВЦЭМ!$A$39:$A$782,$A129,СВЦЭМ!$B$39:$B$782,M$119)+'СЕТ СН'!$I$11+СВЦЭМ!$D$10+'СЕТ СН'!$I$5-'СЕТ СН'!$I$21</f>
        <v>4081.0108076500001</v>
      </c>
      <c r="N129" s="36">
        <f>SUMIFS(СВЦЭМ!$D$39:$D$782,СВЦЭМ!$A$39:$A$782,$A129,СВЦЭМ!$B$39:$B$782,N$119)+'СЕТ СН'!$I$11+СВЦЭМ!$D$10+'СЕТ СН'!$I$5-'СЕТ СН'!$I$21</f>
        <v>4083.31287415</v>
      </c>
      <c r="O129" s="36">
        <f>SUMIFS(СВЦЭМ!$D$39:$D$782,СВЦЭМ!$A$39:$A$782,$A129,СВЦЭМ!$B$39:$B$782,O$119)+'СЕТ СН'!$I$11+СВЦЭМ!$D$10+'СЕТ СН'!$I$5-'СЕТ СН'!$I$21</f>
        <v>4095.9871559900002</v>
      </c>
      <c r="P129" s="36">
        <f>SUMIFS(СВЦЭМ!$D$39:$D$782,СВЦЭМ!$A$39:$A$782,$A129,СВЦЭМ!$B$39:$B$782,P$119)+'СЕТ СН'!$I$11+СВЦЭМ!$D$10+'СЕТ СН'!$I$5-'СЕТ СН'!$I$21</f>
        <v>4096.1736648599999</v>
      </c>
      <c r="Q129" s="36">
        <f>SUMIFS(СВЦЭМ!$D$39:$D$782,СВЦЭМ!$A$39:$A$782,$A129,СВЦЭМ!$B$39:$B$782,Q$119)+'СЕТ СН'!$I$11+СВЦЭМ!$D$10+'СЕТ СН'!$I$5-'СЕТ СН'!$I$21</f>
        <v>4106.1350066699997</v>
      </c>
      <c r="R129" s="36">
        <f>SUMIFS(СВЦЭМ!$D$39:$D$782,СВЦЭМ!$A$39:$A$782,$A129,СВЦЭМ!$B$39:$B$782,R$119)+'СЕТ СН'!$I$11+СВЦЭМ!$D$10+'СЕТ СН'!$I$5-'СЕТ СН'!$I$21</f>
        <v>4102.9112578000004</v>
      </c>
      <c r="S129" s="36">
        <f>SUMIFS(СВЦЭМ!$D$39:$D$782,СВЦЭМ!$A$39:$A$782,$A129,СВЦЭМ!$B$39:$B$782,S$119)+'СЕТ СН'!$I$11+СВЦЭМ!$D$10+'СЕТ СН'!$I$5-'СЕТ СН'!$I$21</f>
        <v>4096.8029246900005</v>
      </c>
      <c r="T129" s="36">
        <f>SUMIFS(СВЦЭМ!$D$39:$D$782,СВЦЭМ!$A$39:$A$782,$A129,СВЦЭМ!$B$39:$B$782,T$119)+'СЕТ СН'!$I$11+СВЦЭМ!$D$10+'СЕТ СН'!$I$5-'СЕТ СН'!$I$21</f>
        <v>4050.7705698700001</v>
      </c>
      <c r="U129" s="36">
        <f>SUMIFS(СВЦЭМ!$D$39:$D$782,СВЦЭМ!$A$39:$A$782,$A129,СВЦЭМ!$B$39:$B$782,U$119)+'СЕТ СН'!$I$11+СВЦЭМ!$D$10+'СЕТ СН'!$I$5-'СЕТ СН'!$I$21</f>
        <v>4050.3358796699999</v>
      </c>
      <c r="V129" s="36">
        <f>SUMIFS(СВЦЭМ!$D$39:$D$782,СВЦЭМ!$A$39:$A$782,$A129,СВЦЭМ!$B$39:$B$782,V$119)+'СЕТ СН'!$I$11+СВЦЭМ!$D$10+'СЕТ СН'!$I$5-'СЕТ СН'!$I$21</f>
        <v>4026.6801236399997</v>
      </c>
      <c r="W129" s="36">
        <f>SUMIFS(СВЦЭМ!$D$39:$D$782,СВЦЭМ!$A$39:$A$782,$A129,СВЦЭМ!$B$39:$B$782,W$119)+'СЕТ СН'!$I$11+СВЦЭМ!$D$10+'СЕТ СН'!$I$5-'СЕТ СН'!$I$21</f>
        <v>4067.1820488000003</v>
      </c>
      <c r="X129" s="36">
        <f>SUMIFS(СВЦЭМ!$D$39:$D$782,СВЦЭМ!$A$39:$A$782,$A129,СВЦЭМ!$B$39:$B$782,X$119)+'СЕТ СН'!$I$11+СВЦЭМ!$D$10+'СЕТ СН'!$I$5-'СЕТ СН'!$I$21</f>
        <v>4101.0500134599997</v>
      </c>
      <c r="Y129" s="36">
        <f>SUMIFS(СВЦЭМ!$D$39:$D$782,СВЦЭМ!$A$39:$A$782,$A129,СВЦЭМ!$B$39:$B$782,Y$119)+'СЕТ СН'!$I$11+СВЦЭМ!$D$10+'СЕТ СН'!$I$5-'СЕТ СН'!$I$21</f>
        <v>4109.7901335899996</v>
      </c>
    </row>
    <row r="130" spans="1:25" ht="15.75" x14ac:dyDescent="0.2">
      <c r="A130" s="35">
        <f t="shared" si="3"/>
        <v>44480</v>
      </c>
      <c r="B130" s="36">
        <f>SUMIFS(СВЦЭМ!$D$39:$D$782,СВЦЭМ!$A$39:$A$782,$A130,СВЦЭМ!$B$39:$B$782,B$119)+'СЕТ СН'!$I$11+СВЦЭМ!$D$10+'СЕТ СН'!$I$5-'СЕТ СН'!$I$21</f>
        <v>4026.4670054099997</v>
      </c>
      <c r="C130" s="36">
        <f>SUMIFS(СВЦЭМ!$D$39:$D$782,СВЦЭМ!$A$39:$A$782,$A130,СВЦЭМ!$B$39:$B$782,C$119)+'СЕТ СН'!$I$11+СВЦЭМ!$D$10+'СЕТ СН'!$I$5-'СЕТ СН'!$I$21</f>
        <v>4065.3334450699999</v>
      </c>
      <c r="D130" s="36">
        <f>SUMIFS(СВЦЭМ!$D$39:$D$782,СВЦЭМ!$A$39:$A$782,$A130,СВЦЭМ!$B$39:$B$782,D$119)+'СЕТ СН'!$I$11+СВЦЭМ!$D$10+'СЕТ СН'!$I$5-'СЕТ СН'!$I$21</f>
        <v>4035.6997738299997</v>
      </c>
      <c r="E130" s="36">
        <f>SUMIFS(СВЦЭМ!$D$39:$D$782,СВЦЭМ!$A$39:$A$782,$A130,СВЦЭМ!$B$39:$B$782,E$119)+'СЕТ СН'!$I$11+СВЦЭМ!$D$10+'СЕТ СН'!$I$5-'СЕТ СН'!$I$21</f>
        <v>4027.43497845</v>
      </c>
      <c r="F130" s="36">
        <f>SUMIFS(СВЦЭМ!$D$39:$D$782,СВЦЭМ!$A$39:$A$782,$A130,СВЦЭМ!$B$39:$B$782,F$119)+'СЕТ СН'!$I$11+СВЦЭМ!$D$10+'СЕТ СН'!$I$5-'СЕТ СН'!$I$21</f>
        <v>4027.0324070500001</v>
      </c>
      <c r="G130" s="36">
        <f>SUMIFS(СВЦЭМ!$D$39:$D$782,СВЦЭМ!$A$39:$A$782,$A130,СВЦЭМ!$B$39:$B$782,G$119)+'СЕТ СН'!$I$11+СВЦЭМ!$D$10+'СЕТ СН'!$I$5-'СЕТ СН'!$I$21</f>
        <v>4041.7318456900002</v>
      </c>
      <c r="H130" s="36">
        <f>SUMIFS(СВЦЭМ!$D$39:$D$782,СВЦЭМ!$A$39:$A$782,$A130,СВЦЭМ!$B$39:$B$782,H$119)+'СЕТ СН'!$I$11+СВЦЭМ!$D$10+'СЕТ СН'!$I$5-'СЕТ СН'!$I$21</f>
        <v>4113.2870094899999</v>
      </c>
      <c r="I130" s="36">
        <f>SUMIFS(СВЦЭМ!$D$39:$D$782,СВЦЭМ!$A$39:$A$782,$A130,СВЦЭМ!$B$39:$B$782,I$119)+'СЕТ СН'!$I$11+СВЦЭМ!$D$10+'СЕТ СН'!$I$5-'СЕТ СН'!$I$21</f>
        <v>4084.9154083499998</v>
      </c>
      <c r="J130" s="36">
        <f>SUMIFS(СВЦЭМ!$D$39:$D$782,СВЦЭМ!$A$39:$A$782,$A130,СВЦЭМ!$B$39:$B$782,J$119)+'СЕТ СН'!$I$11+СВЦЭМ!$D$10+'СЕТ СН'!$I$5-'СЕТ СН'!$I$21</f>
        <v>4027.6537221899998</v>
      </c>
      <c r="K130" s="36">
        <f>SUMIFS(СВЦЭМ!$D$39:$D$782,СВЦЭМ!$A$39:$A$782,$A130,СВЦЭМ!$B$39:$B$782,K$119)+'СЕТ СН'!$I$11+СВЦЭМ!$D$10+'СЕТ СН'!$I$5-'СЕТ СН'!$I$21</f>
        <v>4010.7340063399997</v>
      </c>
      <c r="L130" s="36">
        <f>SUMIFS(СВЦЭМ!$D$39:$D$782,СВЦЭМ!$A$39:$A$782,$A130,СВЦЭМ!$B$39:$B$782,L$119)+'СЕТ СН'!$I$11+СВЦЭМ!$D$10+'СЕТ СН'!$I$5-'СЕТ СН'!$I$21</f>
        <v>4011.7492426399999</v>
      </c>
      <c r="M130" s="36">
        <f>SUMIFS(СВЦЭМ!$D$39:$D$782,СВЦЭМ!$A$39:$A$782,$A130,СВЦЭМ!$B$39:$B$782,M$119)+'СЕТ СН'!$I$11+СВЦЭМ!$D$10+'СЕТ СН'!$I$5-'СЕТ СН'!$I$21</f>
        <v>4033.39584543</v>
      </c>
      <c r="N130" s="36">
        <f>SUMIFS(СВЦЭМ!$D$39:$D$782,СВЦЭМ!$A$39:$A$782,$A130,СВЦЭМ!$B$39:$B$782,N$119)+'СЕТ СН'!$I$11+СВЦЭМ!$D$10+'СЕТ СН'!$I$5-'СЕТ СН'!$I$21</f>
        <v>4037.1507963100003</v>
      </c>
      <c r="O130" s="36">
        <f>SUMIFS(СВЦЭМ!$D$39:$D$782,СВЦЭМ!$A$39:$A$782,$A130,СВЦЭМ!$B$39:$B$782,O$119)+'СЕТ СН'!$I$11+СВЦЭМ!$D$10+'СЕТ СН'!$I$5-'СЕТ СН'!$I$21</f>
        <v>4035.6649243900001</v>
      </c>
      <c r="P130" s="36">
        <f>SUMIFS(СВЦЭМ!$D$39:$D$782,СВЦЭМ!$A$39:$A$782,$A130,СВЦЭМ!$B$39:$B$782,P$119)+'СЕТ СН'!$I$11+СВЦЭМ!$D$10+'СЕТ СН'!$I$5-'СЕТ СН'!$I$21</f>
        <v>4039.2093540200003</v>
      </c>
      <c r="Q130" s="36">
        <f>SUMIFS(СВЦЭМ!$D$39:$D$782,СВЦЭМ!$A$39:$A$782,$A130,СВЦЭМ!$B$39:$B$782,Q$119)+'СЕТ СН'!$I$11+СВЦЭМ!$D$10+'СЕТ СН'!$I$5-'СЕТ СН'!$I$21</f>
        <v>4041.0409853199999</v>
      </c>
      <c r="R130" s="36">
        <f>SUMIFS(СВЦЭМ!$D$39:$D$782,СВЦЭМ!$A$39:$A$782,$A130,СВЦЭМ!$B$39:$B$782,R$119)+'СЕТ СН'!$I$11+СВЦЭМ!$D$10+'СЕТ СН'!$I$5-'СЕТ СН'!$I$21</f>
        <v>4032.7083543099998</v>
      </c>
      <c r="S130" s="36">
        <f>SUMIFS(СВЦЭМ!$D$39:$D$782,СВЦЭМ!$A$39:$A$782,$A130,СВЦЭМ!$B$39:$B$782,S$119)+'СЕТ СН'!$I$11+СВЦЭМ!$D$10+'СЕТ СН'!$I$5-'СЕТ СН'!$I$21</f>
        <v>4024.5993920599999</v>
      </c>
      <c r="T130" s="36">
        <f>SUMIFS(СВЦЭМ!$D$39:$D$782,СВЦЭМ!$A$39:$A$782,$A130,СВЦЭМ!$B$39:$B$782,T$119)+'СЕТ СН'!$I$11+СВЦЭМ!$D$10+'СЕТ СН'!$I$5-'СЕТ СН'!$I$21</f>
        <v>3998.1315751299999</v>
      </c>
      <c r="U130" s="36">
        <f>SUMIFS(СВЦЭМ!$D$39:$D$782,СВЦЭМ!$A$39:$A$782,$A130,СВЦЭМ!$B$39:$B$782,U$119)+'СЕТ СН'!$I$11+СВЦЭМ!$D$10+'СЕТ СН'!$I$5-'СЕТ СН'!$I$21</f>
        <v>3987.3876866400001</v>
      </c>
      <c r="V130" s="36">
        <f>SUMIFS(СВЦЭМ!$D$39:$D$782,СВЦЭМ!$A$39:$A$782,$A130,СВЦЭМ!$B$39:$B$782,V$119)+'СЕТ СН'!$I$11+СВЦЭМ!$D$10+'СЕТ СН'!$I$5-'СЕТ СН'!$I$21</f>
        <v>3985.5627642700001</v>
      </c>
      <c r="W130" s="36">
        <f>SUMIFS(СВЦЭМ!$D$39:$D$782,СВЦЭМ!$A$39:$A$782,$A130,СВЦЭМ!$B$39:$B$782,W$119)+'СЕТ СН'!$I$11+СВЦЭМ!$D$10+'СЕТ СН'!$I$5-'СЕТ СН'!$I$21</f>
        <v>4012.9941132200001</v>
      </c>
      <c r="X130" s="36">
        <f>SUMIFS(СВЦЭМ!$D$39:$D$782,СВЦЭМ!$A$39:$A$782,$A130,СВЦЭМ!$B$39:$B$782,X$119)+'СЕТ СН'!$I$11+СВЦЭМ!$D$10+'СЕТ СН'!$I$5-'СЕТ СН'!$I$21</f>
        <v>4028.7464226900001</v>
      </c>
      <c r="Y130" s="36">
        <f>SUMIFS(СВЦЭМ!$D$39:$D$782,СВЦЭМ!$A$39:$A$782,$A130,СВЦЭМ!$B$39:$B$782,Y$119)+'СЕТ СН'!$I$11+СВЦЭМ!$D$10+'СЕТ СН'!$I$5-'СЕТ СН'!$I$21</f>
        <v>4065.9961729799998</v>
      </c>
    </row>
    <row r="131" spans="1:25" ht="15.75" x14ac:dyDescent="0.2">
      <c r="A131" s="35">
        <f t="shared" si="3"/>
        <v>44481</v>
      </c>
      <c r="B131" s="36">
        <f>SUMIFS(СВЦЭМ!$D$39:$D$782,СВЦЭМ!$A$39:$A$782,$A131,СВЦЭМ!$B$39:$B$782,B$119)+'СЕТ СН'!$I$11+СВЦЭМ!$D$10+'СЕТ СН'!$I$5-'СЕТ СН'!$I$21</f>
        <v>4097.2388932800004</v>
      </c>
      <c r="C131" s="36">
        <f>SUMIFS(СВЦЭМ!$D$39:$D$782,СВЦЭМ!$A$39:$A$782,$A131,СВЦЭМ!$B$39:$B$782,C$119)+'СЕТ СН'!$I$11+СВЦЭМ!$D$10+'СЕТ СН'!$I$5-'СЕТ СН'!$I$21</f>
        <v>4121.6369692600001</v>
      </c>
      <c r="D131" s="36">
        <f>SUMIFS(СВЦЭМ!$D$39:$D$782,СВЦЭМ!$A$39:$A$782,$A131,СВЦЭМ!$B$39:$B$782,D$119)+'СЕТ СН'!$I$11+СВЦЭМ!$D$10+'СЕТ СН'!$I$5-'СЕТ СН'!$I$21</f>
        <v>4031.7539300199996</v>
      </c>
      <c r="E131" s="36">
        <f>SUMIFS(СВЦЭМ!$D$39:$D$782,СВЦЭМ!$A$39:$A$782,$A131,СВЦЭМ!$B$39:$B$782,E$119)+'СЕТ СН'!$I$11+СВЦЭМ!$D$10+'СЕТ СН'!$I$5-'СЕТ СН'!$I$21</f>
        <v>4025.8468880199998</v>
      </c>
      <c r="F131" s="36">
        <f>SUMIFS(СВЦЭМ!$D$39:$D$782,СВЦЭМ!$A$39:$A$782,$A131,СВЦЭМ!$B$39:$B$782,F$119)+'СЕТ СН'!$I$11+СВЦЭМ!$D$10+'СЕТ СН'!$I$5-'СЕТ СН'!$I$21</f>
        <v>4025.1717168800001</v>
      </c>
      <c r="G131" s="36">
        <f>SUMIFS(СВЦЭМ!$D$39:$D$782,СВЦЭМ!$A$39:$A$782,$A131,СВЦЭМ!$B$39:$B$782,G$119)+'СЕТ СН'!$I$11+СВЦЭМ!$D$10+'СЕТ СН'!$I$5-'СЕТ СН'!$I$21</f>
        <v>4025.9266677200003</v>
      </c>
      <c r="H131" s="36">
        <f>SUMIFS(СВЦЭМ!$D$39:$D$782,СВЦЭМ!$A$39:$A$782,$A131,СВЦЭМ!$B$39:$B$782,H$119)+'СЕТ СН'!$I$11+СВЦЭМ!$D$10+'СЕТ СН'!$I$5-'СЕТ СН'!$I$21</f>
        <v>4104.2019044400004</v>
      </c>
      <c r="I131" s="36">
        <f>SUMIFS(СВЦЭМ!$D$39:$D$782,СВЦЭМ!$A$39:$A$782,$A131,СВЦЭМ!$B$39:$B$782,I$119)+'СЕТ СН'!$I$11+СВЦЭМ!$D$10+'СЕТ СН'!$I$5-'СЕТ СН'!$I$21</f>
        <v>4045.50533653</v>
      </c>
      <c r="J131" s="36">
        <f>SUMIFS(СВЦЭМ!$D$39:$D$782,СВЦЭМ!$A$39:$A$782,$A131,СВЦЭМ!$B$39:$B$782,J$119)+'СЕТ СН'!$I$11+СВЦЭМ!$D$10+'СЕТ СН'!$I$5-'СЕТ СН'!$I$21</f>
        <v>4003.32027647</v>
      </c>
      <c r="K131" s="36">
        <f>SUMIFS(СВЦЭМ!$D$39:$D$782,СВЦЭМ!$A$39:$A$782,$A131,СВЦЭМ!$B$39:$B$782,K$119)+'СЕТ СН'!$I$11+СВЦЭМ!$D$10+'СЕТ СН'!$I$5-'СЕТ СН'!$I$21</f>
        <v>3997.1353308799999</v>
      </c>
      <c r="L131" s="36">
        <f>SUMIFS(СВЦЭМ!$D$39:$D$782,СВЦЭМ!$A$39:$A$782,$A131,СВЦЭМ!$B$39:$B$782,L$119)+'СЕТ СН'!$I$11+СВЦЭМ!$D$10+'СЕТ СН'!$I$5-'СЕТ СН'!$I$21</f>
        <v>3988.7162441700002</v>
      </c>
      <c r="M131" s="36">
        <f>SUMIFS(СВЦЭМ!$D$39:$D$782,СВЦЭМ!$A$39:$A$782,$A131,СВЦЭМ!$B$39:$B$782,M$119)+'СЕТ СН'!$I$11+СВЦЭМ!$D$10+'СЕТ СН'!$I$5-'СЕТ СН'!$I$21</f>
        <v>4031.9245396300003</v>
      </c>
      <c r="N131" s="36">
        <f>SUMIFS(СВЦЭМ!$D$39:$D$782,СВЦЭМ!$A$39:$A$782,$A131,СВЦЭМ!$B$39:$B$782,N$119)+'СЕТ СН'!$I$11+СВЦЭМ!$D$10+'СЕТ СН'!$I$5-'СЕТ СН'!$I$21</f>
        <v>4070.2870552100003</v>
      </c>
      <c r="O131" s="36">
        <f>SUMIFS(СВЦЭМ!$D$39:$D$782,СВЦЭМ!$A$39:$A$782,$A131,СВЦЭМ!$B$39:$B$782,O$119)+'СЕТ СН'!$I$11+СВЦЭМ!$D$10+'СЕТ СН'!$I$5-'СЕТ СН'!$I$21</f>
        <v>4061.72288798</v>
      </c>
      <c r="P131" s="36">
        <f>SUMIFS(СВЦЭМ!$D$39:$D$782,СВЦЭМ!$A$39:$A$782,$A131,СВЦЭМ!$B$39:$B$782,P$119)+'СЕТ СН'!$I$11+СВЦЭМ!$D$10+'СЕТ СН'!$I$5-'СЕТ СН'!$I$21</f>
        <v>4064.1611227100002</v>
      </c>
      <c r="Q131" s="36">
        <f>SUMIFS(СВЦЭМ!$D$39:$D$782,СВЦЭМ!$A$39:$A$782,$A131,СВЦЭМ!$B$39:$B$782,Q$119)+'СЕТ СН'!$I$11+СВЦЭМ!$D$10+'СЕТ СН'!$I$5-'СЕТ СН'!$I$21</f>
        <v>4062.9967059400001</v>
      </c>
      <c r="R131" s="36">
        <f>SUMIFS(СВЦЭМ!$D$39:$D$782,СВЦЭМ!$A$39:$A$782,$A131,СВЦЭМ!$B$39:$B$782,R$119)+'СЕТ СН'!$I$11+СВЦЭМ!$D$10+'СЕТ СН'!$I$5-'СЕТ СН'!$I$21</f>
        <v>4056.3622734800001</v>
      </c>
      <c r="S131" s="36">
        <f>SUMIFS(СВЦЭМ!$D$39:$D$782,СВЦЭМ!$A$39:$A$782,$A131,СВЦЭМ!$B$39:$B$782,S$119)+'СЕТ СН'!$I$11+СВЦЭМ!$D$10+'СЕТ СН'!$I$5-'СЕТ СН'!$I$21</f>
        <v>4054.0891456999998</v>
      </c>
      <c r="T131" s="36">
        <f>SUMIFS(СВЦЭМ!$D$39:$D$782,СВЦЭМ!$A$39:$A$782,$A131,СВЦЭМ!$B$39:$B$782,T$119)+'СЕТ СН'!$I$11+СВЦЭМ!$D$10+'СЕТ СН'!$I$5-'СЕТ СН'!$I$21</f>
        <v>3990.8389238</v>
      </c>
      <c r="U131" s="36">
        <f>SUMIFS(СВЦЭМ!$D$39:$D$782,СВЦЭМ!$A$39:$A$782,$A131,СВЦЭМ!$B$39:$B$782,U$119)+'СЕТ СН'!$I$11+СВЦЭМ!$D$10+'СЕТ СН'!$I$5-'СЕТ СН'!$I$21</f>
        <v>3953.40236848</v>
      </c>
      <c r="V131" s="36">
        <f>SUMIFS(СВЦЭМ!$D$39:$D$782,СВЦЭМ!$A$39:$A$782,$A131,СВЦЭМ!$B$39:$B$782,V$119)+'СЕТ СН'!$I$11+СВЦЭМ!$D$10+'СЕТ СН'!$I$5-'СЕТ СН'!$I$21</f>
        <v>3920.5955720699999</v>
      </c>
      <c r="W131" s="36">
        <f>SUMIFS(СВЦЭМ!$D$39:$D$782,СВЦЭМ!$A$39:$A$782,$A131,СВЦЭМ!$B$39:$B$782,W$119)+'СЕТ СН'!$I$11+СВЦЭМ!$D$10+'СЕТ СН'!$I$5-'СЕТ СН'!$I$21</f>
        <v>3946.92969584</v>
      </c>
      <c r="X131" s="36">
        <f>SUMIFS(СВЦЭМ!$D$39:$D$782,СВЦЭМ!$A$39:$A$782,$A131,СВЦЭМ!$B$39:$B$782,X$119)+'СЕТ СН'!$I$11+СВЦЭМ!$D$10+'СЕТ СН'!$I$5-'СЕТ СН'!$I$21</f>
        <v>3958.7548585899999</v>
      </c>
      <c r="Y131" s="36">
        <f>SUMIFS(СВЦЭМ!$D$39:$D$782,СВЦЭМ!$A$39:$A$782,$A131,СВЦЭМ!$B$39:$B$782,Y$119)+'СЕТ СН'!$I$11+СВЦЭМ!$D$10+'СЕТ СН'!$I$5-'СЕТ СН'!$I$21</f>
        <v>3982.2699477900001</v>
      </c>
    </row>
    <row r="132" spans="1:25" ht="15.75" x14ac:dyDescent="0.2">
      <c r="A132" s="35">
        <f t="shared" si="3"/>
        <v>44482</v>
      </c>
      <c r="B132" s="36">
        <f>SUMIFS(СВЦЭМ!$D$39:$D$782,СВЦЭМ!$A$39:$A$782,$A132,СВЦЭМ!$B$39:$B$782,B$119)+'СЕТ СН'!$I$11+СВЦЭМ!$D$10+'СЕТ СН'!$I$5-'СЕТ СН'!$I$21</f>
        <v>3963.0644425800001</v>
      </c>
      <c r="C132" s="36">
        <f>SUMIFS(СВЦЭМ!$D$39:$D$782,СВЦЭМ!$A$39:$A$782,$A132,СВЦЭМ!$B$39:$B$782,C$119)+'СЕТ СН'!$I$11+СВЦЭМ!$D$10+'СЕТ СН'!$I$5-'СЕТ СН'!$I$21</f>
        <v>4086.87967458</v>
      </c>
      <c r="D132" s="36">
        <f>SUMIFS(СВЦЭМ!$D$39:$D$782,СВЦЭМ!$A$39:$A$782,$A132,СВЦЭМ!$B$39:$B$782,D$119)+'СЕТ СН'!$I$11+СВЦЭМ!$D$10+'СЕТ СН'!$I$5-'СЕТ СН'!$I$21</f>
        <v>4016.9255029199999</v>
      </c>
      <c r="E132" s="36">
        <f>SUMIFS(СВЦЭМ!$D$39:$D$782,СВЦЭМ!$A$39:$A$782,$A132,СВЦЭМ!$B$39:$B$782,E$119)+'СЕТ СН'!$I$11+СВЦЭМ!$D$10+'СЕТ СН'!$I$5-'СЕТ СН'!$I$21</f>
        <v>3998.0884864899999</v>
      </c>
      <c r="F132" s="36">
        <f>SUMIFS(СВЦЭМ!$D$39:$D$782,СВЦЭМ!$A$39:$A$782,$A132,СВЦЭМ!$B$39:$B$782,F$119)+'СЕТ СН'!$I$11+СВЦЭМ!$D$10+'СЕТ СН'!$I$5-'СЕТ СН'!$I$21</f>
        <v>3992.7128642799998</v>
      </c>
      <c r="G132" s="36">
        <f>SUMIFS(СВЦЭМ!$D$39:$D$782,СВЦЭМ!$A$39:$A$782,$A132,СВЦЭМ!$B$39:$B$782,G$119)+'СЕТ СН'!$I$11+СВЦЭМ!$D$10+'СЕТ СН'!$I$5-'СЕТ СН'!$I$21</f>
        <v>4007.0460968299999</v>
      </c>
      <c r="H132" s="36">
        <f>SUMIFS(СВЦЭМ!$D$39:$D$782,СВЦЭМ!$A$39:$A$782,$A132,СВЦЭМ!$B$39:$B$782,H$119)+'СЕТ СН'!$I$11+СВЦЭМ!$D$10+'СЕТ СН'!$I$5-'СЕТ СН'!$I$21</f>
        <v>4076.1715102600001</v>
      </c>
      <c r="I132" s="36">
        <f>SUMIFS(СВЦЭМ!$D$39:$D$782,СВЦЭМ!$A$39:$A$782,$A132,СВЦЭМ!$B$39:$B$782,I$119)+'СЕТ СН'!$I$11+СВЦЭМ!$D$10+'СЕТ СН'!$I$5-'СЕТ СН'!$I$21</f>
        <v>4042.5431201599999</v>
      </c>
      <c r="J132" s="36">
        <f>SUMIFS(СВЦЭМ!$D$39:$D$782,СВЦЭМ!$A$39:$A$782,$A132,СВЦЭМ!$B$39:$B$782,J$119)+'СЕТ СН'!$I$11+СВЦЭМ!$D$10+'СЕТ СН'!$I$5-'СЕТ СН'!$I$21</f>
        <v>4009.7190069899998</v>
      </c>
      <c r="K132" s="36">
        <f>SUMIFS(СВЦЭМ!$D$39:$D$782,СВЦЭМ!$A$39:$A$782,$A132,СВЦЭМ!$B$39:$B$782,K$119)+'СЕТ СН'!$I$11+СВЦЭМ!$D$10+'СЕТ СН'!$I$5-'СЕТ СН'!$I$21</f>
        <v>3953.0399326100001</v>
      </c>
      <c r="L132" s="36">
        <f>SUMIFS(СВЦЭМ!$D$39:$D$782,СВЦЭМ!$A$39:$A$782,$A132,СВЦЭМ!$B$39:$B$782,L$119)+'СЕТ СН'!$I$11+СВЦЭМ!$D$10+'СЕТ СН'!$I$5-'СЕТ СН'!$I$21</f>
        <v>3942.3750687100001</v>
      </c>
      <c r="M132" s="36">
        <f>SUMIFS(СВЦЭМ!$D$39:$D$782,СВЦЭМ!$A$39:$A$782,$A132,СВЦЭМ!$B$39:$B$782,M$119)+'СЕТ СН'!$I$11+СВЦЭМ!$D$10+'СЕТ СН'!$I$5-'СЕТ СН'!$I$21</f>
        <v>3963.50840586</v>
      </c>
      <c r="N132" s="36">
        <f>SUMIFS(СВЦЭМ!$D$39:$D$782,СВЦЭМ!$A$39:$A$782,$A132,СВЦЭМ!$B$39:$B$782,N$119)+'СЕТ СН'!$I$11+СВЦЭМ!$D$10+'СЕТ СН'!$I$5-'СЕТ СН'!$I$21</f>
        <v>4018.7984582899999</v>
      </c>
      <c r="O132" s="36">
        <f>SUMIFS(СВЦЭМ!$D$39:$D$782,СВЦЭМ!$A$39:$A$782,$A132,СВЦЭМ!$B$39:$B$782,O$119)+'СЕТ СН'!$I$11+СВЦЭМ!$D$10+'СЕТ СН'!$I$5-'СЕТ СН'!$I$21</f>
        <v>4054.0340389100002</v>
      </c>
      <c r="P132" s="36">
        <f>SUMIFS(СВЦЭМ!$D$39:$D$782,СВЦЭМ!$A$39:$A$782,$A132,СВЦЭМ!$B$39:$B$782,P$119)+'СЕТ СН'!$I$11+СВЦЭМ!$D$10+'СЕТ СН'!$I$5-'СЕТ СН'!$I$21</f>
        <v>4049.3524457599997</v>
      </c>
      <c r="Q132" s="36">
        <f>SUMIFS(СВЦЭМ!$D$39:$D$782,СВЦЭМ!$A$39:$A$782,$A132,СВЦЭМ!$B$39:$B$782,Q$119)+'СЕТ СН'!$I$11+СВЦЭМ!$D$10+'СЕТ СН'!$I$5-'СЕТ СН'!$I$21</f>
        <v>4045.5377221799999</v>
      </c>
      <c r="R132" s="36">
        <f>SUMIFS(СВЦЭМ!$D$39:$D$782,СВЦЭМ!$A$39:$A$782,$A132,СВЦЭМ!$B$39:$B$782,R$119)+'СЕТ СН'!$I$11+СВЦЭМ!$D$10+'СЕТ СН'!$I$5-'СЕТ СН'!$I$21</f>
        <v>4040.6215137700001</v>
      </c>
      <c r="S132" s="36">
        <f>SUMIFS(СВЦЭМ!$D$39:$D$782,СВЦЭМ!$A$39:$A$782,$A132,СВЦЭМ!$B$39:$B$782,S$119)+'СЕТ СН'!$I$11+СВЦЭМ!$D$10+'СЕТ СН'!$I$5-'СЕТ СН'!$I$21</f>
        <v>4003.5420187</v>
      </c>
      <c r="T132" s="36">
        <f>SUMIFS(СВЦЭМ!$D$39:$D$782,СВЦЭМ!$A$39:$A$782,$A132,СВЦЭМ!$B$39:$B$782,T$119)+'СЕТ СН'!$I$11+СВЦЭМ!$D$10+'СЕТ СН'!$I$5-'СЕТ СН'!$I$21</f>
        <v>3906.46257014</v>
      </c>
      <c r="U132" s="36">
        <f>SUMIFS(СВЦЭМ!$D$39:$D$782,СВЦЭМ!$A$39:$A$782,$A132,СВЦЭМ!$B$39:$B$782,U$119)+'СЕТ СН'!$I$11+СВЦЭМ!$D$10+'СЕТ СН'!$I$5-'СЕТ СН'!$I$21</f>
        <v>3867.40709079</v>
      </c>
      <c r="V132" s="36">
        <f>SUMIFS(СВЦЭМ!$D$39:$D$782,СВЦЭМ!$A$39:$A$782,$A132,СВЦЭМ!$B$39:$B$782,V$119)+'СЕТ СН'!$I$11+СВЦЭМ!$D$10+'СЕТ СН'!$I$5-'СЕТ СН'!$I$21</f>
        <v>3858.27576262</v>
      </c>
      <c r="W132" s="36">
        <f>SUMIFS(СВЦЭМ!$D$39:$D$782,СВЦЭМ!$A$39:$A$782,$A132,СВЦЭМ!$B$39:$B$782,W$119)+'СЕТ СН'!$I$11+СВЦЭМ!$D$10+'СЕТ СН'!$I$5-'СЕТ СН'!$I$21</f>
        <v>3913.7935598100003</v>
      </c>
      <c r="X132" s="36">
        <f>SUMIFS(СВЦЭМ!$D$39:$D$782,СВЦЭМ!$A$39:$A$782,$A132,СВЦЭМ!$B$39:$B$782,X$119)+'СЕТ СН'!$I$11+СВЦЭМ!$D$10+'СЕТ СН'!$I$5-'СЕТ СН'!$I$21</f>
        <v>3948.0286048899998</v>
      </c>
      <c r="Y132" s="36">
        <f>SUMIFS(СВЦЭМ!$D$39:$D$782,СВЦЭМ!$A$39:$A$782,$A132,СВЦЭМ!$B$39:$B$782,Y$119)+'СЕТ СН'!$I$11+СВЦЭМ!$D$10+'СЕТ СН'!$I$5-'СЕТ СН'!$I$21</f>
        <v>4032.3748809999997</v>
      </c>
    </row>
    <row r="133" spans="1:25" ht="15.75" x14ac:dyDescent="0.2">
      <c r="A133" s="35">
        <f t="shared" si="3"/>
        <v>44483</v>
      </c>
      <c r="B133" s="36">
        <f>SUMIFS(СВЦЭМ!$D$39:$D$782,СВЦЭМ!$A$39:$A$782,$A133,СВЦЭМ!$B$39:$B$782,B$119)+'СЕТ СН'!$I$11+СВЦЭМ!$D$10+'СЕТ СН'!$I$5-'СЕТ СН'!$I$21</f>
        <v>4113.4068845599995</v>
      </c>
      <c r="C133" s="36">
        <f>SUMIFS(СВЦЭМ!$D$39:$D$782,СВЦЭМ!$A$39:$A$782,$A133,СВЦЭМ!$B$39:$B$782,C$119)+'СЕТ СН'!$I$11+СВЦЭМ!$D$10+'СЕТ СН'!$I$5-'СЕТ СН'!$I$21</f>
        <v>4085.2147443200001</v>
      </c>
      <c r="D133" s="36">
        <f>SUMIFS(СВЦЭМ!$D$39:$D$782,СВЦЭМ!$A$39:$A$782,$A133,СВЦЭМ!$B$39:$B$782,D$119)+'СЕТ СН'!$I$11+СВЦЭМ!$D$10+'СЕТ СН'!$I$5-'СЕТ СН'!$I$21</f>
        <v>3991.5323131699997</v>
      </c>
      <c r="E133" s="36">
        <f>SUMIFS(СВЦЭМ!$D$39:$D$782,СВЦЭМ!$A$39:$A$782,$A133,СВЦЭМ!$B$39:$B$782,E$119)+'СЕТ СН'!$I$11+СВЦЭМ!$D$10+'СЕТ СН'!$I$5-'СЕТ СН'!$I$21</f>
        <v>3976.6221620300003</v>
      </c>
      <c r="F133" s="36">
        <f>SUMIFS(СВЦЭМ!$D$39:$D$782,СВЦЭМ!$A$39:$A$782,$A133,СВЦЭМ!$B$39:$B$782,F$119)+'СЕТ СН'!$I$11+СВЦЭМ!$D$10+'СЕТ СН'!$I$5-'СЕТ СН'!$I$21</f>
        <v>3971.1087527199998</v>
      </c>
      <c r="G133" s="36">
        <f>SUMIFS(СВЦЭМ!$D$39:$D$782,СВЦЭМ!$A$39:$A$782,$A133,СВЦЭМ!$B$39:$B$782,G$119)+'СЕТ СН'!$I$11+СВЦЭМ!$D$10+'СЕТ СН'!$I$5-'СЕТ СН'!$I$21</f>
        <v>3985.7345141000001</v>
      </c>
      <c r="H133" s="36">
        <f>SUMIFS(СВЦЭМ!$D$39:$D$782,СВЦЭМ!$A$39:$A$782,$A133,СВЦЭМ!$B$39:$B$782,H$119)+'СЕТ СН'!$I$11+СВЦЭМ!$D$10+'СЕТ СН'!$I$5-'СЕТ СН'!$I$21</f>
        <v>4083.1269362799999</v>
      </c>
      <c r="I133" s="36">
        <f>SUMIFS(СВЦЭМ!$D$39:$D$782,СВЦЭМ!$A$39:$A$782,$A133,СВЦЭМ!$B$39:$B$782,I$119)+'СЕТ СН'!$I$11+СВЦЭМ!$D$10+'СЕТ СН'!$I$5-'СЕТ СН'!$I$21</f>
        <v>4070.1403870200002</v>
      </c>
      <c r="J133" s="36">
        <f>SUMIFS(СВЦЭМ!$D$39:$D$782,СВЦЭМ!$A$39:$A$782,$A133,СВЦЭМ!$B$39:$B$782,J$119)+'СЕТ СН'!$I$11+СВЦЭМ!$D$10+'СЕТ СН'!$I$5-'СЕТ СН'!$I$21</f>
        <v>4041.7005378599997</v>
      </c>
      <c r="K133" s="36">
        <f>SUMIFS(СВЦЭМ!$D$39:$D$782,СВЦЭМ!$A$39:$A$782,$A133,СВЦЭМ!$B$39:$B$782,K$119)+'СЕТ СН'!$I$11+СВЦЭМ!$D$10+'СЕТ СН'!$I$5-'СЕТ СН'!$I$21</f>
        <v>3892.7399737400001</v>
      </c>
      <c r="L133" s="36">
        <f>SUMIFS(СВЦЭМ!$D$39:$D$782,СВЦЭМ!$A$39:$A$782,$A133,СВЦЭМ!$B$39:$B$782,L$119)+'СЕТ СН'!$I$11+СВЦЭМ!$D$10+'СЕТ СН'!$I$5-'СЕТ СН'!$I$21</f>
        <v>3965.1038951599999</v>
      </c>
      <c r="M133" s="36">
        <f>SUMIFS(СВЦЭМ!$D$39:$D$782,СВЦЭМ!$A$39:$A$782,$A133,СВЦЭМ!$B$39:$B$782,M$119)+'СЕТ СН'!$I$11+СВЦЭМ!$D$10+'СЕТ СН'!$I$5-'СЕТ СН'!$I$21</f>
        <v>4126.1350487299997</v>
      </c>
      <c r="N133" s="36">
        <f>SUMIFS(СВЦЭМ!$D$39:$D$782,СВЦЭМ!$A$39:$A$782,$A133,СВЦЭМ!$B$39:$B$782,N$119)+'СЕТ СН'!$I$11+СВЦЭМ!$D$10+'СЕТ СН'!$I$5-'СЕТ СН'!$I$21</f>
        <v>4113.9239246699999</v>
      </c>
      <c r="O133" s="36">
        <f>SUMIFS(СВЦЭМ!$D$39:$D$782,СВЦЭМ!$A$39:$A$782,$A133,СВЦЭМ!$B$39:$B$782,O$119)+'СЕТ СН'!$I$11+СВЦЭМ!$D$10+'СЕТ СН'!$I$5-'СЕТ СН'!$I$21</f>
        <v>4109.2186062299998</v>
      </c>
      <c r="P133" s="36">
        <f>SUMIFS(СВЦЭМ!$D$39:$D$782,СВЦЭМ!$A$39:$A$782,$A133,СВЦЭМ!$B$39:$B$782,P$119)+'СЕТ СН'!$I$11+СВЦЭМ!$D$10+'СЕТ СН'!$I$5-'СЕТ СН'!$I$21</f>
        <v>4102.2265080199995</v>
      </c>
      <c r="Q133" s="36">
        <f>SUMIFS(СВЦЭМ!$D$39:$D$782,СВЦЭМ!$A$39:$A$782,$A133,СВЦЭМ!$B$39:$B$782,Q$119)+'СЕТ СН'!$I$11+СВЦЭМ!$D$10+'СЕТ СН'!$I$5-'СЕТ СН'!$I$21</f>
        <v>4128.3369319499998</v>
      </c>
      <c r="R133" s="36">
        <f>SUMIFS(СВЦЭМ!$D$39:$D$782,СВЦЭМ!$A$39:$A$782,$A133,СВЦЭМ!$B$39:$B$782,R$119)+'СЕТ СН'!$I$11+СВЦЭМ!$D$10+'СЕТ СН'!$I$5-'СЕТ СН'!$I$21</f>
        <v>4126.2850002499999</v>
      </c>
      <c r="S133" s="36">
        <f>SUMIFS(СВЦЭМ!$D$39:$D$782,СВЦЭМ!$A$39:$A$782,$A133,СВЦЭМ!$B$39:$B$782,S$119)+'СЕТ СН'!$I$11+СВЦЭМ!$D$10+'СЕТ СН'!$I$5-'СЕТ СН'!$I$21</f>
        <v>4061.2935560400001</v>
      </c>
      <c r="T133" s="36">
        <f>SUMIFS(СВЦЭМ!$D$39:$D$782,СВЦЭМ!$A$39:$A$782,$A133,СВЦЭМ!$B$39:$B$782,T$119)+'СЕТ СН'!$I$11+СВЦЭМ!$D$10+'СЕТ СН'!$I$5-'СЕТ СН'!$I$21</f>
        <v>3946.4679679700002</v>
      </c>
      <c r="U133" s="36">
        <f>SUMIFS(СВЦЭМ!$D$39:$D$782,СВЦЭМ!$A$39:$A$782,$A133,СВЦЭМ!$B$39:$B$782,U$119)+'СЕТ СН'!$I$11+СВЦЭМ!$D$10+'СЕТ СН'!$I$5-'СЕТ СН'!$I$21</f>
        <v>3864.0384029799998</v>
      </c>
      <c r="V133" s="36">
        <f>SUMIFS(СВЦЭМ!$D$39:$D$782,СВЦЭМ!$A$39:$A$782,$A133,СВЦЭМ!$B$39:$B$782,V$119)+'СЕТ СН'!$I$11+СВЦЭМ!$D$10+'СЕТ СН'!$I$5-'СЕТ СН'!$I$21</f>
        <v>3829.5634001600001</v>
      </c>
      <c r="W133" s="36">
        <f>SUMIFS(СВЦЭМ!$D$39:$D$782,СВЦЭМ!$A$39:$A$782,$A133,СВЦЭМ!$B$39:$B$782,W$119)+'СЕТ СН'!$I$11+СВЦЭМ!$D$10+'СЕТ СН'!$I$5-'СЕТ СН'!$I$21</f>
        <v>3939.74480825</v>
      </c>
      <c r="X133" s="36">
        <f>SUMIFS(СВЦЭМ!$D$39:$D$782,СВЦЭМ!$A$39:$A$782,$A133,СВЦЭМ!$B$39:$B$782,X$119)+'СЕТ СН'!$I$11+СВЦЭМ!$D$10+'СЕТ СН'!$I$5-'СЕТ СН'!$I$21</f>
        <v>4044.9413924600003</v>
      </c>
      <c r="Y133" s="36">
        <f>SUMIFS(СВЦЭМ!$D$39:$D$782,СВЦЭМ!$A$39:$A$782,$A133,СВЦЭМ!$B$39:$B$782,Y$119)+'СЕТ СН'!$I$11+СВЦЭМ!$D$10+'СЕТ СН'!$I$5-'СЕТ СН'!$I$21</f>
        <v>4103.9535727700004</v>
      </c>
    </row>
    <row r="134" spans="1:25" ht="15.75" x14ac:dyDescent="0.2">
      <c r="A134" s="35">
        <f t="shared" si="3"/>
        <v>44484</v>
      </c>
      <c r="B134" s="36">
        <f>SUMIFS(СВЦЭМ!$D$39:$D$782,СВЦЭМ!$A$39:$A$782,$A134,СВЦЭМ!$B$39:$B$782,B$119)+'СЕТ СН'!$I$11+СВЦЭМ!$D$10+'СЕТ СН'!$I$5-'СЕТ СН'!$I$21</f>
        <v>4043.8585734899998</v>
      </c>
      <c r="C134" s="36">
        <f>SUMIFS(СВЦЭМ!$D$39:$D$782,СВЦЭМ!$A$39:$A$782,$A134,СВЦЭМ!$B$39:$B$782,C$119)+'СЕТ СН'!$I$11+СВЦЭМ!$D$10+'СЕТ СН'!$I$5-'СЕТ СН'!$I$21</f>
        <v>4036.9896366399998</v>
      </c>
      <c r="D134" s="36">
        <f>SUMIFS(СВЦЭМ!$D$39:$D$782,СВЦЭМ!$A$39:$A$782,$A134,СВЦЭМ!$B$39:$B$782,D$119)+'СЕТ СН'!$I$11+СВЦЭМ!$D$10+'СЕТ СН'!$I$5-'СЕТ СН'!$I$21</f>
        <v>3998.1968115499999</v>
      </c>
      <c r="E134" s="36">
        <f>SUMIFS(СВЦЭМ!$D$39:$D$782,СВЦЭМ!$A$39:$A$782,$A134,СВЦЭМ!$B$39:$B$782,E$119)+'СЕТ СН'!$I$11+СВЦЭМ!$D$10+'СЕТ СН'!$I$5-'СЕТ СН'!$I$21</f>
        <v>4017.4934887600002</v>
      </c>
      <c r="F134" s="36">
        <f>SUMIFS(СВЦЭМ!$D$39:$D$782,СВЦЭМ!$A$39:$A$782,$A134,СВЦЭМ!$B$39:$B$782,F$119)+'СЕТ СН'!$I$11+СВЦЭМ!$D$10+'СЕТ СН'!$I$5-'СЕТ СН'!$I$21</f>
        <v>4008.4641000399997</v>
      </c>
      <c r="G134" s="36">
        <f>SUMIFS(СВЦЭМ!$D$39:$D$782,СВЦЭМ!$A$39:$A$782,$A134,СВЦЭМ!$B$39:$B$782,G$119)+'СЕТ СН'!$I$11+СВЦЭМ!$D$10+'СЕТ СН'!$I$5-'СЕТ СН'!$I$21</f>
        <v>4007.2911092200002</v>
      </c>
      <c r="H134" s="36">
        <f>SUMIFS(СВЦЭМ!$D$39:$D$782,СВЦЭМ!$A$39:$A$782,$A134,СВЦЭМ!$B$39:$B$782,H$119)+'СЕТ СН'!$I$11+СВЦЭМ!$D$10+'СЕТ СН'!$I$5-'СЕТ СН'!$I$21</f>
        <v>4075.4089520699999</v>
      </c>
      <c r="I134" s="36">
        <f>SUMIFS(СВЦЭМ!$D$39:$D$782,СВЦЭМ!$A$39:$A$782,$A134,СВЦЭМ!$B$39:$B$782,I$119)+'СЕТ СН'!$I$11+СВЦЭМ!$D$10+'СЕТ СН'!$I$5-'СЕТ СН'!$I$21</f>
        <v>4082.84656387</v>
      </c>
      <c r="J134" s="36">
        <f>SUMIFS(СВЦЭМ!$D$39:$D$782,СВЦЭМ!$A$39:$A$782,$A134,СВЦЭМ!$B$39:$B$782,J$119)+'СЕТ СН'!$I$11+СВЦЭМ!$D$10+'СЕТ СН'!$I$5-'СЕТ СН'!$I$21</f>
        <v>4047.75627566</v>
      </c>
      <c r="K134" s="36">
        <f>SUMIFS(СВЦЭМ!$D$39:$D$782,СВЦЭМ!$A$39:$A$782,$A134,СВЦЭМ!$B$39:$B$782,K$119)+'СЕТ СН'!$I$11+СВЦЭМ!$D$10+'СЕТ СН'!$I$5-'СЕТ СН'!$I$21</f>
        <v>4013.3059380100003</v>
      </c>
      <c r="L134" s="36">
        <f>SUMIFS(СВЦЭМ!$D$39:$D$782,СВЦЭМ!$A$39:$A$782,$A134,СВЦЭМ!$B$39:$B$782,L$119)+'СЕТ СН'!$I$11+СВЦЭМ!$D$10+'СЕТ СН'!$I$5-'СЕТ СН'!$I$21</f>
        <v>4022.6786792600001</v>
      </c>
      <c r="M134" s="36">
        <f>SUMIFS(СВЦЭМ!$D$39:$D$782,СВЦЭМ!$A$39:$A$782,$A134,СВЦЭМ!$B$39:$B$782,M$119)+'СЕТ СН'!$I$11+СВЦЭМ!$D$10+'СЕТ СН'!$I$5-'СЕТ СН'!$I$21</f>
        <v>4031.2704572900002</v>
      </c>
      <c r="N134" s="36">
        <f>SUMIFS(СВЦЭМ!$D$39:$D$782,СВЦЭМ!$A$39:$A$782,$A134,СВЦЭМ!$B$39:$B$782,N$119)+'СЕТ СН'!$I$11+СВЦЭМ!$D$10+'СЕТ СН'!$I$5-'СЕТ СН'!$I$21</f>
        <v>4034.1065988800001</v>
      </c>
      <c r="O134" s="36">
        <f>SUMIFS(СВЦЭМ!$D$39:$D$782,СВЦЭМ!$A$39:$A$782,$A134,СВЦЭМ!$B$39:$B$782,O$119)+'СЕТ СН'!$I$11+СВЦЭМ!$D$10+'СЕТ СН'!$I$5-'СЕТ СН'!$I$21</f>
        <v>4067.5358941499999</v>
      </c>
      <c r="P134" s="36">
        <f>SUMIFS(СВЦЭМ!$D$39:$D$782,СВЦЭМ!$A$39:$A$782,$A134,СВЦЭМ!$B$39:$B$782,P$119)+'СЕТ СН'!$I$11+СВЦЭМ!$D$10+'СЕТ СН'!$I$5-'СЕТ СН'!$I$21</f>
        <v>4104.0270134599996</v>
      </c>
      <c r="Q134" s="36">
        <f>SUMIFS(СВЦЭМ!$D$39:$D$782,СВЦЭМ!$A$39:$A$782,$A134,СВЦЭМ!$B$39:$B$782,Q$119)+'СЕТ СН'!$I$11+СВЦЭМ!$D$10+'СЕТ СН'!$I$5-'СЕТ СН'!$I$21</f>
        <v>4104.9431225200005</v>
      </c>
      <c r="R134" s="36">
        <f>SUMIFS(СВЦЭМ!$D$39:$D$782,СВЦЭМ!$A$39:$A$782,$A134,СВЦЭМ!$B$39:$B$782,R$119)+'СЕТ СН'!$I$11+СВЦЭМ!$D$10+'СЕТ СН'!$I$5-'СЕТ СН'!$I$21</f>
        <v>4103.9901548799999</v>
      </c>
      <c r="S134" s="36">
        <f>SUMIFS(СВЦЭМ!$D$39:$D$782,СВЦЭМ!$A$39:$A$782,$A134,СВЦЭМ!$B$39:$B$782,S$119)+'СЕТ СН'!$I$11+СВЦЭМ!$D$10+'СЕТ СН'!$I$5-'СЕТ СН'!$I$21</f>
        <v>4105.6030478499997</v>
      </c>
      <c r="T134" s="36">
        <f>SUMIFS(СВЦЭМ!$D$39:$D$782,СВЦЭМ!$A$39:$A$782,$A134,СВЦЭМ!$B$39:$B$782,T$119)+'СЕТ СН'!$I$11+СВЦЭМ!$D$10+'СЕТ СН'!$I$5-'СЕТ СН'!$I$21</f>
        <v>4017.6668729399998</v>
      </c>
      <c r="U134" s="36">
        <f>SUMIFS(СВЦЭМ!$D$39:$D$782,СВЦЭМ!$A$39:$A$782,$A134,СВЦЭМ!$B$39:$B$782,U$119)+'СЕТ СН'!$I$11+СВЦЭМ!$D$10+'СЕТ СН'!$I$5-'СЕТ СН'!$I$21</f>
        <v>4023.2382409500001</v>
      </c>
      <c r="V134" s="36">
        <f>SUMIFS(СВЦЭМ!$D$39:$D$782,СВЦЭМ!$A$39:$A$782,$A134,СВЦЭМ!$B$39:$B$782,V$119)+'СЕТ СН'!$I$11+СВЦЭМ!$D$10+'СЕТ СН'!$I$5-'СЕТ СН'!$I$21</f>
        <v>4025.01253335</v>
      </c>
      <c r="W134" s="36">
        <f>SUMIFS(СВЦЭМ!$D$39:$D$782,СВЦЭМ!$A$39:$A$782,$A134,СВЦЭМ!$B$39:$B$782,W$119)+'СЕТ СН'!$I$11+СВЦЭМ!$D$10+'СЕТ СН'!$I$5-'СЕТ СН'!$I$21</f>
        <v>4018.3922562099997</v>
      </c>
      <c r="X134" s="36">
        <f>SUMIFS(СВЦЭМ!$D$39:$D$782,СВЦЭМ!$A$39:$A$782,$A134,СВЦЭМ!$B$39:$B$782,X$119)+'СЕТ СН'!$I$11+СВЦЭМ!$D$10+'СЕТ СН'!$I$5-'СЕТ СН'!$I$21</f>
        <v>4028.0385823400002</v>
      </c>
      <c r="Y134" s="36">
        <f>SUMIFS(СВЦЭМ!$D$39:$D$782,СВЦЭМ!$A$39:$A$782,$A134,СВЦЭМ!$B$39:$B$782,Y$119)+'СЕТ СН'!$I$11+СВЦЭМ!$D$10+'СЕТ СН'!$I$5-'СЕТ СН'!$I$21</f>
        <v>4084.7896921199999</v>
      </c>
    </row>
    <row r="135" spans="1:25" ht="15.75" x14ac:dyDescent="0.2">
      <c r="A135" s="35">
        <f t="shared" si="3"/>
        <v>44485</v>
      </c>
      <c r="B135" s="36">
        <f>SUMIFS(СВЦЭМ!$D$39:$D$782,СВЦЭМ!$A$39:$A$782,$A135,СВЦЭМ!$B$39:$B$782,B$119)+'СЕТ СН'!$I$11+СВЦЭМ!$D$10+'СЕТ СН'!$I$5-'СЕТ СН'!$I$21</f>
        <v>4049.5785531299998</v>
      </c>
      <c r="C135" s="36">
        <f>SUMIFS(СВЦЭМ!$D$39:$D$782,СВЦЭМ!$A$39:$A$782,$A135,СВЦЭМ!$B$39:$B$782,C$119)+'СЕТ СН'!$I$11+СВЦЭМ!$D$10+'СЕТ СН'!$I$5-'СЕТ СН'!$I$21</f>
        <v>4092.9834788899998</v>
      </c>
      <c r="D135" s="36">
        <f>SUMIFS(СВЦЭМ!$D$39:$D$782,СВЦЭМ!$A$39:$A$782,$A135,СВЦЭМ!$B$39:$B$782,D$119)+'СЕТ СН'!$I$11+СВЦЭМ!$D$10+'СЕТ СН'!$I$5-'СЕТ СН'!$I$21</f>
        <v>4007.8324694900002</v>
      </c>
      <c r="E135" s="36">
        <f>SUMIFS(СВЦЭМ!$D$39:$D$782,СВЦЭМ!$A$39:$A$782,$A135,СВЦЭМ!$B$39:$B$782,E$119)+'СЕТ СН'!$I$11+СВЦЭМ!$D$10+'СЕТ СН'!$I$5-'СЕТ СН'!$I$21</f>
        <v>3996.8365711900001</v>
      </c>
      <c r="F135" s="36">
        <f>SUMIFS(СВЦЭМ!$D$39:$D$782,СВЦЭМ!$A$39:$A$782,$A135,СВЦЭМ!$B$39:$B$782,F$119)+'СЕТ СН'!$I$11+СВЦЭМ!$D$10+'СЕТ СН'!$I$5-'СЕТ СН'!$I$21</f>
        <v>3995.02372126</v>
      </c>
      <c r="G135" s="36">
        <f>SUMIFS(СВЦЭМ!$D$39:$D$782,СВЦЭМ!$A$39:$A$782,$A135,СВЦЭМ!$B$39:$B$782,G$119)+'СЕТ СН'!$I$11+СВЦЭМ!$D$10+'СЕТ СН'!$I$5-'СЕТ СН'!$I$21</f>
        <v>3996.5638597500001</v>
      </c>
      <c r="H135" s="36">
        <f>SUMIFS(СВЦЭМ!$D$39:$D$782,СВЦЭМ!$A$39:$A$782,$A135,СВЦЭМ!$B$39:$B$782,H$119)+'СЕТ СН'!$I$11+СВЦЭМ!$D$10+'СЕТ СН'!$I$5-'СЕТ СН'!$I$21</f>
        <v>4040.5129133</v>
      </c>
      <c r="I135" s="36">
        <f>SUMIFS(СВЦЭМ!$D$39:$D$782,СВЦЭМ!$A$39:$A$782,$A135,СВЦЭМ!$B$39:$B$782,I$119)+'СЕТ СН'!$I$11+СВЦЭМ!$D$10+'СЕТ СН'!$I$5-'СЕТ СН'!$I$21</f>
        <v>4071.4703020699999</v>
      </c>
      <c r="J135" s="36">
        <f>SUMIFS(СВЦЭМ!$D$39:$D$782,СВЦЭМ!$A$39:$A$782,$A135,СВЦЭМ!$B$39:$B$782,J$119)+'СЕТ СН'!$I$11+СВЦЭМ!$D$10+'СЕТ СН'!$I$5-'СЕТ СН'!$I$21</f>
        <v>4092.5296791599999</v>
      </c>
      <c r="K135" s="36">
        <f>SUMIFS(СВЦЭМ!$D$39:$D$782,СВЦЭМ!$A$39:$A$782,$A135,СВЦЭМ!$B$39:$B$782,K$119)+'СЕТ СН'!$I$11+СВЦЭМ!$D$10+'СЕТ СН'!$I$5-'СЕТ СН'!$I$21</f>
        <v>4001.9912918700002</v>
      </c>
      <c r="L135" s="36">
        <f>SUMIFS(СВЦЭМ!$D$39:$D$782,СВЦЭМ!$A$39:$A$782,$A135,СВЦЭМ!$B$39:$B$782,L$119)+'СЕТ СН'!$I$11+СВЦЭМ!$D$10+'СЕТ СН'!$I$5-'СЕТ СН'!$I$21</f>
        <v>4011.3559831299999</v>
      </c>
      <c r="M135" s="36">
        <f>SUMIFS(СВЦЭМ!$D$39:$D$782,СВЦЭМ!$A$39:$A$782,$A135,СВЦЭМ!$B$39:$B$782,M$119)+'СЕТ СН'!$I$11+СВЦЭМ!$D$10+'СЕТ СН'!$I$5-'СЕТ СН'!$I$21</f>
        <v>4005.3987737799998</v>
      </c>
      <c r="N135" s="36">
        <f>SUMIFS(СВЦЭМ!$D$39:$D$782,СВЦЭМ!$A$39:$A$782,$A135,СВЦЭМ!$B$39:$B$782,N$119)+'СЕТ СН'!$I$11+СВЦЭМ!$D$10+'СЕТ СН'!$I$5-'СЕТ СН'!$I$21</f>
        <v>4006.1911900200002</v>
      </c>
      <c r="O135" s="36">
        <f>SUMIFS(СВЦЭМ!$D$39:$D$782,СВЦЭМ!$A$39:$A$782,$A135,СВЦЭМ!$B$39:$B$782,O$119)+'СЕТ СН'!$I$11+СВЦЭМ!$D$10+'СЕТ СН'!$I$5-'СЕТ СН'!$I$21</f>
        <v>3999.2184479500002</v>
      </c>
      <c r="P135" s="36">
        <f>SUMIFS(СВЦЭМ!$D$39:$D$782,СВЦЭМ!$A$39:$A$782,$A135,СВЦЭМ!$B$39:$B$782,P$119)+'СЕТ СН'!$I$11+СВЦЭМ!$D$10+'СЕТ СН'!$I$5-'СЕТ СН'!$I$21</f>
        <v>3988.1964122300001</v>
      </c>
      <c r="Q135" s="36">
        <f>SUMIFS(СВЦЭМ!$D$39:$D$782,СВЦЭМ!$A$39:$A$782,$A135,СВЦЭМ!$B$39:$B$782,Q$119)+'СЕТ СН'!$I$11+СВЦЭМ!$D$10+'СЕТ СН'!$I$5-'СЕТ СН'!$I$21</f>
        <v>3978.5849486299999</v>
      </c>
      <c r="R135" s="36">
        <f>SUMIFS(СВЦЭМ!$D$39:$D$782,СВЦЭМ!$A$39:$A$782,$A135,СВЦЭМ!$B$39:$B$782,R$119)+'СЕТ СН'!$I$11+СВЦЭМ!$D$10+'СЕТ СН'!$I$5-'СЕТ СН'!$I$21</f>
        <v>3972.55278477</v>
      </c>
      <c r="S135" s="36">
        <f>SUMIFS(СВЦЭМ!$D$39:$D$782,СВЦЭМ!$A$39:$A$782,$A135,СВЦЭМ!$B$39:$B$782,S$119)+'СЕТ СН'!$I$11+СВЦЭМ!$D$10+'СЕТ СН'!$I$5-'СЕТ СН'!$I$21</f>
        <v>3963.5664087599998</v>
      </c>
      <c r="T135" s="36">
        <f>SUMIFS(СВЦЭМ!$D$39:$D$782,СВЦЭМ!$A$39:$A$782,$A135,СВЦЭМ!$B$39:$B$782,T$119)+'СЕТ СН'!$I$11+СВЦЭМ!$D$10+'СЕТ СН'!$I$5-'СЕТ СН'!$I$21</f>
        <v>3953.5680389600002</v>
      </c>
      <c r="U135" s="36">
        <f>SUMIFS(СВЦЭМ!$D$39:$D$782,СВЦЭМ!$A$39:$A$782,$A135,СВЦЭМ!$B$39:$B$782,U$119)+'СЕТ СН'!$I$11+СВЦЭМ!$D$10+'СЕТ СН'!$I$5-'СЕТ СН'!$I$21</f>
        <v>3977.5043670800001</v>
      </c>
      <c r="V135" s="36">
        <f>SUMIFS(СВЦЭМ!$D$39:$D$782,СВЦЭМ!$A$39:$A$782,$A135,СВЦЭМ!$B$39:$B$782,V$119)+'СЕТ СН'!$I$11+СВЦЭМ!$D$10+'СЕТ СН'!$I$5-'СЕТ СН'!$I$21</f>
        <v>3961.7872126499997</v>
      </c>
      <c r="W135" s="36">
        <f>SUMIFS(СВЦЭМ!$D$39:$D$782,СВЦЭМ!$A$39:$A$782,$A135,СВЦЭМ!$B$39:$B$782,W$119)+'СЕТ СН'!$I$11+СВЦЭМ!$D$10+'СЕТ СН'!$I$5-'СЕТ СН'!$I$21</f>
        <v>3968.7732801399998</v>
      </c>
      <c r="X135" s="36">
        <f>SUMIFS(СВЦЭМ!$D$39:$D$782,СВЦЭМ!$A$39:$A$782,$A135,СВЦЭМ!$B$39:$B$782,X$119)+'СЕТ СН'!$I$11+СВЦЭМ!$D$10+'СЕТ СН'!$I$5-'СЕТ СН'!$I$21</f>
        <v>4041.9393768199998</v>
      </c>
      <c r="Y135" s="36">
        <f>SUMIFS(СВЦЭМ!$D$39:$D$782,СВЦЭМ!$A$39:$A$782,$A135,СВЦЭМ!$B$39:$B$782,Y$119)+'СЕТ СН'!$I$11+СВЦЭМ!$D$10+'СЕТ СН'!$I$5-'СЕТ СН'!$I$21</f>
        <v>4110.6250318100001</v>
      </c>
    </row>
    <row r="136" spans="1:25" ht="15.75" x14ac:dyDescent="0.2">
      <c r="A136" s="35">
        <f t="shared" si="3"/>
        <v>44486</v>
      </c>
      <c r="B136" s="36">
        <f>SUMIFS(СВЦЭМ!$D$39:$D$782,СВЦЭМ!$A$39:$A$782,$A136,СВЦЭМ!$B$39:$B$782,B$119)+'СЕТ СН'!$I$11+СВЦЭМ!$D$10+'СЕТ СН'!$I$5-'СЕТ СН'!$I$21</f>
        <v>4033.6024700799999</v>
      </c>
      <c r="C136" s="36">
        <f>SUMIFS(СВЦЭМ!$D$39:$D$782,СВЦЭМ!$A$39:$A$782,$A136,СВЦЭМ!$B$39:$B$782,C$119)+'СЕТ СН'!$I$11+СВЦЭМ!$D$10+'СЕТ СН'!$I$5-'СЕТ СН'!$I$21</f>
        <v>4078.7988738100003</v>
      </c>
      <c r="D136" s="36">
        <f>SUMIFS(СВЦЭМ!$D$39:$D$782,СВЦЭМ!$A$39:$A$782,$A136,СВЦЭМ!$B$39:$B$782,D$119)+'СЕТ СН'!$I$11+СВЦЭМ!$D$10+'СЕТ СН'!$I$5-'СЕТ СН'!$I$21</f>
        <v>4013.03875642</v>
      </c>
      <c r="E136" s="36">
        <f>SUMIFS(СВЦЭМ!$D$39:$D$782,СВЦЭМ!$A$39:$A$782,$A136,СВЦЭМ!$B$39:$B$782,E$119)+'СЕТ СН'!$I$11+СВЦЭМ!$D$10+'СЕТ СН'!$I$5-'СЕТ СН'!$I$21</f>
        <v>4002.4360665300001</v>
      </c>
      <c r="F136" s="36">
        <f>SUMIFS(СВЦЭМ!$D$39:$D$782,СВЦЭМ!$A$39:$A$782,$A136,СВЦЭМ!$B$39:$B$782,F$119)+'СЕТ СН'!$I$11+СВЦЭМ!$D$10+'СЕТ СН'!$I$5-'СЕТ СН'!$I$21</f>
        <v>4007.7121128199997</v>
      </c>
      <c r="G136" s="36">
        <f>SUMIFS(СВЦЭМ!$D$39:$D$782,СВЦЭМ!$A$39:$A$782,$A136,СВЦЭМ!$B$39:$B$782,G$119)+'СЕТ СН'!$I$11+СВЦЭМ!$D$10+'СЕТ СН'!$I$5-'СЕТ СН'!$I$21</f>
        <v>4000.4124690899998</v>
      </c>
      <c r="H136" s="36">
        <f>SUMIFS(СВЦЭМ!$D$39:$D$782,СВЦЭМ!$A$39:$A$782,$A136,СВЦЭМ!$B$39:$B$782,H$119)+'СЕТ СН'!$I$11+СВЦЭМ!$D$10+'СЕТ СН'!$I$5-'СЕТ СН'!$I$21</f>
        <v>4031.6133982399997</v>
      </c>
      <c r="I136" s="36">
        <f>SUMIFS(СВЦЭМ!$D$39:$D$782,СВЦЭМ!$A$39:$A$782,$A136,СВЦЭМ!$B$39:$B$782,I$119)+'СЕТ СН'!$I$11+СВЦЭМ!$D$10+'СЕТ СН'!$I$5-'СЕТ СН'!$I$21</f>
        <v>4043.9432227099996</v>
      </c>
      <c r="J136" s="36">
        <f>SUMIFS(СВЦЭМ!$D$39:$D$782,СВЦЭМ!$A$39:$A$782,$A136,СВЦЭМ!$B$39:$B$782,J$119)+'СЕТ СН'!$I$11+СВЦЭМ!$D$10+'СЕТ СН'!$I$5-'СЕТ СН'!$I$21</f>
        <v>3987.17447524</v>
      </c>
      <c r="K136" s="36">
        <f>SUMIFS(СВЦЭМ!$D$39:$D$782,СВЦЭМ!$A$39:$A$782,$A136,СВЦЭМ!$B$39:$B$782,K$119)+'СЕТ СН'!$I$11+СВЦЭМ!$D$10+'СЕТ СН'!$I$5-'СЕТ СН'!$I$21</f>
        <v>3978.4161749499999</v>
      </c>
      <c r="L136" s="36">
        <f>SUMIFS(СВЦЭМ!$D$39:$D$782,СВЦЭМ!$A$39:$A$782,$A136,СВЦЭМ!$B$39:$B$782,L$119)+'СЕТ СН'!$I$11+СВЦЭМ!$D$10+'СЕТ СН'!$I$5-'СЕТ СН'!$I$21</f>
        <v>3981.9986847299997</v>
      </c>
      <c r="M136" s="36">
        <f>SUMIFS(СВЦЭМ!$D$39:$D$782,СВЦЭМ!$A$39:$A$782,$A136,СВЦЭМ!$B$39:$B$782,M$119)+'СЕТ СН'!$I$11+СВЦЭМ!$D$10+'СЕТ СН'!$I$5-'СЕТ СН'!$I$21</f>
        <v>3989.49179749</v>
      </c>
      <c r="N136" s="36">
        <f>SUMIFS(СВЦЭМ!$D$39:$D$782,СВЦЭМ!$A$39:$A$782,$A136,СВЦЭМ!$B$39:$B$782,N$119)+'СЕТ СН'!$I$11+СВЦЭМ!$D$10+'СЕТ СН'!$I$5-'СЕТ СН'!$I$21</f>
        <v>4002.7315452299999</v>
      </c>
      <c r="O136" s="36">
        <f>SUMIFS(СВЦЭМ!$D$39:$D$782,СВЦЭМ!$A$39:$A$782,$A136,СВЦЭМ!$B$39:$B$782,O$119)+'СЕТ СН'!$I$11+СВЦЭМ!$D$10+'СЕТ СН'!$I$5-'СЕТ СН'!$I$21</f>
        <v>4000.2948231600003</v>
      </c>
      <c r="P136" s="36">
        <f>SUMIFS(СВЦЭМ!$D$39:$D$782,СВЦЭМ!$A$39:$A$782,$A136,СВЦЭМ!$B$39:$B$782,P$119)+'СЕТ СН'!$I$11+СВЦЭМ!$D$10+'СЕТ СН'!$I$5-'СЕТ СН'!$I$21</f>
        <v>4047.86270479</v>
      </c>
      <c r="Q136" s="36">
        <f>SUMIFS(СВЦЭМ!$D$39:$D$782,СВЦЭМ!$A$39:$A$782,$A136,СВЦЭМ!$B$39:$B$782,Q$119)+'СЕТ СН'!$I$11+СВЦЭМ!$D$10+'СЕТ СН'!$I$5-'СЕТ СН'!$I$21</f>
        <v>4100.8209663300004</v>
      </c>
      <c r="R136" s="36">
        <f>SUMIFS(СВЦЭМ!$D$39:$D$782,СВЦЭМ!$A$39:$A$782,$A136,СВЦЭМ!$B$39:$B$782,R$119)+'СЕТ СН'!$I$11+СВЦЭМ!$D$10+'СЕТ СН'!$I$5-'СЕТ СН'!$I$21</f>
        <v>4041.8680544700001</v>
      </c>
      <c r="S136" s="36">
        <f>SUMIFS(СВЦЭМ!$D$39:$D$782,СВЦЭМ!$A$39:$A$782,$A136,СВЦЭМ!$B$39:$B$782,S$119)+'СЕТ СН'!$I$11+СВЦЭМ!$D$10+'СЕТ СН'!$I$5-'СЕТ СН'!$I$21</f>
        <v>3979.63210291</v>
      </c>
      <c r="T136" s="36">
        <f>SUMIFS(СВЦЭМ!$D$39:$D$782,СВЦЭМ!$A$39:$A$782,$A136,СВЦЭМ!$B$39:$B$782,T$119)+'СЕТ СН'!$I$11+СВЦЭМ!$D$10+'СЕТ СН'!$I$5-'СЕТ СН'!$I$21</f>
        <v>3987.8886677199998</v>
      </c>
      <c r="U136" s="36">
        <f>SUMIFS(СВЦЭМ!$D$39:$D$782,СВЦЭМ!$A$39:$A$782,$A136,СВЦЭМ!$B$39:$B$782,U$119)+'СЕТ СН'!$I$11+СВЦЭМ!$D$10+'СЕТ СН'!$I$5-'СЕТ СН'!$I$21</f>
        <v>4009.4070621299998</v>
      </c>
      <c r="V136" s="36">
        <f>SUMIFS(СВЦЭМ!$D$39:$D$782,СВЦЭМ!$A$39:$A$782,$A136,СВЦЭМ!$B$39:$B$782,V$119)+'СЕТ СН'!$I$11+СВЦЭМ!$D$10+'СЕТ СН'!$I$5-'СЕТ СН'!$I$21</f>
        <v>3995.0759926199999</v>
      </c>
      <c r="W136" s="36">
        <f>SUMIFS(СВЦЭМ!$D$39:$D$782,СВЦЭМ!$A$39:$A$782,$A136,СВЦЭМ!$B$39:$B$782,W$119)+'СЕТ СН'!$I$11+СВЦЭМ!$D$10+'СЕТ СН'!$I$5-'СЕТ СН'!$I$21</f>
        <v>4003.3698795199998</v>
      </c>
      <c r="X136" s="36">
        <f>SUMIFS(СВЦЭМ!$D$39:$D$782,СВЦЭМ!$A$39:$A$782,$A136,СВЦЭМ!$B$39:$B$782,X$119)+'СЕТ СН'!$I$11+СВЦЭМ!$D$10+'СЕТ СН'!$I$5-'СЕТ СН'!$I$21</f>
        <v>3999.96420248</v>
      </c>
      <c r="Y136" s="36">
        <f>SUMIFS(СВЦЭМ!$D$39:$D$782,СВЦЭМ!$A$39:$A$782,$A136,СВЦЭМ!$B$39:$B$782,Y$119)+'СЕТ СН'!$I$11+СВЦЭМ!$D$10+'СЕТ СН'!$I$5-'СЕТ СН'!$I$21</f>
        <v>4076.1425105899998</v>
      </c>
    </row>
    <row r="137" spans="1:25" ht="15.75" x14ac:dyDescent="0.2">
      <c r="A137" s="35">
        <f t="shared" si="3"/>
        <v>44487</v>
      </c>
      <c r="B137" s="36">
        <f>SUMIFS(СВЦЭМ!$D$39:$D$782,СВЦЭМ!$A$39:$A$782,$A137,СВЦЭМ!$B$39:$B$782,B$119)+'СЕТ СН'!$I$11+СВЦЭМ!$D$10+'СЕТ СН'!$I$5-'СЕТ СН'!$I$21</f>
        <v>4109.29694793</v>
      </c>
      <c r="C137" s="36">
        <f>SUMIFS(СВЦЭМ!$D$39:$D$782,СВЦЭМ!$A$39:$A$782,$A137,СВЦЭМ!$B$39:$B$782,C$119)+'СЕТ СН'!$I$11+СВЦЭМ!$D$10+'СЕТ СН'!$I$5-'СЕТ СН'!$I$21</f>
        <v>4075.8317764900003</v>
      </c>
      <c r="D137" s="36">
        <f>SUMIFS(СВЦЭМ!$D$39:$D$782,СВЦЭМ!$A$39:$A$782,$A137,СВЦЭМ!$B$39:$B$782,D$119)+'СЕТ СН'!$I$11+СВЦЭМ!$D$10+'СЕТ СН'!$I$5-'СЕТ СН'!$I$21</f>
        <v>4028.4140637099999</v>
      </c>
      <c r="E137" s="36">
        <f>SUMIFS(СВЦЭМ!$D$39:$D$782,СВЦЭМ!$A$39:$A$782,$A137,СВЦЭМ!$B$39:$B$782,E$119)+'СЕТ СН'!$I$11+СВЦЭМ!$D$10+'СЕТ СН'!$I$5-'СЕТ СН'!$I$21</f>
        <v>4027.5696060299997</v>
      </c>
      <c r="F137" s="36">
        <f>SUMIFS(СВЦЭМ!$D$39:$D$782,СВЦЭМ!$A$39:$A$782,$A137,СВЦЭМ!$B$39:$B$782,F$119)+'СЕТ СН'!$I$11+СВЦЭМ!$D$10+'СЕТ СН'!$I$5-'СЕТ СН'!$I$21</f>
        <v>4025.1247531899999</v>
      </c>
      <c r="G137" s="36">
        <f>SUMIFS(СВЦЭМ!$D$39:$D$782,СВЦЭМ!$A$39:$A$782,$A137,СВЦЭМ!$B$39:$B$782,G$119)+'СЕТ СН'!$I$11+СВЦЭМ!$D$10+'СЕТ СН'!$I$5-'СЕТ СН'!$I$21</f>
        <v>4020.4922146600002</v>
      </c>
      <c r="H137" s="36">
        <f>SUMIFS(СВЦЭМ!$D$39:$D$782,СВЦЭМ!$A$39:$A$782,$A137,СВЦЭМ!$B$39:$B$782,H$119)+'СЕТ СН'!$I$11+СВЦЭМ!$D$10+'СЕТ СН'!$I$5-'СЕТ СН'!$I$21</f>
        <v>4083.6813788899999</v>
      </c>
      <c r="I137" s="36">
        <f>SUMIFS(СВЦЭМ!$D$39:$D$782,СВЦЭМ!$A$39:$A$782,$A137,СВЦЭМ!$B$39:$B$782,I$119)+'СЕТ СН'!$I$11+СВЦЭМ!$D$10+'СЕТ СН'!$I$5-'СЕТ СН'!$I$21</f>
        <v>4122.66094359</v>
      </c>
      <c r="J137" s="36">
        <f>SUMIFS(СВЦЭМ!$D$39:$D$782,СВЦЭМ!$A$39:$A$782,$A137,СВЦЭМ!$B$39:$B$782,J$119)+'СЕТ СН'!$I$11+СВЦЭМ!$D$10+'СЕТ СН'!$I$5-'СЕТ СН'!$I$21</f>
        <v>4072.4969863599999</v>
      </c>
      <c r="K137" s="36">
        <f>SUMIFS(СВЦЭМ!$D$39:$D$782,СВЦЭМ!$A$39:$A$782,$A137,СВЦЭМ!$B$39:$B$782,K$119)+'СЕТ СН'!$I$11+СВЦЭМ!$D$10+'СЕТ СН'!$I$5-'СЕТ СН'!$I$21</f>
        <v>4042.45395899</v>
      </c>
      <c r="L137" s="36">
        <f>SUMIFS(СВЦЭМ!$D$39:$D$782,СВЦЭМ!$A$39:$A$782,$A137,СВЦЭМ!$B$39:$B$782,L$119)+'СЕТ СН'!$I$11+СВЦЭМ!$D$10+'СЕТ СН'!$I$5-'СЕТ СН'!$I$21</f>
        <v>4043.3894238499997</v>
      </c>
      <c r="M137" s="36">
        <f>SUMIFS(СВЦЭМ!$D$39:$D$782,СВЦЭМ!$A$39:$A$782,$A137,СВЦЭМ!$B$39:$B$782,M$119)+'СЕТ СН'!$I$11+СВЦЭМ!$D$10+'СЕТ СН'!$I$5-'СЕТ СН'!$I$21</f>
        <v>4040.1827693200003</v>
      </c>
      <c r="N137" s="36">
        <f>SUMIFS(СВЦЭМ!$D$39:$D$782,СВЦЭМ!$A$39:$A$782,$A137,СВЦЭМ!$B$39:$B$782,N$119)+'СЕТ СН'!$I$11+СВЦЭМ!$D$10+'СЕТ СН'!$I$5-'СЕТ СН'!$I$21</f>
        <v>4031.33044058</v>
      </c>
      <c r="O137" s="36">
        <f>SUMIFS(СВЦЭМ!$D$39:$D$782,СВЦЭМ!$A$39:$A$782,$A137,СВЦЭМ!$B$39:$B$782,O$119)+'СЕТ СН'!$I$11+СВЦЭМ!$D$10+'СЕТ СН'!$I$5-'СЕТ СН'!$I$21</f>
        <v>4029.37921099</v>
      </c>
      <c r="P137" s="36">
        <f>SUMIFS(СВЦЭМ!$D$39:$D$782,СВЦЭМ!$A$39:$A$782,$A137,СВЦЭМ!$B$39:$B$782,P$119)+'СЕТ СН'!$I$11+СВЦЭМ!$D$10+'СЕТ СН'!$I$5-'СЕТ СН'!$I$21</f>
        <v>4018.1593951699997</v>
      </c>
      <c r="Q137" s="36">
        <f>SUMIFS(СВЦЭМ!$D$39:$D$782,СВЦЭМ!$A$39:$A$782,$A137,СВЦЭМ!$B$39:$B$782,Q$119)+'СЕТ СН'!$I$11+СВЦЭМ!$D$10+'СЕТ СН'!$I$5-'СЕТ СН'!$I$21</f>
        <v>4013.89453736</v>
      </c>
      <c r="R137" s="36">
        <f>SUMIFS(СВЦЭМ!$D$39:$D$782,СВЦЭМ!$A$39:$A$782,$A137,СВЦЭМ!$B$39:$B$782,R$119)+'СЕТ СН'!$I$11+СВЦЭМ!$D$10+'СЕТ СН'!$I$5-'СЕТ СН'!$I$21</f>
        <v>4008.0639531400002</v>
      </c>
      <c r="S137" s="36">
        <f>SUMIFS(СВЦЭМ!$D$39:$D$782,СВЦЭМ!$A$39:$A$782,$A137,СВЦЭМ!$B$39:$B$782,S$119)+'СЕТ СН'!$I$11+СВЦЭМ!$D$10+'СЕТ СН'!$I$5-'СЕТ СН'!$I$21</f>
        <v>4024.5829750499997</v>
      </c>
      <c r="T137" s="36">
        <f>SUMIFS(СВЦЭМ!$D$39:$D$782,СВЦЭМ!$A$39:$A$782,$A137,СВЦЭМ!$B$39:$B$782,T$119)+'СЕТ СН'!$I$11+СВЦЭМ!$D$10+'СЕТ СН'!$I$5-'СЕТ СН'!$I$21</f>
        <v>4038.5748727700002</v>
      </c>
      <c r="U137" s="36">
        <f>SUMIFS(СВЦЭМ!$D$39:$D$782,СВЦЭМ!$A$39:$A$782,$A137,СВЦЭМ!$B$39:$B$782,U$119)+'СЕТ СН'!$I$11+СВЦЭМ!$D$10+'СЕТ СН'!$I$5-'СЕТ СН'!$I$21</f>
        <v>4045.7761924900001</v>
      </c>
      <c r="V137" s="36">
        <f>SUMIFS(СВЦЭМ!$D$39:$D$782,СВЦЭМ!$A$39:$A$782,$A137,СВЦЭМ!$B$39:$B$782,V$119)+'СЕТ СН'!$I$11+СВЦЭМ!$D$10+'СЕТ СН'!$I$5-'СЕТ СН'!$I$21</f>
        <v>4044.4228728200001</v>
      </c>
      <c r="W137" s="36">
        <f>SUMIFS(СВЦЭМ!$D$39:$D$782,СВЦЭМ!$A$39:$A$782,$A137,СВЦЭМ!$B$39:$B$782,W$119)+'СЕТ СН'!$I$11+СВЦЭМ!$D$10+'СЕТ СН'!$I$5-'СЕТ СН'!$I$21</f>
        <v>4059.9748239800001</v>
      </c>
      <c r="X137" s="36">
        <f>SUMIFS(СВЦЭМ!$D$39:$D$782,СВЦЭМ!$A$39:$A$782,$A137,СВЦЭМ!$B$39:$B$782,X$119)+'СЕТ СН'!$I$11+СВЦЭМ!$D$10+'СЕТ СН'!$I$5-'СЕТ СН'!$I$21</f>
        <v>4091.2096278700001</v>
      </c>
      <c r="Y137" s="36">
        <f>SUMIFS(СВЦЭМ!$D$39:$D$782,СВЦЭМ!$A$39:$A$782,$A137,СВЦЭМ!$B$39:$B$782,Y$119)+'СЕТ СН'!$I$11+СВЦЭМ!$D$10+'СЕТ СН'!$I$5-'СЕТ СН'!$I$21</f>
        <v>4135.4477493800005</v>
      </c>
    </row>
    <row r="138" spans="1:25" ht="15.75" x14ac:dyDescent="0.2">
      <c r="A138" s="35">
        <f t="shared" si="3"/>
        <v>44488</v>
      </c>
      <c r="B138" s="36">
        <f>SUMIFS(СВЦЭМ!$D$39:$D$782,СВЦЭМ!$A$39:$A$782,$A138,СВЦЭМ!$B$39:$B$782,B$119)+'СЕТ СН'!$I$11+СВЦЭМ!$D$10+'СЕТ СН'!$I$5-'СЕТ СН'!$I$21</f>
        <v>4168.5677915300002</v>
      </c>
      <c r="C138" s="36">
        <f>SUMIFS(СВЦЭМ!$D$39:$D$782,СВЦЭМ!$A$39:$A$782,$A138,СВЦЭМ!$B$39:$B$782,C$119)+'СЕТ СН'!$I$11+СВЦЭМ!$D$10+'СЕТ СН'!$I$5-'СЕТ СН'!$I$21</f>
        <v>4164.6968754</v>
      </c>
      <c r="D138" s="36">
        <f>SUMIFS(СВЦЭМ!$D$39:$D$782,СВЦЭМ!$A$39:$A$782,$A138,СВЦЭМ!$B$39:$B$782,D$119)+'СЕТ СН'!$I$11+СВЦЭМ!$D$10+'СЕТ СН'!$I$5-'СЕТ СН'!$I$21</f>
        <v>4087.2481690100003</v>
      </c>
      <c r="E138" s="36">
        <f>SUMIFS(СВЦЭМ!$D$39:$D$782,СВЦЭМ!$A$39:$A$782,$A138,СВЦЭМ!$B$39:$B$782,E$119)+'СЕТ СН'!$I$11+СВЦЭМ!$D$10+'СЕТ СН'!$I$5-'СЕТ СН'!$I$21</f>
        <v>4077.3520594199999</v>
      </c>
      <c r="F138" s="36">
        <f>SUMIFS(СВЦЭМ!$D$39:$D$782,СВЦЭМ!$A$39:$A$782,$A138,СВЦЭМ!$B$39:$B$782,F$119)+'СЕТ СН'!$I$11+СВЦЭМ!$D$10+'СЕТ СН'!$I$5-'СЕТ СН'!$I$21</f>
        <v>4078.8704604100003</v>
      </c>
      <c r="G138" s="36">
        <f>SUMIFS(СВЦЭМ!$D$39:$D$782,СВЦЭМ!$A$39:$A$782,$A138,СВЦЭМ!$B$39:$B$782,G$119)+'СЕТ СН'!$I$11+СВЦЭМ!$D$10+'СЕТ СН'!$I$5-'СЕТ СН'!$I$21</f>
        <v>4070.52435569</v>
      </c>
      <c r="H138" s="36">
        <f>SUMIFS(СВЦЭМ!$D$39:$D$782,СВЦЭМ!$A$39:$A$782,$A138,СВЦЭМ!$B$39:$B$782,H$119)+'СЕТ СН'!$I$11+СВЦЭМ!$D$10+'СЕТ СН'!$I$5-'СЕТ СН'!$I$21</f>
        <v>4057.1232479600003</v>
      </c>
      <c r="I138" s="36">
        <f>SUMIFS(СВЦЭМ!$D$39:$D$782,СВЦЭМ!$A$39:$A$782,$A138,СВЦЭМ!$B$39:$B$782,I$119)+'СЕТ СН'!$I$11+СВЦЭМ!$D$10+'СЕТ СН'!$I$5-'СЕТ СН'!$I$21</f>
        <v>4106.5616790499998</v>
      </c>
      <c r="J138" s="36">
        <f>SUMIFS(СВЦЭМ!$D$39:$D$782,СВЦЭМ!$A$39:$A$782,$A138,СВЦЭМ!$B$39:$B$782,J$119)+'СЕТ СН'!$I$11+СВЦЭМ!$D$10+'СЕТ СН'!$I$5-'СЕТ СН'!$I$21</f>
        <v>4141.7228271200001</v>
      </c>
      <c r="K138" s="36">
        <f>SUMIFS(СВЦЭМ!$D$39:$D$782,СВЦЭМ!$A$39:$A$782,$A138,СВЦЭМ!$B$39:$B$782,K$119)+'СЕТ СН'!$I$11+СВЦЭМ!$D$10+'СЕТ СН'!$I$5-'СЕТ СН'!$I$21</f>
        <v>4080.4133541000001</v>
      </c>
      <c r="L138" s="36">
        <f>SUMIFS(СВЦЭМ!$D$39:$D$782,СВЦЭМ!$A$39:$A$782,$A138,СВЦЭМ!$B$39:$B$782,L$119)+'СЕТ СН'!$I$11+СВЦЭМ!$D$10+'СЕТ СН'!$I$5-'СЕТ СН'!$I$21</f>
        <v>4081.11492456</v>
      </c>
      <c r="M138" s="36">
        <f>SUMIFS(СВЦЭМ!$D$39:$D$782,СВЦЭМ!$A$39:$A$782,$A138,СВЦЭМ!$B$39:$B$782,M$119)+'СЕТ СН'!$I$11+СВЦЭМ!$D$10+'СЕТ СН'!$I$5-'СЕТ СН'!$I$21</f>
        <v>4077.8086268400002</v>
      </c>
      <c r="N138" s="36">
        <f>SUMIFS(СВЦЭМ!$D$39:$D$782,СВЦЭМ!$A$39:$A$782,$A138,СВЦЭМ!$B$39:$B$782,N$119)+'СЕТ СН'!$I$11+СВЦЭМ!$D$10+'СЕТ СН'!$I$5-'СЕТ СН'!$I$21</f>
        <v>4150.8034063499999</v>
      </c>
      <c r="O138" s="36">
        <f>SUMIFS(СВЦЭМ!$D$39:$D$782,СВЦЭМ!$A$39:$A$782,$A138,СВЦЭМ!$B$39:$B$782,O$119)+'СЕТ СН'!$I$11+СВЦЭМ!$D$10+'СЕТ СН'!$I$5-'СЕТ СН'!$I$21</f>
        <v>4175.6902613000002</v>
      </c>
      <c r="P138" s="36">
        <f>SUMIFS(СВЦЭМ!$D$39:$D$782,СВЦЭМ!$A$39:$A$782,$A138,СВЦЭМ!$B$39:$B$782,P$119)+'СЕТ СН'!$I$11+СВЦЭМ!$D$10+'СЕТ СН'!$I$5-'СЕТ СН'!$I$21</f>
        <v>4172.6653718799998</v>
      </c>
      <c r="Q138" s="36">
        <f>SUMIFS(СВЦЭМ!$D$39:$D$782,СВЦЭМ!$A$39:$A$782,$A138,СВЦЭМ!$B$39:$B$782,Q$119)+'СЕТ СН'!$I$11+СВЦЭМ!$D$10+'СЕТ СН'!$I$5-'СЕТ СН'!$I$21</f>
        <v>4174.1545066300005</v>
      </c>
      <c r="R138" s="36">
        <f>SUMIFS(СВЦЭМ!$D$39:$D$782,СВЦЭМ!$A$39:$A$782,$A138,СВЦЭМ!$B$39:$B$782,R$119)+'СЕТ СН'!$I$11+СВЦЭМ!$D$10+'СЕТ СН'!$I$5-'СЕТ СН'!$I$21</f>
        <v>4168.0958643399999</v>
      </c>
      <c r="S138" s="36">
        <f>SUMIFS(СВЦЭМ!$D$39:$D$782,СВЦЭМ!$A$39:$A$782,$A138,СВЦЭМ!$B$39:$B$782,S$119)+'СЕТ СН'!$I$11+СВЦЭМ!$D$10+'СЕТ СН'!$I$5-'СЕТ СН'!$I$21</f>
        <v>4075.1577977100001</v>
      </c>
      <c r="T138" s="36">
        <f>SUMIFS(СВЦЭМ!$D$39:$D$782,СВЦЭМ!$A$39:$A$782,$A138,СВЦЭМ!$B$39:$B$782,T$119)+'СЕТ СН'!$I$11+СВЦЭМ!$D$10+'СЕТ СН'!$I$5-'СЕТ СН'!$I$21</f>
        <v>4025.99025235</v>
      </c>
      <c r="U138" s="36">
        <f>SUMIFS(СВЦЭМ!$D$39:$D$782,СВЦЭМ!$A$39:$A$782,$A138,СВЦЭМ!$B$39:$B$782,U$119)+'СЕТ СН'!$I$11+СВЦЭМ!$D$10+'СЕТ СН'!$I$5-'СЕТ СН'!$I$21</f>
        <v>3993.04980514</v>
      </c>
      <c r="V138" s="36">
        <f>SUMIFS(СВЦЭМ!$D$39:$D$782,СВЦЭМ!$A$39:$A$782,$A138,СВЦЭМ!$B$39:$B$782,V$119)+'СЕТ СН'!$I$11+СВЦЭМ!$D$10+'СЕТ СН'!$I$5-'СЕТ СН'!$I$21</f>
        <v>3991.8537030099997</v>
      </c>
      <c r="W138" s="36">
        <f>SUMIFS(СВЦЭМ!$D$39:$D$782,СВЦЭМ!$A$39:$A$782,$A138,СВЦЭМ!$B$39:$B$782,W$119)+'СЕТ СН'!$I$11+СВЦЭМ!$D$10+'СЕТ СН'!$I$5-'СЕТ СН'!$I$21</f>
        <v>4034.50477073</v>
      </c>
      <c r="X138" s="36">
        <f>SUMIFS(СВЦЭМ!$D$39:$D$782,СВЦЭМ!$A$39:$A$782,$A138,СВЦЭМ!$B$39:$B$782,X$119)+'СЕТ СН'!$I$11+СВЦЭМ!$D$10+'СЕТ СН'!$I$5-'СЕТ СН'!$I$21</f>
        <v>4122.1526153300001</v>
      </c>
      <c r="Y138" s="36">
        <f>SUMIFS(СВЦЭМ!$D$39:$D$782,СВЦЭМ!$A$39:$A$782,$A138,СВЦЭМ!$B$39:$B$782,Y$119)+'СЕТ СН'!$I$11+СВЦЭМ!$D$10+'СЕТ СН'!$I$5-'СЕТ СН'!$I$21</f>
        <v>4156.2620746499997</v>
      </c>
    </row>
    <row r="139" spans="1:25" ht="15.75" x14ac:dyDescent="0.2">
      <c r="A139" s="35">
        <f t="shared" si="3"/>
        <v>44489</v>
      </c>
      <c r="B139" s="36">
        <f>SUMIFS(СВЦЭМ!$D$39:$D$782,СВЦЭМ!$A$39:$A$782,$A139,СВЦЭМ!$B$39:$B$782,B$119)+'СЕТ СН'!$I$11+СВЦЭМ!$D$10+'СЕТ СН'!$I$5-'СЕТ СН'!$I$21</f>
        <v>4233.7720561400001</v>
      </c>
      <c r="C139" s="36">
        <f>SUMIFS(СВЦЭМ!$D$39:$D$782,СВЦЭМ!$A$39:$A$782,$A139,СВЦЭМ!$B$39:$B$782,C$119)+'СЕТ СН'!$I$11+СВЦЭМ!$D$10+'СЕТ СН'!$I$5-'СЕТ СН'!$I$21</f>
        <v>4191.8583059800003</v>
      </c>
      <c r="D139" s="36">
        <f>SUMIFS(СВЦЭМ!$D$39:$D$782,СВЦЭМ!$A$39:$A$782,$A139,СВЦЭМ!$B$39:$B$782,D$119)+'СЕТ СН'!$I$11+СВЦЭМ!$D$10+'СЕТ СН'!$I$5-'СЕТ СН'!$I$21</f>
        <v>4112.61451511</v>
      </c>
      <c r="E139" s="36">
        <f>SUMIFS(СВЦЭМ!$D$39:$D$782,СВЦЭМ!$A$39:$A$782,$A139,СВЦЭМ!$B$39:$B$782,E$119)+'СЕТ СН'!$I$11+СВЦЭМ!$D$10+'СЕТ СН'!$I$5-'СЕТ СН'!$I$21</f>
        <v>4095.0744986299997</v>
      </c>
      <c r="F139" s="36">
        <f>SUMIFS(СВЦЭМ!$D$39:$D$782,СВЦЭМ!$A$39:$A$782,$A139,СВЦЭМ!$B$39:$B$782,F$119)+'СЕТ СН'!$I$11+СВЦЭМ!$D$10+'СЕТ СН'!$I$5-'СЕТ СН'!$I$21</f>
        <v>4091.05011444</v>
      </c>
      <c r="G139" s="36">
        <f>SUMIFS(СВЦЭМ!$D$39:$D$782,СВЦЭМ!$A$39:$A$782,$A139,СВЦЭМ!$B$39:$B$782,G$119)+'СЕТ СН'!$I$11+СВЦЭМ!$D$10+'СЕТ СН'!$I$5-'СЕТ СН'!$I$21</f>
        <v>4096.0112556799995</v>
      </c>
      <c r="H139" s="36">
        <f>SUMIFS(СВЦЭМ!$D$39:$D$782,СВЦЭМ!$A$39:$A$782,$A139,СВЦЭМ!$B$39:$B$782,H$119)+'СЕТ СН'!$I$11+СВЦЭМ!$D$10+'СЕТ СН'!$I$5-'СЕТ СН'!$I$21</f>
        <v>4163.3081290600003</v>
      </c>
      <c r="I139" s="36">
        <f>SUMIFS(СВЦЭМ!$D$39:$D$782,СВЦЭМ!$A$39:$A$782,$A139,СВЦЭМ!$B$39:$B$782,I$119)+'СЕТ СН'!$I$11+СВЦЭМ!$D$10+'СЕТ СН'!$I$5-'СЕТ СН'!$I$21</f>
        <v>4160.2902063599995</v>
      </c>
      <c r="J139" s="36">
        <f>SUMIFS(СВЦЭМ!$D$39:$D$782,СВЦЭМ!$A$39:$A$782,$A139,СВЦЭМ!$B$39:$B$782,J$119)+'СЕТ СН'!$I$11+СВЦЭМ!$D$10+'СЕТ СН'!$I$5-'СЕТ СН'!$I$21</f>
        <v>4069.96292623</v>
      </c>
      <c r="K139" s="36">
        <f>SUMIFS(СВЦЭМ!$D$39:$D$782,СВЦЭМ!$A$39:$A$782,$A139,СВЦЭМ!$B$39:$B$782,K$119)+'СЕТ СН'!$I$11+СВЦЭМ!$D$10+'СЕТ СН'!$I$5-'СЕТ СН'!$I$21</f>
        <v>4072.4102684199997</v>
      </c>
      <c r="L139" s="36">
        <f>SUMIFS(СВЦЭМ!$D$39:$D$782,СВЦЭМ!$A$39:$A$782,$A139,СВЦЭМ!$B$39:$B$782,L$119)+'СЕТ СН'!$I$11+СВЦЭМ!$D$10+'СЕТ СН'!$I$5-'СЕТ СН'!$I$21</f>
        <v>4071.6162592700002</v>
      </c>
      <c r="M139" s="36">
        <f>SUMIFS(СВЦЭМ!$D$39:$D$782,СВЦЭМ!$A$39:$A$782,$A139,СВЦЭМ!$B$39:$B$782,M$119)+'СЕТ СН'!$I$11+СВЦЭМ!$D$10+'СЕТ СН'!$I$5-'СЕТ СН'!$I$21</f>
        <v>4082.0358822899998</v>
      </c>
      <c r="N139" s="36">
        <f>SUMIFS(СВЦЭМ!$D$39:$D$782,СВЦЭМ!$A$39:$A$782,$A139,СВЦЭМ!$B$39:$B$782,N$119)+'СЕТ СН'!$I$11+СВЦЭМ!$D$10+'СЕТ СН'!$I$5-'СЕТ СН'!$I$21</f>
        <v>4104.4131424099996</v>
      </c>
      <c r="O139" s="36">
        <f>SUMIFS(СВЦЭМ!$D$39:$D$782,СВЦЭМ!$A$39:$A$782,$A139,СВЦЭМ!$B$39:$B$782,O$119)+'СЕТ СН'!$I$11+СВЦЭМ!$D$10+'СЕТ СН'!$I$5-'СЕТ СН'!$I$21</f>
        <v>4120.3332564900002</v>
      </c>
      <c r="P139" s="36">
        <f>SUMIFS(СВЦЭМ!$D$39:$D$782,СВЦЭМ!$A$39:$A$782,$A139,СВЦЭМ!$B$39:$B$782,P$119)+'СЕТ СН'!$I$11+СВЦЭМ!$D$10+'СЕТ СН'!$I$5-'СЕТ СН'!$I$21</f>
        <v>4123.77960274</v>
      </c>
      <c r="Q139" s="36">
        <f>SUMIFS(СВЦЭМ!$D$39:$D$782,СВЦЭМ!$A$39:$A$782,$A139,СВЦЭМ!$B$39:$B$782,Q$119)+'СЕТ СН'!$I$11+СВЦЭМ!$D$10+'СЕТ СН'!$I$5-'СЕТ СН'!$I$21</f>
        <v>4125.0373732600001</v>
      </c>
      <c r="R139" s="36">
        <f>SUMIFS(СВЦЭМ!$D$39:$D$782,СВЦЭМ!$A$39:$A$782,$A139,СВЦЭМ!$B$39:$B$782,R$119)+'СЕТ СН'!$I$11+СВЦЭМ!$D$10+'СЕТ СН'!$I$5-'СЕТ СН'!$I$21</f>
        <v>4123.3922148000001</v>
      </c>
      <c r="S139" s="36">
        <f>SUMIFS(СВЦЭМ!$D$39:$D$782,СВЦЭМ!$A$39:$A$782,$A139,СВЦЭМ!$B$39:$B$782,S$119)+'СЕТ СН'!$I$11+СВЦЭМ!$D$10+'СЕТ СН'!$I$5-'СЕТ СН'!$I$21</f>
        <v>4100.8097445499998</v>
      </c>
      <c r="T139" s="36">
        <f>SUMIFS(СВЦЭМ!$D$39:$D$782,СВЦЭМ!$A$39:$A$782,$A139,СВЦЭМ!$B$39:$B$782,T$119)+'СЕТ СН'!$I$11+СВЦЭМ!$D$10+'СЕТ СН'!$I$5-'СЕТ СН'!$I$21</f>
        <v>4063.2356623300002</v>
      </c>
      <c r="U139" s="36">
        <f>SUMIFS(СВЦЭМ!$D$39:$D$782,СВЦЭМ!$A$39:$A$782,$A139,СВЦЭМ!$B$39:$B$782,U$119)+'СЕТ СН'!$I$11+СВЦЭМ!$D$10+'СЕТ СН'!$I$5-'СЕТ СН'!$I$21</f>
        <v>4063.8116589599999</v>
      </c>
      <c r="V139" s="36">
        <f>SUMIFS(СВЦЭМ!$D$39:$D$782,СВЦЭМ!$A$39:$A$782,$A139,СВЦЭМ!$B$39:$B$782,V$119)+'СЕТ СН'!$I$11+СВЦЭМ!$D$10+'СЕТ СН'!$I$5-'СЕТ СН'!$I$21</f>
        <v>4076.4980926899998</v>
      </c>
      <c r="W139" s="36">
        <f>SUMIFS(СВЦЭМ!$D$39:$D$782,СВЦЭМ!$A$39:$A$782,$A139,СВЦЭМ!$B$39:$B$782,W$119)+'СЕТ СН'!$I$11+СВЦЭМ!$D$10+'СЕТ СН'!$I$5-'СЕТ СН'!$I$21</f>
        <v>4090.9140531799999</v>
      </c>
      <c r="X139" s="36">
        <f>SUMIFS(СВЦЭМ!$D$39:$D$782,СВЦЭМ!$A$39:$A$782,$A139,СВЦЭМ!$B$39:$B$782,X$119)+'СЕТ СН'!$I$11+СВЦЭМ!$D$10+'СЕТ СН'!$I$5-'СЕТ СН'!$I$21</f>
        <v>4152.9174666099998</v>
      </c>
      <c r="Y139" s="36">
        <f>SUMIFS(СВЦЭМ!$D$39:$D$782,СВЦЭМ!$A$39:$A$782,$A139,СВЦЭМ!$B$39:$B$782,Y$119)+'СЕТ СН'!$I$11+СВЦЭМ!$D$10+'СЕТ СН'!$I$5-'СЕТ СН'!$I$21</f>
        <v>4153.5416431499998</v>
      </c>
    </row>
    <row r="140" spans="1:25" ht="15.75" x14ac:dyDescent="0.2">
      <c r="A140" s="35">
        <f t="shared" si="3"/>
        <v>44490</v>
      </c>
      <c r="B140" s="36">
        <f>SUMIFS(СВЦЭМ!$D$39:$D$782,СВЦЭМ!$A$39:$A$782,$A140,СВЦЭМ!$B$39:$B$782,B$119)+'СЕТ СН'!$I$11+СВЦЭМ!$D$10+'СЕТ СН'!$I$5-'СЕТ СН'!$I$21</f>
        <v>4209.7968975900003</v>
      </c>
      <c r="C140" s="36">
        <f>SUMIFS(СВЦЭМ!$D$39:$D$782,СВЦЭМ!$A$39:$A$782,$A140,СВЦЭМ!$B$39:$B$782,C$119)+'СЕТ СН'!$I$11+СВЦЭМ!$D$10+'СЕТ СН'!$I$5-'СЕТ СН'!$I$21</f>
        <v>4188.5740160999994</v>
      </c>
      <c r="D140" s="36">
        <f>SUMIFS(СВЦЭМ!$D$39:$D$782,СВЦЭМ!$A$39:$A$782,$A140,СВЦЭМ!$B$39:$B$782,D$119)+'СЕТ СН'!$I$11+СВЦЭМ!$D$10+'СЕТ СН'!$I$5-'СЕТ СН'!$I$21</f>
        <v>4111.4372928699995</v>
      </c>
      <c r="E140" s="36">
        <f>SUMIFS(СВЦЭМ!$D$39:$D$782,СВЦЭМ!$A$39:$A$782,$A140,СВЦЭМ!$B$39:$B$782,E$119)+'СЕТ СН'!$I$11+СВЦЭМ!$D$10+'СЕТ СН'!$I$5-'СЕТ СН'!$I$21</f>
        <v>4101.1019758100001</v>
      </c>
      <c r="F140" s="36">
        <f>SUMIFS(СВЦЭМ!$D$39:$D$782,СВЦЭМ!$A$39:$A$782,$A140,СВЦЭМ!$B$39:$B$782,F$119)+'СЕТ СН'!$I$11+СВЦЭМ!$D$10+'СЕТ СН'!$I$5-'СЕТ СН'!$I$21</f>
        <v>4101.1377376</v>
      </c>
      <c r="G140" s="36">
        <f>SUMIFS(СВЦЭМ!$D$39:$D$782,СВЦЭМ!$A$39:$A$782,$A140,СВЦЭМ!$B$39:$B$782,G$119)+'СЕТ СН'!$I$11+СВЦЭМ!$D$10+'СЕТ СН'!$I$5-'СЕТ СН'!$I$21</f>
        <v>4094.1383157199998</v>
      </c>
      <c r="H140" s="36">
        <f>SUMIFS(СВЦЭМ!$D$39:$D$782,СВЦЭМ!$A$39:$A$782,$A140,СВЦЭМ!$B$39:$B$782,H$119)+'СЕТ СН'!$I$11+СВЦЭМ!$D$10+'СЕТ СН'!$I$5-'СЕТ СН'!$I$21</f>
        <v>4155.6620620800004</v>
      </c>
      <c r="I140" s="36">
        <f>SUMIFS(СВЦЭМ!$D$39:$D$782,СВЦЭМ!$A$39:$A$782,$A140,СВЦЭМ!$B$39:$B$782,I$119)+'СЕТ СН'!$I$11+СВЦЭМ!$D$10+'СЕТ СН'!$I$5-'СЕТ СН'!$I$21</f>
        <v>4112.08741181</v>
      </c>
      <c r="J140" s="36">
        <f>SUMIFS(СВЦЭМ!$D$39:$D$782,СВЦЭМ!$A$39:$A$782,$A140,СВЦЭМ!$B$39:$B$782,J$119)+'СЕТ СН'!$I$11+СВЦЭМ!$D$10+'СЕТ СН'!$I$5-'СЕТ СН'!$I$21</f>
        <v>4106.7705721100001</v>
      </c>
      <c r="K140" s="36">
        <f>SUMIFS(СВЦЭМ!$D$39:$D$782,СВЦЭМ!$A$39:$A$782,$A140,СВЦЭМ!$B$39:$B$782,K$119)+'СЕТ СН'!$I$11+СВЦЭМ!$D$10+'СЕТ СН'!$I$5-'СЕТ СН'!$I$21</f>
        <v>4083.0884119399998</v>
      </c>
      <c r="L140" s="36">
        <f>SUMIFS(СВЦЭМ!$D$39:$D$782,СВЦЭМ!$A$39:$A$782,$A140,СВЦЭМ!$B$39:$B$782,L$119)+'СЕТ СН'!$I$11+СВЦЭМ!$D$10+'СЕТ СН'!$I$5-'СЕТ СН'!$I$21</f>
        <v>4092.1822013199999</v>
      </c>
      <c r="M140" s="36">
        <f>SUMIFS(СВЦЭМ!$D$39:$D$782,СВЦЭМ!$A$39:$A$782,$A140,СВЦЭМ!$B$39:$B$782,M$119)+'СЕТ СН'!$I$11+СВЦЭМ!$D$10+'СЕТ СН'!$I$5-'СЕТ СН'!$I$21</f>
        <v>4103.6926229199998</v>
      </c>
      <c r="N140" s="36">
        <f>SUMIFS(СВЦЭМ!$D$39:$D$782,СВЦЭМ!$A$39:$A$782,$A140,СВЦЭМ!$B$39:$B$782,N$119)+'СЕТ СН'!$I$11+СВЦЭМ!$D$10+'СЕТ СН'!$I$5-'СЕТ СН'!$I$21</f>
        <v>4145.7479987200004</v>
      </c>
      <c r="O140" s="36">
        <f>SUMIFS(СВЦЭМ!$D$39:$D$782,СВЦЭМ!$A$39:$A$782,$A140,СВЦЭМ!$B$39:$B$782,O$119)+'СЕТ СН'!$I$11+СВЦЭМ!$D$10+'СЕТ СН'!$I$5-'СЕТ СН'!$I$21</f>
        <v>4188.4166436100004</v>
      </c>
      <c r="P140" s="36">
        <f>SUMIFS(СВЦЭМ!$D$39:$D$782,СВЦЭМ!$A$39:$A$782,$A140,СВЦЭМ!$B$39:$B$782,P$119)+'СЕТ СН'!$I$11+СВЦЭМ!$D$10+'СЕТ СН'!$I$5-'СЕТ СН'!$I$21</f>
        <v>4183.70940823</v>
      </c>
      <c r="Q140" s="36">
        <f>SUMIFS(СВЦЭМ!$D$39:$D$782,СВЦЭМ!$A$39:$A$782,$A140,СВЦЭМ!$B$39:$B$782,Q$119)+'СЕТ СН'!$I$11+СВЦЭМ!$D$10+'СЕТ СН'!$I$5-'СЕТ СН'!$I$21</f>
        <v>4187.3918512700002</v>
      </c>
      <c r="R140" s="36">
        <f>SUMIFS(СВЦЭМ!$D$39:$D$782,СВЦЭМ!$A$39:$A$782,$A140,СВЦЭМ!$B$39:$B$782,R$119)+'СЕТ СН'!$I$11+СВЦЭМ!$D$10+'СЕТ СН'!$I$5-'СЕТ СН'!$I$21</f>
        <v>4187.0420005400001</v>
      </c>
      <c r="S140" s="36">
        <f>SUMIFS(СВЦЭМ!$D$39:$D$782,СВЦЭМ!$A$39:$A$782,$A140,СВЦЭМ!$B$39:$B$782,S$119)+'СЕТ СН'!$I$11+СВЦЭМ!$D$10+'СЕТ СН'!$I$5-'СЕТ СН'!$I$21</f>
        <v>4147.4860097800001</v>
      </c>
      <c r="T140" s="36">
        <f>SUMIFS(СВЦЭМ!$D$39:$D$782,СВЦЭМ!$A$39:$A$782,$A140,СВЦЭМ!$B$39:$B$782,T$119)+'СЕТ СН'!$I$11+СВЦЭМ!$D$10+'СЕТ СН'!$I$5-'СЕТ СН'!$I$21</f>
        <v>4114.5384349899996</v>
      </c>
      <c r="U140" s="36">
        <f>SUMIFS(СВЦЭМ!$D$39:$D$782,СВЦЭМ!$A$39:$A$782,$A140,СВЦЭМ!$B$39:$B$782,U$119)+'СЕТ СН'!$I$11+СВЦЭМ!$D$10+'СЕТ СН'!$I$5-'СЕТ СН'!$I$21</f>
        <v>4106.0062430400003</v>
      </c>
      <c r="V140" s="36">
        <f>SUMIFS(СВЦЭМ!$D$39:$D$782,СВЦЭМ!$A$39:$A$782,$A140,СВЦЭМ!$B$39:$B$782,V$119)+'СЕТ СН'!$I$11+СВЦЭМ!$D$10+'СЕТ СН'!$I$5-'СЕТ СН'!$I$21</f>
        <v>4092.9014718500002</v>
      </c>
      <c r="W140" s="36">
        <f>SUMIFS(СВЦЭМ!$D$39:$D$782,СВЦЭМ!$A$39:$A$782,$A140,СВЦЭМ!$B$39:$B$782,W$119)+'СЕТ СН'!$I$11+СВЦЭМ!$D$10+'СЕТ СН'!$I$5-'СЕТ СН'!$I$21</f>
        <v>4100.4867762399999</v>
      </c>
      <c r="X140" s="36">
        <f>SUMIFS(СВЦЭМ!$D$39:$D$782,СВЦЭМ!$A$39:$A$782,$A140,СВЦЭМ!$B$39:$B$782,X$119)+'СЕТ СН'!$I$11+СВЦЭМ!$D$10+'СЕТ СН'!$I$5-'СЕТ СН'!$I$21</f>
        <v>4070.5525392</v>
      </c>
      <c r="Y140" s="36">
        <f>SUMIFS(СВЦЭМ!$D$39:$D$782,СВЦЭМ!$A$39:$A$782,$A140,СВЦЭМ!$B$39:$B$782,Y$119)+'СЕТ СН'!$I$11+СВЦЭМ!$D$10+'СЕТ СН'!$I$5-'СЕТ СН'!$I$21</f>
        <v>4107.8245550600004</v>
      </c>
    </row>
    <row r="141" spans="1:25" ht="15.75" x14ac:dyDescent="0.2">
      <c r="A141" s="35">
        <f t="shared" si="3"/>
        <v>44491</v>
      </c>
      <c r="B141" s="36">
        <f>SUMIFS(СВЦЭМ!$D$39:$D$782,СВЦЭМ!$A$39:$A$782,$A141,СВЦЭМ!$B$39:$B$782,B$119)+'СЕТ СН'!$I$11+СВЦЭМ!$D$10+'СЕТ СН'!$I$5-'СЕТ СН'!$I$21</f>
        <v>4137.49010946</v>
      </c>
      <c r="C141" s="36">
        <f>SUMIFS(СВЦЭМ!$D$39:$D$782,СВЦЭМ!$A$39:$A$782,$A141,СВЦЭМ!$B$39:$B$782,C$119)+'СЕТ СН'!$I$11+СВЦЭМ!$D$10+'СЕТ СН'!$I$5-'СЕТ СН'!$I$21</f>
        <v>4196.3498455099998</v>
      </c>
      <c r="D141" s="36">
        <f>SUMIFS(СВЦЭМ!$D$39:$D$782,СВЦЭМ!$A$39:$A$782,$A141,СВЦЭМ!$B$39:$B$782,D$119)+'СЕТ СН'!$I$11+СВЦЭМ!$D$10+'СЕТ СН'!$I$5-'СЕТ СН'!$I$21</f>
        <v>4151.4459827600003</v>
      </c>
      <c r="E141" s="36">
        <f>SUMIFS(СВЦЭМ!$D$39:$D$782,СВЦЭМ!$A$39:$A$782,$A141,СВЦЭМ!$B$39:$B$782,E$119)+'СЕТ СН'!$I$11+СВЦЭМ!$D$10+'СЕТ СН'!$I$5-'СЕТ СН'!$I$21</f>
        <v>4157.2252232499995</v>
      </c>
      <c r="F141" s="36">
        <f>SUMIFS(СВЦЭМ!$D$39:$D$782,СВЦЭМ!$A$39:$A$782,$A141,СВЦЭМ!$B$39:$B$782,F$119)+'СЕТ СН'!$I$11+СВЦЭМ!$D$10+'СЕТ СН'!$I$5-'СЕТ СН'!$I$21</f>
        <v>4145.5295364200001</v>
      </c>
      <c r="G141" s="36">
        <f>SUMIFS(СВЦЭМ!$D$39:$D$782,СВЦЭМ!$A$39:$A$782,$A141,СВЦЭМ!$B$39:$B$782,G$119)+'СЕТ СН'!$I$11+СВЦЭМ!$D$10+'СЕТ СН'!$I$5-'СЕТ СН'!$I$21</f>
        <v>4141.6020039300001</v>
      </c>
      <c r="H141" s="36">
        <f>SUMIFS(СВЦЭМ!$D$39:$D$782,СВЦЭМ!$A$39:$A$782,$A141,СВЦЭМ!$B$39:$B$782,H$119)+'СЕТ СН'!$I$11+СВЦЭМ!$D$10+'СЕТ СН'!$I$5-'СЕТ СН'!$I$21</f>
        <v>4181.9951129199999</v>
      </c>
      <c r="I141" s="36">
        <f>SUMIFS(СВЦЭМ!$D$39:$D$782,СВЦЭМ!$A$39:$A$782,$A141,СВЦЭМ!$B$39:$B$782,I$119)+'СЕТ СН'!$I$11+СВЦЭМ!$D$10+'СЕТ СН'!$I$5-'СЕТ СН'!$I$21</f>
        <v>4174.9871658399998</v>
      </c>
      <c r="J141" s="36">
        <f>SUMIFS(СВЦЭМ!$D$39:$D$782,СВЦЭМ!$A$39:$A$782,$A141,СВЦЭМ!$B$39:$B$782,J$119)+'СЕТ СН'!$I$11+СВЦЭМ!$D$10+'СЕТ СН'!$I$5-'СЕТ СН'!$I$21</f>
        <v>4168.4592753699999</v>
      </c>
      <c r="K141" s="36">
        <f>SUMIFS(СВЦЭМ!$D$39:$D$782,СВЦЭМ!$A$39:$A$782,$A141,СВЦЭМ!$B$39:$B$782,K$119)+'СЕТ СН'!$I$11+СВЦЭМ!$D$10+'СЕТ СН'!$I$5-'СЕТ СН'!$I$21</f>
        <v>4135.35255942</v>
      </c>
      <c r="L141" s="36">
        <f>SUMIFS(СВЦЭМ!$D$39:$D$782,СВЦЭМ!$A$39:$A$782,$A141,СВЦЭМ!$B$39:$B$782,L$119)+'СЕТ СН'!$I$11+СВЦЭМ!$D$10+'СЕТ СН'!$I$5-'СЕТ СН'!$I$21</f>
        <v>4134.6563298700003</v>
      </c>
      <c r="M141" s="36">
        <f>SUMIFS(СВЦЭМ!$D$39:$D$782,СВЦЭМ!$A$39:$A$782,$A141,СВЦЭМ!$B$39:$B$782,M$119)+'СЕТ СН'!$I$11+СВЦЭМ!$D$10+'СЕТ СН'!$I$5-'СЕТ СН'!$I$21</f>
        <v>4142.1641572500002</v>
      </c>
      <c r="N141" s="36">
        <f>SUMIFS(СВЦЭМ!$D$39:$D$782,СВЦЭМ!$A$39:$A$782,$A141,СВЦЭМ!$B$39:$B$782,N$119)+'СЕТ СН'!$I$11+СВЦЭМ!$D$10+'СЕТ СН'!$I$5-'СЕТ СН'!$I$21</f>
        <v>4135.4564545100002</v>
      </c>
      <c r="O141" s="36">
        <f>SUMIFS(СВЦЭМ!$D$39:$D$782,СВЦЭМ!$A$39:$A$782,$A141,СВЦЭМ!$B$39:$B$782,O$119)+'СЕТ СН'!$I$11+СВЦЭМ!$D$10+'СЕТ СН'!$I$5-'СЕТ СН'!$I$21</f>
        <v>4135.3776350500002</v>
      </c>
      <c r="P141" s="36">
        <f>SUMIFS(СВЦЭМ!$D$39:$D$782,СВЦЭМ!$A$39:$A$782,$A141,СВЦЭМ!$B$39:$B$782,P$119)+'СЕТ СН'!$I$11+СВЦЭМ!$D$10+'СЕТ СН'!$I$5-'СЕТ СН'!$I$21</f>
        <v>4136.8080571700002</v>
      </c>
      <c r="Q141" s="36">
        <f>SUMIFS(СВЦЭМ!$D$39:$D$782,СВЦЭМ!$A$39:$A$782,$A141,СВЦЭМ!$B$39:$B$782,Q$119)+'СЕТ СН'!$I$11+СВЦЭМ!$D$10+'СЕТ СН'!$I$5-'СЕТ СН'!$I$21</f>
        <v>4220.2122113099995</v>
      </c>
      <c r="R141" s="36">
        <f>SUMIFS(СВЦЭМ!$D$39:$D$782,СВЦЭМ!$A$39:$A$782,$A141,СВЦЭМ!$B$39:$B$782,R$119)+'СЕТ СН'!$I$11+СВЦЭМ!$D$10+'СЕТ СН'!$I$5-'СЕТ СН'!$I$21</f>
        <v>4220.8747012900003</v>
      </c>
      <c r="S141" s="36">
        <f>SUMIFS(СВЦЭМ!$D$39:$D$782,СВЦЭМ!$A$39:$A$782,$A141,СВЦЭМ!$B$39:$B$782,S$119)+'СЕТ СН'!$I$11+СВЦЭМ!$D$10+'СЕТ СН'!$I$5-'СЕТ СН'!$I$21</f>
        <v>4181.4019862900004</v>
      </c>
      <c r="T141" s="36">
        <f>SUMIFS(СВЦЭМ!$D$39:$D$782,СВЦЭМ!$A$39:$A$782,$A141,СВЦЭМ!$B$39:$B$782,T$119)+'СЕТ СН'!$I$11+СВЦЭМ!$D$10+'СЕТ СН'!$I$5-'СЕТ СН'!$I$21</f>
        <v>4114.9821752899998</v>
      </c>
      <c r="U141" s="36">
        <f>SUMIFS(СВЦЭМ!$D$39:$D$782,СВЦЭМ!$A$39:$A$782,$A141,СВЦЭМ!$B$39:$B$782,U$119)+'СЕТ СН'!$I$11+СВЦЭМ!$D$10+'СЕТ СН'!$I$5-'СЕТ СН'!$I$21</f>
        <v>4114.0738575699997</v>
      </c>
      <c r="V141" s="36">
        <f>SUMIFS(СВЦЭМ!$D$39:$D$782,СВЦЭМ!$A$39:$A$782,$A141,СВЦЭМ!$B$39:$B$782,V$119)+'СЕТ СН'!$I$11+СВЦЭМ!$D$10+'СЕТ СН'!$I$5-'СЕТ СН'!$I$21</f>
        <v>4139.8484521299997</v>
      </c>
      <c r="W141" s="36">
        <f>SUMIFS(СВЦЭМ!$D$39:$D$782,СВЦЭМ!$A$39:$A$782,$A141,СВЦЭМ!$B$39:$B$782,W$119)+'СЕТ СН'!$I$11+СВЦЭМ!$D$10+'СЕТ СН'!$I$5-'СЕТ СН'!$I$21</f>
        <v>4160.9197179700004</v>
      </c>
      <c r="X141" s="36">
        <f>SUMIFS(СВЦЭМ!$D$39:$D$782,СВЦЭМ!$A$39:$A$782,$A141,СВЦЭМ!$B$39:$B$782,X$119)+'СЕТ СН'!$I$11+СВЦЭМ!$D$10+'СЕТ СН'!$I$5-'СЕТ СН'!$I$21</f>
        <v>4193.1192710800005</v>
      </c>
      <c r="Y141" s="36">
        <f>SUMIFS(СВЦЭМ!$D$39:$D$782,СВЦЭМ!$A$39:$A$782,$A141,СВЦЭМ!$B$39:$B$782,Y$119)+'СЕТ СН'!$I$11+СВЦЭМ!$D$10+'СЕТ СН'!$I$5-'СЕТ СН'!$I$21</f>
        <v>4171.2829600799996</v>
      </c>
    </row>
    <row r="142" spans="1:25" ht="15.75" x14ac:dyDescent="0.2">
      <c r="A142" s="35">
        <f t="shared" si="3"/>
        <v>44492</v>
      </c>
      <c r="B142" s="36">
        <f>SUMIFS(СВЦЭМ!$D$39:$D$782,СВЦЭМ!$A$39:$A$782,$A142,СВЦЭМ!$B$39:$B$782,B$119)+'СЕТ СН'!$I$11+СВЦЭМ!$D$10+'СЕТ СН'!$I$5-'СЕТ СН'!$I$21</f>
        <v>4155.2623225799998</v>
      </c>
      <c r="C142" s="36">
        <f>SUMIFS(СВЦЭМ!$D$39:$D$782,СВЦЭМ!$A$39:$A$782,$A142,СВЦЭМ!$B$39:$B$782,C$119)+'СЕТ СН'!$I$11+СВЦЭМ!$D$10+'СЕТ СН'!$I$5-'СЕТ СН'!$I$21</f>
        <v>4118.8533465399996</v>
      </c>
      <c r="D142" s="36">
        <f>SUMIFS(СВЦЭМ!$D$39:$D$782,СВЦЭМ!$A$39:$A$782,$A142,СВЦЭМ!$B$39:$B$782,D$119)+'СЕТ СН'!$I$11+СВЦЭМ!$D$10+'СЕТ СН'!$I$5-'СЕТ СН'!$I$21</f>
        <v>4140.693045</v>
      </c>
      <c r="E142" s="36">
        <f>SUMIFS(СВЦЭМ!$D$39:$D$782,СВЦЭМ!$A$39:$A$782,$A142,СВЦЭМ!$B$39:$B$782,E$119)+'СЕТ СН'!$I$11+СВЦЭМ!$D$10+'СЕТ СН'!$I$5-'СЕТ СН'!$I$21</f>
        <v>4158.0059903700003</v>
      </c>
      <c r="F142" s="36">
        <f>SUMIFS(СВЦЭМ!$D$39:$D$782,СВЦЭМ!$A$39:$A$782,$A142,СВЦЭМ!$B$39:$B$782,F$119)+'СЕТ СН'!$I$11+СВЦЭМ!$D$10+'СЕТ СН'!$I$5-'СЕТ СН'!$I$21</f>
        <v>4153.9584252599998</v>
      </c>
      <c r="G142" s="36">
        <f>SUMIFS(СВЦЭМ!$D$39:$D$782,СВЦЭМ!$A$39:$A$782,$A142,СВЦЭМ!$B$39:$B$782,G$119)+'СЕТ СН'!$I$11+СВЦЭМ!$D$10+'СЕТ СН'!$I$5-'СЕТ СН'!$I$21</f>
        <v>4161.5191646900003</v>
      </c>
      <c r="H142" s="36">
        <f>SUMIFS(СВЦЭМ!$D$39:$D$782,СВЦЭМ!$A$39:$A$782,$A142,СВЦЭМ!$B$39:$B$782,H$119)+'СЕТ СН'!$I$11+СВЦЭМ!$D$10+'СЕТ СН'!$I$5-'СЕТ СН'!$I$21</f>
        <v>4118.7466111399999</v>
      </c>
      <c r="I142" s="36">
        <f>SUMIFS(СВЦЭМ!$D$39:$D$782,СВЦЭМ!$A$39:$A$782,$A142,СВЦЭМ!$B$39:$B$782,I$119)+'СЕТ СН'!$I$11+СВЦЭМ!$D$10+'СЕТ СН'!$I$5-'СЕТ СН'!$I$21</f>
        <v>4116.6458151099996</v>
      </c>
      <c r="J142" s="36">
        <f>SUMIFS(СВЦЭМ!$D$39:$D$782,СВЦЭМ!$A$39:$A$782,$A142,СВЦЭМ!$B$39:$B$782,J$119)+'СЕТ СН'!$I$11+СВЦЭМ!$D$10+'СЕТ СН'!$I$5-'СЕТ СН'!$I$21</f>
        <v>4065.3437339699999</v>
      </c>
      <c r="K142" s="36">
        <f>SUMIFS(СВЦЭМ!$D$39:$D$782,СВЦЭМ!$A$39:$A$782,$A142,СВЦЭМ!$B$39:$B$782,K$119)+'СЕТ СН'!$I$11+СВЦЭМ!$D$10+'СЕТ СН'!$I$5-'СЕТ СН'!$I$21</f>
        <v>4047.20170014</v>
      </c>
      <c r="L142" s="36">
        <f>SUMIFS(СВЦЭМ!$D$39:$D$782,СВЦЭМ!$A$39:$A$782,$A142,СВЦЭМ!$B$39:$B$782,L$119)+'СЕТ СН'!$I$11+СВЦЭМ!$D$10+'СЕТ СН'!$I$5-'СЕТ СН'!$I$21</f>
        <v>4026.7478666799998</v>
      </c>
      <c r="M142" s="36">
        <f>SUMIFS(СВЦЭМ!$D$39:$D$782,СВЦЭМ!$A$39:$A$782,$A142,СВЦЭМ!$B$39:$B$782,M$119)+'СЕТ СН'!$I$11+СВЦЭМ!$D$10+'СЕТ СН'!$I$5-'СЕТ СН'!$I$21</f>
        <v>4019.1674764099998</v>
      </c>
      <c r="N142" s="36">
        <f>SUMIFS(СВЦЭМ!$D$39:$D$782,СВЦЭМ!$A$39:$A$782,$A142,СВЦЭМ!$B$39:$B$782,N$119)+'СЕТ СН'!$I$11+СВЦЭМ!$D$10+'СЕТ СН'!$I$5-'СЕТ СН'!$I$21</f>
        <v>4008.05338183</v>
      </c>
      <c r="O142" s="36">
        <f>SUMIFS(СВЦЭМ!$D$39:$D$782,СВЦЭМ!$A$39:$A$782,$A142,СВЦЭМ!$B$39:$B$782,O$119)+'СЕТ СН'!$I$11+СВЦЭМ!$D$10+'СЕТ СН'!$I$5-'СЕТ СН'!$I$21</f>
        <v>3999.1572116400002</v>
      </c>
      <c r="P142" s="36">
        <f>SUMIFS(СВЦЭМ!$D$39:$D$782,СВЦЭМ!$A$39:$A$782,$A142,СВЦЭМ!$B$39:$B$782,P$119)+'СЕТ СН'!$I$11+СВЦЭМ!$D$10+'СЕТ СН'!$I$5-'СЕТ СН'!$I$21</f>
        <v>3992.12893669</v>
      </c>
      <c r="Q142" s="36">
        <f>SUMIFS(СВЦЭМ!$D$39:$D$782,СВЦЭМ!$A$39:$A$782,$A142,СВЦЭМ!$B$39:$B$782,Q$119)+'СЕТ СН'!$I$11+СВЦЭМ!$D$10+'СЕТ СН'!$I$5-'СЕТ СН'!$I$21</f>
        <v>3985.11675208</v>
      </c>
      <c r="R142" s="36">
        <f>SUMIFS(СВЦЭМ!$D$39:$D$782,СВЦЭМ!$A$39:$A$782,$A142,СВЦЭМ!$B$39:$B$782,R$119)+'СЕТ СН'!$I$11+СВЦЭМ!$D$10+'СЕТ СН'!$I$5-'СЕТ СН'!$I$21</f>
        <v>3981.3272192200002</v>
      </c>
      <c r="S142" s="36">
        <f>SUMIFS(СВЦЭМ!$D$39:$D$782,СВЦЭМ!$A$39:$A$782,$A142,СВЦЭМ!$B$39:$B$782,S$119)+'СЕТ СН'!$I$11+СВЦЭМ!$D$10+'СЕТ СН'!$I$5-'СЕТ СН'!$I$21</f>
        <v>3986.5742277600002</v>
      </c>
      <c r="T142" s="36">
        <f>SUMIFS(СВЦЭМ!$D$39:$D$782,СВЦЭМ!$A$39:$A$782,$A142,СВЦЭМ!$B$39:$B$782,T$119)+'СЕТ СН'!$I$11+СВЦЭМ!$D$10+'СЕТ СН'!$I$5-'СЕТ СН'!$I$21</f>
        <v>3993.9949317800001</v>
      </c>
      <c r="U142" s="36">
        <f>SUMIFS(СВЦЭМ!$D$39:$D$782,СВЦЭМ!$A$39:$A$782,$A142,СВЦЭМ!$B$39:$B$782,U$119)+'СЕТ СН'!$I$11+СВЦЭМ!$D$10+'СЕТ СН'!$I$5-'СЕТ СН'!$I$21</f>
        <v>3987.9167584899997</v>
      </c>
      <c r="V142" s="36">
        <f>SUMIFS(СВЦЭМ!$D$39:$D$782,СВЦЭМ!$A$39:$A$782,$A142,СВЦЭМ!$B$39:$B$782,V$119)+'СЕТ СН'!$I$11+СВЦЭМ!$D$10+'СЕТ СН'!$I$5-'СЕТ СН'!$I$21</f>
        <v>3976.62815692</v>
      </c>
      <c r="W142" s="36">
        <f>SUMIFS(СВЦЭМ!$D$39:$D$782,СВЦЭМ!$A$39:$A$782,$A142,СВЦЭМ!$B$39:$B$782,W$119)+'СЕТ СН'!$I$11+СВЦЭМ!$D$10+'СЕТ СН'!$I$5-'СЕТ СН'!$I$21</f>
        <v>3996.5782130899997</v>
      </c>
      <c r="X142" s="36">
        <f>SUMIFS(СВЦЭМ!$D$39:$D$782,СВЦЭМ!$A$39:$A$782,$A142,СВЦЭМ!$B$39:$B$782,X$119)+'СЕТ СН'!$I$11+СВЦЭМ!$D$10+'СЕТ СН'!$I$5-'СЕТ СН'!$I$21</f>
        <v>4024.17541785</v>
      </c>
      <c r="Y142" s="36">
        <f>SUMIFS(СВЦЭМ!$D$39:$D$782,СВЦЭМ!$A$39:$A$782,$A142,СВЦЭМ!$B$39:$B$782,Y$119)+'СЕТ СН'!$I$11+СВЦЭМ!$D$10+'СЕТ СН'!$I$5-'СЕТ СН'!$I$21</f>
        <v>4077.6229858500001</v>
      </c>
    </row>
    <row r="143" spans="1:25" ht="15.75" x14ac:dyDescent="0.2">
      <c r="A143" s="35">
        <f t="shared" si="3"/>
        <v>44493</v>
      </c>
      <c r="B143" s="36">
        <f>SUMIFS(СВЦЭМ!$D$39:$D$782,СВЦЭМ!$A$39:$A$782,$A143,СВЦЭМ!$B$39:$B$782,B$119)+'СЕТ СН'!$I$11+СВЦЭМ!$D$10+'СЕТ СН'!$I$5-'СЕТ СН'!$I$21</f>
        <v>4121.9134487299998</v>
      </c>
      <c r="C143" s="36">
        <f>SUMIFS(СВЦЭМ!$D$39:$D$782,СВЦЭМ!$A$39:$A$782,$A143,СВЦЭМ!$B$39:$B$782,C$119)+'СЕТ СН'!$I$11+СВЦЭМ!$D$10+'СЕТ СН'!$I$5-'СЕТ СН'!$I$21</f>
        <v>4158.8548596999999</v>
      </c>
      <c r="D143" s="36">
        <f>SUMIFS(СВЦЭМ!$D$39:$D$782,СВЦЭМ!$A$39:$A$782,$A143,СВЦЭМ!$B$39:$B$782,D$119)+'СЕТ СН'!$I$11+СВЦЭМ!$D$10+'СЕТ СН'!$I$5-'СЕТ СН'!$I$21</f>
        <v>4211.0224296400002</v>
      </c>
      <c r="E143" s="36">
        <f>SUMIFS(СВЦЭМ!$D$39:$D$782,СВЦЭМ!$A$39:$A$782,$A143,СВЦЭМ!$B$39:$B$782,E$119)+'СЕТ СН'!$I$11+СВЦЭМ!$D$10+'СЕТ СН'!$I$5-'СЕТ СН'!$I$21</f>
        <v>4223.11735623</v>
      </c>
      <c r="F143" s="36">
        <f>SUMIFS(СВЦЭМ!$D$39:$D$782,СВЦЭМ!$A$39:$A$782,$A143,СВЦЭМ!$B$39:$B$782,F$119)+'СЕТ СН'!$I$11+СВЦЭМ!$D$10+'СЕТ СН'!$I$5-'СЕТ СН'!$I$21</f>
        <v>4216.2847597800001</v>
      </c>
      <c r="G143" s="36">
        <f>SUMIFS(СВЦЭМ!$D$39:$D$782,СВЦЭМ!$A$39:$A$782,$A143,СВЦЭМ!$B$39:$B$782,G$119)+'СЕТ СН'!$I$11+СВЦЭМ!$D$10+'СЕТ СН'!$I$5-'СЕТ СН'!$I$21</f>
        <v>4219.5353817200003</v>
      </c>
      <c r="H143" s="36">
        <f>SUMIFS(СВЦЭМ!$D$39:$D$782,СВЦЭМ!$A$39:$A$782,$A143,СВЦЭМ!$B$39:$B$782,H$119)+'СЕТ СН'!$I$11+СВЦЭМ!$D$10+'СЕТ СН'!$I$5-'СЕТ СН'!$I$21</f>
        <v>4178.1991424899998</v>
      </c>
      <c r="I143" s="36">
        <f>SUMIFS(СВЦЭМ!$D$39:$D$782,СВЦЭМ!$A$39:$A$782,$A143,СВЦЭМ!$B$39:$B$782,I$119)+'СЕТ СН'!$I$11+СВЦЭМ!$D$10+'СЕТ СН'!$I$5-'СЕТ СН'!$I$21</f>
        <v>4120.3111520100001</v>
      </c>
      <c r="J143" s="36">
        <f>SUMIFS(СВЦЭМ!$D$39:$D$782,СВЦЭМ!$A$39:$A$782,$A143,СВЦЭМ!$B$39:$B$782,J$119)+'СЕТ СН'!$I$11+СВЦЭМ!$D$10+'СЕТ СН'!$I$5-'СЕТ СН'!$I$21</f>
        <v>4064.4704691100001</v>
      </c>
      <c r="K143" s="36">
        <f>SUMIFS(СВЦЭМ!$D$39:$D$782,СВЦЭМ!$A$39:$A$782,$A143,СВЦЭМ!$B$39:$B$782,K$119)+'СЕТ СН'!$I$11+СВЦЭМ!$D$10+'СЕТ СН'!$I$5-'СЕТ СН'!$I$21</f>
        <v>4029.2869404200001</v>
      </c>
      <c r="L143" s="36">
        <f>SUMIFS(СВЦЭМ!$D$39:$D$782,СВЦЭМ!$A$39:$A$782,$A143,СВЦЭМ!$B$39:$B$782,L$119)+'СЕТ СН'!$I$11+СВЦЭМ!$D$10+'СЕТ СН'!$I$5-'СЕТ СН'!$I$21</f>
        <v>4004.68000123</v>
      </c>
      <c r="M143" s="36">
        <f>SUMIFS(СВЦЭМ!$D$39:$D$782,СВЦЭМ!$A$39:$A$782,$A143,СВЦЭМ!$B$39:$B$782,M$119)+'СЕТ СН'!$I$11+СВЦЭМ!$D$10+'СЕТ СН'!$I$5-'СЕТ СН'!$I$21</f>
        <v>3998.33187473</v>
      </c>
      <c r="N143" s="36">
        <f>SUMIFS(СВЦЭМ!$D$39:$D$782,СВЦЭМ!$A$39:$A$782,$A143,СВЦЭМ!$B$39:$B$782,N$119)+'СЕТ СН'!$I$11+СВЦЭМ!$D$10+'СЕТ СН'!$I$5-'СЕТ СН'!$I$21</f>
        <v>3998.1524776199999</v>
      </c>
      <c r="O143" s="36">
        <f>SUMIFS(СВЦЭМ!$D$39:$D$782,СВЦЭМ!$A$39:$A$782,$A143,СВЦЭМ!$B$39:$B$782,O$119)+'СЕТ СН'!$I$11+СВЦЭМ!$D$10+'СЕТ СН'!$I$5-'СЕТ СН'!$I$21</f>
        <v>3988.6914194000001</v>
      </c>
      <c r="P143" s="36">
        <f>SUMIFS(СВЦЭМ!$D$39:$D$782,СВЦЭМ!$A$39:$A$782,$A143,СВЦЭМ!$B$39:$B$782,P$119)+'СЕТ СН'!$I$11+СВЦЭМ!$D$10+'СЕТ СН'!$I$5-'СЕТ СН'!$I$21</f>
        <v>3986.4607016800001</v>
      </c>
      <c r="Q143" s="36">
        <f>SUMIFS(СВЦЭМ!$D$39:$D$782,СВЦЭМ!$A$39:$A$782,$A143,СВЦЭМ!$B$39:$B$782,Q$119)+'СЕТ СН'!$I$11+СВЦЭМ!$D$10+'СЕТ СН'!$I$5-'СЕТ СН'!$I$21</f>
        <v>3978.2249928399997</v>
      </c>
      <c r="R143" s="36">
        <f>SUMIFS(СВЦЭМ!$D$39:$D$782,СВЦЭМ!$A$39:$A$782,$A143,СВЦЭМ!$B$39:$B$782,R$119)+'СЕТ СН'!$I$11+СВЦЭМ!$D$10+'СЕТ СН'!$I$5-'СЕТ СН'!$I$21</f>
        <v>3977.1235400599999</v>
      </c>
      <c r="S143" s="36">
        <f>SUMIFS(СВЦЭМ!$D$39:$D$782,СВЦЭМ!$A$39:$A$782,$A143,СВЦЭМ!$B$39:$B$782,S$119)+'СЕТ СН'!$I$11+СВЦЭМ!$D$10+'СЕТ СН'!$I$5-'СЕТ СН'!$I$21</f>
        <v>3986.0810914900003</v>
      </c>
      <c r="T143" s="36">
        <f>SUMIFS(СВЦЭМ!$D$39:$D$782,СВЦЭМ!$A$39:$A$782,$A143,СВЦЭМ!$B$39:$B$782,T$119)+'СЕТ СН'!$I$11+СВЦЭМ!$D$10+'СЕТ СН'!$I$5-'СЕТ СН'!$I$21</f>
        <v>3965.4050000099996</v>
      </c>
      <c r="U143" s="36">
        <f>SUMIFS(СВЦЭМ!$D$39:$D$782,СВЦЭМ!$A$39:$A$782,$A143,СВЦЭМ!$B$39:$B$782,U$119)+'СЕТ СН'!$I$11+СВЦЭМ!$D$10+'СЕТ СН'!$I$5-'СЕТ СН'!$I$21</f>
        <v>3981.3153948300001</v>
      </c>
      <c r="V143" s="36">
        <f>SUMIFS(СВЦЭМ!$D$39:$D$782,СВЦЭМ!$A$39:$A$782,$A143,СВЦЭМ!$B$39:$B$782,V$119)+'СЕТ СН'!$I$11+СВЦЭМ!$D$10+'СЕТ СН'!$I$5-'СЕТ СН'!$I$21</f>
        <v>3996.14547335</v>
      </c>
      <c r="W143" s="36">
        <f>SUMIFS(СВЦЭМ!$D$39:$D$782,СВЦЭМ!$A$39:$A$782,$A143,СВЦЭМ!$B$39:$B$782,W$119)+'СЕТ СН'!$I$11+СВЦЭМ!$D$10+'СЕТ СН'!$I$5-'СЕТ СН'!$I$21</f>
        <v>4012.2397207499998</v>
      </c>
      <c r="X143" s="36">
        <f>SUMIFS(СВЦЭМ!$D$39:$D$782,СВЦЭМ!$A$39:$A$782,$A143,СВЦЭМ!$B$39:$B$782,X$119)+'СЕТ СН'!$I$11+СВЦЭМ!$D$10+'СЕТ СН'!$I$5-'СЕТ СН'!$I$21</f>
        <v>4037.3978872400003</v>
      </c>
      <c r="Y143" s="36">
        <f>SUMIFS(СВЦЭМ!$D$39:$D$782,СВЦЭМ!$A$39:$A$782,$A143,СВЦЭМ!$B$39:$B$782,Y$119)+'СЕТ СН'!$I$11+СВЦЭМ!$D$10+'СЕТ СН'!$I$5-'СЕТ СН'!$I$21</f>
        <v>4078.9914281599999</v>
      </c>
    </row>
    <row r="144" spans="1:25" ht="15.75" x14ac:dyDescent="0.2">
      <c r="A144" s="35">
        <f t="shared" si="3"/>
        <v>44494</v>
      </c>
      <c r="B144" s="36">
        <f>SUMIFS(СВЦЭМ!$D$39:$D$782,СВЦЭМ!$A$39:$A$782,$A144,СВЦЭМ!$B$39:$B$782,B$119)+'СЕТ СН'!$I$11+СВЦЭМ!$D$10+'СЕТ СН'!$I$5-'СЕТ СН'!$I$21</f>
        <v>4152.8514447099997</v>
      </c>
      <c r="C144" s="36">
        <f>SUMIFS(СВЦЭМ!$D$39:$D$782,СВЦЭМ!$A$39:$A$782,$A144,СВЦЭМ!$B$39:$B$782,C$119)+'СЕТ СН'!$I$11+СВЦЭМ!$D$10+'СЕТ СН'!$I$5-'СЕТ СН'!$I$21</f>
        <v>4245.00057896</v>
      </c>
      <c r="D144" s="36">
        <f>SUMIFS(СВЦЭМ!$D$39:$D$782,СВЦЭМ!$A$39:$A$782,$A144,СВЦЭМ!$B$39:$B$782,D$119)+'СЕТ СН'!$I$11+СВЦЭМ!$D$10+'СЕТ СН'!$I$5-'СЕТ СН'!$I$21</f>
        <v>4244.2581800500002</v>
      </c>
      <c r="E144" s="36">
        <f>SUMIFS(СВЦЭМ!$D$39:$D$782,СВЦЭМ!$A$39:$A$782,$A144,СВЦЭМ!$B$39:$B$782,E$119)+'СЕТ СН'!$I$11+СВЦЭМ!$D$10+'СЕТ СН'!$I$5-'СЕТ СН'!$I$21</f>
        <v>4127.9089091699998</v>
      </c>
      <c r="F144" s="36">
        <f>SUMIFS(СВЦЭМ!$D$39:$D$782,СВЦЭМ!$A$39:$A$782,$A144,СВЦЭМ!$B$39:$B$782,F$119)+'СЕТ СН'!$I$11+СВЦЭМ!$D$10+'СЕТ СН'!$I$5-'СЕТ СН'!$I$21</f>
        <v>4123.0794331699999</v>
      </c>
      <c r="G144" s="36">
        <f>SUMIFS(СВЦЭМ!$D$39:$D$782,СВЦЭМ!$A$39:$A$782,$A144,СВЦЭМ!$B$39:$B$782,G$119)+'СЕТ СН'!$I$11+СВЦЭМ!$D$10+'СЕТ СН'!$I$5-'СЕТ СН'!$I$21</f>
        <v>4133.4648782900003</v>
      </c>
      <c r="H144" s="36">
        <f>SUMIFS(СВЦЭМ!$D$39:$D$782,СВЦЭМ!$A$39:$A$782,$A144,СВЦЭМ!$B$39:$B$782,H$119)+'СЕТ СН'!$I$11+СВЦЭМ!$D$10+'СЕТ СН'!$I$5-'СЕТ СН'!$I$21</f>
        <v>4200.4886626099997</v>
      </c>
      <c r="I144" s="36">
        <f>SUMIFS(СВЦЭМ!$D$39:$D$782,СВЦЭМ!$A$39:$A$782,$A144,СВЦЭМ!$B$39:$B$782,I$119)+'СЕТ СН'!$I$11+СВЦЭМ!$D$10+'СЕТ СН'!$I$5-'СЕТ СН'!$I$21</f>
        <v>4179.0089805299995</v>
      </c>
      <c r="J144" s="36">
        <f>SUMIFS(СВЦЭМ!$D$39:$D$782,СВЦЭМ!$A$39:$A$782,$A144,СВЦЭМ!$B$39:$B$782,J$119)+'СЕТ СН'!$I$11+СВЦЭМ!$D$10+'СЕТ СН'!$I$5-'СЕТ СН'!$I$21</f>
        <v>4109.3930940999999</v>
      </c>
      <c r="K144" s="36">
        <f>SUMIFS(СВЦЭМ!$D$39:$D$782,СВЦЭМ!$A$39:$A$782,$A144,СВЦЭМ!$B$39:$B$782,K$119)+'СЕТ СН'!$I$11+СВЦЭМ!$D$10+'СЕТ СН'!$I$5-'СЕТ СН'!$I$21</f>
        <v>4067.2971695199999</v>
      </c>
      <c r="L144" s="36">
        <f>SUMIFS(СВЦЭМ!$D$39:$D$782,СВЦЭМ!$A$39:$A$782,$A144,СВЦЭМ!$B$39:$B$782,L$119)+'СЕТ СН'!$I$11+СВЦЭМ!$D$10+'СЕТ СН'!$I$5-'СЕТ СН'!$I$21</f>
        <v>4065.4119207700001</v>
      </c>
      <c r="M144" s="36">
        <f>SUMIFS(СВЦЭМ!$D$39:$D$782,СВЦЭМ!$A$39:$A$782,$A144,СВЦЭМ!$B$39:$B$782,M$119)+'СЕТ СН'!$I$11+СВЦЭМ!$D$10+'СЕТ СН'!$I$5-'СЕТ СН'!$I$21</f>
        <v>4083.0077545100003</v>
      </c>
      <c r="N144" s="36">
        <f>SUMIFS(СВЦЭМ!$D$39:$D$782,СВЦЭМ!$A$39:$A$782,$A144,СВЦЭМ!$B$39:$B$782,N$119)+'СЕТ СН'!$I$11+СВЦЭМ!$D$10+'СЕТ СН'!$I$5-'СЕТ СН'!$I$21</f>
        <v>4097.0923183100003</v>
      </c>
      <c r="O144" s="36">
        <f>SUMIFS(СВЦЭМ!$D$39:$D$782,СВЦЭМ!$A$39:$A$782,$A144,СВЦЭМ!$B$39:$B$782,O$119)+'СЕТ СН'!$I$11+СВЦЭМ!$D$10+'СЕТ СН'!$I$5-'СЕТ СН'!$I$21</f>
        <v>4096.5013332099998</v>
      </c>
      <c r="P144" s="36">
        <f>SUMIFS(СВЦЭМ!$D$39:$D$782,СВЦЭМ!$A$39:$A$782,$A144,СВЦЭМ!$B$39:$B$782,P$119)+'СЕТ СН'!$I$11+СВЦЭМ!$D$10+'СЕТ СН'!$I$5-'СЕТ СН'!$I$21</f>
        <v>4091.88109945</v>
      </c>
      <c r="Q144" s="36">
        <f>SUMIFS(СВЦЭМ!$D$39:$D$782,СВЦЭМ!$A$39:$A$782,$A144,СВЦЭМ!$B$39:$B$782,Q$119)+'СЕТ СН'!$I$11+СВЦЭМ!$D$10+'СЕТ СН'!$I$5-'СЕТ СН'!$I$21</f>
        <v>4093.93555861</v>
      </c>
      <c r="R144" s="36">
        <f>SUMIFS(СВЦЭМ!$D$39:$D$782,СВЦЭМ!$A$39:$A$782,$A144,СВЦЭМ!$B$39:$B$782,R$119)+'СЕТ СН'!$I$11+СВЦЭМ!$D$10+'СЕТ СН'!$I$5-'СЕТ СН'!$I$21</f>
        <v>4085.0064181899997</v>
      </c>
      <c r="S144" s="36">
        <f>SUMIFS(СВЦЭМ!$D$39:$D$782,СВЦЭМ!$A$39:$A$782,$A144,СВЦЭМ!$B$39:$B$782,S$119)+'СЕТ СН'!$I$11+СВЦЭМ!$D$10+'СЕТ СН'!$I$5-'СЕТ СН'!$I$21</f>
        <v>4067.8256264000001</v>
      </c>
      <c r="T144" s="36">
        <f>SUMIFS(СВЦЭМ!$D$39:$D$782,СВЦЭМ!$A$39:$A$782,$A144,СВЦЭМ!$B$39:$B$782,T$119)+'СЕТ СН'!$I$11+СВЦЭМ!$D$10+'СЕТ СН'!$I$5-'СЕТ СН'!$I$21</f>
        <v>4073.9952374899999</v>
      </c>
      <c r="U144" s="36">
        <f>SUMIFS(СВЦЭМ!$D$39:$D$782,СВЦЭМ!$A$39:$A$782,$A144,СВЦЭМ!$B$39:$B$782,U$119)+'СЕТ СН'!$I$11+СВЦЭМ!$D$10+'СЕТ СН'!$I$5-'СЕТ СН'!$I$21</f>
        <v>4095.7938363399999</v>
      </c>
      <c r="V144" s="36">
        <f>SUMIFS(СВЦЭМ!$D$39:$D$782,СВЦЭМ!$A$39:$A$782,$A144,СВЦЭМ!$B$39:$B$782,V$119)+'СЕТ СН'!$I$11+СВЦЭМ!$D$10+'СЕТ СН'!$I$5-'СЕТ СН'!$I$21</f>
        <v>4060.0329708999998</v>
      </c>
      <c r="W144" s="36">
        <f>SUMIFS(СВЦЭМ!$D$39:$D$782,СВЦЭМ!$A$39:$A$782,$A144,СВЦЭМ!$B$39:$B$782,W$119)+'СЕТ СН'!$I$11+СВЦЭМ!$D$10+'СЕТ СН'!$I$5-'СЕТ СН'!$I$21</f>
        <v>4082.5170693</v>
      </c>
      <c r="X144" s="36">
        <f>SUMIFS(СВЦЭМ!$D$39:$D$782,СВЦЭМ!$A$39:$A$782,$A144,СВЦЭМ!$B$39:$B$782,X$119)+'СЕТ СН'!$I$11+СВЦЭМ!$D$10+'СЕТ СН'!$I$5-'СЕТ СН'!$I$21</f>
        <v>4108.5402133600001</v>
      </c>
      <c r="Y144" s="36">
        <f>SUMIFS(СВЦЭМ!$D$39:$D$782,СВЦЭМ!$A$39:$A$782,$A144,СВЦЭМ!$B$39:$B$782,Y$119)+'СЕТ СН'!$I$11+СВЦЭМ!$D$10+'СЕТ СН'!$I$5-'СЕТ СН'!$I$21</f>
        <v>4154.5375202300002</v>
      </c>
    </row>
    <row r="145" spans="1:27" ht="15.75" x14ac:dyDescent="0.2">
      <c r="A145" s="35">
        <f t="shared" si="3"/>
        <v>44495</v>
      </c>
      <c r="B145" s="36">
        <f>SUMIFS(СВЦЭМ!$D$39:$D$782,СВЦЭМ!$A$39:$A$782,$A145,СВЦЭМ!$B$39:$B$782,B$119)+'СЕТ СН'!$I$11+СВЦЭМ!$D$10+'СЕТ СН'!$I$5-'СЕТ СН'!$I$21</f>
        <v>4130.4085479000005</v>
      </c>
      <c r="C145" s="36">
        <f>SUMIFS(СВЦЭМ!$D$39:$D$782,СВЦЭМ!$A$39:$A$782,$A145,СВЦЭМ!$B$39:$B$782,C$119)+'СЕТ СН'!$I$11+СВЦЭМ!$D$10+'СЕТ СН'!$I$5-'СЕТ СН'!$I$21</f>
        <v>4137.0122754700005</v>
      </c>
      <c r="D145" s="36">
        <f>SUMIFS(СВЦЭМ!$D$39:$D$782,СВЦЭМ!$A$39:$A$782,$A145,СВЦЭМ!$B$39:$B$782,D$119)+'СЕТ СН'!$I$11+СВЦЭМ!$D$10+'СЕТ СН'!$I$5-'СЕТ СН'!$I$21</f>
        <v>4147.5475681899998</v>
      </c>
      <c r="E145" s="36">
        <f>SUMIFS(СВЦЭМ!$D$39:$D$782,СВЦЭМ!$A$39:$A$782,$A145,СВЦЭМ!$B$39:$B$782,E$119)+'СЕТ СН'!$I$11+СВЦЭМ!$D$10+'СЕТ СН'!$I$5-'СЕТ СН'!$I$21</f>
        <v>4157.7925209000005</v>
      </c>
      <c r="F145" s="36">
        <f>SUMIFS(СВЦЭМ!$D$39:$D$782,СВЦЭМ!$A$39:$A$782,$A145,СВЦЭМ!$B$39:$B$782,F$119)+'СЕТ СН'!$I$11+СВЦЭМ!$D$10+'СЕТ СН'!$I$5-'СЕТ СН'!$I$21</f>
        <v>4154.3936046600002</v>
      </c>
      <c r="G145" s="36">
        <f>SUMIFS(СВЦЭМ!$D$39:$D$782,СВЦЭМ!$A$39:$A$782,$A145,СВЦЭМ!$B$39:$B$782,G$119)+'СЕТ СН'!$I$11+СВЦЭМ!$D$10+'СЕТ СН'!$I$5-'СЕТ СН'!$I$21</f>
        <v>4141.8391861099999</v>
      </c>
      <c r="H145" s="36">
        <f>SUMIFS(СВЦЭМ!$D$39:$D$782,СВЦЭМ!$A$39:$A$782,$A145,СВЦЭМ!$B$39:$B$782,H$119)+'СЕТ СН'!$I$11+СВЦЭМ!$D$10+'СЕТ СН'!$I$5-'СЕТ СН'!$I$21</f>
        <v>4152.4181160999997</v>
      </c>
      <c r="I145" s="36">
        <f>SUMIFS(СВЦЭМ!$D$39:$D$782,СВЦЭМ!$A$39:$A$782,$A145,СВЦЭМ!$B$39:$B$782,I$119)+'СЕТ СН'!$I$11+СВЦЭМ!$D$10+'СЕТ СН'!$I$5-'СЕТ СН'!$I$21</f>
        <v>4099.2351629200002</v>
      </c>
      <c r="J145" s="36">
        <f>SUMIFS(СВЦЭМ!$D$39:$D$782,СВЦЭМ!$A$39:$A$782,$A145,СВЦЭМ!$B$39:$B$782,J$119)+'СЕТ СН'!$I$11+СВЦЭМ!$D$10+'СЕТ СН'!$I$5-'СЕТ СН'!$I$21</f>
        <v>4052.7441014999999</v>
      </c>
      <c r="K145" s="36">
        <f>SUMIFS(СВЦЭМ!$D$39:$D$782,СВЦЭМ!$A$39:$A$782,$A145,СВЦЭМ!$B$39:$B$782,K$119)+'СЕТ СН'!$I$11+СВЦЭМ!$D$10+'СЕТ СН'!$I$5-'СЕТ СН'!$I$21</f>
        <v>4058.0273267299999</v>
      </c>
      <c r="L145" s="36">
        <f>SUMIFS(СВЦЭМ!$D$39:$D$782,СВЦЭМ!$A$39:$A$782,$A145,СВЦЭМ!$B$39:$B$782,L$119)+'СЕТ СН'!$I$11+СВЦЭМ!$D$10+'СЕТ СН'!$I$5-'СЕТ СН'!$I$21</f>
        <v>4060.2872179400001</v>
      </c>
      <c r="M145" s="36">
        <f>SUMIFS(СВЦЭМ!$D$39:$D$782,СВЦЭМ!$A$39:$A$782,$A145,СВЦЭМ!$B$39:$B$782,M$119)+'СЕТ СН'!$I$11+СВЦЭМ!$D$10+'СЕТ СН'!$I$5-'СЕТ СН'!$I$21</f>
        <v>4053.8814753699999</v>
      </c>
      <c r="N145" s="36">
        <f>SUMIFS(СВЦЭМ!$D$39:$D$782,СВЦЭМ!$A$39:$A$782,$A145,СВЦЭМ!$B$39:$B$782,N$119)+'СЕТ СН'!$I$11+СВЦЭМ!$D$10+'СЕТ СН'!$I$5-'СЕТ СН'!$I$21</f>
        <v>4057.7032797299998</v>
      </c>
      <c r="O145" s="36">
        <f>SUMIFS(СВЦЭМ!$D$39:$D$782,СВЦЭМ!$A$39:$A$782,$A145,СВЦЭМ!$B$39:$B$782,O$119)+'СЕТ СН'!$I$11+СВЦЭМ!$D$10+'СЕТ СН'!$I$5-'СЕТ СН'!$I$21</f>
        <v>4060.7264958300002</v>
      </c>
      <c r="P145" s="36">
        <f>SUMIFS(СВЦЭМ!$D$39:$D$782,СВЦЭМ!$A$39:$A$782,$A145,СВЦЭМ!$B$39:$B$782,P$119)+'СЕТ СН'!$I$11+СВЦЭМ!$D$10+'СЕТ СН'!$I$5-'СЕТ СН'!$I$21</f>
        <v>4080.3562218799998</v>
      </c>
      <c r="Q145" s="36">
        <f>SUMIFS(СВЦЭМ!$D$39:$D$782,СВЦЭМ!$A$39:$A$782,$A145,СВЦЭМ!$B$39:$B$782,Q$119)+'СЕТ СН'!$I$11+СВЦЭМ!$D$10+'СЕТ СН'!$I$5-'СЕТ СН'!$I$21</f>
        <v>4081.6126538199997</v>
      </c>
      <c r="R145" s="36">
        <f>SUMIFS(СВЦЭМ!$D$39:$D$782,СВЦЭМ!$A$39:$A$782,$A145,СВЦЭМ!$B$39:$B$782,R$119)+'СЕТ СН'!$I$11+СВЦЭМ!$D$10+'СЕТ СН'!$I$5-'СЕТ СН'!$I$21</f>
        <v>4062.0737457499999</v>
      </c>
      <c r="S145" s="36">
        <f>SUMIFS(СВЦЭМ!$D$39:$D$782,СВЦЭМ!$A$39:$A$782,$A145,СВЦЭМ!$B$39:$B$782,S$119)+'СЕТ СН'!$I$11+СВЦЭМ!$D$10+'СЕТ СН'!$I$5-'СЕТ СН'!$I$21</f>
        <v>4032.5073494399999</v>
      </c>
      <c r="T145" s="36">
        <f>SUMIFS(СВЦЭМ!$D$39:$D$782,СВЦЭМ!$A$39:$A$782,$A145,СВЦЭМ!$B$39:$B$782,T$119)+'СЕТ СН'!$I$11+СВЦЭМ!$D$10+'СЕТ СН'!$I$5-'СЕТ СН'!$I$21</f>
        <v>4044.7687435400003</v>
      </c>
      <c r="U145" s="36">
        <f>SUMIFS(СВЦЭМ!$D$39:$D$782,СВЦЭМ!$A$39:$A$782,$A145,СВЦЭМ!$B$39:$B$782,U$119)+'СЕТ СН'!$I$11+СВЦЭМ!$D$10+'СЕТ СН'!$I$5-'СЕТ СН'!$I$21</f>
        <v>4057.6501018500003</v>
      </c>
      <c r="V145" s="36">
        <f>SUMIFS(СВЦЭМ!$D$39:$D$782,СВЦЭМ!$A$39:$A$782,$A145,СВЦЭМ!$B$39:$B$782,V$119)+'СЕТ СН'!$I$11+СВЦЭМ!$D$10+'СЕТ СН'!$I$5-'СЕТ СН'!$I$21</f>
        <v>4048.1138157799996</v>
      </c>
      <c r="W145" s="36">
        <f>SUMIFS(СВЦЭМ!$D$39:$D$782,СВЦЭМ!$A$39:$A$782,$A145,СВЦЭМ!$B$39:$B$782,W$119)+'СЕТ СН'!$I$11+СВЦЭМ!$D$10+'СЕТ СН'!$I$5-'СЕТ СН'!$I$21</f>
        <v>4040.4000659499998</v>
      </c>
      <c r="X145" s="36">
        <f>SUMIFS(СВЦЭМ!$D$39:$D$782,СВЦЭМ!$A$39:$A$782,$A145,СВЦЭМ!$B$39:$B$782,X$119)+'СЕТ СН'!$I$11+СВЦЭМ!$D$10+'СЕТ СН'!$I$5-'СЕТ СН'!$I$21</f>
        <v>4026.4007183100002</v>
      </c>
      <c r="Y145" s="36">
        <f>SUMIFS(СВЦЭМ!$D$39:$D$782,СВЦЭМ!$A$39:$A$782,$A145,СВЦЭМ!$B$39:$B$782,Y$119)+'СЕТ СН'!$I$11+СВЦЭМ!$D$10+'СЕТ СН'!$I$5-'СЕТ СН'!$I$21</f>
        <v>4028.1023970900001</v>
      </c>
    </row>
    <row r="146" spans="1:27" ht="15.75" x14ac:dyDescent="0.2">
      <c r="A146" s="35">
        <f t="shared" si="3"/>
        <v>44496</v>
      </c>
      <c r="B146" s="36">
        <f>SUMIFS(СВЦЭМ!$D$39:$D$782,СВЦЭМ!$A$39:$A$782,$A146,СВЦЭМ!$B$39:$B$782,B$119)+'СЕТ СН'!$I$11+СВЦЭМ!$D$10+'СЕТ СН'!$I$5-'СЕТ СН'!$I$21</f>
        <v>4055.4813751399997</v>
      </c>
      <c r="C146" s="36">
        <f>SUMIFS(СВЦЭМ!$D$39:$D$782,СВЦЭМ!$A$39:$A$782,$A146,СВЦЭМ!$B$39:$B$782,C$119)+'СЕТ СН'!$I$11+СВЦЭМ!$D$10+'СЕТ СН'!$I$5-'СЕТ СН'!$I$21</f>
        <v>4112.2497538600001</v>
      </c>
      <c r="D146" s="36">
        <f>SUMIFS(СВЦЭМ!$D$39:$D$782,СВЦЭМ!$A$39:$A$782,$A146,СВЦЭМ!$B$39:$B$782,D$119)+'СЕТ СН'!$I$11+СВЦЭМ!$D$10+'СЕТ СН'!$I$5-'СЕТ СН'!$I$21</f>
        <v>4092.94625726</v>
      </c>
      <c r="E146" s="36">
        <f>SUMIFS(СВЦЭМ!$D$39:$D$782,СВЦЭМ!$A$39:$A$782,$A146,СВЦЭМ!$B$39:$B$782,E$119)+'СЕТ СН'!$I$11+СВЦЭМ!$D$10+'СЕТ СН'!$I$5-'СЕТ СН'!$I$21</f>
        <v>4108.4879158200001</v>
      </c>
      <c r="F146" s="36">
        <f>SUMIFS(СВЦЭМ!$D$39:$D$782,СВЦЭМ!$A$39:$A$782,$A146,СВЦЭМ!$B$39:$B$782,F$119)+'СЕТ СН'!$I$11+СВЦЭМ!$D$10+'СЕТ СН'!$I$5-'СЕТ СН'!$I$21</f>
        <v>4102.3348382900003</v>
      </c>
      <c r="G146" s="36">
        <f>SUMIFS(СВЦЭМ!$D$39:$D$782,СВЦЭМ!$A$39:$A$782,$A146,СВЦЭМ!$B$39:$B$782,G$119)+'СЕТ СН'!$I$11+СВЦЭМ!$D$10+'СЕТ СН'!$I$5-'СЕТ СН'!$I$21</f>
        <v>4070.0106010499999</v>
      </c>
      <c r="H146" s="36">
        <f>SUMIFS(СВЦЭМ!$D$39:$D$782,СВЦЭМ!$A$39:$A$782,$A146,СВЦЭМ!$B$39:$B$782,H$119)+'СЕТ СН'!$I$11+СВЦЭМ!$D$10+'СЕТ СН'!$I$5-'СЕТ СН'!$I$21</f>
        <v>4098.7129394399999</v>
      </c>
      <c r="I146" s="36">
        <f>SUMIFS(СВЦЭМ!$D$39:$D$782,СВЦЭМ!$A$39:$A$782,$A146,СВЦЭМ!$B$39:$B$782,I$119)+'СЕТ СН'!$I$11+СВЦЭМ!$D$10+'СЕТ СН'!$I$5-'СЕТ СН'!$I$21</f>
        <v>4101.4220017299995</v>
      </c>
      <c r="J146" s="36">
        <f>SUMIFS(СВЦЭМ!$D$39:$D$782,СВЦЭМ!$A$39:$A$782,$A146,СВЦЭМ!$B$39:$B$782,J$119)+'СЕТ СН'!$I$11+СВЦЭМ!$D$10+'СЕТ СН'!$I$5-'СЕТ СН'!$I$21</f>
        <v>4080.0450877799999</v>
      </c>
      <c r="K146" s="36">
        <f>SUMIFS(СВЦЭМ!$D$39:$D$782,СВЦЭМ!$A$39:$A$782,$A146,СВЦЭМ!$B$39:$B$782,K$119)+'СЕТ СН'!$I$11+СВЦЭМ!$D$10+'СЕТ СН'!$I$5-'СЕТ СН'!$I$21</f>
        <v>4102.5677330399994</v>
      </c>
      <c r="L146" s="36">
        <f>SUMIFS(СВЦЭМ!$D$39:$D$782,СВЦЭМ!$A$39:$A$782,$A146,СВЦЭМ!$B$39:$B$782,L$119)+'СЕТ СН'!$I$11+СВЦЭМ!$D$10+'СЕТ СН'!$I$5-'СЕТ СН'!$I$21</f>
        <v>4103.8235871899997</v>
      </c>
      <c r="M146" s="36">
        <f>SUMIFS(СВЦЭМ!$D$39:$D$782,СВЦЭМ!$A$39:$A$782,$A146,СВЦЭМ!$B$39:$B$782,M$119)+'СЕТ СН'!$I$11+СВЦЭМ!$D$10+'СЕТ СН'!$I$5-'СЕТ СН'!$I$21</f>
        <v>4098.7124274300004</v>
      </c>
      <c r="N146" s="36">
        <f>SUMIFS(СВЦЭМ!$D$39:$D$782,СВЦЭМ!$A$39:$A$782,$A146,СВЦЭМ!$B$39:$B$782,N$119)+'СЕТ СН'!$I$11+СВЦЭМ!$D$10+'СЕТ СН'!$I$5-'СЕТ СН'!$I$21</f>
        <v>4083.68965278</v>
      </c>
      <c r="O146" s="36">
        <f>SUMIFS(СВЦЭМ!$D$39:$D$782,СВЦЭМ!$A$39:$A$782,$A146,СВЦЭМ!$B$39:$B$782,O$119)+'СЕТ СН'!$I$11+СВЦЭМ!$D$10+'СЕТ СН'!$I$5-'СЕТ СН'!$I$21</f>
        <v>4079.7236310899998</v>
      </c>
      <c r="P146" s="36">
        <f>SUMIFS(СВЦЭМ!$D$39:$D$782,СВЦЭМ!$A$39:$A$782,$A146,СВЦЭМ!$B$39:$B$782,P$119)+'СЕТ СН'!$I$11+СВЦЭМ!$D$10+'СЕТ СН'!$I$5-'СЕТ СН'!$I$21</f>
        <v>4072.3575931200003</v>
      </c>
      <c r="Q146" s="36">
        <f>SUMIFS(СВЦЭМ!$D$39:$D$782,СВЦЭМ!$A$39:$A$782,$A146,СВЦЭМ!$B$39:$B$782,Q$119)+'СЕТ СН'!$I$11+СВЦЭМ!$D$10+'СЕТ СН'!$I$5-'СЕТ СН'!$I$21</f>
        <v>4070.4592251499998</v>
      </c>
      <c r="R146" s="36">
        <f>SUMIFS(СВЦЭМ!$D$39:$D$782,СВЦЭМ!$A$39:$A$782,$A146,СВЦЭМ!$B$39:$B$782,R$119)+'СЕТ СН'!$I$11+СВЦЭМ!$D$10+'СЕТ СН'!$I$5-'СЕТ СН'!$I$21</f>
        <v>4067.0931979300003</v>
      </c>
      <c r="S146" s="36">
        <f>SUMIFS(СВЦЭМ!$D$39:$D$782,СВЦЭМ!$A$39:$A$782,$A146,СВЦЭМ!$B$39:$B$782,S$119)+'СЕТ СН'!$I$11+СВЦЭМ!$D$10+'СЕТ СН'!$I$5-'СЕТ СН'!$I$21</f>
        <v>4082.0389925700001</v>
      </c>
      <c r="T146" s="36">
        <f>SUMIFS(СВЦЭМ!$D$39:$D$782,СВЦЭМ!$A$39:$A$782,$A146,СВЦЭМ!$B$39:$B$782,T$119)+'СЕТ СН'!$I$11+СВЦЭМ!$D$10+'СЕТ СН'!$I$5-'СЕТ СН'!$I$21</f>
        <v>4083.6164978100001</v>
      </c>
      <c r="U146" s="36">
        <f>SUMIFS(СВЦЭМ!$D$39:$D$782,СВЦЭМ!$A$39:$A$782,$A146,СВЦЭМ!$B$39:$B$782,U$119)+'СЕТ СН'!$I$11+СВЦЭМ!$D$10+'СЕТ СН'!$I$5-'СЕТ СН'!$I$21</f>
        <v>4089.88856222</v>
      </c>
      <c r="V146" s="36">
        <f>SUMIFS(СВЦЭМ!$D$39:$D$782,СВЦЭМ!$A$39:$A$782,$A146,СВЦЭМ!$B$39:$B$782,V$119)+'СЕТ СН'!$I$11+СВЦЭМ!$D$10+'СЕТ СН'!$I$5-'СЕТ СН'!$I$21</f>
        <v>4090.8226019700001</v>
      </c>
      <c r="W146" s="36">
        <f>SUMIFS(СВЦЭМ!$D$39:$D$782,СВЦЭМ!$A$39:$A$782,$A146,СВЦЭМ!$B$39:$B$782,W$119)+'СЕТ СН'!$I$11+СВЦЭМ!$D$10+'СЕТ СН'!$I$5-'СЕТ СН'!$I$21</f>
        <v>4096.8312681500001</v>
      </c>
      <c r="X146" s="36">
        <f>SUMIFS(СВЦЭМ!$D$39:$D$782,СВЦЭМ!$A$39:$A$782,$A146,СВЦЭМ!$B$39:$B$782,X$119)+'СЕТ СН'!$I$11+СВЦЭМ!$D$10+'СЕТ СН'!$I$5-'СЕТ СН'!$I$21</f>
        <v>4074.8637044100001</v>
      </c>
      <c r="Y146" s="36">
        <f>SUMIFS(СВЦЭМ!$D$39:$D$782,СВЦЭМ!$A$39:$A$782,$A146,СВЦЭМ!$B$39:$B$782,Y$119)+'СЕТ СН'!$I$11+СВЦЭМ!$D$10+'СЕТ СН'!$I$5-'СЕТ СН'!$I$21</f>
        <v>4078.6588172100001</v>
      </c>
    </row>
    <row r="147" spans="1:27" ht="15.75" x14ac:dyDescent="0.2">
      <c r="A147" s="35">
        <f t="shared" si="3"/>
        <v>44497</v>
      </c>
      <c r="B147" s="36">
        <f>SUMIFS(СВЦЭМ!$D$39:$D$782,СВЦЭМ!$A$39:$A$782,$A147,СВЦЭМ!$B$39:$B$782,B$119)+'СЕТ СН'!$I$11+СВЦЭМ!$D$10+'СЕТ СН'!$I$5-'СЕТ СН'!$I$21</f>
        <v>4092.9741662799997</v>
      </c>
      <c r="C147" s="36">
        <f>SUMIFS(СВЦЭМ!$D$39:$D$782,СВЦЭМ!$A$39:$A$782,$A147,СВЦЭМ!$B$39:$B$782,C$119)+'СЕТ СН'!$I$11+СВЦЭМ!$D$10+'СЕТ СН'!$I$5-'СЕТ СН'!$I$21</f>
        <v>4154.1272875699997</v>
      </c>
      <c r="D147" s="36">
        <f>SUMIFS(СВЦЭМ!$D$39:$D$782,СВЦЭМ!$A$39:$A$782,$A147,СВЦЭМ!$B$39:$B$782,D$119)+'СЕТ СН'!$I$11+СВЦЭМ!$D$10+'СЕТ СН'!$I$5-'СЕТ СН'!$I$21</f>
        <v>4097.6019996300001</v>
      </c>
      <c r="E147" s="36">
        <f>SUMIFS(СВЦЭМ!$D$39:$D$782,СВЦЭМ!$A$39:$A$782,$A147,СВЦЭМ!$B$39:$B$782,E$119)+'СЕТ СН'!$I$11+СВЦЭМ!$D$10+'СЕТ СН'!$I$5-'СЕТ СН'!$I$21</f>
        <v>4077.0038639599998</v>
      </c>
      <c r="F147" s="36">
        <f>SUMIFS(СВЦЭМ!$D$39:$D$782,СВЦЭМ!$A$39:$A$782,$A147,СВЦЭМ!$B$39:$B$782,F$119)+'СЕТ СН'!$I$11+СВЦЭМ!$D$10+'СЕТ СН'!$I$5-'СЕТ СН'!$I$21</f>
        <v>4074.42967576</v>
      </c>
      <c r="G147" s="36">
        <f>SUMIFS(СВЦЭМ!$D$39:$D$782,СВЦЭМ!$A$39:$A$782,$A147,СВЦЭМ!$B$39:$B$782,G$119)+'СЕТ СН'!$I$11+СВЦЭМ!$D$10+'СЕТ СН'!$I$5-'СЕТ СН'!$I$21</f>
        <v>4088.38253192</v>
      </c>
      <c r="H147" s="36">
        <f>SUMIFS(СВЦЭМ!$D$39:$D$782,СВЦЭМ!$A$39:$A$782,$A147,СВЦЭМ!$B$39:$B$782,H$119)+'СЕТ СН'!$I$11+СВЦЭМ!$D$10+'СЕТ СН'!$I$5-'СЕТ СН'!$I$21</f>
        <v>4106.3243912600001</v>
      </c>
      <c r="I147" s="36">
        <f>SUMIFS(СВЦЭМ!$D$39:$D$782,СВЦЭМ!$A$39:$A$782,$A147,СВЦЭМ!$B$39:$B$782,I$119)+'СЕТ СН'!$I$11+СВЦЭМ!$D$10+'СЕТ СН'!$I$5-'СЕТ СН'!$I$21</f>
        <v>4058.8085521000003</v>
      </c>
      <c r="J147" s="36">
        <f>SUMIFS(СВЦЭМ!$D$39:$D$782,СВЦЭМ!$A$39:$A$782,$A147,СВЦЭМ!$B$39:$B$782,J$119)+'СЕТ СН'!$I$11+СВЦЭМ!$D$10+'СЕТ СН'!$I$5-'СЕТ СН'!$I$21</f>
        <v>4013.9869410599999</v>
      </c>
      <c r="K147" s="36">
        <f>SUMIFS(СВЦЭМ!$D$39:$D$782,СВЦЭМ!$A$39:$A$782,$A147,СВЦЭМ!$B$39:$B$782,K$119)+'СЕТ СН'!$I$11+СВЦЭМ!$D$10+'СЕТ СН'!$I$5-'СЕТ СН'!$I$21</f>
        <v>4024.6556603700001</v>
      </c>
      <c r="L147" s="36">
        <f>SUMIFS(СВЦЭМ!$D$39:$D$782,СВЦЭМ!$A$39:$A$782,$A147,СВЦЭМ!$B$39:$B$782,L$119)+'СЕТ СН'!$I$11+СВЦЭМ!$D$10+'СЕТ СН'!$I$5-'СЕТ СН'!$I$21</f>
        <v>4035.3515584699999</v>
      </c>
      <c r="M147" s="36">
        <f>SUMIFS(СВЦЭМ!$D$39:$D$782,СВЦЭМ!$A$39:$A$782,$A147,СВЦЭМ!$B$39:$B$782,M$119)+'СЕТ СН'!$I$11+СВЦЭМ!$D$10+'СЕТ СН'!$I$5-'СЕТ СН'!$I$21</f>
        <v>4061.7867523899999</v>
      </c>
      <c r="N147" s="36">
        <f>SUMIFS(СВЦЭМ!$D$39:$D$782,СВЦЭМ!$A$39:$A$782,$A147,СВЦЭМ!$B$39:$B$782,N$119)+'СЕТ СН'!$I$11+СВЦЭМ!$D$10+'СЕТ СН'!$I$5-'СЕТ СН'!$I$21</f>
        <v>4070.5146815500002</v>
      </c>
      <c r="O147" s="36">
        <f>SUMIFS(СВЦЭМ!$D$39:$D$782,СВЦЭМ!$A$39:$A$782,$A147,СВЦЭМ!$B$39:$B$782,O$119)+'СЕТ СН'!$I$11+СВЦЭМ!$D$10+'СЕТ СН'!$I$5-'СЕТ СН'!$I$21</f>
        <v>4081.66034623</v>
      </c>
      <c r="P147" s="36">
        <f>SUMIFS(СВЦЭМ!$D$39:$D$782,СВЦЭМ!$A$39:$A$782,$A147,СВЦЭМ!$B$39:$B$782,P$119)+'СЕТ СН'!$I$11+СВЦЭМ!$D$10+'СЕТ СН'!$I$5-'СЕТ СН'!$I$21</f>
        <v>4080.3039709699997</v>
      </c>
      <c r="Q147" s="36">
        <f>SUMIFS(СВЦЭМ!$D$39:$D$782,СВЦЭМ!$A$39:$A$782,$A147,СВЦЭМ!$B$39:$B$782,Q$119)+'СЕТ СН'!$I$11+СВЦЭМ!$D$10+'СЕТ СН'!$I$5-'СЕТ СН'!$I$21</f>
        <v>4069.9729824599999</v>
      </c>
      <c r="R147" s="36">
        <f>SUMIFS(СВЦЭМ!$D$39:$D$782,СВЦЭМ!$A$39:$A$782,$A147,СВЦЭМ!$B$39:$B$782,R$119)+'СЕТ СН'!$I$11+СВЦЭМ!$D$10+'СЕТ СН'!$I$5-'СЕТ СН'!$I$21</f>
        <v>4070.4660323200001</v>
      </c>
      <c r="S147" s="36">
        <f>SUMIFS(СВЦЭМ!$D$39:$D$782,СВЦЭМ!$A$39:$A$782,$A147,СВЦЭМ!$B$39:$B$782,S$119)+'СЕТ СН'!$I$11+СВЦЭМ!$D$10+'СЕТ СН'!$I$5-'СЕТ СН'!$I$21</f>
        <v>4073.5406181600001</v>
      </c>
      <c r="T147" s="36">
        <f>SUMIFS(СВЦЭМ!$D$39:$D$782,СВЦЭМ!$A$39:$A$782,$A147,СВЦЭМ!$B$39:$B$782,T$119)+'СЕТ СН'!$I$11+СВЦЭМ!$D$10+'СЕТ СН'!$I$5-'СЕТ СН'!$I$21</f>
        <v>4040.3506595999997</v>
      </c>
      <c r="U147" s="36">
        <f>SUMIFS(СВЦЭМ!$D$39:$D$782,СВЦЭМ!$A$39:$A$782,$A147,СВЦЭМ!$B$39:$B$782,U$119)+'СЕТ СН'!$I$11+СВЦЭМ!$D$10+'СЕТ СН'!$I$5-'СЕТ СН'!$I$21</f>
        <v>4052.9136098999998</v>
      </c>
      <c r="V147" s="36">
        <f>SUMIFS(СВЦЭМ!$D$39:$D$782,СВЦЭМ!$A$39:$A$782,$A147,СВЦЭМ!$B$39:$B$782,V$119)+'СЕТ СН'!$I$11+СВЦЭМ!$D$10+'СЕТ СН'!$I$5-'СЕТ СН'!$I$21</f>
        <v>4045.8151639600001</v>
      </c>
      <c r="W147" s="36">
        <f>SUMIFS(СВЦЭМ!$D$39:$D$782,СВЦЭМ!$A$39:$A$782,$A147,СВЦЭМ!$B$39:$B$782,W$119)+'СЕТ СН'!$I$11+СВЦЭМ!$D$10+'СЕТ СН'!$I$5-'СЕТ СН'!$I$21</f>
        <v>4050.8482508400002</v>
      </c>
      <c r="X147" s="36">
        <f>SUMIFS(СВЦЭМ!$D$39:$D$782,СВЦЭМ!$A$39:$A$782,$A147,СВЦЭМ!$B$39:$B$782,X$119)+'СЕТ СН'!$I$11+СВЦЭМ!$D$10+'СЕТ СН'!$I$5-'СЕТ СН'!$I$21</f>
        <v>4053.8733292699999</v>
      </c>
      <c r="Y147" s="36">
        <f>SUMIFS(СВЦЭМ!$D$39:$D$782,СВЦЭМ!$A$39:$A$782,$A147,СВЦЭМ!$B$39:$B$782,Y$119)+'СЕТ СН'!$I$11+СВЦЭМ!$D$10+'СЕТ СН'!$I$5-'СЕТ СН'!$I$21</f>
        <v>4014.3602357299997</v>
      </c>
    </row>
    <row r="148" spans="1:27" ht="15.75" x14ac:dyDescent="0.2">
      <c r="A148" s="35">
        <f t="shared" si="3"/>
        <v>44498</v>
      </c>
      <c r="B148" s="36">
        <f>SUMIFS(СВЦЭМ!$D$39:$D$782,СВЦЭМ!$A$39:$A$782,$A148,СВЦЭМ!$B$39:$B$782,B$119)+'СЕТ СН'!$I$11+СВЦЭМ!$D$10+'СЕТ СН'!$I$5-'СЕТ СН'!$I$21</f>
        <v>4285.4618081199997</v>
      </c>
      <c r="C148" s="36">
        <f>SUMIFS(СВЦЭМ!$D$39:$D$782,СВЦЭМ!$A$39:$A$782,$A148,СВЦЭМ!$B$39:$B$782,C$119)+'СЕТ СН'!$I$11+СВЦЭМ!$D$10+'СЕТ СН'!$I$5-'СЕТ СН'!$I$21</f>
        <v>4303.1857692800004</v>
      </c>
      <c r="D148" s="36">
        <f>SUMIFS(СВЦЭМ!$D$39:$D$782,СВЦЭМ!$A$39:$A$782,$A148,СВЦЭМ!$B$39:$B$782,D$119)+'СЕТ СН'!$I$11+СВЦЭМ!$D$10+'СЕТ СН'!$I$5-'СЕТ СН'!$I$21</f>
        <v>4255.7684104999998</v>
      </c>
      <c r="E148" s="36">
        <f>SUMIFS(СВЦЭМ!$D$39:$D$782,СВЦЭМ!$A$39:$A$782,$A148,СВЦЭМ!$B$39:$B$782,E$119)+'СЕТ СН'!$I$11+СВЦЭМ!$D$10+'СЕТ СН'!$I$5-'СЕТ СН'!$I$21</f>
        <v>4232.0963823100001</v>
      </c>
      <c r="F148" s="36">
        <f>SUMIFS(СВЦЭМ!$D$39:$D$782,СВЦЭМ!$A$39:$A$782,$A148,СВЦЭМ!$B$39:$B$782,F$119)+'СЕТ СН'!$I$11+СВЦЭМ!$D$10+'СЕТ СН'!$I$5-'СЕТ СН'!$I$21</f>
        <v>4232.2879376399997</v>
      </c>
      <c r="G148" s="36">
        <f>SUMIFS(СВЦЭМ!$D$39:$D$782,СВЦЭМ!$A$39:$A$782,$A148,СВЦЭМ!$B$39:$B$782,G$119)+'СЕТ СН'!$I$11+СВЦЭМ!$D$10+'СЕТ СН'!$I$5-'СЕТ СН'!$I$21</f>
        <v>4243.1801376100002</v>
      </c>
      <c r="H148" s="36">
        <f>SUMIFS(СВЦЭМ!$D$39:$D$782,СВЦЭМ!$A$39:$A$782,$A148,СВЦЭМ!$B$39:$B$782,H$119)+'СЕТ СН'!$I$11+СВЦЭМ!$D$10+'СЕТ СН'!$I$5-'СЕТ СН'!$I$21</f>
        <v>4293.3531004699998</v>
      </c>
      <c r="I148" s="36">
        <f>SUMIFS(СВЦЭМ!$D$39:$D$782,СВЦЭМ!$A$39:$A$782,$A148,СВЦЭМ!$B$39:$B$782,I$119)+'СЕТ СН'!$I$11+СВЦЭМ!$D$10+'СЕТ СН'!$I$5-'СЕТ СН'!$I$21</f>
        <v>4287.6529902499997</v>
      </c>
      <c r="J148" s="36">
        <f>SUMIFS(СВЦЭМ!$D$39:$D$782,СВЦЭМ!$A$39:$A$782,$A148,СВЦЭМ!$B$39:$B$782,J$119)+'СЕТ СН'!$I$11+СВЦЭМ!$D$10+'СЕТ СН'!$I$5-'СЕТ СН'!$I$21</f>
        <v>4171.9985605399997</v>
      </c>
      <c r="K148" s="36">
        <f>SUMIFS(СВЦЭМ!$D$39:$D$782,СВЦЭМ!$A$39:$A$782,$A148,СВЦЭМ!$B$39:$B$782,K$119)+'СЕТ СН'!$I$11+СВЦЭМ!$D$10+'СЕТ СН'!$I$5-'СЕТ СН'!$I$21</f>
        <v>4013.6802741500001</v>
      </c>
      <c r="L148" s="36">
        <f>SUMIFS(СВЦЭМ!$D$39:$D$782,СВЦЭМ!$A$39:$A$782,$A148,СВЦЭМ!$B$39:$B$782,L$119)+'СЕТ СН'!$I$11+СВЦЭМ!$D$10+'СЕТ СН'!$I$5-'СЕТ СН'!$I$21</f>
        <v>3940.4771832599999</v>
      </c>
      <c r="M148" s="36">
        <f>SUMIFS(СВЦЭМ!$D$39:$D$782,СВЦЭМ!$A$39:$A$782,$A148,СВЦЭМ!$B$39:$B$782,M$119)+'СЕТ СН'!$I$11+СВЦЭМ!$D$10+'СЕТ СН'!$I$5-'СЕТ СН'!$I$21</f>
        <v>3970.9801649999999</v>
      </c>
      <c r="N148" s="36">
        <f>SUMIFS(СВЦЭМ!$D$39:$D$782,СВЦЭМ!$A$39:$A$782,$A148,СВЦЭМ!$B$39:$B$782,N$119)+'СЕТ СН'!$I$11+СВЦЭМ!$D$10+'СЕТ СН'!$I$5-'СЕТ СН'!$I$21</f>
        <v>3977.1996539500001</v>
      </c>
      <c r="O148" s="36">
        <f>SUMIFS(СВЦЭМ!$D$39:$D$782,СВЦЭМ!$A$39:$A$782,$A148,СВЦЭМ!$B$39:$B$782,O$119)+'СЕТ СН'!$I$11+СВЦЭМ!$D$10+'СЕТ СН'!$I$5-'СЕТ СН'!$I$21</f>
        <v>3981.2466763100001</v>
      </c>
      <c r="P148" s="36">
        <f>SUMIFS(СВЦЭМ!$D$39:$D$782,СВЦЭМ!$A$39:$A$782,$A148,СВЦЭМ!$B$39:$B$782,P$119)+'СЕТ СН'!$I$11+СВЦЭМ!$D$10+'СЕТ СН'!$I$5-'СЕТ СН'!$I$21</f>
        <v>3977.49686152</v>
      </c>
      <c r="Q148" s="36">
        <f>SUMIFS(СВЦЭМ!$D$39:$D$782,СВЦЭМ!$A$39:$A$782,$A148,СВЦЭМ!$B$39:$B$782,Q$119)+'СЕТ СН'!$I$11+СВЦЭМ!$D$10+'СЕТ СН'!$I$5-'СЕТ СН'!$I$21</f>
        <v>3978.5161696599998</v>
      </c>
      <c r="R148" s="36">
        <f>SUMIFS(СВЦЭМ!$D$39:$D$782,СВЦЭМ!$A$39:$A$782,$A148,СВЦЭМ!$B$39:$B$782,R$119)+'СЕТ СН'!$I$11+СВЦЭМ!$D$10+'СЕТ СН'!$I$5-'СЕТ СН'!$I$21</f>
        <v>3960.9116702399997</v>
      </c>
      <c r="S148" s="36">
        <f>SUMIFS(СВЦЭМ!$D$39:$D$782,СВЦЭМ!$A$39:$A$782,$A148,СВЦЭМ!$B$39:$B$782,S$119)+'СЕТ СН'!$I$11+СВЦЭМ!$D$10+'СЕТ СН'!$I$5-'СЕТ СН'!$I$21</f>
        <v>3944.7433780599999</v>
      </c>
      <c r="T148" s="36">
        <f>SUMIFS(СВЦЭМ!$D$39:$D$782,СВЦЭМ!$A$39:$A$782,$A148,СВЦЭМ!$B$39:$B$782,T$119)+'СЕТ СН'!$I$11+СВЦЭМ!$D$10+'СЕТ СН'!$I$5-'СЕТ СН'!$I$21</f>
        <v>3907.9975611499999</v>
      </c>
      <c r="U148" s="36">
        <f>SUMIFS(СВЦЭМ!$D$39:$D$782,СВЦЭМ!$A$39:$A$782,$A148,СВЦЭМ!$B$39:$B$782,U$119)+'СЕТ СН'!$I$11+СВЦЭМ!$D$10+'СЕТ СН'!$I$5-'СЕТ СН'!$I$21</f>
        <v>3864.7758977600001</v>
      </c>
      <c r="V148" s="36">
        <f>SUMIFS(СВЦЭМ!$D$39:$D$782,СВЦЭМ!$A$39:$A$782,$A148,СВЦЭМ!$B$39:$B$782,V$119)+'СЕТ СН'!$I$11+СВЦЭМ!$D$10+'СЕТ СН'!$I$5-'СЕТ СН'!$I$21</f>
        <v>3856.7814922600001</v>
      </c>
      <c r="W148" s="36">
        <f>SUMIFS(СВЦЭМ!$D$39:$D$782,СВЦЭМ!$A$39:$A$782,$A148,СВЦЭМ!$B$39:$B$782,W$119)+'СЕТ СН'!$I$11+СВЦЭМ!$D$10+'СЕТ СН'!$I$5-'СЕТ СН'!$I$21</f>
        <v>3845.4540424699999</v>
      </c>
      <c r="X148" s="36">
        <f>SUMIFS(СВЦЭМ!$D$39:$D$782,СВЦЭМ!$A$39:$A$782,$A148,СВЦЭМ!$B$39:$B$782,X$119)+'СЕТ СН'!$I$11+СВЦЭМ!$D$10+'СЕТ СН'!$I$5-'СЕТ СН'!$I$21</f>
        <v>3914.8848939700001</v>
      </c>
      <c r="Y148" s="36">
        <f>SUMIFS(СВЦЭМ!$D$39:$D$782,СВЦЭМ!$A$39:$A$782,$A148,СВЦЭМ!$B$39:$B$782,Y$119)+'СЕТ СН'!$I$11+СВЦЭМ!$D$10+'СЕТ СН'!$I$5-'СЕТ СН'!$I$21</f>
        <v>3931.9869010699999</v>
      </c>
    </row>
    <row r="149" spans="1:27" ht="15.75" x14ac:dyDescent="0.2">
      <c r="A149" s="35">
        <f t="shared" si="3"/>
        <v>44499</v>
      </c>
      <c r="B149" s="36">
        <f>SUMIFS(СВЦЭМ!$D$39:$D$782,СВЦЭМ!$A$39:$A$782,$A149,СВЦЭМ!$B$39:$B$782,B$119)+'СЕТ СН'!$I$11+СВЦЭМ!$D$10+'СЕТ СН'!$I$5-'СЕТ СН'!$I$21</f>
        <v>3967.4214155499999</v>
      </c>
      <c r="C149" s="36">
        <f>SUMIFS(СВЦЭМ!$D$39:$D$782,СВЦЭМ!$A$39:$A$782,$A149,СВЦЭМ!$B$39:$B$782,C$119)+'СЕТ СН'!$I$11+СВЦЭМ!$D$10+'СЕТ СН'!$I$5-'СЕТ СН'!$I$21</f>
        <v>4056.3747957</v>
      </c>
      <c r="D149" s="36">
        <f>SUMIFS(СВЦЭМ!$D$39:$D$782,СВЦЭМ!$A$39:$A$782,$A149,СВЦЭМ!$B$39:$B$782,D$119)+'СЕТ СН'!$I$11+СВЦЭМ!$D$10+'СЕТ СН'!$I$5-'СЕТ СН'!$I$21</f>
        <v>4044.5852296499997</v>
      </c>
      <c r="E149" s="36">
        <f>SUMIFS(СВЦЭМ!$D$39:$D$782,СВЦЭМ!$A$39:$A$782,$A149,СВЦЭМ!$B$39:$B$782,E$119)+'СЕТ СН'!$I$11+СВЦЭМ!$D$10+'СЕТ СН'!$I$5-'СЕТ СН'!$I$21</f>
        <v>4044.7426357899999</v>
      </c>
      <c r="F149" s="36">
        <f>SUMIFS(СВЦЭМ!$D$39:$D$782,СВЦЭМ!$A$39:$A$782,$A149,СВЦЭМ!$B$39:$B$782,F$119)+'СЕТ СН'!$I$11+СВЦЭМ!$D$10+'СЕТ СН'!$I$5-'СЕТ СН'!$I$21</f>
        <v>4043.2511175199998</v>
      </c>
      <c r="G149" s="36">
        <f>SUMIFS(СВЦЭМ!$D$39:$D$782,СВЦЭМ!$A$39:$A$782,$A149,СВЦЭМ!$B$39:$B$782,G$119)+'СЕТ СН'!$I$11+СВЦЭМ!$D$10+'СЕТ СН'!$I$5-'СЕТ СН'!$I$21</f>
        <v>4043.0587383399998</v>
      </c>
      <c r="H149" s="36">
        <f>SUMIFS(СВЦЭМ!$D$39:$D$782,СВЦЭМ!$A$39:$A$782,$A149,СВЦЭМ!$B$39:$B$782,H$119)+'СЕТ СН'!$I$11+СВЦЭМ!$D$10+'СЕТ СН'!$I$5-'СЕТ СН'!$I$21</f>
        <v>4039.2172689999998</v>
      </c>
      <c r="I149" s="36">
        <f>SUMIFS(СВЦЭМ!$D$39:$D$782,СВЦЭМ!$A$39:$A$782,$A149,СВЦЭМ!$B$39:$B$782,I$119)+'СЕТ СН'!$I$11+СВЦЭМ!$D$10+'СЕТ СН'!$I$5-'СЕТ СН'!$I$21</f>
        <v>3977.24978268</v>
      </c>
      <c r="J149" s="36">
        <f>SUMIFS(СВЦЭМ!$D$39:$D$782,СВЦЭМ!$A$39:$A$782,$A149,СВЦЭМ!$B$39:$B$782,J$119)+'СЕТ СН'!$I$11+СВЦЭМ!$D$10+'СЕТ СН'!$I$5-'СЕТ СН'!$I$21</f>
        <v>3963.3823214200002</v>
      </c>
      <c r="K149" s="36">
        <f>SUMIFS(СВЦЭМ!$D$39:$D$782,СВЦЭМ!$A$39:$A$782,$A149,СВЦЭМ!$B$39:$B$782,K$119)+'СЕТ СН'!$I$11+СВЦЭМ!$D$10+'СЕТ СН'!$I$5-'СЕТ СН'!$I$21</f>
        <v>4004.8461320900001</v>
      </c>
      <c r="L149" s="36">
        <f>SUMIFS(СВЦЭМ!$D$39:$D$782,СВЦЭМ!$A$39:$A$782,$A149,СВЦЭМ!$B$39:$B$782,L$119)+'СЕТ СН'!$I$11+СВЦЭМ!$D$10+'СЕТ СН'!$I$5-'СЕТ СН'!$I$21</f>
        <v>4018.9094810899996</v>
      </c>
      <c r="M149" s="36">
        <f>SUMIFS(СВЦЭМ!$D$39:$D$782,СВЦЭМ!$A$39:$A$782,$A149,СВЦЭМ!$B$39:$B$782,M$119)+'СЕТ СН'!$I$11+СВЦЭМ!$D$10+'СЕТ СН'!$I$5-'СЕТ СН'!$I$21</f>
        <v>4011.9206075499997</v>
      </c>
      <c r="N149" s="36">
        <f>SUMIFS(СВЦЭМ!$D$39:$D$782,СВЦЭМ!$A$39:$A$782,$A149,СВЦЭМ!$B$39:$B$782,N$119)+'СЕТ СН'!$I$11+СВЦЭМ!$D$10+'СЕТ СН'!$I$5-'СЕТ СН'!$I$21</f>
        <v>4005.8312105699997</v>
      </c>
      <c r="O149" s="36">
        <f>SUMIFS(СВЦЭМ!$D$39:$D$782,СВЦЭМ!$A$39:$A$782,$A149,СВЦЭМ!$B$39:$B$782,O$119)+'СЕТ СН'!$I$11+СВЦЭМ!$D$10+'СЕТ СН'!$I$5-'СЕТ СН'!$I$21</f>
        <v>3973.0675662499998</v>
      </c>
      <c r="P149" s="36">
        <f>SUMIFS(СВЦЭМ!$D$39:$D$782,СВЦЭМ!$A$39:$A$782,$A149,СВЦЭМ!$B$39:$B$782,P$119)+'СЕТ СН'!$I$11+СВЦЭМ!$D$10+'СЕТ СН'!$I$5-'СЕТ СН'!$I$21</f>
        <v>3961.3707179799999</v>
      </c>
      <c r="Q149" s="36">
        <f>SUMIFS(СВЦЭМ!$D$39:$D$782,СВЦЭМ!$A$39:$A$782,$A149,СВЦЭМ!$B$39:$B$782,Q$119)+'СЕТ СН'!$I$11+СВЦЭМ!$D$10+'СЕТ СН'!$I$5-'СЕТ СН'!$I$21</f>
        <v>3966.9912927</v>
      </c>
      <c r="R149" s="36">
        <f>SUMIFS(СВЦЭМ!$D$39:$D$782,СВЦЭМ!$A$39:$A$782,$A149,СВЦЭМ!$B$39:$B$782,R$119)+'СЕТ СН'!$I$11+СВЦЭМ!$D$10+'СЕТ СН'!$I$5-'СЕТ СН'!$I$21</f>
        <v>3953.3081916900001</v>
      </c>
      <c r="S149" s="36">
        <f>SUMIFS(СВЦЭМ!$D$39:$D$782,СВЦЭМ!$A$39:$A$782,$A149,СВЦЭМ!$B$39:$B$782,S$119)+'СЕТ СН'!$I$11+СВЦЭМ!$D$10+'СЕТ СН'!$I$5-'СЕТ СН'!$I$21</f>
        <v>3954.4017160100002</v>
      </c>
      <c r="T149" s="36">
        <f>SUMIFS(СВЦЭМ!$D$39:$D$782,СВЦЭМ!$A$39:$A$782,$A149,СВЦЭМ!$B$39:$B$782,T$119)+'СЕТ СН'!$I$11+СВЦЭМ!$D$10+'СЕТ СН'!$I$5-'СЕТ СН'!$I$21</f>
        <v>3988.6102425099998</v>
      </c>
      <c r="U149" s="36">
        <f>SUMIFS(СВЦЭМ!$D$39:$D$782,СВЦЭМ!$A$39:$A$782,$A149,СВЦЭМ!$B$39:$B$782,U$119)+'СЕТ СН'!$I$11+СВЦЭМ!$D$10+'СЕТ СН'!$I$5-'СЕТ СН'!$I$21</f>
        <v>4010.8466410800002</v>
      </c>
      <c r="V149" s="36">
        <f>SUMIFS(СВЦЭМ!$D$39:$D$782,СВЦЭМ!$A$39:$A$782,$A149,СВЦЭМ!$B$39:$B$782,V$119)+'СЕТ СН'!$I$11+СВЦЭМ!$D$10+'СЕТ СН'!$I$5-'СЕТ СН'!$I$21</f>
        <v>3995.61138953</v>
      </c>
      <c r="W149" s="36">
        <f>SUMIFS(СВЦЭМ!$D$39:$D$782,СВЦЭМ!$A$39:$A$782,$A149,СВЦЭМ!$B$39:$B$782,W$119)+'СЕТ СН'!$I$11+СВЦЭМ!$D$10+'СЕТ СН'!$I$5-'СЕТ СН'!$I$21</f>
        <v>3983.3606662900002</v>
      </c>
      <c r="X149" s="36">
        <f>SUMIFS(СВЦЭМ!$D$39:$D$782,СВЦЭМ!$A$39:$A$782,$A149,СВЦЭМ!$B$39:$B$782,X$119)+'СЕТ СН'!$I$11+СВЦЭМ!$D$10+'СЕТ СН'!$I$5-'СЕТ СН'!$I$21</f>
        <v>3956.45292999</v>
      </c>
      <c r="Y149" s="36">
        <f>SUMIFS(СВЦЭМ!$D$39:$D$782,СВЦЭМ!$A$39:$A$782,$A149,СВЦЭМ!$B$39:$B$782,Y$119)+'СЕТ СН'!$I$11+СВЦЭМ!$D$10+'СЕТ СН'!$I$5-'СЕТ СН'!$I$21</f>
        <v>3967.1944443900002</v>
      </c>
    </row>
    <row r="150" spans="1:27" ht="15.75" x14ac:dyDescent="0.2">
      <c r="A150" s="35">
        <f t="shared" si="3"/>
        <v>44500</v>
      </c>
      <c r="B150" s="36">
        <f>SUMIFS(СВЦЭМ!$D$39:$D$782,СВЦЭМ!$A$39:$A$782,$A150,СВЦЭМ!$B$39:$B$782,B$119)+'СЕТ СН'!$I$11+СВЦЭМ!$D$10+'СЕТ СН'!$I$5-'СЕТ СН'!$I$21</f>
        <v>3957.34091102</v>
      </c>
      <c r="C150" s="36">
        <f>SUMIFS(СВЦЭМ!$D$39:$D$782,СВЦЭМ!$A$39:$A$782,$A150,СВЦЭМ!$B$39:$B$782,C$119)+'СЕТ СН'!$I$11+СВЦЭМ!$D$10+'СЕТ СН'!$I$5-'СЕТ СН'!$I$21</f>
        <v>4037.1267452800003</v>
      </c>
      <c r="D150" s="36">
        <f>SUMIFS(СВЦЭМ!$D$39:$D$782,СВЦЭМ!$A$39:$A$782,$A150,СВЦЭМ!$B$39:$B$782,D$119)+'СЕТ СН'!$I$11+СВЦЭМ!$D$10+'СЕТ СН'!$I$5-'СЕТ СН'!$I$21</f>
        <v>4038.7004476100001</v>
      </c>
      <c r="E150" s="36">
        <f>SUMIFS(СВЦЭМ!$D$39:$D$782,СВЦЭМ!$A$39:$A$782,$A150,СВЦЭМ!$B$39:$B$782,E$119)+'СЕТ СН'!$I$11+СВЦЭМ!$D$10+'СЕТ СН'!$I$5-'СЕТ СН'!$I$21</f>
        <v>4031.29590482</v>
      </c>
      <c r="F150" s="36">
        <f>SUMIFS(СВЦЭМ!$D$39:$D$782,СВЦЭМ!$A$39:$A$782,$A150,СВЦЭМ!$B$39:$B$782,F$119)+'СЕТ СН'!$I$11+СВЦЭМ!$D$10+'СЕТ СН'!$I$5-'СЕТ СН'!$I$21</f>
        <v>4027.8428643799998</v>
      </c>
      <c r="G150" s="36">
        <f>SUMIFS(СВЦЭМ!$D$39:$D$782,СВЦЭМ!$A$39:$A$782,$A150,СВЦЭМ!$B$39:$B$782,G$119)+'СЕТ СН'!$I$11+СВЦЭМ!$D$10+'СЕТ СН'!$I$5-'СЕТ СН'!$I$21</f>
        <v>4026.5268034399996</v>
      </c>
      <c r="H150" s="36">
        <f>SUMIFS(СВЦЭМ!$D$39:$D$782,СВЦЭМ!$A$39:$A$782,$A150,СВЦЭМ!$B$39:$B$782,H$119)+'СЕТ СН'!$I$11+СВЦЭМ!$D$10+'СЕТ СН'!$I$5-'СЕТ СН'!$I$21</f>
        <v>4048.2807594699998</v>
      </c>
      <c r="I150" s="36">
        <f>SUMIFS(СВЦЭМ!$D$39:$D$782,СВЦЭМ!$A$39:$A$782,$A150,СВЦЭМ!$B$39:$B$782,I$119)+'СЕТ СН'!$I$11+СВЦЭМ!$D$10+'СЕТ СН'!$I$5-'СЕТ СН'!$I$21</f>
        <v>4000.68779847</v>
      </c>
      <c r="J150" s="36">
        <f>SUMIFS(СВЦЭМ!$D$39:$D$782,СВЦЭМ!$A$39:$A$782,$A150,СВЦЭМ!$B$39:$B$782,J$119)+'СЕТ СН'!$I$11+СВЦЭМ!$D$10+'СЕТ СН'!$I$5-'СЕТ СН'!$I$21</f>
        <v>3975.7479290900001</v>
      </c>
      <c r="K150" s="36">
        <f>SUMIFS(СВЦЭМ!$D$39:$D$782,СВЦЭМ!$A$39:$A$782,$A150,СВЦЭМ!$B$39:$B$782,K$119)+'СЕТ СН'!$I$11+СВЦЭМ!$D$10+'СЕТ СН'!$I$5-'СЕТ СН'!$I$21</f>
        <v>3967.3697407099999</v>
      </c>
      <c r="L150" s="36">
        <f>SUMIFS(СВЦЭМ!$D$39:$D$782,СВЦЭМ!$A$39:$A$782,$A150,СВЦЭМ!$B$39:$B$782,L$119)+'СЕТ СН'!$I$11+СВЦЭМ!$D$10+'СЕТ СН'!$I$5-'СЕТ СН'!$I$21</f>
        <v>3982.2418947599999</v>
      </c>
      <c r="M150" s="36">
        <f>SUMIFS(СВЦЭМ!$D$39:$D$782,СВЦЭМ!$A$39:$A$782,$A150,СВЦЭМ!$B$39:$B$782,M$119)+'СЕТ СН'!$I$11+СВЦЭМ!$D$10+'СЕТ СН'!$I$5-'СЕТ СН'!$I$21</f>
        <v>3976.6246695600003</v>
      </c>
      <c r="N150" s="36">
        <f>SUMIFS(СВЦЭМ!$D$39:$D$782,СВЦЭМ!$A$39:$A$782,$A150,СВЦЭМ!$B$39:$B$782,N$119)+'СЕТ СН'!$I$11+СВЦЭМ!$D$10+'СЕТ СН'!$I$5-'СЕТ СН'!$I$21</f>
        <v>3990.4311425999999</v>
      </c>
      <c r="O150" s="36">
        <f>SUMIFS(СВЦЭМ!$D$39:$D$782,СВЦЭМ!$A$39:$A$782,$A150,СВЦЭМ!$B$39:$B$782,O$119)+'СЕТ СН'!$I$11+СВЦЭМ!$D$10+'СЕТ СН'!$I$5-'СЕТ СН'!$I$21</f>
        <v>4007.6843319899999</v>
      </c>
      <c r="P150" s="36">
        <f>SUMIFS(СВЦЭМ!$D$39:$D$782,СВЦЭМ!$A$39:$A$782,$A150,СВЦЭМ!$B$39:$B$782,P$119)+'СЕТ СН'!$I$11+СВЦЭМ!$D$10+'СЕТ СН'!$I$5-'СЕТ СН'!$I$21</f>
        <v>4006.5140967500001</v>
      </c>
      <c r="Q150" s="36">
        <f>SUMIFS(СВЦЭМ!$D$39:$D$782,СВЦЭМ!$A$39:$A$782,$A150,СВЦЭМ!$B$39:$B$782,Q$119)+'СЕТ СН'!$I$11+СВЦЭМ!$D$10+'СЕТ СН'!$I$5-'СЕТ СН'!$I$21</f>
        <v>4000.8729315099999</v>
      </c>
      <c r="R150" s="36">
        <f>SUMIFS(СВЦЭМ!$D$39:$D$782,СВЦЭМ!$A$39:$A$782,$A150,СВЦЭМ!$B$39:$B$782,R$119)+'СЕТ СН'!$I$11+СВЦЭМ!$D$10+'СЕТ СН'!$I$5-'СЕТ СН'!$I$21</f>
        <v>4003.3577103899997</v>
      </c>
      <c r="S150" s="36">
        <f>SUMIFS(СВЦЭМ!$D$39:$D$782,СВЦЭМ!$A$39:$A$782,$A150,СВЦЭМ!$B$39:$B$782,S$119)+'СЕТ СН'!$I$11+СВЦЭМ!$D$10+'СЕТ СН'!$I$5-'СЕТ СН'!$I$21</f>
        <v>3991.7261395</v>
      </c>
      <c r="T150" s="36">
        <f>SUMIFS(СВЦЭМ!$D$39:$D$782,СВЦЭМ!$A$39:$A$782,$A150,СВЦЭМ!$B$39:$B$782,T$119)+'СЕТ СН'!$I$11+СВЦЭМ!$D$10+'СЕТ СН'!$I$5-'СЕТ СН'!$I$21</f>
        <v>4017.5548665900001</v>
      </c>
      <c r="U150" s="36">
        <f>SUMIFS(СВЦЭМ!$D$39:$D$782,СВЦЭМ!$A$39:$A$782,$A150,СВЦЭМ!$B$39:$B$782,U$119)+'СЕТ СН'!$I$11+СВЦЭМ!$D$10+'СЕТ СН'!$I$5-'СЕТ СН'!$I$21</f>
        <v>4025.9922874599997</v>
      </c>
      <c r="V150" s="36">
        <f>SUMIFS(СВЦЭМ!$D$39:$D$782,СВЦЭМ!$A$39:$A$782,$A150,СВЦЭМ!$B$39:$B$782,V$119)+'СЕТ СН'!$I$11+СВЦЭМ!$D$10+'СЕТ СН'!$I$5-'СЕТ СН'!$I$21</f>
        <v>4013.7693292700001</v>
      </c>
      <c r="W150" s="36">
        <f>SUMIFS(СВЦЭМ!$D$39:$D$782,СВЦЭМ!$A$39:$A$782,$A150,СВЦЭМ!$B$39:$B$782,W$119)+'СЕТ СН'!$I$11+СВЦЭМ!$D$10+'СЕТ СН'!$I$5-'СЕТ СН'!$I$21</f>
        <v>3997.2742928500002</v>
      </c>
      <c r="X150" s="36">
        <f>SUMIFS(СВЦЭМ!$D$39:$D$782,СВЦЭМ!$A$39:$A$782,$A150,СВЦЭМ!$B$39:$B$782,X$119)+'СЕТ СН'!$I$11+СВЦЭМ!$D$10+'СЕТ СН'!$I$5-'СЕТ СН'!$I$21</f>
        <v>3970.9172450999999</v>
      </c>
      <c r="Y150" s="36">
        <f>SUMIFS(СВЦЭМ!$D$39:$D$782,СВЦЭМ!$A$39:$A$782,$A150,СВЦЭМ!$B$39:$B$782,Y$119)+'СЕТ СН'!$I$11+СВЦЭМ!$D$10+'СЕТ СН'!$I$5-'СЕТ СН'!$I$21</f>
        <v>3983.3644697299997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2"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23"/>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2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01.10.2021</v>
      </c>
      <c r="B156" s="36">
        <f>SUMIFS(СВЦЭМ!$E$39:$E$782,СВЦЭМ!$A$39:$A$782,$A156,СВЦЭМ!$B$39:$B$782,B$155)+'СЕТ СН'!$F$12</f>
        <v>182.89730348000001</v>
      </c>
      <c r="C156" s="36">
        <f>SUMIFS(СВЦЭМ!$E$39:$E$782,СВЦЭМ!$A$39:$A$782,$A156,СВЦЭМ!$B$39:$B$782,C$155)+'СЕТ СН'!$F$12</f>
        <v>189.28823672999999</v>
      </c>
      <c r="D156" s="36">
        <f>SUMIFS(СВЦЭМ!$E$39:$E$782,СВЦЭМ!$A$39:$A$782,$A156,СВЦЭМ!$B$39:$B$782,D$155)+'СЕТ СН'!$F$12</f>
        <v>203.24273772000001</v>
      </c>
      <c r="E156" s="36">
        <f>SUMIFS(СВЦЭМ!$E$39:$E$782,СВЦЭМ!$A$39:$A$782,$A156,СВЦЭМ!$B$39:$B$782,E$155)+'СЕТ СН'!$F$12</f>
        <v>207.56022802999999</v>
      </c>
      <c r="F156" s="36">
        <f>SUMIFS(СВЦЭМ!$E$39:$E$782,СВЦЭМ!$A$39:$A$782,$A156,СВЦЭМ!$B$39:$B$782,F$155)+'СЕТ СН'!$F$12</f>
        <v>209.33622217000001</v>
      </c>
      <c r="G156" s="36">
        <f>SUMIFS(СВЦЭМ!$E$39:$E$782,СВЦЭМ!$A$39:$A$782,$A156,СВЦЭМ!$B$39:$B$782,G$155)+'СЕТ СН'!$F$12</f>
        <v>207.32322607</v>
      </c>
      <c r="H156" s="36">
        <f>SUMIFS(СВЦЭМ!$E$39:$E$782,СВЦЭМ!$A$39:$A$782,$A156,СВЦЭМ!$B$39:$B$782,H$155)+'СЕТ СН'!$F$12</f>
        <v>202.29734973999999</v>
      </c>
      <c r="I156" s="36">
        <f>SUMIFS(СВЦЭМ!$E$39:$E$782,СВЦЭМ!$A$39:$A$782,$A156,СВЦЭМ!$B$39:$B$782,I$155)+'СЕТ СН'!$F$12</f>
        <v>200.45254219</v>
      </c>
      <c r="J156" s="36">
        <f>SUMIFS(СВЦЭМ!$E$39:$E$782,СВЦЭМ!$A$39:$A$782,$A156,СВЦЭМ!$B$39:$B$782,J$155)+'СЕТ СН'!$F$12</f>
        <v>184.9151067</v>
      </c>
      <c r="K156" s="36">
        <f>SUMIFS(СВЦЭМ!$E$39:$E$782,СВЦЭМ!$A$39:$A$782,$A156,СВЦЭМ!$B$39:$B$782,K$155)+'СЕТ СН'!$F$12</f>
        <v>189.70712589999999</v>
      </c>
      <c r="L156" s="36">
        <f>SUMIFS(СВЦЭМ!$E$39:$E$782,СВЦЭМ!$A$39:$A$782,$A156,СВЦЭМ!$B$39:$B$782,L$155)+'СЕТ СН'!$F$12</f>
        <v>189.78560784000001</v>
      </c>
      <c r="M156" s="36">
        <f>SUMIFS(СВЦЭМ!$E$39:$E$782,СВЦЭМ!$A$39:$A$782,$A156,СВЦЭМ!$B$39:$B$782,M$155)+'СЕТ СН'!$F$12</f>
        <v>186.01382371</v>
      </c>
      <c r="N156" s="36">
        <f>SUMIFS(СВЦЭМ!$E$39:$E$782,СВЦЭМ!$A$39:$A$782,$A156,СВЦЭМ!$B$39:$B$782,N$155)+'СЕТ СН'!$F$12</f>
        <v>184.20659938</v>
      </c>
      <c r="O156" s="36">
        <f>SUMIFS(СВЦЭМ!$E$39:$E$782,СВЦЭМ!$A$39:$A$782,$A156,СВЦЭМ!$B$39:$B$782,O$155)+'СЕТ СН'!$F$12</f>
        <v>182.36030248</v>
      </c>
      <c r="P156" s="36">
        <f>SUMIFS(СВЦЭМ!$E$39:$E$782,СВЦЭМ!$A$39:$A$782,$A156,СВЦЭМ!$B$39:$B$782,P$155)+'СЕТ СН'!$F$12</f>
        <v>183.67432277</v>
      </c>
      <c r="Q156" s="36">
        <f>SUMIFS(СВЦЭМ!$E$39:$E$782,СВЦЭМ!$A$39:$A$782,$A156,СВЦЭМ!$B$39:$B$782,Q$155)+'СЕТ СН'!$F$12</f>
        <v>182.82662932</v>
      </c>
      <c r="R156" s="36">
        <f>SUMIFS(СВЦЭМ!$E$39:$E$782,СВЦЭМ!$A$39:$A$782,$A156,СВЦЭМ!$B$39:$B$782,R$155)+'СЕТ СН'!$F$12</f>
        <v>182.03390457</v>
      </c>
      <c r="S156" s="36">
        <f>SUMIFS(СВЦЭМ!$E$39:$E$782,СВЦЭМ!$A$39:$A$782,$A156,СВЦЭМ!$B$39:$B$782,S$155)+'СЕТ СН'!$F$12</f>
        <v>181.66620139</v>
      </c>
      <c r="T156" s="36">
        <f>SUMIFS(СВЦЭМ!$E$39:$E$782,СВЦЭМ!$A$39:$A$782,$A156,СВЦЭМ!$B$39:$B$782,T$155)+'СЕТ СН'!$F$12</f>
        <v>179.69098317999999</v>
      </c>
      <c r="U156" s="36">
        <f>SUMIFS(СВЦЭМ!$E$39:$E$782,СВЦЭМ!$A$39:$A$782,$A156,СВЦЭМ!$B$39:$B$782,U$155)+'СЕТ СН'!$F$12</f>
        <v>173.88276336999999</v>
      </c>
      <c r="V156" s="36">
        <f>SUMIFS(СВЦЭМ!$E$39:$E$782,СВЦЭМ!$A$39:$A$782,$A156,СВЦЭМ!$B$39:$B$782,V$155)+'СЕТ СН'!$F$12</f>
        <v>168.00463991000001</v>
      </c>
      <c r="W156" s="36">
        <f>SUMIFS(СВЦЭМ!$E$39:$E$782,СВЦЭМ!$A$39:$A$782,$A156,СВЦЭМ!$B$39:$B$782,W$155)+'СЕТ СН'!$F$12</f>
        <v>170.37526388000001</v>
      </c>
      <c r="X156" s="36">
        <f>SUMIFS(СВЦЭМ!$E$39:$E$782,СВЦЭМ!$A$39:$A$782,$A156,СВЦЭМ!$B$39:$B$782,X$155)+'СЕТ СН'!$F$12</f>
        <v>176.41878643000001</v>
      </c>
      <c r="Y156" s="36">
        <f>SUMIFS(СВЦЭМ!$E$39:$E$782,СВЦЭМ!$A$39:$A$782,$A156,СВЦЭМ!$B$39:$B$782,Y$155)+'СЕТ СН'!$F$12</f>
        <v>182.43358502000001</v>
      </c>
      <c r="AA156" s="45"/>
    </row>
    <row r="157" spans="1:27" ht="15.75" x14ac:dyDescent="0.2">
      <c r="A157" s="35">
        <f>A156+1</f>
        <v>44471</v>
      </c>
      <c r="B157" s="36">
        <f>SUMIFS(СВЦЭМ!$E$39:$E$782,СВЦЭМ!$A$39:$A$782,$A157,СВЦЭМ!$B$39:$B$782,B$155)+'СЕТ СН'!$F$12</f>
        <v>197.11071716000001</v>
      </c>
      <c r="C157" s="36">
        <f>SUMIFS(СВЦЭМ!$E$39:$E$782,СВЦЭМ!$A$39:$A$782,$A157,СВЦЭМ!$B$39:$B$782,C$155)+'СЕТ СН'!$F$12</f>
        <v>204.778198</v>
      </c>
      <c r="D157" s="36">
        <f>SUMIFS(СВЦЭМ!$E$39:$E$782,СВЦЭМ!$A$39:$A$782,$A157,СВЦЭМ!$B$39:$B$782,D$155)+'СЕТ СН'!$F$12</f>
        <v>212.36370171999999</v>
      </c>
      <c r="E157" s="36">
        <f>SUMIFS(СВЦЭМ!$E$39:$E$782,СВЦЭМ!$A$39:$A$782,$A157,СВЦЭМ!$B$39:$B$782,E$155)+'СЕТ СН'!$F$12</f>
        <v>216.11656069</v>
      </c>
      <c r="F157" s="36">
        <f>SUMIFS(СВЦЭМ!$E$39:$E$782,СВЦЭМ!$A$39:$A$782,$A157,СВЦЭМ!$B$39:$B$782,F$155)+'СЕТ СН'!$F$12</f>
        <v>215.77660779000001</v>
      </c>
      <c r="G157" s="36">
        <f>SUMIFS(СВЦЭМ!$E$39:$E$782,СВЦЭМ!$A$39:$A$782,$A157,СВЦЭМ!$B$39:$B$782,G$155)+'СЕТ СН'!$F$12</f>
        <v>213.77498059999999</v>
      </c>
      <c r="H157" s="36">
        <f>SUMIFS(СВЦЭМ!$E$39:$E$782,СВЦЭМ!$A$39:$A$782,$A157,СВЦЭМ!$B$39:$B$782,H$155)+'СЕТ СН'!$F$12</f>
        <v>201.18364639999999</v>
      </c>
      <c r="I157" s="36">
        <f>SUMIFS(СВЦЭМ!$E$39:$E$782,СВЦЭМ!$A$39:$A$782,$A157,СВЦЭМ!$B$39:$B$782,I$155)+'СЕТ СН'!$F$12</f>
        <v>190.57131774999999</v>
      </c>
      <c r="J157" s="36">
        <f>SUMIFS(СВЦЭМ!$E$39:$E$782,СВЦЭМ!$A$39:$A$782,$A157,СВЦЭМ!$B$39:$B$782,J$155)+'СЕТ СН'!$F$12</f>
        <v>174.22060053000001</v>
      </c>
      <c r="K157" s="36">
        <f>SUMIFS(СВЦЭМ!$E$39:$E$782,СВЦЭМ!$A$39:$A$782,$A157,СВЦЭМ!$B$39:$B$782,K$155)+'СЕТ СН'!$F$12</f>
        <v>172.94854458</v>
      </c>
      <c r="L157" s="36">
        <f>SUMIFS(СВЦЭМ!$E$39:$E$782,СВЦЭМ!$A$39:$A$782,$A157,СВЦЭМ!$B$39:$B$782,L$155)+'СЕТ СН'!$F$12</f>
        <v>174.43583014999999</v>
      </c>
      <c r="M157" s="36">
        <f>SUMIFS(СВЦЭМ!$E$39:$E$782,СВЦЭМ!$A$39:$A$782,$A157,СВЦЭМ!$B$39:$B$782,M$155)+'СЕТ СН'!$F$12</f>
        <v>172.7234176</v>
      </c>
      <c r="N157" s="36">
        <f>SUMIFS(СВЦЭМ!$E$39:$E$782,СВЦЭМ!$A$39:$A$782,$A157,СВЦЭМ!$B$39:$B$782,N$155)+'СЕТ СН'!$F$12</f>
        <v>170.76711574999999</v>
      </c>
      <c r="O157" s="36">
        <f>SUMIFS(СВЦЭМ!$E$39:$E$782,СВЦЭМ!$A$39:$A$782,$A157,СВЦЭМ!$B$39:$B$782,O$155)+'СЕТ СН'!$F$12</f>
        <v>171.8550099</v>
      </c>
      <c r="P157" s="36">
        <f>SUMIFS(СВЦЭМ!$E$39:$E$782,СВЦЭМ!$A$39:$A$782,$A157,СВЦЭМ!$B$39:$B$782,P$155)+'СЕТ СН'!$F$12</f>
        <v>175.74942963000001</v>
      </c>
      <c r="Q157" s="36">
        <f>SUMIFS(СВЦЭМ!$E$39:$E$782,СВЦЭМ!$A$39:$A$782,$A157,СВЦЭМ!$B$39:$B$782,Q$155)+'СЕТ СН'!$F$12</f>
        <v>176.25239933</v>
      </c>
      <c r="R157" s="36">
        <f>SUMIFS(СВЦЭМ!$E$39:$E$782,СВЦЭМ!$A$39:$A$782,$A157,СВЦЭМ!$B$39:$B$782,R$155)+'СЕТ СН'!$F$12</f>
        <v>176.72274256</v>
      </c>
      <c r="S157" s="36">
        <f>SUMIFS(СВЦЭМ!$E$39:$E$782,СВЦЭМ!$A$39:$A$782,$A157,СВЦЭМ!$B$39:$B$782,S$155)+'СЕТ СН'!$F$12</f>
        <v>179.58194897999999</v>
      </c>
      <c r="T157" s="36">
        <f>SUMIFS(СВЦЭМ!$E$39:$E$782,СВЦЭМ!$A$39:$A$782,$A157,СВЦЭМ!$B$39:$B$782,T$155)+'СЕТ СН'!$F$12</f>
        <v>173.75117527</v>
      </c>
      <c r="U157" s="36">
        <f>SUMIFS(СВЦЭМ!$E$39:$E$782,СВЦЭМ!$A$39:$A$782,$A157,СВЦЭМ!$B$39:$B$782,U$155)+'СЕТ СН'!$F$12</f>
        <v>170.77286832999999</v>
      </c>
      <c r="V157" s="36">
        <f>SUMIFS(СВЦЭМ!$E$39:$E$782,СВЦЭМ!$A$39:$A$782,$A157,СВЦЭМ!$B$39:$B$782,V$155)+'СЕТ СН'!$F$12</f>
        <v>171.98428831999999</v>
      </c>
      <c r="W157" s="36">
        <f>SUMIFS(СВЦЭМ!$E$39:$E$782,СВЦЭМ!$A$39:$A$782,$A157,СВЦЭМ!$B$39:$B$782,W$155)+'СЕТ СН'!$F$12</f>
        <v>169.64497087999999</v>
      </c>
      <c r="X157" s="36">
        <f>SUMIFS(СВЦЭМ!$E$39:$E$782,СВЦЭМ!$A$39:$A$782,$A157,СВЦЭМ!$B$39:$B$782,X$155)+'СЕТ СН'!$F$12</f>
        <v>191.79229272000001</v>
      </c>
      <c r="Y157" s="36">
        <f>SUMIFS(СВЦЭМ!$E$39:$E$782,СВЦЭМ!$A$39:$A$782,$A157,СВЦЭМ!$B$39:$B$782,Y$155)+'СЕТ СН'!$F$12</f>
        <v>186.33969363</v>
      </c>
    </row>
    <row r="158" spans="1:27" ht="15.75" x14ac:dyDescent="0.2">
      <c r="A158" s="35">
        <f t="shared" ref="A158:A186" si="4">A157+1</f>
        <v>44472</v>
      </c>
      <c r="B158" s="36">
        <f>SUMIFS(СВЦЭМ!$E$39:$E$782,СВЦЭМ!$A$39:$A$782,$A158,СВЦЭМ!$B$39:$B$782,B$155)+'СЕТ СН'!$F$12</f>
        <v>190.03701593</v>
      </c>
      <c r="C158" s="36">
        <f>SUMIFS(СВЦЭМ!$E$39:$E$782,СВЦЭМ!$A$39:$A$782,$A158,СВЦЭМ!$B$39:$B$782,C$155)+'СЕТ СН'!$F$12</f>
        <v>200.98426846999999</v>
      </c>
      <c r="D158" s="36">
        <f>SUMIFS(СВЦЭМ!$E$39:$E$782,СВЦЭМ!$A$39:$A$782,$A158,СВЦЭМ!$B$39:$B$782,D$155)+'СЕТ СН'!$F$12</f>
        <v>212.62453314000001</v>
      </c>
      <c r="E158" s="36">
        <f>SUMIFS(СВЦЭМ!$E$39:$E$782,СВЦЭМ!$A$39:$A$782,$A158,СВЦЭМ!$B$39:$B$782,E$155)+'СЕТ СН'!$F$12</f>
        <v>215.98159482</v>
      </c>
      <c r="F158" s="36">
        <f>SUMIFS(СВЦЭМ!$E$39:$E$782,СВЦЭМ!$A$39:$A$782,$A158,СВЦЭМ!$B$39:$B$782,F$155)+'СЕТ СН'!$F$12</f>
        <v>216.50224381000001</v>
      </c>
      <c r="G158" s="36">
        <f>SUMIFS(СВЦЭМ!$E$39:$E$782,СВЦЭМ!$A$39:$A$782,$A158,СВЦЭМ!$B$39:$B$782,G$155)+'СЕТ СН'!$F$12</f>
        <v>215.18820873999999</v>
      </c>
      <c r="H158" s="36">
        <f>SUMIFS(СВЦЭМ!$E$39:$E$782,СВЦЭМ!$A$39:$A$782,$A158,СВЦЭМ!$B$39:$B$782,H$155)+'СЕТ СН'!$F$12</f>
        <v>204.90939946</v>
      </c>
      <c r="I158" s="36">
        <f>SUMIFS(СВЦЭМ!$E$39:$E$782,СВЦЭМ!$A$39:$A$782,$A158,СВЦЭМ!$B$39:$B$782,I$155)+'СЕТ СН'!$F$12</f>
        <v>191.43502878999999</v>
      </c>
      <c r="J158" s="36">
        <f>SUMIFS(СВЦЭМ!$E$39:$E$782,СВЦЭМ!$A$39:$A$782,$A158,СВЦЭМ!$B$39:$B$782,J$155)+'СЕТ СН'!$F$12</f>
        <v>182.76229565</v>
      </c>
      <c r="K158" s="36">
        <f>SUMIFS(СВЦЭМ!$E$39:$E$782,СВЦЭМ!$A$39:$A$782,$A158,СВЦЭМ!$B$39:$B$782,K$155)+'СЕТ СН'!$F$12</f>
        <v>174.85311523999999</v>
      </c>
      <c r="L158" s="36">
        <f>SUMIFS(СВЦЭМ!$E$39:$E$782,СВЦЭМ!$A$39:$A$782,$A158,СВЦЭМ!$B$39:$B$782,L$155)+'СЕТ СН'!$F$12</f>
        <v>173.88521327999999</v>
      </c>
      <c r="M158" s="36">
        <f>SUMIFS(СВЦЭМ!$E$39:$E$782,СВЦЭМ!$A$39:$A$782,$A158,СВЦЭМ!$B$39:$B$782,M$155)+'СЕТ СН'!$F$12</f>
        <v>174.34715636000001</v>
      </c>
      <c r="N158" s="36">
        <f>SUMIFS(СВЦЭМ!$E$39:$E$782,СВЦЭМ!$A$39:$A$782,$A158,СВЦЭМ!$B$39:$B$782,N$155)+'СЕТ СН'!$F$12</f>
        <v>178.02000892000001</v>
      </c>
      <c r="O158" s="36">
        <f>SUMIFS(СВЦЭМ!$E$39:$E$782,СВЦЭМ!$A$39:$A$782,$A158,СВЦЭМ!$B$39:$B$782,O$155)+'СЕТ СН'!$F$12</f>
        <v>178.97478458000001</v>
      </c>
      <c r="P158" s="36">
        <f>SUMIFS(СВЦЭМ!$E$39:$E$782,СВЦЭМ!$A$39:$A$782,$A158,СВЦЭМ!$B$39:$B$782,P$155)+'СЕТ СН'!$F$12</f>
        <v>179.33770938999999</v>
      </c>
      <c r="Q158" s="36">
        <f>SUMIFS(СВЦЭМ!$E$39:$E$782,СВЦЭМ!$A$39:$A$782,$A158,СВЦЭМ!$B$39:$B$782,Q$155)+'СЕТ СН'!$F$12</f>
        <v>179.22509667</v>
      </c>
      <c r="R158" s="36">
        <f>SUMIFS(СВЦЭМ!$E$39:$E$782,СВЦЭМ!$A$39:$A$782,$A158,СВЦЭМ!$B$39:$B$782,R$155)+'СЕТ СН'!$F$12</f>
        <v>177.07541330000001</v>
      </c>
      <c r="S158" s="36">
        <f>SUMIFS(СВЦЭМ!$E$39:$E$782,СВЦЭМ!$A$39:$A$782,$A158,СВЦЭМ!$B$39:$B$782,S$155)+'СЕТ СН'!$F$12</f>
        <v>178.36598977</v>
      </c>
      <c r="T158" s="36">
        <f>SUMIFS(СВЦЭМ!$E$39:$E$782,СВЦЭМ!$A$39:$A$782,$A158,СВЦЭМ!$B$39:$B$782,T$155)+'СЕТ СН'!$F$12</f>
        <v>176.05766478000001</v>
      </c>
      <c r="U158" s="36">
        <f>SUMIFS(СВЦЭМ!$E$39:$E$782,СВЦЭМ!$A$39:$A$782,$A158,СВЦЭМ!$B$39:$B$782,U$155)+'СЕТ СН'!$F$12</f>
        <v>174.44371867999999</v>
      </c>
      <c r="V158" s="36">
        <f>SUMIFS(СВЦЭМ!$E$39:$E$782,СВЦЭМ!$A$39:$A$782,$A158,СВЦЭМ!$B$39:$B$782,V$155)+'СЕТ СН'!$F$12</f>
        <v>171.59474546999999</v>
      </c>
      <c r="W158" s="36">
        <f>SUMIFS(СВЦЭМ!$E$39:$E$782,СВЦЭМ!$A$39:$A$782,$A158,СВЦЭМ!$B$39:$B$782,W$155)+'СЕТ СН'!$F$12</f>
        <v>167.69183426999999</v>
      </c>
      <c r="X158" s="36">
        <f>SUMIFS(СВЦЭМ!$E$39:$E$782,СВЦЭМ!$A$39:$A$782,$A158,СВЦЭМ!$B$39:$B$782,X$155)+'СЕТ СН'!$F$12</f>
        <v>168.1321877</v>
      </c>
      <c r="Y158" s="36">
        <f>SUMIFS(СВЦЭМ!$E$39:$E$782,СВЦЭМ!$A$39:$A$782,$A158,СВЦЭМ!$B$39:$B$782,Y$155)+'СЕТ СН'!$F$12</f>
        <v>171.69066458</v>
      </c>
    </row>
    <row r="159" spans="1:27" ht="15.75" x14ac:dyDescent="0.2">
      <c r="A159" s="35">
        <f t="shared" si="4"/>
        <v>44473</v>
      </c>
      <c r="B159" s="36">
        <f>SUMIFS(СВЦЭМ!$E$39:$E$782,СВЦЭМ!$A$39:$A$782,$A159,СВЦЭМ!$B$39:$B$782,B$155)+'СЕТ СН'!$F$12</f>
        <v>184.89044630999999</v>
      </c>
      <c r="C159" s="36">
        <f>SUMIFS(СВЦЭМ!$E$39:$E$782,СВЦЭМ!$A$39:$A$782,$A159,СВЦЭМ!$B$39:$B$782,C$155)+'СЕТ СН'!$F$12</f>
        <v>190.74025023999999</v>
      </c>
      <c r="D159" s="36">
        <f>SUMIFS(СВЦЭМ!$E$39:$E$782,СВЦЭМ!$A$39:$A$782,$A159,СВЦЭМ!$B$39:$B$782,D$155)+'СЕТ СН'!$F$12</f>
        <v>189.61815057999999</v>
      </c>
      <c r="E159" s="36">
        <f>SUMIFS(СВЦЭМ!$E$39:$E$782,СВЦЭМ!$A$39:$A$782,$A159,СВЦЭМ!$B$39:$B$782,E$155)+'СЕТ СН'!$F$12</f>
        <v>193.62329578000001</v>
      </c>
      <c r="F159" s="36">
        <f>SUMIFS(СВЦЭМ!$E$39:$E$782,СВЦЭМ!$A$39:$A$782,$A159,СВЦЭМ!$B$39:$B$782,F$155)+'СЕТ СН'!$F$12</f>
        <v>192.81995309999999</v>
      </c>
      <c r="G159" s="36">
        <f>SUMIFS(СВЦЭМ!$E$39:$E$782,СВЦЭМ!$A$39:$A$782,$A159,СВЦЭМ!$B$39:$B$782,G$155)+'СЕТ СН'!$F$12</f>
        <v>195.25381372000001</v>
      </c>
      <c r="H159" s="36">
        <f>SUMIFS(СВЦЭМ!$E$39:$E$782,СВЦЭМ!$A$39:$A$782,$A159,СВЦЭМ!$B$39:$B$782,H$155)+'СЕТ СН'!$F$12</f>
        <v>202.32748197999999</v>
      </c>
      <c r="I159" s="36">
        <f>SUMIFS(СВЦЭМ!$E$39:$E$782,СВЦЭМ!$A$39:$A$782,$A159,СВЦЭМ!$B$39:$B$782,I$155)+'СЕТ СН'!$F$12</f>
        <v>192.27919922999999</v>
      </c>
      <c r="J159" s="36">
        <f>SUMIFS(СВЦЭМ!$E$39:$E$782,СВЦЭМ!$A$39:$A$782,$A159,СВЦЭМ!$B$39:$B$782,J$155)+'СЕТ СН'!$F$12</f>
        <v>185.60620030000001</v>
      </c>
      <c r="K159" s="36">
        <f>SUMIFS(СВЦЭМ!$E$39:$E$782,СВЦЭМ!$A$39:$A$782,$A159,СВЦЭМ!$B$39:$B$782,K$155)+'СЕТ СН'!$F$12</f>
        <v>189.17020504000001</v>
      </c>
      <c r="L159" s="36">
        <f>SUMIFS(СВЦЭМ!$E$39:$E$782,СВЦЭМ!$A$39:$A$782,$A159,СВЦЭМ!$B$39:$B$782,L$155)+'СЕТ СН'!$F$12</f>
        <v>186.16753484</v>
      </c>
      <c r="M159" s="36">
        <f>SUMIFS(СВЦЭМ!$E$39:$E$782,СВЦЭМ!$A$39:$A$782,$A159,СВЦЭМ!$B$39:$B$782,M$155)+'СЕТ СН'!$F$12</f>
        <v>186.17581720999999</v>
      </c>
      <c r="N159" s="36">
        <f>SUMIFS(СВЦЭМ!$E$39:$E$782,СВЦЭМ!$A$39:$A$782,$A159,СВЦЭМ!$B$39:$B$782,N$155)+'СЕТ СН'!$F$12</f>
        <v>181.41927164000001</v>
      </c>
      <c r="O159" s="36">
        <f>SUMIFS(СВЦЭМ!$E$39:$E$782,СВЦЭМ!$A$39:$A$782,$A159,СВЦЭМ!$B$39:$B$782,O$155)+'СЕТ СН'!$F$12</f>
        <v>181.22372942000001</v>
      </c>
      <c r="P159" s="36">
        <f>SUMIFS(СВЦЭМ!$E$39:$E$782,СВЦЭМ!$A$39:$A$782,$A159,СВЦЭМ!$B$39:$B$782,P$155)+'СЕТ СН'!$F$12</f>
        <v>182.53673122000001</v>
      </c>
      <c r="Q159" s="36">
        <f>SUMIFS(СВЦЭМ!$E$39:$E$782,СВЦЭМ!$A$39:$A$782,$A159,СВЦЭМ!$B$39:$B$782,Q$155)+'СЕТ СН'!$F$12</f>
        <v>189.85908531000001</v>
      </c>
      <c r="R159" s="36">
        <f>SUMIFS(СВЦЭМ!$E$39:$E$782,СВЦЭМ!$A$39:$A$782,$A159,СВЦЭМ!$B$39:$B$782,R$155)+'СЕТ СН'!$F$12</f>
        <v>187.94757125999999</v>
      </c>
      <c r="S159" s="36">
        <f>SUMIFS(СВЦЭМ!$E$39:$E$782,СВЦЭМ!$A$39:$A$782,$A159,СВЦЭМ!$B$39:$B$782,S$155)+'СЕТ СН'!$F$12</f>
        <v>188.81138665</v>
      </c>
      <c r="T159" s="36">
        <f>SUMIFS(СВЦЭМ!$E$39:$E$782,СВЦЭМ!$A$39:$A$782,$A159,СВЦЭМ!$B$39:$B$782,T$155)+'СЕТ СН'!$F$12</f>
        <v>192.39652645999999</v>
      </c>
      <c r="U159" s="36">
        <f>SUMIFS(СВЦЭМ!$E$39:$E$782,СВЦЭМ!$A$39:$A$782,$A159,СВЦЭМ!$B$39:$B$782,U$155)+'СЕТ СН'!$F$12</f>
        <v>191.71963542</v>
      </c>
      <c r="V159" s="36">
        <f>SUMIFS(СВЦЭМ!$E$39:$E$782,СВЦЭМ!$A$39:$A$782,$A159,СВЦЭМ!$B$39:$B$782,V$155)+'СЕТ СН'!$F$12</f>
        <v>191.20949564</v>
      </c>
      <c r="W159" s="36">
        <f>SUMIFS(СВЦЭМ!$E$39:$E$782,СВЦЭМ!$A$39:$A$782,$A159,СВЦЭМ!$B$39:$B$782,W$155)+'СЕТ СН'!$F$12</f>
        <v>189.12332111000001</v>
      </c>
      <c r="X159" s="36">
        <f>SUMIFS(СВЦЭМ!$E$39:$E$782,СВЦЭМ!$A$39:$A$782,$A159,СВЦЭМ!$B$39:$B$782,X$155)+'СЕТ СН'!$F$12</f>
        <v>191.58409644</v>
      </c>
      <c r="Y159" s="36">
        <f>SUMIFS(СВЦЭМ!$E$39:$E$782,СВЦЭМ!$A$39:$A$782,$A159,СВЦЭМ!$B$39:$B$782,Y$155)+'СЕТ СН'!$F$12</f>
        <v>203.02463534</v>
      </c>
    </row>
    <row r="160" spans="1:27" ht="15.75" x14ac:dyDescent="0.2">
      <c r="A160" s="35">
        <f t="shared" si="4"/>
        <v>44474</v>
      </c>
      <c r="B160" s="36">
        <f>SUMIFS(СВЦЭМ!$E$39:$E$782,СВЦЭМ!$A$39:$A$782,$A160,СВЦЭМ!$B$39:$B$782,B$155)+'СЕТ СН'!$F$12</f>
        <v>214.93882751000001</v>
      </c>
      <c r="C160" s="36">
        <f>SUMIFS(СВЦЭМ!$E$39:$E$782,СВЦЭМ!$A$39:$A$782,$A160,СВЦЭМ!$B$39:$B$782,C$155)+'СЕТ СН'!$F$12</f>
        <v>215.54283201999999</v>
      </c>
      <c r="D160" s="36">
        <f>SUMIFS(СВЦЭМ!$E$39:$E$782,СВЦЭМ!$A$39:$A$782,$A160,СВЦЭМ!$B$39:$B$782,D$155)+'СЕТ СН'!$F$12</f>
        <v>202.01963243</v>
      </c>
      <c r="E160" s="36">
        <f>SUMIFS(СВЦЭМ!$E$39:$E$782,СВЦЭМ!$A$39:$A$782,$A160,СВЦЭМ!$B$39:$B$782,E$155)+'СЕТ СН'!$F$12</f>
        <v>198.64861918</v>
      </c>
      <c r="F160" s="36">
        <f>SUMIFS(СВЦЭМ!$E$39:$E$782,СВЦЭМ!$A$39:$A$782,$A160,СВЦЭМ!$B$39:$B$782,F$155)+'СЕТ СН'!$F$12</f>
        <v>198.65129286999999</v>
      </c>
      <c r="G160" s="36">
        <f>SUMIFS(СВЦЭМ!$E$39:$E$782,СВЦЭМ!$A$39:$A$782,$A160,СВЦЭМ!$B$39:$B$782,G$155)+'СЕТ СН'!$F$12</f>
        <v>200.54634866999999</v>
      </c>
      <c r="H160" s="36">
        <f>SUMIFS(СВЦЭМ!$E$39:$E$782,СВЦЭМ!$A$39:$A$782,$A160,СВЦЭМ!$B$39:$B$782,H$155)+'СЕТ СН'!$F$12</f>
        <v>211.75198148000001</v>
      </c>
      <c r="I160" s="36">
        <f>SUMIFS(СВЦЭМ!$E$39:$E$782,СВЦЭМ!$A$39:$A$782,$A160,СВЦЭМ!$B$39:$B$782,I$155)+'СЕТ СН'!$F$12</f>
        <v>208.50530775999999</v>
      </c>
      <c r="J160" s="36">
        <f>SUMIFS(СВЦЭМ!$E$39:$E$782,СВЦЭМ!$A$39:$A$782,$A160,СВЦЭМ!$B$39:$B$782,J$155)+'СЕТ СН'!$F$12</f>
        <v>187.99950760999999</v>
      </c>
      <c r="K160" s="36">
        <f>SUMIFS(СВЦЭМ!$E$39:$E$782,СВЦЭМ!$A$39:$A$782,$A160,СВЦЭМ!$B$39:$B$782,K$155)+'СЕТ СН'!$F$12</f>
        <v>192.35923652</v>
      </c>
      <c r="L160" s="36">
        <f>SUMIFS(СВЦЭМ!$E$39:$E$782,СВЦЭМ!$A$39:$A$782,$A160,СВЦЭМ!$B$39:$B$782,L$155)+'СЕТ СН'!$F$12</f>
        <v>193.72923279</v>
      </c>
      <c r="M160" s="36">
        <f>SUMIFS(СВЦЭМ!$E$39:$E$782,СВЦЭМ!$A$39:$A$782,$A160,СВЦЭМ!$B$39:$B$782,M$155)+'СЕТ СН'!$F$12</f>
        <v>198.05787917999999</v>
      </c>
      <c r="N160" s="36">
        <f>SUMIFS(СВЦЭМ!$E$39:$E$782,СВЦЭМ!$A$39:$A$782,$A160,СВЦЭМ!$B$39:$B$782,N$155)+'СЕТ СН'!$F$12</f>
        <v>193.82991150999999</v>
      </c>
      <c r="O160" s="36">
        <f>SUMIFS(СВЦЭМ!$E$39:$E$782,СВЦЭМ!$A$39:$A$782,$A160,СВЦЭМ!$B$39:$B$782,O$155)+'СЕТ СН'!$F$12</f>
        <v>194.82656116999999</v>
      </c>
      <c r="P160" s="36">
        <f>SUMIFS(СВЦЭМ!$E$39:$E$782,СВЦЭМ!$A$39:$A$782,$A160,СВЦЭМ!$B$39:$B$782,P$155)+'СЕТ СН'!$F$12</f>
        <v>195.64487685</v>
      </c>
      <c r="Q160" s="36">
        <f>SUMIFS(СВЦЭМ!$E$39:$E$782,СВЦЭМ!$A$39:$A$782,$A160,СВЦЭМ!$B$39:$B$782,Q$155)+'СЕТ СН'!$F$12</f>
        <v>200.17806188</v>
      </c>
      <c r="R160" s="36">
        <f>SUMIFS(СВЦЭМ!$E$39:$E$782,СВЦЭМ!$A$39:$A$782,$A160,СВЦЭМ!$B$39:$B$782,R$155)+'СЕТ СН'!$F$12</f>
        <v>196.22043232999999</v>
      </c>
      <c r="S160" s="36">
        <f>SUMIFS(СВЦЭМ!$E$39:$E$782,СВЦЭМ!$A$39:$A$782,$A160,СВЦЭМ!$B$39:$B$782,S$155)+'СЕТ СН'!$F$12</f>
        <v>194.56557770000001</v>
      </c>
      <c r="T160" s="36">
        <f>SUMIFS(СВЦЭМ!$E$39:$E$782,СВЦЭМ!$A$39:$A$782,$A160,СВЦЭМ!$B$39:$B$782,T$155)+'СЕТ СН'!$F$12</f>
        <v>201.30722747999999</v>
      </c>
      <c r="U160" s="36">
        <f>SUMIFS(СВЦЭМ!$E$39:$E$782,СВЦЭМ!$A$39:$A$782,$A160,СВЦЭМ!$B$39:$B$782,U$155)+'СЕТ СН'!$F$12</f>
        <v>196.60572088000001</v>
      </c>
      <c r="V160" s="36">
        <f>SUMIFS(СВЦЭМ!$E$39:$E$782,СВЦЭМ!$A$39:$A$782,$A160,СВЦЭМ!$B$39:$B$782,V$155)+'СЕТ СН'!$F$12</f>
        <v>196.64913379000001</v>
      </c>
      <c r="W160" s="36">
        <f>SUMIFS(СВЦЭМ!$E$39:$E$782,СВЦЭМ!$A$39:$A$782,$A160,СВЦЭМ!$B$39:$B$782,W$155)+'СЕТ СН'!$F$12</f>
        <v>197.44881831999999</v>
      </c>
      <c r="X160" s="36">
        <f>SUMIFS(СВЦЭМ!$E$39:$E$782,СВЦЭМ!$A$39:$A$782,$A160,СВЦЭМ!$B$39:$B$782,X$155)+'СЕТ СН'!$F$12</f>
        <v>199.52200153000001</v>
      </c>
      <c r="Y160" s="36">
        <f>SUMIFS(СВЦЭМ!$E$39:$E$782,СВЦЭМ!$A$39:$A$782,$A160,СВЦЭМ!$B$39:$B$782,Y$155)+'СЕТ СН'!$F$12</f>
        <v>214.41642107999999</v>
      </c>
    </row>
    <row r="161" spans="1:25" ht="15.75" x14ac:dyDescent="0.2">
      <c r="A161" s="35">
        <f t="shared" si="4"/>
        <v>44475</v>
      </c>
      <c r="B161" s="36">
        <f>SUMIFS(СВЦЭМ!$E$39:$E$782,СВЦЭМ!$A$39:$A$782,$A161,СВЦЭМ!$B$39:$B$782,B$155)+'СЕТ СН'!$F$12</f>
        <v>219.75853938</v>
      </c>
      <c r="C161" s="36">
        <f>SUMIFS(СВЦЭМ!$E$39:$E$782,СВЦЭМ!$A$39:$A$782,$A161,СВЦЭМ!$B$39:$B$782,C$155)+'СЕТ СН'!$F$12</f>
        <v>225.98653411999999</v>
      </c>
      <c r="D161" s="36">
        <f>SUMIFS(СВЦЭМ!$E$39:$E$782,СВЦЭМ!$A$39:$A$782,$A161,СВЦЭМ!$B$39:$B$782,D$155)+'СЕТ СН'!$F$12</f>
        <v>209.0980337</v>
      </c>
      <c r="E161" s="36">
        <f>SUMIFS(СВЦЭМ!$E$39:$E$782,СВЦЭМ!$A$39:$A$782,$A161,СВЦЭМ!$B$39:$B$782,E$155)+'СЕТ СН'!$F$12</f>
        <v>206.96665042000001</v>
      </c>
      <c r="F161" s="36">
        <f>SUMIFS(СВЦЭМ!$E$39:$E$782,СВЦЭМ!$A$39:$A$782,$A161,СВЦЭМ!$B$39:$B$782,F$155)+'СЕТ СН'!$F$12</f>
        <v>205.81083473999999</v>
      </c>
      <c r="G161" s="36">
        <f>SUMIFS(СВЦЭМ!$E$39:$E$782,СВЦЭМ!$A$39:$A$782,$A161,СВЦЭМ!$B$39:$B$782,G$155)+'СЕТ СН'!$F$12</f>
        <v>206.48998212000001</v>
      </c>
      <c r="H161" s="36">
        <f>SUMIFS(СВЦЭМ!$E$39:$E$782,СВЦЭМ!$A$39:$A$782,$A161,СВЦЭМ!$B$39:$B$782,H$155)+'СЕТ СН'!$F$12</f>
        <v>218.59262269000001</v>
      </c>
      <c r="I161" s="36">
        <f>SUMIFS(СВЦЭМ!$E$39:$E$782,СВЦЭМ!$A$39:$A$782,$A161,СВЦЭМ!$B$39:$B$782,I$155)+'СЕТ СН'!$F$12</f>
        <v>221.66453136000001</v>
      </c>
      <c r="J161" s="36">
        <f>SUMIFS(СВЦЭМ!$E$39:$E$782,СВЦЭМ!$A$39:$A$782,$A161,СВЦЭМ!$B$39:$B$782,J$155)+'СЕТ СН'!$F$12</f>
        <v>210.22316839999999</v>
      </c>
      <c r="K161" s="36">
        <f>SUMIFS(СВЦЭМ!$E$39:$E$782,СВЦЭМ!$A$39:$A$782,$A161,СВЦЭМ!$B$39:$B$782,K$155)+'СЕТ СН'!$F$12</f>
        <v>206.38435586</v>
      </c>
      <c r="L161" s="36">
        <f>SUMIFS(СВЦЭМ!$E$39:$E$782,СВЦЭМ!$A$39:$A$782,$A161,СВЦЭМ!$B$39:$B$782,L$155)+'СЕТ СН'!$F$12</f>
        <v>209.99022567</v>
      </c>
      <c r="M161" s="36">
        <f>SUMIFS(СВЦЭМ!$E$39:$E$782,СВЦЭМ!$A$39:$A$782,$A161,СВЦЭМ!$B$39:$B$782,M$155)+'СЕТ СН'!$F$12</f>
        <v>210.21635669</v>
      </c>
      <c r="N161" s="36">
        <f>SUMIFS(СВЦЭМ!$E$39:$E$782,СВЦЭМ!$A$39:$A$782,$A161,СВЦЭМ!$B$39:$B$782,N$155)+'СЕТ СН'!$F$12</f>
        <v>208.47661029</v>
      </c>
      <c r="O161" s="36">
        <f>SUMIFS(СВЦЭМ!$E$39:$E$782,СВЦЭМ!$A$39:$A$782,$A161,СВЦЭМ!$B$39:$B$782,O$155)+'СЕТ СН'!$F$12</f>
        <v>211.32679447999999</v>
      </c>
      <c r="P161" s="36">
        <f>SUMIFS(СВЦЭМ!$E$39:$E$782,СВЦЭМ!$A$39:$A$782,$A161,СВЦЭМ!$B$39:$B$782,P$155)+'СЕТ СН'!$F$12</f>
        <v>212.29239146</v>
      </c>
      <c r="Q161" s="36">
        <f>SUMIFS(СВЦЭМ!$E$39:$E$782,СВЦЭМ!$A$39:$A$782,$A161,СВЦЭМ!$B$39:$B$782,Q$155)+'СЕТ СН'!$F$12</f>
        <v>214.61401806000001</v>
      </c>
      <c r="R161" s="36">
        <f>SUMIFS(СВЦЭМ!$E$39:$E$782,СВЦЭМ!$A$39:$A$782,$A161,СВЦЭМ!$B$39:$B$782,R$155)+'СЕТ СН'!$F$12</f>
        <v>215.79845238999999</v>
      </c>
      <c r="S161" s="36">
        <f>SUMIFS(СВЦЭМ!$E$39:$E$782,СВЦЭМ!$A$39:$A$782,$A161,СВЦЭМ!$B$39:$B$782,S$155)+'СЕТ СН'!$F$12</f>
        <v>215.46309381</v>
      </c>
      <c r="T161" s="36">
        <f>SUMIFS(СВЦЭМ!$E$39:$E$782,СВЦЭМ!$A$39:$A$782,$A161,СВЦЭМ!$B$39:$B$782,T$155)+'СЕТ СН'!$F$12</f>
        <v>206.80718804</v>
      </c>
      <c r="U161" s="36">
        <f>SUMIFS(СВЦЭМ!$E$39:$E$782,СВЦЭМ!$A$39:$A$782,$A161,СВЦЭМ!$B$39:$B$782,U$155)+'СЕТ СН'!$F$12</f>
        <v>194.15542103999999</v>
      </c>
      <c r="V161" s="36">
        <f>SUMIFS(СВЦЭМ!$E$39:$E$782,СВЦЭМ!$A$39:$A$782,$A161,СВЦЭМ!$B$39:$B$782,V$155)+'СЕТ СН'!$F$12</f>
        <v>187.4956104</v>
      </c>
      <c r="W161" s="36">
        <f>SUMIFS(СВЦЭМ!$E$39:$E$782,СВЦЭМ!$A$39:$A$782,$A161,СВЦЭМ!$B$39:$B$782,W$155)+'СЕТ СН'!$F$12</f>
        <v>193.93914838000001</v>
      </c>
      <c r="X161" s="36">
        <f>SUMIFS(СВЦЭМ!$E$39:$E$782,СВЦЭМ!$A$39:$A$782,$A161,СВЦЭМ!$B$39:$B$782,X$155)+'СЕТ СН'!$F$12</f>
        <v>210.23528999999999</v>
      </c>
      <c r="Y161" s="36">
        <f>SUMIFS(СВЦЭМ!$E$39:$E$782,СВЦЭМ!$A$39:$A$782,$A161,СВЦЭМ!$B$39:$B$782,Y$155)+'СЕТ СН'!$F$12</f>
        <v>217.50008478000001</v>
      </c>
    </row>
    <row r="162" spans="1:25" ht="15.75" x14ac:dyDescent="0.2">
      <c r="A162" s="35">
        <f t="shared" si="4"/>
        <v>44476</v>
      </c>
      <c r="B162" s="36">
        <f>SUMIFS(СВЦЭМ!$E$39:$E$782,СВЦЭМ!$A$39:$A$782,$A162,СВЦЭМ!$B$39:$B$782,B$155)+'СЕТ СН'!$F$12</f>
        <v>204.68117409000001</v>
      </c>
      <c r="C162" s="36">
        <f>SUMIFS(СВЦЭМ!$E$39:$E$782,СВЦЭМ!$A$39:$A$782,$A162,СВЦЭМ!$B$39:$B$782,C$155)+'СЕТ СН'!$F$12</f>
        <v>208.24664917999999</v>
      </c>
      <c r="D162" s="36">
        <f>SUMIFS(СВЦЭМ!$E$39:$E$782,СВЦЭМ!$A$39:$A$782,$A162,СВЦЭМ!$B$39:$B$782,D$155)+'СЕТ СН'!$F$12</f>
        <v>198.8263882</v>
      </c>
      <c r="E162" s="36">
        <f>SUMIFS(СВЦЭМ!$E$39:$E$782,СВЦЭМ!$A$39:$A$782,$A162,СВЦЭМ!$B$39:$B$782,E$155)+'СЕТ СН'!$F$12</f>
        <v>199.27945593000001</v>
      </c>
      <c r="F162" s="36">
        <f>SUMIFS(СВЦЭМ!$E$39:$E$782,СВЦЭМ!$A$39:$A$782,$A162,СВЦЭМ!$B$39:$B$782,F$155)+'СЕТ СН'!$F$12</f>
        <v>199.09666254000001</v>
      </c>
      <c r="G162" s="36">
        <f>SUMIFS(СВЦЭМ!$E$39:$E$782,СВЦЭМ!$A$39:$A$782,$A162,СВЦЭМ!$B$39:$B$782,G$155)+'СЕТ СН'!$F$12</f>
        <v>199.18065834999999</v>
      </c>
      <c r="H162" s="36">
        <f>SUMIFS(СВЦЭМ!$E$39:$E$782,СВЦЭМ!$A$39:$A$782,$A162,СВЦЭМ!$B$39:$B$782,H$155)+'СЕТ СН'!$F$12</f>
        <v>209.51303841000001</v>
      </c>
      <c r="I162" s="36">
        <f>SUMIFS(СВЦЭМ!$E$39:$E$782,СВЦЭМ!$A$39:$A$782,$A162,СВЦЭМ!$B$39:$B$782,I$155)+'СЕТ СН'!$F$12</f>
        <v>211.65984363000001</v>
      </c>
      <c r="J162" s="36">
        <f>SUMIFS(СВЦЭМ!$E$39:$E$782,СВЦЭМ!$A$39:$A$782,$A162,СВЦЭМ!$B$39:$B$782,J$155)+'СЕТ СН'!$F$12</f>
        <v>203.18945848000001</v>
      </c>
      <c r="K162" s="36">
        <f>SUMIFS(СВЦЭМ!$E$39:$E$782,СВЦЭМ!$A$39:$A$782,$A162,СВЦЭМ!$B$39:$B$782,K$155)+'СЕТ СН'!$F$12</f>
        <v>197.08883667000001</v>
      </c>
      <c r="L162" s="36">
        <f>SUMIFS(СВЦЭМ!$E$39:$E$782,СВЦЭМ!$A$39:$A$782,$A162,СВЦЭМ!$B$39:$B$782,L$155)+'СЕТ СН'!$F$12</f>
        <v>194.68336968</v>
      </c>
      <c r="M162" s="36">
        <f>SUMIFS(СВЦЭМ!$E$39:$E$782,СВЦЭМ!$A$39:$A$782,$A162,СВЦЭМ!$B$39:$B$782,M$155)+'СЕТ СН'!$F$12</f>
        <v>199.02313275</v>
      </c>
      <c r="N162" s="36">
        <f>SUMIFS(СВЦЭМ!$E$39:$E$782,СВЦЭМ!$A$39:$A$782,$A162,СВЦЭМ!$B$39:$B$782,N$155)+'СЕТ СН'!$F$12</f>
        <v>200.82608034</v>
      </c>
      <c r="O162" s="36">
        <f>SUMIFS(СВЦЭМ!$E$39:$E$782,СВЦЭМ!$A$39:$A$782,$A162,СВЦЭМ!$B$39:$B$782,O$155)+'СЕТ СН'!$F$12</f>
        <v>199.77880518000001</v>
      </c>
      <c r="P162" s="36">
        <f>SUMIFS(СВЦЭМ!$E$39:$E$782,СВЦЭМ!$A$39:$A$782,$A162,СВЦЭМ!$B$39:$B$782,P$155)+'СЕТ СН'!$F$12</f>
        <v>199.43251529</v>
      </c>
      <c r="Q162" s="36">
        <f>SUMIFS(СВЦЭМ!$E$39:$E$782,СВЦЭМ!$A$39:$A$782,$A162,СВЦЭМ!$B$39:$B$782,Q$155)+'СЕТ СН'!$F$12</f>
        <v>200.73297539999999</v>
      </c>
      <c r="R162" s="36">
        <f>SUMIFS(СВЦЭМ!$E$39:$E$782,СВЦЭМ!$A$39:$A$782,$A162,СВЦЭМ!$B$39:$B$782,R$155)+'СЕТ СН'!$F$12</f>
        <v>199.49715954000001</v>
      </c>
      <c r="S162" s="36">
        <f>SUMIFS(СВЦЭМ!$E$39:$E$782,СВЦЭМ!$A$39:$A$782,$A162,СВЦЭМ!$B$39:$B$782,S$155)+'СЕТ СН'!$F$12</f>
        <v>199.41276404000001</v>
      </c>
      <c r="T162" s="36">
        <f>SUMIFS(СВЦЭМ!$E$39:$E$782,СВЦЭМ!$A$39:$A$782,$A162,СВЦЭМ!$B$39:$B$782,T$155)+'СЕТ СН'!$F$12</f>
        <v>196.26775402000001</v>
      </c>
      <c r="U162" s="36">
        <f>SUMIFS(СВЦЭМ!$E$39:$E$782,СВЦЭМ!$A$39:$A$782,$A162,СВЦЭМ!$B$39:$B$782,U$155)+'СЕТ СН'!$F$12</f>
        <v>191.55343456</v>
      </c>
      <c r="V162" s="36">
        <f>SUMIFS(СВЦЭМ!$E$39:$E$782,СВЦЭМ!$A$39:$A$782,$A162,СВЦЭМ!$B$39:$B$782,V$155)+'СЕТ СН'!$F$12</f>
        <v>194.57538102000001</v>
      </c>
      <c r="W162" s="36">
        <f>SUMIFS(СВЦЭМ!$E$39:$E$782,СВЦЭМ!$A$39:$A$782,$A162,СВЦЭМ!$B$39:$B$782,W$155)+'СЕТ СН'!$F$12</f>
        <v>201.30208737999999</v>
      </c>
      <c r="X162" s="36">
        <f>SUMIFS(СВЦЭМ!$E$39:$E$782,СВЦЭМ!$A$39:$A$782,$A162,СВЦЭМ!$B$39:$B$782,X$155)+'СЕТ СН'!$F$12</f>
        <v>211.89766112999999</v>
      </c>
      <c r="Y162" s="36">
        <f>SUMIFS(СВЦЭМ!$E$39:$E$782,СВЦЭМ!$A$39:$A$782,$A162,СВЦЭМ!$B$39:$B$782,Y$155)+'СЕТ СН'!$F$12</f>
        <v>214.06353161000001</v>
      </c>
    </row>
    <row r="163" spans="1:25" ht="15.75" x14ac:dyDescent="0.2">
      <c r="A163" s="35">
        <f t="shared" si="4"/>
        <v>44477</v>
      </c>
      <c r="B163" s="36">
        <f>SUMIFS(СВЦЭМ!$E$39:$E$782,СВЦЭМ!$A$39:$A$782,$A163,СВЦЭМ!$B$39:$B$782,B$155)+'СЕТ СН'!$F$12</f>
        <v>208.47311144</v>
      </c>
      <c r="C163" s="36">
        <f>SUMIFS(СВЦЭМ!$E$39:$E$782,СВЦЭМ!$A$39:$A$782,$A163,СВЦЭМ!$B$39:$B$782,C$155)+'СЕТ СН'!$F$12</f>
        <v>213.53308290999999</v>
      </c>
      <c r="D163" s="36">
        <f>SUMIFS(СВЦЭМ!$E$39:$E$782,СВЦЭМ!$A$39:$A$782,$A163,СВЦЭМ!$B$39:$B$782,D$155)+'СЕТ СН'!$F$12</f>
        <v>207.45311974000001</v>
      </c>
      <c r="E163" s="36">
        <f>SUMIFS(СВЦЭМ!$E$39:$E$782,СВЦЭМ!$A$39:$A$782,$A163,СВЦЭМ!$B$39:$B$782,E$155)+'СЕТ СН'!$F$12</f>
        <v>212.48107909000001</v>
      </c>
      <c r="F163" s="36">
        <f>SUMIFS(СВЦЭМ!$E$39:$E$782,СВЦЭМ!$A$39:$A$782,$A163,СВЦЭМ!$B$39:$B$782,F$155)+'СЕТ СН'!$F$12</f>
        <v>211.86820660000001</v>
      </c>
      <c r="G163" s="36">
        <f>SUMIFS(СВЦЭМ!$E$39:$E$782,СВЦЭМ!$A$39:$A$782,$A163,СВЦЭМ!$B$39:$B$782,G$155)+'СЕТ СН'!$F$12</f>
        <v>207.986659</v>
      </c>
      <c r="H163" s="36">
        <f>SUMIFS(СВЦЭМ!$E$39:$E$782,СВЦЭМ!$A$39:$A$782,$A163,СВЦЭМ!$B$39:$B$782,H$155)+'СЕТ СН'!$F$12</f>
        <v>215.21768158</v>
      </c>
      <c r="I163" s="36">
        <f>SUMIFS(СВЦЭМ!$E$39:$E$782,СВЦЭМ!$A$39:$A$782,$A163,СВЦЭМ!$B$39:$B$782,I$155)+'СЕТ СН'!$F$12</f>
        <v>222.87791025000001</v>
      </c>
      <c r="J163" s="36">
        <f>SUMIFS(СВЦЭМ!$E$39:$E$782,СВЦЭМ!$A$39:$A$782,$A163,СВЦЭМ!$B$39:$B$782,J$155)+'СЕТ СН'!$F$12</f>
        <v>212.12630279000001</v>
      </c>
      <c r="K163" s="36">
        <f>SUMIFS(СВЦЭМ!$E$39:$E$782,СВЦЭМ!$A$39:$A$782,$A163,СВЦЭМ!$B$39:$B$782,K$155)+'СЕТ СН'!$F$12</f>
        <v>205.47298644</v>
      </c>
      <c r="L163" s="36">
        <f>SUMIFS(СВЦЭМ!$E$39:$E$782,СВЦЭМ!$A$39:$A$782,$A163,СВЦЭМ!$B$39:$B$782,L$155)+'СЕТ СН'!$F$12</f>
        <v>197.92570724000001</v>
      </c>
      <c r="M163" s="36">
        <f>SUMIFS(СВЦЭМ!$E$39:$E$782,СВЦЭМ!$A$39:$A$782,$A163,СВЦЭМ!$B$39:$B$782,M$155)+'СЕТ СН'!$F$12</f>
        <v>200.73077817000001</v>
      </c>
      <c r="N163" s="36">
        <f>SUMIFS(СВЦЭМ!$E$39:$E$782,СВЦЭМ!$A$39:$A$782,$A163,СВЦЭМ!$B$39:$B$782,N$155)+'СЕТ СН'!$F$12</f>
        <v>201.82192766</v>
      </c>
      <c r="O163" s="36">
        <f>SUMIFS(СВЦЭМ!$E$39:$E$782,СВЦЭМ!$A$39:$A$782,$A163,СВЦЭМ!$B$39:$B$782,O$155)+'СЕТ СН'!$F$12</f>
        <v>199.92727991000001</v>
      </c>
      <c r="P163" s="36">
        <f>SUMIFS(СВЦЭМ!$E$39:$E$782,СВЦЭМ!$A$39:$A$782,$A163,СВЦЭМ!$B$39:$B$782,P$155)+'СЕТ СН'!$F$12</f>
        <v>200.12074675</v>
      </c>
      <c r="Q163" s="36">
        <f>SUMIFS(СВЦЭМ!$E$39:$E$782,СВЦЭМ!$A$39:$A$782,$A163,СВЦЭМ!$B$39:$B$782,Q$155)+'СЕТ СН'!$F$12</f>
        <v>199.08631539999999</v>
      </c>
      <c r="R163" s="36">
        <f>SUMIFS(СВЦЭМ!$E$39:$E$782,СВЦЭМ!$A$39:$A$782,$A163,СВЦЭМ!$B$39:$B$782,R$155)+'СЕТ СН'!$F$12</f>
        <v>198.28487379000001</v>
      </c>
      <c r="S163" s="36">
        <f>SUMIFS(СВЦЭМ!$E$39:$E$782,СВЦЭМ!$A$39:$A$782,$A163,СВЦЭМ!$B$39:$B$782,S$155)+'СЕТ СН'!$F$12</f>
        <v>198.85334165</v>
      </c>
      <c r="T163" s="36">
        <f>SUMIFS(СВЦЭМ!$E$39:$E$782,СВЦЭМ!$A$39:$A$782,$A163,СВЦЭМ!$B$39:$B$782,T$155)+'СЕТ СН'!$F$12</f>
        <v>200.21674608000001</v>
      </c>
      <c r="U163" s="36">
        <f>SUMIFS(СВЦЭМ!$E$39:$E$782,СВЦЭМ!$A$39:$A$782,$A163,СВЦЭМ!$B$39:$B$782,U$155)+'СЕТ СН'!$F$12</f>
        <v>194.30105179</v>
      </c>
      <c r="V163" s="36">
        <f>SUMIFS(СВЦЭМ!$E$39:$E$782,СВЦЭМ!$A$39:$A$782,$A163,СВЦЭМ!$B$39:$B$782,V$155)+'СЕТ СН'!$F$12</f>
        <v>194.47627055000001</v>
      </c>
      <c r="W163" s="36">
        <f>SUMIFS(СВЦЭМ!$E$39:$E$782,СВЦЭМ!$A$39:$A$782,$A163,СВЦЭМ!$B$39:$B$782,W$155)+'СЕТ СН'!$F$12</f>
        <v>201.58483274</v>
      </c>
      <c r="X163" s="36">
        <f>SUMIFS(СВЦЭМ!$E$39:$E$782,СВЦЭМ!$A$39:$A$782,$A163,СВЦЭМ!$B$39:$B$782,X$155)+'СЕТ СН'!$F$12</f>
        <v>212.23085415</v>
      </c>
      <c r="Y163" s="36">
        <f>SUMIFS(СВЦЭМ!$E$39:$E$782,СВЦЭМ!$A$39:$A$782,$A163,СВЦЭМ!$B$39:$B$782,Y$155)+'СЕТ СН'!$F$12</f>
        <v>212.55233620000001</v>
      </c>
    </row>
    <row r="164" spans="1:25" ht="15.75" x14ac:dyDescent="0.2">
      <c r="A164" s="35">
        <f t="shared" si="4"/>
        <v>44478</v>
      </c>
      <c r="B164" s="36">
        <f>SUMIFS(СВЦЭМ!$E$39:$E$782,СВЦЭМ!$A$39:$A$782,$A164,СВЦЭМ!$B$39:$B$782,B$155)+'СЕТ СН'!$F$12</f>
        <v>189.10862187999999</v>
      </c>
      <c r="C164" s="36">
        <f>SUMIFS(СВЦЭМ!$E$39:$E$782,СВЦЭМ!$A$39:$A$782,$A164,СВЦЭМ!$B$39:$B$782,C$155)+'СЕТ СН'!$F$12</f>
        <v>196.69212224</v>
      </c>
      <c r="D164" s="36">
        <f>SUMIFS(СВЦЭМ!$E$39:$E$782,СВЦЭМ!$A$39:$A$782,$A164,СВЦЭМ!$B$39:$B$782,D$155)+'СЕТ СН'!$F$12</f>
        <v>196.08244257999999</v>
      </c>
      <c r="E164" s="36">
        <f>SUMIFS(СВЦЭМ!$E$39:$E$782,СВЦЭМ!$A$39:$A$782,$A164,СВЦЭМ!$B$39:$B$782,E$155)+'СЕТ СН'!$F$12</f>
        <v>200.19024748999999</v>
      </c>
      <c r="F164" s="36">
        <f>SUMIFS(СВЦЭМ!$E$39:$E$782,СВЦЭМ!$A$39:$A$782,$A164,СВЦЭМ!$B$39:$B$782,F$155)+'СЕТ СН'!$F$12</f>
        <v>197.73441047</v>
      </c>
      <c r="G164" s="36">
        <f>SUMIFS(СВЦЭМ!$E$39:$E$782,СВЦЭМ!$A$39:$A$782,$A164,СВЦЭМ!$B$39:$B$782,G$155)+'СЕТ СН'!$F$12</f>
        <v>196.12389303</v>
      </c>
      <c r="H164" s="36">
        <f>SUMIFS(СВЦЭМ!$E$39:$E$782,СВЦЭМ!$A$39:$A$782,$A164,СВЦЭМ!$B$39:$B$782,H$155)+'СЕТ СН'!$F$12</f>
        <v>189.76753241</v>
      </c>
      <c r="I164" s="36">
        <f>SUMIFS(СВЦЭМ!$E$39:$E$782,СВЦЭМ!$A$39:$A$782,$A164,СВЦЭМ!$B$39:$B$782,I$155)+'СЕТ СН'!$F$12</f>
        <v>205.37335586</v>
      </c>
      <c r="J164" s="36">
        <f>SUMIFS(СВЦЭМ!$E$39:$E$782,СВЦЭМ!$A$39:$A$782,$A164,СВЦЭМ!$B$39:$B$782,J$155)+'СЕТ СН'!$F$12</f>
        <v>211.85281484999999</v>
      </c>
      <c r="K164" s="36">
        <f>SUMIFS(СВЦЭМ!$E$39:$E$782,СВЦЭМ!$A$39:$A$782,$A164,СВЦЭМ!$B$39:$B$782,K$155)+'СЕТ СН'!$F$12</f>
        <v>199.26209413999999</v>
      </c>
      <c r="L164" s="36">
        <f>SUMIFS(СВЦЭМ!$E$39:$E$782,СВЦЭМ!$A$39:$A$782,$A164,СВЦЭМ!$B$39:$B$782,L$155)+'СЕТ СН'!$F$12</f>
        <v>194.05708299</v>
      </c>
      <c r="M164" s="36">
        <f>SUMIFS(СВЦЭМ!$E$39:$E$782,СВЦЭМ!$A$39:$A$782,$A164,СВЦЭМ!$B$39:$B$782,M$155)+'СЕТ СН'!$F$12</f>
        <v>195.41510901999999</v>
      </c>
      <c r="N164" s="36">
        <f>SUMIFS(СВЦЭМ!$E$39:$E$782,СВЦЭМ!$A$39:$A$782,$A164,СВЦЭМ!$B$39:$B$782,N$155)+'СЕТ СН'!$F$12</f>
        <v>199.08042035</v>
      </c>
      <c r="O164" s="36">
        <f>SUMIFS(СВЦЭМ!$E$39:$E$782,СВЦЭМ!$A$39:$A$782,$A164,СВЦЭМ!$B$39:$B$782,O$155)+'СЕТ СН'!$F$12</f>
        <v>198.57587151000001</v>
      </c>
      <c r="P164" s="36">
        <f>SUMIFS(СВЦЭМ!$E$39:$E$782,СВЦЭМ!$A$39:$A$782,$A164,СВЦЭМ!$B$39:$B$782,P$155)+'СЕТ СН'!$F$12</f>
        <v>198.00494401</v>
      </c>
      <c r="Q164" s="36">
        <f>SUMIFS(СВЦЭМ!$E$39:$E$782,СВЦЭМ!$A$39:$A$782,$A164,СВЦЭМ!$B$39:$B$782,Q$155)+'СЕТ СН'!$F$12</f>
        <v>212.65303625000001</v>
      </c>
      <c r="R164" s="36">
        <f>SUMIFS(СВЦЭМ!$E$39:$E$782,СВЦЭМ!$A$39:$A$782,$A164,СВЦЭМ!$B$39:$B$782,R$155)+'СЕТ СН'!$F$12</f>
        <v>205.06055008000001</v>
      </c>
      <c r="S164" s="36">
        <f>SUMIFS(СВЦЭМ!$E$39:$E$782,СВЦЭМ!$A$39:$A$782,$A164,СВЦЭМ!$B$39:$B$782,S$155)+'СЕТ СН'!$F$12</f>
        <v>199.2329125</v>
      </c>
      <c r="T164" s="36">
        <f>SUMIFS(СВЦЭМ!$E$39:$E$782,СВЦЭМ!$A$39:$A$782,$A164,СВЦЭМ!$B$39:$B$782,T$155)+'СЕТ СН'!$F$12</f>
        <v>194.39276728999999</v>
      </c>
      <c r="U164" s="36">
        <f>SUMIFS(СВЦЭМ!$E$39:$E$782,СВЦЭМ!$A$39:$A$782,$A164,СВЦЭМ!$B$39:$B$782,U$155)+'СЕТ СН'!$F$12</f>
        <v>188.69263027</v>
      </c>
      <c r="V164" s="36">
        <f>SUMIFS(СВЦЭМ!$E$39:$E$782,СВЦЭМ!$A$39:$A$782,$A164,СВЦЭМ!$B$39:$B$782,V$155)+'СЕТ СН'!$F$12</f>
        <v>185.32995213999999</v>
      </c>
      <c r="W164" s="36">
        <f>SUMIFS(СВЦЭМ!$E$39:$E$782,СВЦЭМ!$A$39:$A$782,$A164,СВЦЭМ!$B$39:$B$782,W$155)+'СЕТ СН'!$F$12</f>
        <v>194.46176188000001</v>
      </c>
      <c r="X164" s="36">
        <f>SUMIFS(СВЦЭМ!$E$39:$E$782,СВЦЭМ!$A$39:$A$782,$A164,СВЦЭМ!$B$39:$B$782,X$155)+'СЕТ СН'!$F$12</f>
        <v>202.49656166</v>
      </c>
      <c r="Y164" s="36">
        <f>SUMIFS(СВЦЭМ!$E$39:$E$782,СВЦЭМ!$A$39:$A$782,$A164,СВЦЭМ!$B$39:$B$782,Y$155)+'СЕТ СН'!$F$12</f>
        <v>205.0742558</v>
      </c>
    </row>
    <row r="165" spans="1:25" ht="15.75" x14ac:dyDescent="0.2">
      <c r="A165" s="35">
        <f t="shared" si="4"/>
        <v>44479</v>
      </c>
      <c r="B165" s="36">
        <f>SUMIFS(СВЦЭМ!$E$39:$E$782,СВЦЭМ!$A$39:$A$782,$A165,СВЦЭМ!$B$39:$B$782,B$155)+'СЕТ СН'!$F$12</f>
        <v>242.22238540999999</v>
      </c>
      <c r="C165" s="36">
        <f>SUMIFS(СВЦЭМ!$E$39:$E$782,СВЦЭМ!$A$39:$A$782,$A165,СВЦЭМ!$B$39:$B$782,C$155)+'СЕТ СН'!$F$12</f>
        <v>247.55988783000001</v>
      </c>
      <c r="D165" s="36">
        <f>SUMIFS(СВЦЭМ!$E$39:$E$782,СВЦЭМ!$A$39:$A$782,$A165,СВЦЭМ!$B$39:$B$782,D$155)+'СЕТ СН'!$F$12</f>
        <v>244.38187056999999</v>
      </c>
      <c r="E165" s="36">
        <f>SUMIFS(СВЦЭМ!$E$39:$E$782,СВЦЭМ!$A$39:$A$782,$A165,СВЦЭМ!$B$39:$B$782,E$155)+'СЕТ СН'!$F$12</f>
        <v>241.49347157</v>
      </c>
      <c r="F165" s="36">
        <f>SUMIFS(СВЦЭМ!$E$39:$E$782,СВЦЭМ!$A$39:$A$782,$A165,СВЦЭМ!$B$39:$B$782,F$155)+'СЕТ СН'!$F$12</f>
        <v>239.58419043000001</v>
      </c>
      <c r="G165" s="36">
        <f>SUMIFS(СВЦЭМ!$E$39:$E$782,СВЦЭМ!$A$39:$A$782,$A165,СВЦЭМ!$B$39:$B$782,G$155)+'СЕТ СН'!$F$12</f>
        <v>239.93888304999999</v>
      </c>
      <c r="H165" s="36">
        <f>SUMIFS(СВЦЭМ!$E$39:$E$782,СВЦЭМ!$A$39:$A$782,$A165,СВЦЭМ!$B$39:$B$782,H$155)+'СЕТ СН'!$F$12</f>
        <v>247.91509923000001</v>
      </c>
      <c r="I165" s="36">
        <f>SUMIFS(СВЦЭМ!$E$39:$E$782,СВЦЭМ!$A$39:$A$782,$A165,СВЦЭМ!$B$39:$B$782,I$155)+'СЕТ СН'!$F$12</f>
        <v>244.32387037999999</v>
      </c>
      <c r="J165" s="36">
        <f>SUMIFS(СВЦЭМ!$E$39:$E$782,СВЦЭМ!$A$39:$A$782,$A165,СВЦЭМ!$B$39:$B$782,J$155)+'СЕТ СН'!$F$12</f>
        <v>232.12985316999999</v>
      </c>
      <c r="K165" s="36">
        <f>SUMIFS(СВЦЭМ!$E$39:$E$782,СВЦЭМ!$A$39:$A$782,$A165,СВЦЭМ!$B$39:$B$782,K$155)+'СЕТ СН'!$F$12</f>
        <v>224.87060418999999</v>
      </c>
      <c r="L165" s="36">
        <f>SUMIFS(СВЦЭМ!$E$39:$E$782,СВЦЭМ!$A$39:$A$782,$A165,СВЦЭМ!$B$39:$B$782,L$155)+'СЕТ СН'!$F$12</f>
        <v>223.07536214999999</v>
      </c>
      <c r="M165" s="36">
        <f>SUMIFS(СВЦЭМ!$E$39:$E$782,СВЦЭМ!$A$39:$A$782,$A165,СВЦЭМ!$B$39:$B$782,M$155)+'СЕТ СН'!$F$12</f>
        <v>223.01335551</v>
      </c>
      <c r="N165" s="36">
        <f>SUMIFS(СВЦЭМ!$E$39:$E$782,СВЦЭМ!$A$39:$A$782,$A165,СВЦЭМ!$B$39:$B$782,N$155)+'СЕТ СН'!$F$12</f>
        <v>223.45627042000001</v>
      </c>
      <c r="O165" s="36">
        <f>SUMIFS(СВЦЭМ!$E$39:$E$782,СВЦЭМ!$A$39:$A$782,$A165,СВЦЭМ!$B$39:$B$782,O$155)+'СЕТ СН'!$F$12</f>
        <v>225.89478747000001</v>
      </c>
      <c r="P165" s="36">
        <f>SUMIFS(СВЦЭМ!$E$39:$E$782,СВЦЭМ!$A$39:$A$782,$A165,СВЦЭМ!$B$39:$B$782,P$155)+'СЕТ СН'!$F$12</f>
        <v>225.93067156000001</v>
      </c>
      <c r="Q165" s="36">
        <f>SUMIFS(СВЦЭМ!$E$39:$E$782,СВЦЭМ!$A$39:$A$782,$A165,СВЦЭМ!$B$39:$B$782,Q$155)+'СЕТ СН'!$F$12</f>
        <v>227.84722210999999</v>
      </c>
      <c r="R165" s="36">
        <f>SUMIFS(СВЦЭМ!$E$39:$E$782,СВЦЭМ!$A$39:$A$782,$A165,СВЦЭМ!$B$39:$B$782,R$155)+'СЕТ СН'!$F$12</f>
        <v>227.22697658000001</v>
      </c>
      <c r="S165" s="36">
        <f>SUMIFS(СВЦЭМ!$E$39:$E$782,СВЦЭМ!$A$39:$A$782,$A165,СВЦЭМ!$B$39:$B$782,S$155)+'СЕТ СН'!$F$12</f>
        <v>226.05174041000001</v>
      </c>
      <c r="T165" s="36">
        <f>SUMIFS(СВЦЭМ!$E$39:$E$782,СВЦЭМ!$A$39:$A$782,$A165,СВЦЭМ!$B$39:$B$782,T$155)+'СЕТ СН'!$F$12</f>
        <v>217.19516902000001</v>
      </c>
      <c r="U165" s="36">
        <f>SUMIFS(СВЦЭМ!$E$39:$E$782,СВЦЭМ!$A$39:$A$782,$A165,СВЦЭМ!$B$39:$B$782,U$155)+'СЕТ СН'!$F$12</f>
        <v>217.11153512999999</v>
      </c>
      <c r="V165" s="36">
        <f>SUMIFS(СВЦЭМ!$E$39:$E$782,СВЦЭМ!$A$39:$A$782,$A165,СВЦЭМ!$B$39:$B$782,V$155)+'СЕТ СН'!$F$12</f>
        <v>212.56019524999999</v>
      </c>
      <c r="W165" s="36">
        <f>SUMIFS(СВЦЭМ!$E$39:$E$782,СВЦЭМ!$A$39:$A$782,$A165,СВЦЭМ!$B$39:$B$782,W$155)+'СЕТ СН'!$F$12</f>
        <v>220.35271843000001</v>
      </c>
      <c r="X165" s="36">
        <f>SUMIFS(СВЦЭМ!$E$39:$E$782,СВЦЭМ!$A$39:$A$782,$A165,СВЦЭМ!$B$39:$B$782,X$155)+'СЕТ СН'!$F$12</f>
        <v>226.86887533999999</v>
      </c>
      <c r="Y165" s="36">
        <f>SUMIFS(СВЦЭМ!$E$39:$E$782,СВЦЭМ!$A$39:$A$782,$A165,СВЦЭМ!$B$39:$B$782,Y$155)+'СЕТ СН'!$F$12</f>
        <v>228.55046426000001</v>
      </c>
    </row>
    <row r="166" spans="1:25" ht="15.75" x14ac:dyDescent="0.2">
      <c r="A166" s="35">
        <f t="shared" si="4"/>
        <v>44480</v>
      </c>
      <c r="B166" s="36">
        <f>SUMIFS(СВЦЭМ!$E$39:$E$782,СВЦЭМ!$A$39:$A$782,$A166,СВЦЭМ!$B$39:$B$782,B$155)+'СЕТ СН'!$F$12</f>
        <v>212.51919154999999</v>
      </c>
      <c r="C166" s="36">
        <f>SUMIFS(СВЦЭМ!$E$39:$E$782,СВЦЭМ!$A$39:$A$782,$A166,СВЦЭМ!$B$39:$B$782,C$155)+'СЕТ СН'!$F$12</f>
        <v>219.99704922999999</v>
      </c>
      <c r="D166" s="36">
        <f>SUMIFS(СВЦЭМ!$E$39:$E$782,СВЦЭМ!$A$39:$A$782,$A166,СВЦЭМ!$B$39:$B$782,D$155)+'СЕТ СН'!$F$12</f>
        <v>214.29556543000001</v>
      </c>
      <c r="E166" s="36">
        <f>SUMIFS(СВЦЭМ!$E$39:$E$782,СВЦЭМ!$A$39:$A$782,$A166,СВЦЭМ!$B$39:$B$782,E$155)+'СЕТ СН'!$F$12</f>
        <v>212.70542843000001</v>
      </c>
      <c r="F166" s="36">
        <f>SUMIFS(СВЦЭМ!$E$39:$E$782,СВЦЭМ!$A$39:$A$782,$A166,СВЦЭМ!$B$39:$B$782,F$155)+'СЕТ СН'!$F$12</f>
        <v>212.62797416999999</v>
      </c>
      <c r="G166" s="36">
        <f>SUMIFS(СВЦЭМ!$E$39:$E$782,СВЦЭМ!$A$39:$A$782,$A166,СВЦЭМ!$B$39:$B$782,G$155)+'СЕТ СН'!$F$12</f>
        <v>215.45612901999999</v>
      </c>
      <c r="H166" s="36">
        <f>SUMIFS(СВЦЭМ!$E$39:$E$782,СВЦЭМ!$A$39:$A$782,$A166,СВЦЭМ!$B$39:$B$782,H$155)+'СЕТ СН'!$F$12</f>
        <v>229.22325910999999</v>
      </c>
      <c r="I166" s="36">
        <f>SUMIFS(СВЦЭМ!$E$39:$E$782,СВЦЭМ!$A$39:$A$782,$A166,СВЦЭМ!$B$39:$B$782,I$155)+'СЕТ СН'!$F$12</f>
        <v>223.76459613</v>
      </c>
      <c r="J166" s="36">
        <f>SUMIFS(СВЦЭМ!$E$39:$E$782,СВЦЭМ!$A$39:$A$782,$A166,СВЦЭМ!$B$39:$B$782,J$155)+'СЕТ СН'!$F$12</f>
        <v>212.74751447</v>
      </c>
      <c r="K166" s="36">
        <f>SUMIFS(СВЦЭМ!$E$39:$E$782,СВЦЭМ!$A$39:$A$782,$A166,СВЦЭМ!$B$39:$B$782,K$155)+'СЕТ СН'!$F$12</f>
        <v>209.49218087</v>
      </c>
      <c r="L166" s="36">
        <f>SUMIFS(СВЦЭМ!$E$39:$E$782,СВЦЭМ!$A$39:$A$782,$A166,СВЦЭМ!$B$39:$B$782,L$155)+'СЕТ СН'!$F$12</f>
        <v>209.68751115000001</v>
      </c>
      <c r="M166" s="36">
        <f>SUMIFS(СВЦЭМ!$E$39:$E$782,СВЦЭМ!$A$39:$A$782,$A166,СВЦЭМ!$B$39:$B$782,M$155)+'СЕТ СН'!$F$12</f>
        <v>213.85229229000001</v>
      </c>
      <c r="N166" s="36">
        <f>SUMIFS(СВЦЭМ!$E$39:$E$782,СВЦЭМ!$A$39:$A$782,$A166,СВЦЭМ!$B$39:$B$782,N$155)+'СЕТ СН'!$F$12</f>
        <v>214.57474045999999</v>
      </c>
      <c r="O166" s="36">
        <f>SUMIFS(СВЦЭМ!$E$39:$E$782,СВЦЭМ!$A$39:$A$782,$A166,СВЦЭМ!$B$39:$B$782,O$155)+'СЕТ СН'!$F$12</f>
        <v>214.28886044000001</v>
      </c>
      <c r="P166" s="36">
        <f>SUMIFS(СВЦЭМ!$E$39:$E$782,СВЦЭМ!$A$39:$A$782,$A166,СВЦЭМ!$B$39:$B$782,P$155)+'СЕТ СН'!$F$12</f>
        <v>214.97080457000001</v>
      </c>
      <c r="Q166" s="36">
        <f>SUMIFS(СВЦЭМ!$E$39:$E$782,СВЦЭМ!$A$39:$A$782,$A166,СВЦЭМ!$B$39:$B$782,Q$155)+'СЕТ СН'!$F$12</f>
        <v>215.32320829</v>
      </c>
      <c r="R166" s="36">
        <f>SUMIFS(СВЦЭМ!$E$39:$E$782,СВЦЭМ!$A$39:$A$782,$A166,СВЦЭМ!$B$39:$B$782,R$155)+'СЕТ СН'!$F$12</f>
        <v>213.72001979999999</v>
      </c>
      <c r="S166" s="36">
        <f>SUMIFS(СВЦЭМ!$E$39:$E$782,СВЦЭМ!$A$39:$A$782,$A166,СВЦЭМ!$B$39:$B$782,S$155)+'СЕТ СН'!$F$12</f>
        <v>212.15986491999999</v>
      </c>
      <c r="T166" s="36">
        <f>SUMIFS(СВЦЭМ!$E$39:$E$782,СВЦЭМ!$A$39:$A$782,$A166,СВЦЭМ!$B$39:$B$782,T$155)+'СЕТ СН'!$F$12</f>
        <v>207.06748780000001</v>
      </c>
      <c r="U166" s="36">
        <f>SUMIFS(СВЦЭМ!$E$39:$E$782,СВЦЭМ!$A$39:$A$782,$A166,СВЦЭМ!$B$39:$B$782,U$155)+'СЕТ СН'!$F$12</f>
        <v>205.00037617999999</v>
      </c>
      <c r="V166" s="36">
        <f>SUMIFS(СВЦЭМ!$E$39:$E$782,СВЦЭМ!$A$39:$A$782,$A166,СВЦЭМ!$B$39:$B$782,V$155)+'СЕТ СН'!$F$12</f>
        <v>204.64926324000001</v>
      </c>
      <c r="W166" s="36">
        <f>SUMIFS(СВЦЭМ!$E$39:$E$782,СВЦЭМ!$A$39:$A$782,$A166,СВЦЭМ!$B$39:$B$782,W$155)+'СЕТ СН'!$F$12</f>
        <v>209.9270228</v>
      </c>
      <c r="X166" s="36">
        <f>SUMIFS(СВЦЭМ!$E$39:$E$782,СВЦЭМ!$A$39:$A$782,$A166,СВЦЭМ!$B$39:$B$782,X$155)+'СЕТ СН'!$F$12</f>
        <v>212.95774878</v>
      </c>
      <c r="Y166" s="36">
        <f>SUMIFS(СВЦЭМ!$E$39:$E$782,СВЦЭМ!$A$39:$A$782,$A166,СВЦЭМ!$B$39:$B$782,Y$155)+'СЕТ СН'!$F$12</f>
        <v>220.12455729999999</v>
      </c>
    </row>
    <row r="167" spans="1:25" ht="15.75" x14ac:dyDescent="0.2">
      <c r="A167" s="35">
        <f t="shared" si="4"/>
        <v>44481</v>
      </c>
      <c r="B167" s="36">
        <f>SUMIFS(СВЦЭМ!$E$39:$E$782,СВЦЭМ!$A$39:$A$782,$A167,СВЦЭМ!$B$39:$B$782,B$155)+'СЕТ СН'!$F$12</f>
        <v>226.13562026</v>
      </c>
      <c r="C167" s="36">
        <f>SUMIFS(СВЦЭМ!$E$39:$E$782,СВЦЭМ!$A$39:$A$782,$A167,СВЦЭМ!$B$39:$B$782,C$155)+'СЕТ СН'!$F$12</f>
        <v>230.82978163000001</v>
      </c>
      <c r="D167" s="36">
        <f>SUMIFS(СВЦЭМ!$E$39:$E$782,СВЦЭМ!$A$39:$A$782,$A167,СВЦЭМ!$B$39:$B$782,D$155)+'СЕТ СН'!$F$12</f>
        <v>213.53638968000001</v>
      </c>
      <c r="E167" s="36">
        <f>SUMIFS(СВЦЭМ!$E$39:$E$782,СВЦЭМ!$A$39:$A$782,$A167,СВЦЭМ!$B$39:$B$782,E$155)+'СЕТ СН'!$F$12</f>
        <v>212.39988169</v>
      </c>
      <c r="F167" s="36">
        <f>SUMIFS(СВЦЭМ!$E$39:$E$782,СВЦЭМ!$A$39:$A$782,$A167,СВЦЭМ!$B$39:$B$782,F$155)+'СЕТ СН'!$F$12</f>
        <v>212.26997954999999</v>
      </c>
      <c r="G167" s="36">
        <f>SUMIFS(СВЦЭМ!$E$39:$E$782,СВЦЭМ!$A$39:$A$782,$A167,СВЦЭМ!$B$39:$B$782,G$155)+'СЕТ СН'!$F$12</f>
        <v>212.41523121</v>
      </c>
      <c r="H167" s="36">
        <f>SUMIFS(СВЦЭМ!$E$39:$E$782,СВЦЭМ!$A$39:$A$782,$A167,СВЦЭМ!$B$39:$B$782,H$155)+'СЕТ СН'!$F$12</f>
        <v>227.47529549000001</v>
      </c>
      <c r="I167" s="36">
        <f>SUMIFS(СВЦЭМ!$E$39:$E$782,СВЦЭМ!$A$39:$A$782,$A167,СВЦЭМ!$B$39:$B$782,I$155)+'СЕТ СН'!$F$12</f>
        <v>216.18214426</v>
      </c>
      <c r="J167" s="36">
        <f>SUMIFS(СВЦЭМ!$E$39:$E$782,СВЦЭМ!$A$39:$A$782,$A167,СВЦЭМ!$B$39:$B$782,J$155)+'СЕТ СН'!$F$12</f>
        <v>208.06578789</v>
      </c>
      <c r="K167" s="36">
        <f>SUMIFS(СВЦЭМ!$E$39:$E$782,СВЦЭМ!$A$39:$A$782,$A167,СВЦЭМ!$B$39:$B$782,K$155)+'СЕТ СН'!$F$12</f>
        <v>206.87581157</v>
      </c>
      <c r="L167" s="36">
        <f>SUMIFS(СВЦЭМ!$E$39:$E$782,СВЦЭМ!$A$39:$A$782,$A167,СВЦЭМ!$B$39:$B$782,L$155)+'СЕТ СН'!$F$12</f>
        <v>205.25598909999999</v>
      </c>
      <c r="M167" s="36">
        <f>SUMIFS(СВЦЭМ!$E$39:$E$782,СВЦЭМ!$A$39:$A$782,$A167,СВЦЭМ!$B$39:$B$782,M$155)+'СЕТ СН'!$F$12</f>
        <v>213.56921477</v>
      </c>
      <c r="N167" s="36">
        <f>SUMIFS(СВЦЭМ!$E$39:$E$782,СВЦЭМ!$A$39:$A$782,$A167,СВЦЭМ!$B$39:$B$782,N$155)+'СЕТ СН'!$F$12</f>
        <v>220.95011804000001</v>
      </c>
      <c r="O167" s="36">
        <f>SUMIFS(СВЦЭМ!$E$39:$E$782,СВЦЭМ!$A$39:$A$782,$A167,СВЦЭМ!$B$39:$B$782,O$155)+'СЕТ СН'!$F$12</f>
        <v>219.30238224999999</v>
      </c>
      <c r="P167" s="36">
        <f>SUMIFS(СВЦЭМ!$E$39:$E$782,СВЦЭМ!$A$39:$A$782,$A167,СВЦЭМ!$B$39:$B$782,P$155)+'СЕТ СН'!$F$12</f>
        <v>219.77149577</v>
      </c>
      <c r="Q167" s="36">
        <f>SUMIFS(СВЦЭМ!$E$39:$E$782,СВЦЭМ!$A$39:$A$782,$A167,СВЦЭМ!$B$39:$B$782,Q$155)+'СЕТ СН'!$F$12</f>
        <v>219.54746334000001</v>
      </c>
      <c r="R167" s="36">
        <f>SUMIFS(СВЦЭМ!$E$39:$E$782,СВЦЭМ!$A$39:$A$782,$A167,СВЦЭМ!$B$39:$B$782,R$155)+'СЕТ СН'!$F$12</f>
        <v>218.27100626999999</v>
      </c>
      <c r="S167" s="36">
        <f>SUMIFS(СВЦЭМ!$E$39:$E$782,СВЦЭМ!$A$39:$A$782,$A167,СВЦЭМ!$B$39:$B$782,S$155)+'СЕТ СН'!$F$12</f>
        <v>217.83365914000001</v>
      </c>
      <c r="T167" s="36">
        <f>SUMIFS(СВЦЭМ!$E$39:$E$782,СВЦЭМ!$A$39:$A$782,$A167,СВЦЭМ!$B$39:$B$782,T$155)+'СЕТ СН'!$F$12</f>
        <v>205.66439019000001</v>
      </c>
      <c r="U167" s="36">
        <f>SUMIFS(СВЦЭМ!$E$39:$E$782,СВЦЭМ!$A$39:$A$782,$A167,СВЦЭМ!$B$39:$B$782,U$155)+'СЕТ СН'!$F$12</f>
        <v>198.46164059</v>
      </c>
      <c r="V167" s="36">
        <f>SUMIFS(СВЦЭМ!$E$39:$E$782,СВЦЭМ!$A$39:$A$782,$A167,СВЦЭМ!$B$39:$B$782,V$155)+'СЕТ СН'!$F$12</f>
        <v>192.14965121</v>
      </c>
      <c r="W167" s="36">
        <f>SUMIFS(СВЦЭМ!$E$39:$E$782,СВЦЭМ!$A$39:$A$782,$A167,СВЦЭМ!$B$39:$B$782,W$155)+'СЕТ СН'!$F$12</f>
        <v>197.21630592</v>
      </c>
      <c r="X167" s="36">
        <f>SUMIFS(СВЦЭМ!$E$39:$E$782,СВЦЭМ!$A$39:$A$782,$A167,СВЦЭМ!$B$39:$B$782,X$155)+'СЕТ СН'!$F$12</f>
        <v>199.49145344999999</v>
      </c>
      <c r="Y167" s="36">
        <f>SUMIFS(СВЦЭМ!$E$39:$E$782,СВЦЭМ!$A$39:$A$782,$A167,СВЦЭМ!$B$39:$B$782,Y$155)+'СЕТ СН'!$F$12</f>
        <v>204.01572919</v>
      </c>
    </row>
    <row r="168" spans="1:25" ht="15.75" x14ac:dyDescent="0.2">
      <c r="A168" s="35">
        <f t="shared" si="4"/>
        <v>44482</v>
      </c>
      <c r="B168" s="36">
        <f>SUMIFS(СВЦЭМ!$E$39:$E$782,СВЦЭМ!$A$39:$A$782,$A168,СВЦЭМ!$B$39:$B$782,B$155)+'СЕТ СН'!$F$12</f>
        <v>200.32061238</v>
      </c>
      <c r="C168" s="36">
        <f>SUMIFS(СВЦЭМ!$E$39:$E$782,СВЦЭМ!$A$39:$A$782,$A168,СВЦЭМ!$B$39:$B$782,C$155)+'СЕТ СН'!$F$12</f>
        <v>224.14251866000001</v>
      </c>
      <c r="D168" s="36">
        <f>SUMIFS(СВЦЭМ!$E$39:$E$782,СВЦЭМ!$A$39:$A$782,$A168,СВЦЭМ!$B$39:$B$782,D$155)+'СЕТ СН'!$F$12</f>
        <v>210.68341759</v>
      </c>
      <c r="E168" s="36">
        <f>SUMIFS(СВЦЭМ!$E$39:$E$782,СВЦЭМ!$A$39:$A$782,$A168,СВЦЭМ!$B$39:$B$782,E$155)+'СЕТ СН'!$F$12</f>
        <v>207.0591976</v>
      </c>
      <c r="F168" s="36">
        <f>SUMIFS(СВЦЭМ!$E$39:$E$782,СВЦЭМ!$A$39:$A$782,$A168,СВЦЭМ!$B$39:$B$782,F$155)+'СЕТ СН'!$F$12</f>
        <v>206.02493415000001</v>
      </c>
      <c r="G168" s="36">
        <f>SUMIFS(СВЦЭМ!$E$39:$E$782,СВЦЭМ!$A$39:$A$782,$A168,СВЦЭМ!$B$39:$B$782,G$155)+'СЕТ СН'!$F$12</f>
        <v>208.78263138</v>
      </c>
      <c r="H168" s="36">
        <f>SUMIFS(СВЦЭМ!$E$39:$E$782,СВЦЭМ!$A$39:$A$782,$A168,СВЦЭМ!$B$39:$B$782,H$155)+'СЕТ СН'!$F$12</f>
        <v>222.08228033</v>
      </c>
      <c r="I168" s="36">
        <f>SUMIFS(СВЦЭМ!$E$39:$E$782,СВЦЭМ!$A$39:$A$782,$A168,СВЦЭМ!$B$39:$B$782,I$155)+'СЕТ СН'!$F$12</f>
        <v>215.61221728000001</v>
      </c>
      <c r="J168" s="36">
        <f>SUMIFS(СВЦЭМ!$E$39:$E$782,СВЦЭМ!$A$39:$A$782,$A168,СВЦЭМ!$B$39:$B$782,J$155)+'СЕТ СН'!$F$12</f>
        <v>209.29689618</v>
      </c>
      <c r="K168" s="36">
        <f>SUMIFS(СВЦЭМ!$E$39:$E$782,СВЦЭМ!$A$39:$A$782,$A168,СВЦЭМ!$B$39:$B$782,K$155)+'СЕТ СН'!$F$12</f>
        <v>198.39190834999999</v>
      </c>
      <c r="L168" s="36">
        <f>SUMIFS(СВЦЭМ!$E$39:$E$782,СВЦЭМ!$A$39:$A$782,$A168,СВЦЭМ!$B$39:$B$782,L$155)+'СЕТ СН'!$F$12</f>
        <v>196.34000097000001</v>
      </c>
      <c r="M168" s="36">
        <f>SUMIFS(СВЦЭМ!$E$39:$E$782,СВЦЭМ!$A$39:$A$782,$A168,СВЦЭМ!$B$39:$B$782,M$155)+'СЕТ СН'!$F$12</f>
        <v>200.40603039999999</v>
      </c>
      <c r="N168" s="36">
        <f>SUMIFS(СВЦЭМ!$E$39:$E$782,СВЦЭМ!$A$39:$A$782,$A168,СВЦЭМ!$B$39:$B$782,N$155)+'СЕТ СН'!$F$12</f>
        <v>211.04377202000001</v>
      </c>
      <c r="O168" s="36">
        <f>SUMIFS(СВЦЭМ!$E$39:$E$782,СВЦЭМ!$A$39:$A$782,$A168,СВЦЭМ!$B$39:$B$782,O$155)+'СЕТ СН'!$F$12</f>
        <v>217.82305665000001</v>
      </c>
      <c r="P168" s="36">
        <f>SUMIFS(СВЦЭМ!$E$39:$E$782,СВЦЭМ!$A$39:$A$782,$A168,СВЦЭМ!$B$39:$B$782,P$155)+'СЕТ СН'!$F$12</f>
        <v>216.92232358999999</v>
      </c>
      <c r="Q168" s="36">
        <f>SUMIFS(СВЦЭМ!$E$39:$E$782,СВЦЭМ!$A$39:$A$782,$A168,СВЦЭМ!$B$39:$B$782,Q$155)+'СЕТ СН'!$F$12</f>
        <v>216.18837522000001</v>
      </c>
      <c r="R168" s="36">
        <f>SUMIFS(СВЦЭМ!$E$39:$E$782,СВЦЭМ!$A$39:$A$782,$A168,СВЦЭМ!$B$39:$B$782,R$155)+'СЕТ СН'!$F$12</f>
        <v>215.24250244999999</v>
      </c>
      <c r="S168" s="36">
        <f>SUMIFS(СВЦЭМ!$E$39:$E$782,СВЦЭМ!$A$39:$A$782,$A168,СВЦЭМ!$B$39:$B$782,S$155)+'СЕТ СН'!$F$12</f>
        <v>208.10845083000001</v>
      </c>
      <c r="T168" s="36">
        <f>SUMIFS(СВЦЭМ!$E$39:$E$782,СВЦЭМ!$A$39:$A$782,$A168,СВЦЭМ!$B$39:$B$782,T$155)+'СЕТ СН'!$F$12</f>
        <v>189.43047812</v>
      </c>
      <c r="U168" s="36">
        <f>SUMIFS(СВЦЭМ!$E$39:$E$782,СВЦЭМ!$A$39:$A$782,$A168,СВЦЭМ!$B$39:$B$782,U$155)+'СЕТ СН'!$F$12</f>
        <v>181.91624942999999</v>
      </c>
      <c r="V168" s="36">
        <f>SUMIFS(СВЦЭМ!$E$39:$E$782,СВЦЭМ!$A$39:$A$782,$A168,СВЦЭМ!$B$39:$B$782,V$155)+'СЕТ СН'!$F$12</f>
        <v>180.15939252999999</v>
      </c>
      <c r="W168" s="36">
        <f>SUMIFS(СВЦЭМ!$E$39:$E$782,СВЦЭМ!$A$39:$A$782,$A168,СВЦЭМ!$B$39:$B$782,W$155)+'СЕТ СН'!$F$12</f>
        <v>190.84095198</v>
      </c>
      <c r="X168" s="36">
        <f>SUMIFS(СВЦЭМ!$E$39:$E$782,СВЦЭМ!$A$39:$A$782,$A168,СВЦЭМ!$B$39:$B$782,X$155)+'СЕТ СН'!$F$12</f>
        <v>197.42773474000001</v>
      </c>
      <c r="Y168" s="36">
        <f>SUMIFS(СВЦЭМ!$E$39:$E$782,СВЦЭМ!$A$39:$A$782,$A168,СВЦЭМ!$B$39:$B$782,Y$155)+'СЕТ СН'!$F$12</f>
        <v>213.65585992000001</v>
      </c>
    </row>
    <row r="169" spans="1:25" ht="15.75" x14ac:dyDescent="0.2">
      <c r="A169" s="35">
        <f t="shared" si="4"/>
        <v>44483</v>
      </c>
      <c r="B169" s="36">
        <f>SUMIFS(СВЦЭМ!$E$39:$E$782,СВЦЭМ!$A$39:$A$782,$A169,СВЦЭМ!$B$39:$B$782,B$155)+'СЕТ СН'!$F$12</f>
        <v>229.24632292999999</v>
      </c>
      <c r="C169" s="36">
        <f>SUMIFS(СВЦЭМ!$E$39:$E$782,СВЦЭМ!$A$39:$A$782,$A169,СВЦЭМ!$B$39:$B$782,C$155)+'СЕТ СН'!$F$12</f>
        <v>223.82218802</v>
      </c>
      <c r="D169" s="36">
        <f>SUMIFS(СВЦЭМ!$E$39:$E$782,СВЦЭМ!$A$39:$A$782,$A169,СВЦЭМ!$B$39:$B$782,D$155)+'СЕТ СН'!$F$12</f>
        <v>205.79779748999999</v>
      </c>
      <c r="E169" s="36">
        <f>SUMIFS(СВЦЭМ!$E$39:$E$782,СВЦЭМ!$A$39:$A$782,$A169,СВЦЭМ!$B$39:$B$782,E$155)+'СЕТ СН'!$F$12</f>
        <v>202.92910180000001</v>
      </c>
      <c r="F169" s="36">
        <f>SUMIFS(СВЦЭМ!$E$39:$E$782,СВЦЭМ!$A$39:$A$782,$A169,СВЦЭМ!$B$39:$B$782,F$155)+'СЕТ СН'!$F$12</f>
        <v>201.86832827000001</v>
      </c>
      <c r="G169" s="36">
        <f>SUMIFS(СВЦЭМ!$E$39:$E$782,СВЦЭМ!$A$39:$A$782,$A169,СВЦЭМ!$B$39:$B$782,G$155)+'СЕТ СН'!$F$12</f>
        <v>204.68230771</v>
      </c>
      <c r="H169" s="36">
        <f>SUMIFS(СВЦЭМ!$E$39:$E$782,СВЦЭМ!$A$39:$A$782,$A169,СВЦЭМ!$B$39:$B$782,H$155)+'СЕТ СН'!$F$12</f>
        <v>223.42049618999999</v>
      </c>
      <c r="I169" s="36">
        <f>SUMIFS(СВЦЭМ!$E$39:$E$782,СВЦЭМ!$A$39:$A$782,$A169,СВЦЭМ!$B$39:$B$782,I$155)+'СЕТ СН'!$F$12</f>
        <v>220.92189925</v>
      </c>
      <c r="J169" s="36">
        <f>SUMIFS(СВЦЭМ!$E$39:$E$782,СВЦЭМ!$A$39:$A$782,$A169,СВЦЭМ!$B$39:$B$782,J$155)+'СЕТ СН'!$F$12</f>
        <v>215.45010543000001</v>
      </c>
      <c r="K169" s="36">
        <f>SUMIFS(СВЦЭМ!$E$39:$E$782,СВЦЭМ!$A$39:$A$782,$A169,СВЦЭМ!$B$39:$B$782,K$155)+'СЕТ СН'!$F$12</f>
        <v>186.79026657</v>
      </c>
      <c r="L169" s="36">
        <f>SUMIFS(СВЦЭМ!$E$39:$E$782,СВЦЭМ!$A$39:$A$782,$A169,СВЦЭМ!$B$39:$B$782,L$155)+'СЕТ СН'!$F$12</f>
        <v>200.71300067999999</v>
      </c>
      <c r="M169" s="36">
        <f>SUMIFS(СВЦЭМ!$E$39:$E$782,СВЦЭМ!$A$39:$A$782,$A169,СВЦЭМ!$B$39:$B$782,M$155)+'СЕТ СН'!$F$12</f>
        <v>231.69520688</v>
      </c>
      <c r="N169" s="36">
        <f>SUMIFS(СВЦЭМ!$E$39:$E$782,СВЦЭМ!$A$39:$A$782,$A169,СВЦЭМ!$B$39:$B$782,N$155)+'СЕТ СН'!$F$12</f>
        <v>229.34580084999999</v>
      </c>
      <c r="O169" s="36">
        <f>SUMIFS(СВЦЭМ!$E$39:$E$782,СВЦЭМ!$A$39:$A$782,$A169,СВЦЭМ!$B$39:$B$782,O$155)+'СЕТ СН'!$F$12</f>
        <v>228.44050307000001</v>
      </c>
      <c r="P169" s="36">
        <f>SUMIFS(СВЦЭМ!$E$39:$E$782,СВЦЭМ!$A$39:$A$782,$A169,СВЦЭМ!$B$39:$B$782,P$155)+'СЕТ СН'!$F$12</f>
        <v>227.09523152</v>
      </c>
      <c r="Q169" s="36">
        <f>SUMIFS(СВЦЭМ!$E$39:$E$782,СВЦЭМ!$A$39:$A$782,$A169,СВЦЭМ!$B$39:$B$782,Q$155)+'СЕТ СН'!$F$12</f>
        <v>232.11884663999999</v>
      </c>
      <c r="R169" s="36">
        <f>SUMIFS(СВЦЭМ!$E$39:$E$782,СВЦЭМ!$A$39:$A$782,$A169,СВЦЭМ!$B$39:$B$782,R$155)+'СЕТ СН'!$F$12</f>
        <v>231.72405738</v>
      </c>
      <c r="S169" s="36">
        <f>SUMIFS(СВЦЭМ!$E$39:$E$782,СВЦЭМ!$A$39:$A$782,$A169,СВЦЭМ!$B$39:$B$782,S$155)+'СЕТ СН'!$F$12</f>
        <v>219.21977928999999</v>
      </c>
      <c r="T169" s="36">
        <f>SUMIFS(СВЦЭМ!$E$39:$E$782,СВЦЭМ!$A$39:$A$782,$A169,СВЦЭМ!$B$39:$B$782,T$155)+'СЕТ СН'!$F$12</f>
        <v>197.12747002</v>
      </c>
      <c r="U169" s="36">
        <f>SUMIFS(СВЦЭМ!$E$39:$E$782,СВЦЭМ!$A$39:$A$782,$A169,СВЦЭМ!$B$39:$B$782,U$155)+'СЕТ СН'!$F$12</f>
        <v>181.26811781999999</v>
      </c>
      <c r="V169" s="36">
        <f>SUMIFS(СВЦЭМ!$E$39:$E$782,СВЦЭМ!$A$39:$A$782,$A169,СВЦЭМ!$B$39:$B$782,V$155)+'СЕТ СН'!$F$12</f>
        <v>174.63516747</v>
      </c>
      <c r="W169" s="36">
        <f>SUMIFS(СВЦЭМ!$E$39:$E$782,СВЦЭМ!$A$39:$A$782,$A169,СВЦЭМ!$B$39:$B$782,W$155)+'СЕТ СН'!$F$12</f>
        <v>195.83394193000001</v>
      </c>
      <c r="X169" s="36">
        <f>SUMIFS(СВЦЭМ!$E$39:$E$782,СВЦЭМ!$A$39:$A$782,$A169,СВЦЭМ!$B$39:$B$782,X$155)+'СЕТ СН'!$F$12</f>
        <v>216.07364208000001</v>
      </c>
      <c r="Y169" s="36">
        <f>SUMIFS(СВЦЭМ!$E$39:$E$782,СВЦЭМ!$A$39:$A$782,$A169,СВЦЭМ!$B$39:$B$782,Y$155)+'СЕТ СН'!$F$12</f>
        <v>227.42751677000001</v>
      </c>
    </row>
    <row r="170" spans="1:25" ht="15.75" x14ac:dyDescent="0.2">
      <c r="A170" s="35">
        <f t="shared" si="4"/>
        <v>44484</v>
      </c>
      <c r="B170" s="36">
        <f>SUMIFS(СВЦЭМ!$E$39:$E$782,СВЦЭМ!$A$39:$A$782,$A170,СВЦЭМ!$B$39:$B$782,B$155)+'СЕТ СН'!$F$12</f>
        <v>215.86530897</v>
      </c>
      <c r="C170" s="36">
        <f>SUMIFS(СВЦЭМ!$E$39:$E$782,СВЦЭМ!$A$39:$A$782,$A170,СВЦЭМ!$B$39:$B$782,C$155)+'СЕТ СН'!$F$12</f>
        <v>214.54373353</v>
      </c>
      <c r="D170" s="36">
        <f>SUMIFS(СВЦЭМ!$E$39:$E$782,СВЦЭМ!$A$39:$A$782,$A170,СВЦЭМ!$B$39:$B$782,D$155)+'СЕТ СН'!$F$12</f>
        <v>207.08003921</v>
      </c>
      <c r="E170" s="36">
        <f>SUMIFS(СВЦЭМ!$E$39:$E$782,СВЦЭМ!$A$39:$A$782,$A170,СВЦЭМ!$B$39:$B$782,E$155)+'СЕТ СН'!$F$12</f>
        <v>210.79269740999999</v>
      </c>
      <c r="F170" s="36">
        <f>SUMIFS(СВЦЭМ!$E$39:$E$782,СВЦЭМ!$A$39:$A$782,$A170,СВЦЭМ!$B$39:$B$782,F$155)+'СЕТ СН'!$F$12</f>
        <v>209.05545355000001</v>
      </c>
      <c r="G170" s="36">
        <f>SUMIFS(СВЦЭМ!$E$39:$E$782,СВЦЭМ!$A$39:$A$782,$A170,СВЦЭМ!$B$39:$B$782,G$155)+'СЕТ СН'!$F$12</f>
        <v>208.82977148000001</v>
      </c>
      <c r="H170" s="36">
        <f>SUMIFS(СВЦЭМ!$E$39:$E$782,СВЦЭМ!$A$39:$A$782,$A170,СВЦЭМ!$B$39:$B$782,H$155)+'СЕТ СН'!$F$12</f>
        <v>221.93556502000001</v>
      </c>
      <c r="I170" s="36">
        <f>SUMIFS(СВЦЭМ!$E$39:$E$782,СВЦЭМ!$A$39:$A$782,$A170,СВЦЭМ!$B$39:$B$782,I$155)+'СЕТ СН'!$F$12</f>
        <v>223.36655286000001</v>
      </c>
      <c r="J170" s="36">
        <f>SUMIFS(СВЦЭМ!$E$39:$E$782,СВЦЭМ!$A$39:$A$782,$A170,СВЦЭМ!$B$39:$B$782,J$155)+'СЕТ СН'!$F$12</f>
        <v>216.61522231999999</v>
      </c>
      <c r="K170" s="36">
        <f>SUMIFS(СВЦЭМ!$E$39:$E$782,СВЦЭМ!$A$39:$A$782,$A170,СВЦЭМ!$B$39:$B$782,K$155)+'СЕТ СН'!$F$12</f>
        <v>209.98701753</v>
      </c>
      <c r="L170" s="36">
        <f>SUMIFS(СВЦЭМ!$E$39:$E$782,СВЦЭМ!$A$39:$A$782,$A170,СВЦЭМ!$B$39:$B$782,L$155)+'СЕТ СН'!$F$12</f>
        <v>211.79032201000001</v>
      </c>
      <c r="M170" s="36">
        <f>SUMIFS(СВЦЭМ!$E$39:$E$782,СВЦЭМ!$A$39:$A$782,$A170,СВЦЭМ!$B$39:$B$782,M$155)+'СЕТ СН'!$F$12</f>
        <v>213.44337009</v>
      </c>
      <c r="N170" s="36">
        <f>SUMIFS(СВЦЭМ!$E$39:$E$782,СВЦЭМ!$A$39:$A$782,$A170,СВЦЭМ!$B$39:$B$782,N$155)+'СЕТ СН'!$F$12</f>
        <v>213.98904042999999</v>
      </c>
      <c r="O170" s="36">
        <f>SUMIFS(СВЦЭМ!$E$39:$E$782,СВЦЭМ!$A$39:$A$782,$A170,СВЦЭМ!$B$39:$B$782,O$155)+'СЕТ СН'!$F$12</f>
        <v>220.42079785999999</v>
      </c>
      <c r="P170" s="36">
        <f>SUMIFS(СВЦЭМ!$E$39:$E$782,СВЦЭМ!$A$39:$A$782,$A170,СВЦЭМ!$B$39:$B$782,P$155)+'СЕТ СН'!$F$12</f>
        <v>227.44164667000001</v>
      </c>
      <c r="Q170" s="36">
        <f>SUMIFS(СВЦЭМ!$E$39:$E$782,СВЦЭМ!$A$39:$A$782,$A170,СВЦЭМ!$B$39:$B$782,Q$155)+'СЕТ СН'!$F$12</f>
        <v>227.61790499</v>
      </c>
      <c r="R170" s="36">
        <f>SUMIFS(СВЦЭМ!$E$39:$E$782,СВЦЭМ!$A$39:$A$782,$A170,СВЦЭМ!$B$39:$B$782,R$155)+'СЕТ СН'!$F$12</f>
        <v>227.43455512</v>
      </c>
      <c r="S170" s="36">
        <f>SUMIFS(СВЦЭМ!$E$39:$E$782,СВЦЭМ!$A$39:$A$782,$A170,СВЦЭМ!$B$39:$B$782,S$155)+'СЕТ СН'!$F$12</f>
        <v>227.74487385</v>
      </c>
      <c r="T170" s="36">
        <f>SUMIFS(СВЦЭМ!$E$39:$E$782,СВЦЭМ!$A$39:$A$782,$A170,СВЦЭМ!$B$39:$B$782,T$155)+'СЕТ СН'!$F$12</f>
        <v>210.82605631999999</v>
      </c>
      <c r="U170" s="36">
        <f>SUMIFS(СВЦЭМ!$E$39:$E$782,СВЦЭМ!$A$39:$A$782,$A170,СВЦЭМ!$B$39:$B$782,U$155)+'СЕТ СН'!$F$12</f>
        <v>211.89798103000001</v>
      </c>
      <c r="V170" s="36">
        <f>SUMIFS(СВЦЭМ!$E$39:$E$782,СВЦЭМ!$A$39:$A$782,$A170,СВЦЭМ!$B$39:$B$782,V$155)+'СЕТ СН'!$F$12</f>
        <v>212.23935281999999</v>
      </c>
      <c r="W170" s="36">
        <f>SUMIFS(СВЦЭМ!$E$39:$E$782,СВЦЭМ!$A$39:$A$782,$A170,СВЦЭМ!$B$39:$B$782,W$155)+'СЕТ СН'!$F$12</f>
        <v>210.96561922000001</v>
      </c>
      <c r="X170" s="36">
        <f>SUMIFS(СВЦЭМ!$E$39:$E$782,СВЦЭМ!$A$39:$A$782,$A170,СВЦЭМ!$B$39:$B$782,X$155)+'СЕТ СН'!$F$12</f>
        <v>212.82156112000001</v>
      </c>
      <c r="Y170" s="36">
        <f>SUMIFS(СВЦЭМ!$E$39:$E$782,СВЦЭМ!$A$39:$A$782,$A170,СВЦЭМ!$B$39:$B$782,Y$155)+'СЕТ СН'!$F$12</f>
        <v>223.74040847000001</v>
      </c>
    </row>
    <row r="171" spans="1:25" ht="15.75" x14ac:dyDescent="0.2">
      <c r="A171" s="35">
        <f t="shared" si="4"/>
        <v>44485</v>
      </c>
      <c r="B171" s="36">
        <f>SUMIFS(СВЦЭМ!$E$39:$E$782,СВЦЭМ!$A$39:$A$782,$A171,СВЦЭМ!$B$39:$B$782,B$155)+'СЕТ СН'!$F$12</f>
        <v>216.96582638000001</v>
      </c>
      <c r="C171" s="36">
        <f>SUMIFS(СВЦЭМ!$E$39:$E$782,СВЦЭМ!$A$39:$A$782,$A171,СВЦЭМ!$B$39:$B$782,C$155)+'СЕТ СН'!$F$12</f>
        <v>225.31688349000001</v>
      </c>
      <c r="D171" s="36">
        <f>SUMIFS(СВЦЭМ!$E$39:$E$782,СВЦЭМ!$A$39:$A$782,$A171,СВЦЭМ!$B$39:$B$782,D$155)+'СЕТ СН'!$F$12</f>
        <v>208.93392856</v>
      </c>
      <c r="E171" s="36">
        <f>SUMIFS(СВЦЭМ!$E$39:$E$782,СВЦЭМ!$A$39:$A$782,$A171,СВЦЭМ!$B$39:$B$782,E$155)+'СЕТ СН'!$F$12</f>
        <v>206.81833055000001</v>
      </c>
      <c r="F171" s="36">
        <f>SUMIFS(СВЦЭМ!$E$39:$E$782,СВЦЭМ!$A$39:$A$782,$A171,СВЦЭМ!$B$39:$B$782,F$155)+'СЕТ СН'!$F$12</f>
        <v>206.46954034000001</v>
      </c>
      <c r="G171" s="36">
        <f>SUMIFS(СВЦЭМ!$E$39:$E$782,СВЦЭМ!$A$39:$A$782,$A171,СВЦЭМ!$B$39:$B$782,G$155)+'СЕТ СН'!$F$12</f>
        <v>206.76586119000001</v>
      </c>
      <c r="H171" s="36">
        <f>SUMIFS(СВЦЭМ!$E$39:$E$782,СВЦЭМ!$A$39:$A$782,$A171,СВЦЭМ!$B$39:$B$782,H$155)+'СЕТ СН'!$F$12</f>
        <v>215.22160785</v>
      </c>
      <c r="I171" s="36">
        <f>SUMIFS(СВЦЭМ!$E$39:$E$782,СВЦЭМ!$A$39:$A$782,$A171,СВЦЭМ!$B$39:$B$782,I$155)+'СЕТ СН'!$F$12</f>
        <v>221.17777336</v>
      </c>
      <c r="J171" s="36">
        <f>SUMIFS(СВЦЭМ!$E$39:$E$782,СВЦЭМ!$A$39:$A$782,$A171,СВЦЭМ!$B$39:$B$782,J$155)+'СЕТ СН'!$F$12</f>
        <v>225.22957296000001</v>
      </c>
      <c r="K171" s="36">
        <f>SUMIFS(СВЦЭМ!$E$39:$E$782,СВЦЭМ!$A$39:$A$782,$A171,СВЦЭМ!$B$39:$B$782,K$155)+'СЕТ СН'!$F$12</f>
        <v>207.81009280000001</v>
      </c>
      <c r="L171" s="36">
        <f>SUMIFS(СВЦЭМ!$E$39:$E$782,СВЦЭМ!$A$39:$A$782,$A171,СВЦЭМ!$B$39:$B$782,L$155)+'СЕТ СН'!$F$12</f>
        <v>209.61184847999999</v>
      </c>
      <c r="M171" s="36">
        <f>SUMIFS(СВЦЭМ!$E$39:$E$782,СВЦЭМ!$A$39:$A$782,$A171,СВЦЭМ!$B$39:$B$782,M$155)+'СЕТ СН'!$F$12</f>
        <v>208.46568834999999</v>
      </c>
      <c r="N171" s="36">
        <f>SUMIFS(СВЦЭМ!$E$39:$E$782,СВЦЭМ!$A$39:$A$782,$A171,СВЦЭМ!$B$39:$B$782,N$155)+'СЕТ СН'!$F$12</f>
        <v>208.61814831000001</v>
      </c>
      <c r="O171" s="36">
        <f>SUMIFS(СВЦЭМ!$E$39:$E$782,СВЦЭМ!$A$39:$A$782,$A171,СВЦЭМ!$B$39:$B$782,O$155)+'СЕТ СН'!$F$12</f>
        <v>207.27660086</v>
      </c>
      <c r="P171" s="36">
        <f>SUMIFS(СВЦЭМ!$E$39:$E$782,СВЦЭМ!$A$39:$A$782,$A171,СВЦЭМ!$B$39:$B$782,P$155)+'СЕТ СН'!$F$12</f>
        <v>205.15597403999999</v>
      </c>
      <c r="Q171" s="36">
        <f>SUMIFS(СВЦЭМ!$E$39:$E$782,СВЦЭМ!$A$39:$A$782,$A171,СВЦЭМ!$B$39:$B$782,Q$155)+'СЕТ СН'!$F$12</f>
        <v>203.30673965</v>
      </c>
      <c r="R171" s="36">
        <f>SUMIFS(СВЦЭМ!$E$39:$E$782,СВЦЭМ!$A$39:$A$782,$A171,СВЦЭМ!$B$39:$B$782,R$155)+'СЕТ СН'!$F$12</f>
        <v>202.14615835999999</v>
      </c>
      <c r="S171" s="36">
        <f>SUMIFS(СВЦЭМ!$E$39:$E$782,СВЦЭМ!$A$39:$A$782,$A171,СВЦЭМ!$B$39:$B$782,S$155)+'СЕТ СН'!$F$12</f>
        <v>200.41719008999999</v>
      </c>
      <c r="T171" s="36">
        <f>SUMIFS(СВЦЭМ!$E$39:$E$782,СВЦЭМ!$A$39:$A$782,$A171,СВЦЭМ!$B$39:$B$782,T$155)+'СЕТ СН'!$F$12</f>
        <v>198.49351540000001</v>
      </c>
      <c r="U171" s="36">
        <f>SUMIFS(СВЦЭМ!$E$39:$E$782,СВЦЭМ!$A$39:$A$782,$A171,СВЦЭМ!$B$39:$B$782,U$155)+'СЕТ СН'!$F$12</f>
        <v>203.09883701999999</v>
      </c>
      <c r="V171" s="36">
        <f>SUMIFS(СВЦЭМ!$E$39:$E$782,СВЦЭМ!$A$39:$A$782,$A171,СВЦЭМ!$B$39:$B$782,V$155)+'СЕТ СН'!$F$12</f>
        <v>200.07487483</v>
      </c>
      <c r="W171" s="36">
        <f>SUMIFS(СВЦЭМ!$E$39:$E$782,СВЦЭМ!$A$39:$A$782,$A171,СВЦЭМ!$B$39:$B$782,W$155)+'СЕТ СН'!$F$12</f>
        <v>201.41898606999999</v>
      </c>
      <c r="X171" s="36">
        <f>SUMIFS(СВЦЭМ!$E$39:$E$782,СВЦЭМ!$A$39:$A$782,$A171,СВЦЭМ!$B$39:$B$782,X$155)+'СЕТ СН'!$F$12</f>
        <v>215.49605776999999</v>
      </c>
      <c r="Y171" s="36">
        <f>SUMIFS(СВЦЭМ!$E$39:$E$782,СВЦЭМ!$A$39:$A$782,$A171,СВЦЭМ!$B$39:$B$782,Y$155)+'СЕТ СН'!$F$12</f>
        <v>228.71109770999999</v>
      </c>
    </row>
    <row r="172" spans="1:25" ht="15.75" x14ac:dyDescent="0.2">
      <c r="A172" s="35">
        <f t="shared" si="4"/>
        <v>44486</v>
      </c>
      <c r="B172" s="36">
        <f>SUMIFS(СВЦЭМ!$E$39:$E$782,СВЦЭМ!$A$39:$A$782,$A172,СВЦЭМ!$B$39:$B$782,B$155)+'СЕТ СН'!$F$12</f>
        <v>213.89204663000001</v>
      </c>
      <c r="C172" s="36">
        <f>SUMIFS(СВЦЭМ!$E$39:$E$782,СВЦЭМ!$A$39:$A$782,$A172,СВЦЭМ!$B$39:$B$782,C$155)+'СЕТ СН'!$F$12</f>
        <v>222.58778201999999</v>
      </c>
      <c r="D172" s="36">
        <f>SUMIFS(СВЦЭМ!$E$39:$E$782,СВЦЭМ!$A$39:$A$782,$A172,СВЦЭМ!$B$39:$B$782,D$155)+'СЕТ СН'!$F$12</f>
        <v>209.93561209999999</v>
      </c>
      <c r="E172" s="36">
        <f>SUMIFS(СВЦЭМ!$E$39:$E$782,СВЦЭМ!$A$39:$A$782,$A172,СВЦЭМ!$B$39:$B$782,E$155)+'СЕТ СН'!$F$12</f>
        <v>207.89566693</v>
      </c>
      <c r="F172" s="36">
        <f>SUMIFS(СВЦЭМ!$E$39:$E$782,СВЦЭМ!$A$39:$A$782,$A172,СВЦЭМ!$B$39:$B$782,F$155)+'СЕТ СН'!$F$12</f>
        <v>208.91077207999999</v>
      </c>
      <c r="G172" s="36">
        <f>SUMIFS(СВЦЭМ!$E$39:$E$782,СВЦЭМ!$A$39:$A$782,$A172,СВЦЭМ!$B$39:$B$782,G$155)+'СЕТ СН'!$F$12</f>
        <v>207.50632913999999</v>
      </c>
      <c r="H172" s="36">
        <f>SUMIFS(СВЦЭМ!$E$39:$E$782,СВЦЭМ!$A$39:$A$782,$A172,СВЦЭМ!$B$39:$B$782,H$155)+'СЕТ СН'!$F$12</f>
        <v>213.50935153</v>
      </c>
      <c r="I172" s="36">
        <f>SUMIFS(СВЦЭМ!$E$39:$E$782,СВЦЭМ!$A$39:$A$782,$A172,СВЦЭМ!$B$39:$B$782,I$155)+'СЕТ СН'!$F$12</f>
        <v>215.88159537999999</v>
      </c>
      <c r="J172" s="36">
        <f>SUMIFS(СВЦЭМ!$E$39:$E$782,СВЦЭМ!$A$39:$A$782,$A172,СВЦЭМ!$B$39:$B$782,J$155)+'СЕТ СН'!$F$12</f>
        <v>204.95935456000001</v>
      </c>
      <c r="K172" s="36">
        <f>SUMIFS(СВЦЭМ!$E$39:$E$782,СВЦЭМ!$A$39:$A$782,$A172,СВЦЭМ!$B$39:$B$782,K$155)+'СЕТ СН'!$F$12</f>
        <v>203.27426779000001</v>
      </c>
      <c r="L172" s="36">
        <f>SUMIFS(СВЦЭМ!$E$39:$E$782,СВЦЭМ!$A$39:$A$782,$A172,СВЦЭМ!$B$39:$B$782,L$155)+'СЕТ СН'!$F$12</f>
        <v>203.9635385</v>
      </c>
      <c r="M172" s="36">
        <f>SUMIFS(СВЦЭМ!$E$39:$E$782,СВЦЭМ!$A$39:$A$782,$A172,СВЦЭМ!$B$39:$B$782,M$155)+'СЕТ СН'!$F$12</f>
        <v>205.40520466000001</v>
      </c>
      <c r="N172" s="36">
        <f>SUMIFS(СВЦЭМ!$E$39:$E$782,СВЦЭМ!$A$39:$A$782,$A172,СВЦЭМ!$B$39:$B$782,N$155)+'СЕТ СН'!$F$12</f>
        <v>207.95251668</v>
      </c>
      <c r="O172" s="36">
        <f>SUMIFS(СВЦЭМ!$E$39:$E$782,СВЦЭМ!$A$39:$A$782,$A172,СВЦЭМ!$B$39:$B$782,O$155)+'СЕТ СН'!$F$12</f>
        <v>207.4836942</v>
      </c>
      <c r="P172" s="36">
        <f>SUMIFS(СВЦЭМ!$E$39:$E$782,СВЦЭМ!$A$39:$A$782,$A172,СВЦЭМ!$B$39:$B$782,P$155)+'СЕТ СН'!$F$12</f>
        <v>216.63569916</v>
      </c>
      <c r="Q172" s="36">
        <f>SUMIFS(СВЦЭМ!$E$39:$E$782,СВЦЭМ!$A$39:$A$782,$A172,СВЦЭМ!$B$39:$B$782,Q$155)+'СЕТ СН'!$F$12</f>
        <v>226.82480694</v>
      </c>
      <c r="R172" s="36">
        <f>SUMIFS(СВЦЭМ!$E$39:$E$782,СВЦЭМ!$A$39:$A$782,$A172,СВЦЭМ!$B$39:$B$782,R$155)+'СЕТ СН'!$F$12</f>
        <v>215.48233543000001</v>
      </c>
      <c r="S172" s="36">
        <f>SUMIFS(СВЦЭМ!$E$39:$E$782,СВЦЭМ!$A$39:$A$782,$A172,СВЦЭМ!$B$39:$B$782,S$155)+'СЕТ СН'!$F$12</f>
        <v>203.50821091</v>
      </c>
      <c r="T172" s="36">
        <f>SUMIFS(СВЦЭМ!$E$39:$E$782,СВЦЭМ!$A$39:$A$782,$A172,СВЦЭМ!$B$39:$B$782,T$155)+'СЕТ СН'!$F$12</f>
        <v>205.09676436000001</v>
      </c>
      <c r="U172" s="36">
        <f>SUMIFS(СВЦЭМ!$E$39:$E$782,СВЦЭМ!$A$39:$A$782,$A172,СВЦЭМ!$B$39:$B$782,U$155)+'СЕТ СН'!$F$12</f>
        <v>209.23687835000001</v>
      </c>
      <c r="V172" s="36">
        <f>SUMIFS(СВЦЭМ!$E$39:$E$782,СВЦЭМ!$A$39:$A$782,$A172,СВЦЭМ!$B$39:$B$782,V$155)+'СЕТ СН'!$F$12</f>
        <v>206.47959728999999</v>
      </c>
      <c r="W172" s="36">
        <f>SUMIFS(СВЦЭМ!$E$39:$E$782,СВЦЭМ!$A$39:$A$782,$A172,СВЦЭМ!$B$39:$B$782,W$155)+'СЕТ СН'!$F$12</f>
        <v>208.07533146</v>
      </c>
      <c r="X172" s="36">
        <f>SUMIFS(СВЦЭМ!$E$39:$E$782,СВЦЭМ!$A$39:$A$782,$A172,СВЦЭМ!$B$39:$B$782,X$155)+'СЕТ СН'!$F$12</f>
        <v>207.42008317</v>
      </c>
      <c r="Y172" s="36">
        <f>SUMIFS(СВЦЭМ!$E$39:$E$782,СВЦЭМ!$A$39:$A$782,$A172,СВЦЭМ!$B$39:$B$782,Y$155)+'СЕТ СН'!$F$12</f>
        <v>222.07670082999999</v>
      </c>
    </row>
    <row r="173" spans="1:25" ht="15.75" x14ac:dyDescent="0.2">
      <c r="A173" s="35">
        <f t="shared" si="4"/>
        <v>44487</v>
      </c>
      <c r="B173" s="36">
        <f>SUMIFS(СВЦЭМ!$E$39:$E$782,СВЦЭМ!$A$39:$A$782,$A173,СВЦЭМ!$B$39:$B$782,B$155)+'СЕТ СН'!$F$12</f>
        <v>228.45557592</v>
      </c>
      <c r="C173" s="36">
        <f>SUMIFS(СВЦЭМ!$E$39:$E$782,СВЦЭМ!$A$39:$A$782,$A173,СВЦЭМ!$B$39:$B$782,C$155)+'СЕТ СН'!$F$12</f>
        <v>222.01691595</v>
      </c>
      <c r="D173" s="36">
        <f>SUMIFS(СВЦЭМ!$E$39:$E$782,СВЦЭМ!$A$39:$A$782,$A173,СВЦЭМ!$B$39:$B$782,D$155)+'СЕТ СН'!$F$12</f>
        <v>212.8938033</v>
      </c>
      <c r="E173" s="36">
        <f>SUMIFS(СВЦЭМ!$E$39:$E$782,СВЦЭМ!$A$39:$A$782,$A173,СВЦЭМ!$B$39:$B$782,E$155)+'СЕТ СН'!$F$12</f>
        <v>212.73133061999999</v>
      </c>
      <c r="F173" s="36">
        <f>SUMIFS(СВЦЭМ!$E$39:$E$782,СВЦЭМ!$A$39:$A$782,$A173,СВЦЭМ!$B$39:$B$782,F$155)+'СЕТ СН'!$F$12</f>
        <v>212.26094379</v>
      </c>
      <c r="G173" s="36">
        <f>SUMIFS(СВЦЭМ!$E$39:$E$782,СВЦЭМ!$A$39:$A$782,$A173,СВЦЭМ!$B$39:$B$782,G$155)+'СЕТ СН'!$F$12</f>
        <v>211.36964877</v>
      </c>
      <c r="H173" s="36">
        <f>SUMIFS(СВЦЭМ!$E$39:$E$782,СВЦЭМ!$A$39:$A$782,$A173,СВЦЭМ!$B$39:$B$782,H$155)+'СЕТ СН'!$F$12</f>
        <v>223.52717029999999</v>
      </c>
      <c r="I173" s="36">
        <f>SUMIFS(СВЦЭМ!$E$39:$E$782,СВЦЭМ!$A$39:$A$782,$A173,СВЦЭМ!$B$39:$B$782,I$155)+'СЕТ СН'!$F$12</f>
        <v>231.02679309999999</v>
      </c>
      <c r="J173" s="36">
        <f>SUMIFS(СВЦЭМ!$E$39:$E$782,СВЦЭМ!$A$39:$A$782,$A173,СВЦЭМ!$B$39:$B$782,J$155)+'СЕТ СН'!$F$12</f>
        <v>221.37530622</v>
      </c>
      <c r="K173" s="36">
        <f>SUMIFS(СВЦЭМ!$E$39:$E$782,СВЦЭМ!$A$39:$A$782,$A173,СВЦЭМ!$B$39:$B$782,K$155)+'СЕТ СН'!$F$12</f>
        <v>215.59506278000001</v>
      </c>
      <c r="L173" s="36">
        <f>SUMIFS(СВЦЭМ!$E$39:$E$782,СВЦЭМ!$A$39:$A$782,$A173,СВЦЭМ!$B$39:$B$782,L$155)+'СЕТ СН'!$F$12</f>
        <v>215.77504513</v>
      </c>
      <c r="M173" s="36">
        <f>SUMIFS(СВЦЭМ!$E$39:$E$782,СВЦЭМ!$A$39:$A$782,$A173,СВЦЭМ!$B$39:$B$782,M$155)+'СЕТ СН'!$F$12</f>
        <v>215.15808852999999</v>
      </c>
      <c r="N173" s="36">
        <f>SUMIFS(СВЦЭМ!$E$39:$E$782,СВЦЭМ!$A$39:$A$782,$A173,СВЦЭМ!$B$39:$B$782,N$155)+'СЕТ СН'!$F$12</f>
        <v>213.45491081</v>
      </c>
      <c r="O173" s="36">
        <f>SUMIFS(СВЦЭМ!$E$39:$E$782,СВЦЭМ!$A$39:$A$782,$A173,СВЦЭМ!$B$39:$B$782,O$155)+'СЕТ СН'!$F$12</f>
        <v>213.07949651000001</v>
      </c>
      <c r="P173" s="36">
        <f>SUMIFS(СВЦЭМ!$E$39:$E$782,СВЦЭМ!$A$39:$A$782,$A173,СВЦЭМ!$B$39:$B$782,P$155)+'СЕТ СН'!$F$12</f>
        <v>210.92081701999999</v>
      </c>
      <c r="Q173" s="36">
        <f>SUMIFS(СВЦЭМ!$E$39:$E$782,СВЦЭМ!$A$39:$A$782,$A173,СВЦЭМ!$B$39:$B$782,Q$155)+'СЕТ СН'!$F$12</f>
        <v>210.10026335000001</v>
      </c>
      <c r="R173" s="36">
        <f>SUMIFS(СВЦЭМ!$E$39:$E$782,СВЦЭМ!$A$39:$A$782,$A173,СВЦЭМ!$B$39:$B$782,R$155)+'СЕТ СН'!$F$12</f>
        <v>208.97846575</v>
      </c>
      <c r="S173" s="36">
        <f>SUMIFS(СВЦЭМ!$E$39:$E$782,СВЦЭМ!$A$39:$A$782,$A173,СВЦЭМ!$B$39:$B$782,S$155)+'СЕТ СН'!$F$12</f>
        <v>212.1567063</v>
      </c>
      <c r="T173" s="36">
        <f>SUMIFS(СВЦЭМ!$E$39:$E$782,СВЦЭМ!$A$39:$A$782,$A173,СВЦЭМ!$B$39:$B$782,T$155)+'СЕТ СН'!$F$12</f>
        <v>214.84873110999999</v>
      </c>
      <c r="U173" s="36">
        <f>SUMIFS(СВЦЭМ!$E$39:$E$782,СВЦЭМ!$A$39:$A$782,$A173,СВЦЭМ!$B$39:$B$782,U$155)+'СЕТ СН'!$F$12</f>
        <v>216.23425663</v>
      </c>
      <c r="V173" s="36">
        <f>SUMIFS(СВЦЭМ!$E$39:$E$782,СВЦЭМ!$A$39:$A$782,$A173,СВЦЭМ!$B$39:$B$782,V$155)+'СЕТ СН'!$F$12</f>
        <v>215.97387950000001</v>
      </c>
      <c r="W173" s="36">
        <f>SUMIFS(СВЦЭМ!$E$39:$E$782,СВЦЭМ!$A$39:$A$782,$A173,СВЦЭМ!$B$39:$B$782,W$155)+'СЕТ СН'!$F$12</f>
        <v>218.96605676999999</v>
      </c>
      <c r="X173" s="36">
        <f>SUMIFS(СВЦЭМ!$E$39:$E$782,СВЦЭМ!$A$39:$A$782,$A173,СВЦЭМ!$B$39:$B$782,X$155)+'СЕТ СН'!$F$12</f>
        <v>224.97559663000001</v>
      </c>
      <c r="Y173" s="36">
        <f>SUMIFS(СВЦЭМ!$E$39:$E$782,СВЦЭМ!$A$39:$A$782,$A173,СВЦЭМ!$B$39:$B$782,Y$155)+'СЕТ СН'!$F$12</f>
        <v>233.48695963</v>
      </c>
    </row>
    <row r="174" spans="1:25" ht="15.75" x14ac:dyDescent="0.2">
      <c r="A174" s="35">
        <f t="shared" si="4"/>
        <v>44488</v>
      </c>
      <c r="B174" s="36">
        <f>SUMIFS(СВЦЭМ!$E$39:$E$782,СВЦЭМ!$A$39:$A$782,$A174,СВЦЭМ!$B$39:$B$782,B$155)+'СЕТ СН'!$F$12</f>
        <v>239.85921712000001</v>
      </c>
      <c r="C174" s="36">
        <f>SUMIFS(СВЦЭМ!$E$39:$E$782,СВЦЭМ!$A$39:$A$782,$A174,СВЦЭМ!$B$39:$B$782,C$155)+'СЕТ СН'!$F$12</f>
        <v>239.11445737</v>
      </c>
      <c r="D174" s="36">
        <f>SUMIFS(СВЦЭМ!$E$39:$E$782,СВЦЭМ!$A$39:$A$782,$A174,СВЦЭМ!$B$39:$B$782,D$155)+'СЕТ СН'!$F$12</f>
        <v>224.21341656000001</v>
      </c>
      <c r="E174" s="36">
        <f>SUMIFS(СВЦЭМ!$E$39:$E$782,СВЦЭМ!$A$39:$A$782,$A174,СВЦЭМ!$B$39:$B$782,E$155)+'СЕТ СН'!$F$12</f>
        <v>222.30941661</v>
      </c>
      <c r="F174" s="36">
        <f>SUMIFS(СВЦЭМ!$E$39:$E$782,СВЦЭМ!$A$39:$A$782,$A174,СВЦЭМ!$B$39:$B$782,F$155)+'СЕТ СН'!$F$12</f>
        <v>222.60155519</v>
      </c>
      <c r="G174" s="36">
        <f>SUMIFS(СВЦЭМ!$E$39:$E$782,СВЦЭМ!$A$39:$A$782,$A174,СВЦЭМ!$B$39:$B$782,G$155)+'СЕТ СН'!$F$12</f>
        <v>220.99577438</v>
      </c>
      <c r="H174" s="36">
        <f>SUMIFS(СВЦЭМ!$E$39:$E$782,СВЦЭМ!$A$39:$A$782,$A174,СВЦЭМ!$B$39:$B$782,H$155)+'СЕТ СН'!$F$12</f>
        <v>218.41741687000001</v>
      </c>
      <c r="I174" s="36">
        <f>SUMIFS(СВЦЭМ!$E$39:$E$782,СВЦЭМ!$A$39:$A$782,$A174,СВЦЭМ!$B$39:$B$782,I$155)+'СЕТ СН'!$F$12</f>
        <v>227.92931336999999</v>
      </c>
      <c r="J174" s="36">
        <f>SUMIFS(СВЦЭМ!$E$39:$E$782,СВЦЭМ!$A$39:$A$782,$A174,СВЦЭМ!$B$39:$B$782,J$155)+'СЕТ СН'!$F$12</f>
        <v>234.69427726999999</v>
      </c>
      <c r="K174" s="36">
        <f>SUMIFS(СВЦЭМ!$E$39:$E$782,СВЦЭМ!$A$39:$A$782,$A174,СВЦЭМ!$B$39:$B$782,K$155)+'СЕТ СН'!$F$12</f>
        <v>222.89840613999999</v>
      </c>
      <c r="L174" s="36">
        <f>SUMIFS(СВЦЭМ!$E$39:$E$782,СВЦЭМ!$A$39:$A$782,$A174,СВЦЭМ!$B$39:$B$782,L$155)+'СЕТ СН'!$F$12</f>
        <v>223.03338747999999</v>
      </c>
      <c r="M174" s="36">
        <f>SUMIFS(СВЦЭМ!$E$39:$E$782,СВЦЭМ!$A$39:$A$782,$A174,СВЦЭМ!$B$39:$B$782,M$155)+'СЕТ СН'!$F$12</f>
        <v>222.39725965</v>
      </c>
      <c r="N174" s="36">
        <f>SUMIFS(СВЦЭМ!$E$39:$E$782,СВЦЭМ!$A$39:$A$782,$A174,СВЦЭМ!$B$39:$B$782,N$155)+'СЕТ СН'!$F$12</f>
        <v>236.44137013</v>
      </c>
      <c r="O174" s="36">
        <f>SUMIFS(СВЦЭМ!$E$39:$E$782,СВЦЭМ!$A$39:$A$782,$A174,СВЦЭМ!$B$39:$B$782,O$155)+'СЕТ СН'!$F$12</f>
        <v>241.22957199999999</v>
      </c>
      <c r="P174" s="36">
        <f>SUMIFS(СВЦЭМ!$E$39:$E$782,СВЦЭМ!$A$39:$A$782,$A174,СВЦЭМ!$B$39:$B$782,P$155)+'СЕТ СН'!$F$12</f>
        <v>240.6475868</v>
      </c>
      <c r="Q174" s="36">
        <f>SUMIFS(СВЦЭМ!$E$39:$E$782,СВЦЭМ!$A$39:$A$782,$A174,СВЦЭМ!$B$39:$B$782,Q$155)+'СЕТ СН'!$F$12</f>
        <v>240.93409459</v>
      </c>
      <c r="R174" s="36">
        <f>SUMIFS(СВЦЭМ!$E$39:$E$782,СВЦЭМ!$A$39:$A$782,$A174,СВЦЭМ!$B$39:$B$782,R$155)+'СЕТ СН'!$F$12</f>
        <v>239.76841888000001</v>
      </c>
      <c r="S174" s="36">
        <f>SUMIFS(СВЦЭМ!$E$39:$E$782,СВЦЭМ!$A$39:$A$782,$A174,СВЦЭМ!$B$39:$B$782,S$155)+'СЕТ СН'!$F$12</f>
        <v>221.88724321999999</v>
      </c>
      <c r="T174" s="36">
        <f>SUMIFS(СВЦЭМ!$E$39:$E$782,СВЦЭМ!$A$39:$A$782,$A174,СВЦЭМ!$B$39:$B$782,T$155)+'СЕТ СН'!$F$12</f>
        <v>212.42746482000001</v>
      </c>
      <c r="U174" s="36">
        <f>SUMIFS(СВЦЭМ!$E$39:$E$782,СВЦЭМ!$A$39:$A$782,$A174,СВЦЭМ!$B$39:$B$782,U$155)+'СЕТ СН'!$F$12</f>
        <v>206.08976118000001</v>
      </c>
      <c r="V174" s="36">
        <f>SUMIFS(СВЦЭМ!$E$39:$E$782,СВЦЭМ!$A$39:$A$782,$A174,СВЦЭМ!$B$39:$B$782,V$155)+'СЕТ СН'!$F$12</f>
        <v>205.85963251999999</v>
      </c>
      <c r="W174" s="36">
        <f>SUMIFS(СВЦЭМ!$E$39:$E$782,СВЦЭМ!$A$39:$A$782,$A174,СВЦЭМ!$B$39:$B$782,W$155)+'СЕТ СН'!$F$12</f>
        <v>214.06564822999999</v>
      </c>
      <c r="X174" s="36">
        <f>SUMIFS(СВЦЭМ!$E$39:$E$782,СВЦЭМ!$A$39:$A$782,$A174,СВЦЭМ!$B$39:$B$782,X$155)+'СЕТ СН'!$F$12</f>
        <v>230.92899134000001</v>
      </c>
      <c r="Y174" s="36">
        <f>SUMIFS(СВЦЭМ!$E$39:$E$782,СВЦЭМ!$A$39:$A$782,$A174,СВЦЭМ!$B$39:$B$782,Y$155)+'СЕТ СН'!$F$12</f>
        <v>237.49161154000001</v>
      </c>
    </row>
    <row r="175" spans="1:25" ht="15.75" x14ac:dyDescent="0.2">
      <c r="A175" s="35">
        <f t="shared" si="4"/>
        <v>44489</v>
      </c>
      <c r="B175" s="36">
        <f>SUMIFS(СВЦЭМ!$E$39:$E$782,СВЦЭМ!$A$39:$A$782,$A175,СВЦЭМ!$B$39:$B$782,B$155)+'СЕТ СН'!$F$12</f>
        <v>252.40444160999999</v>
      </c>
      <c r="C175" s="36">
        <f>SUMIFS(СВЦЭМ!$E$39:$E$782,СВЦЭМ!$A$39:$A$782,$A175,СВЦЭМ!$B$39:$B$782,C$155)+'СЕТ СН'!$F$12</f>
        <v>244.34028495000001</v>
      </c>
      <c r="D175" s="36">
        <f>SUMIFS(СВЦЭМ!$E$39:$E$782,СВЦЭМ!$A$39:$A$782,$A175,СВЦЭМ!$B$39:$B$782,D$155)+'СЕТ СН'!$F$12</f>
        <v>229.09387197999999</v>
      </c>
      <c r="E175" s="36">
        <f>SUMIFS(СВЦЭМ!$E$39:$E$782,СВЦЭМ!$A$39:$A$782,$A175,СВЦЭМ!$B$39:$B$782,E$155)+'СЕТ СН'!$F$12</f>
        <v>225.71919324999999</v>
      </c>
      <c r="F175" s="36">
        <f>SUMIFS(СВЦЭМ!$E$39:$E$782,СВЦЭМ!$A$39:$A$782,$A175,СВЦЭМ!$B$39:$B$782,F$155)+'СЕТ СН'!$F$12</f>
        <v>224.94490643</v>
      </c>
      <c r="G175" s="36">
        <f>SUMIFS(СВЦЭМ!$E$39:$E$782,СВЦЭМ!$A$39:$A$782,$A175,СВЦЭМ!$B$39:$B$782,G$155)+'СЕТ СН'!$F$12</f>
        <v>225.89942421999999</v>
      </c>
      <c r="H175" s="36">
        <f>SUMIFS(СВЦЭМ!$E$39:$E$782,СВЦЭМ!$A$39:$A$782,$A175,СВЦЭМ!$B$39:$B$782,H$155)+'СЕТ СН'!$F$12</f>
        <v>238.84726420000001</v>
      </c>
      <c r="I175" s="36">
        <f>SUMIFS(СВЦЭМ!$E$39:$E$782,СВЦЭМ!$A$39:$A$782,$A175,СВЦЭМ!$B$39:$B$782,I$155)+'СЕТ СН'!$F$12</f>
        <v>238.26661938999999</v>
      </c>
      <c r="J175" s="36">
        <f>SUMIFS(СВЦЭМ!$E$39:$E$782,СВЦЭМ!$A$39:$A$782,$A175,СВЦЭМ!$B$39:$B$782,J$155)+'СЕТ СН'!$F$12</f>
        <v>220.887756</v>
      </c>
      <c r="K175" s="36">
        <f>SUMIFS(СВЦЭМ!$E$39:$E$782,СВЦЭМ!$A$39:$A$782,$A175,СВЦЭМ!$B$39:$B$782,K$155)+'СЕТ СН'!$F$12</f>
        <v>221.35862179</v>
      </c>
      <c r="L175" s="36">
        <f>SUMIFS(СВЦЭМ!$E$39:$E$782,СВЦЭМ!$A$39:$A$782,$A175,СВЦЭМ!$B$39:$B$782,L$155)+'СЕТ СН'!$F$12</f>
        <v>221.20585535000001</v>
      </c>
      <c r="M175" s="36">
        <f>SUMIFS(СВЦЭМ!$E$39:$E$782,СВЦЭМ!$A$39:$A$782,$A175,СВЦЭМ!$B$39:$B$782,M$155)+'СЕТ СН'!$F$12</f>
        <v>223.21057866999999</v>
      </c>
      <c r="N175" s="36">
        <f>SUMIFS(СВЦЭМ!$E$39:$E$782,СВЦЭМ!$A$39:$A$782,$A175,СВЦЭМ!$B$39:$B$782,N$155)+'СЕТ СН'!$F$12</f>
        <v>227.51593743000001</v>
      </c>
      <c r="O175" s="36">
        <f>SUMIFS(СВЦЭМ!$E$39:$E$782,СВЦЭМ!$A$39:$A$782,$A175,СВЦЭМ!$B$39:$B$782,O$155)+'СЕТ СН'!$F$12</f>
        <v>230.57894881999999</v>
      </c>
      <c r="P175" s="36">
        <f>SUMIFS(СВЦЭМ!$E$39:$E$782,СВЦЭМ!$A$39:$A$782,$A175,СВЦЭМ!$B$39:$B$782,P$155)+'СЕТ СН'!$F$12</f>
        <v>231.24202181999999</v>
      </c>
      <c r="Q175" s="36">
        <f>SUMIFS(СВЦЭМ!$E$39:$E$782,СВЦЭМ!$A$39:$A$782,$A175,СВЦЭМ!$B$39:$B$782,Q$155)+'СЕТ СН'!$F$12</f>
        <v>231.4840154</v>
      </c>
      <c r="R175" s="36">
        <f>SUMIFS(СВЦЭМ!$E$39:$E$782,СВЦЭМ!$A$39:$A$782,$A175,СВЦЭМ!$B$39:$B$782,R$155)+'СЕТ СН'!$F$12</f>
        <v>231.16748883</v>
      </c>
      <c r="S175" s="36">
        <f>SUMIFS(СВЦЭМ!$E$39:$E$782,СВЦЭМ!$A$39:$A$782,$A175,СВЦЭМ!$B$39:$B$782,S$155)+'СЕТ СН'!$F$12</f>
        <v>226.82264788000001</v>
      </c>
      <c r="T175" s="36">
        <f>SUMIFS(СВЦЭМ!$E$39:$E$782,СВЦЭМ!$A$39:$A$782,$A175,СВЦЭМ!$B$39:$B$782,T$155)+'СЕТ СН'!$F$12</f>
        <v>219.59343827000001</v>
      </c>
      <c r="U175" s="36">
        <f>SUMIFS(СВЦЭМ!$E$39:$E$782,СВЦЭМ!$A$39:$A$782,$A175,СВЦЭМ!$B$39:$B$782,U$155)+'СЕТ СН'!$F$12</f>
        <v>219.70425935</v>
      </c>
      <c r="V175" s="36">
        <f>SUMIFS(СВЦЭМ!$E$39:$E$782,СВЦЭМ!$A$39:$A$782,$A175,СВЦЭМ!$B$39:$B$782,V$155)+'СЕТ СН'!$F$12</f>
        <v>222.14511440999999</v>
      </c>
      <c r="W175" s="36">
        <f>SUMIFS(СВЦЭМ!$E$39:$E$782,СВЦЭМ!$A$39:$A$782,$A175,СВЦЭМ!$B$39:$B$782,W$155)+'СЕТ СН'!$F$12</f>
        <v>224.91872839999999</v>
      </c>
      <c r="X175" s="36">
        <f>SUMIFS(СВЦЭМ!$E$39:$E$782,СВЦЭМ!$A$39:$A$782,$A175,СВЦЭМ!$B$39:$B$782,X$155)+'СЕТ СН'!$F$12</f>
        <v>236.84811285000001</v>
      </c>
      <c r="Y175" s="36">
        <f>SUMIFS(СВЦЭМ!$E$39:$E$782,СВЦЭМ!$A$39:$A$782,$A175,СВЦЭМ!$B$39:$B$782,Y$155)+'СЕТ СН'!$F$12</f>
        <v>236.96820369</v>
      </c>
    </row>
    <row r="176" spans="1:25" ht="15.75" x14ac:dyDescent="0.2">
      <c r="A176" s="35">
        <f t="shared" si="4"/>
        <v>44490</v>
      </c>
      <c r="B176" s="36">
        <f>SUMIFS(СВЦЭМ!$E$39:$E$782,СВЦЭМ!$A$39:$A$782,$A176,СВЦЭМ!$B$39:$B$782,B$155)+'СЕТ СН'!$F$12</f>
        <v>247.79164906</v>
      </c>
      <c r="C176" s="36">
        <f>SUMIFS(СВЦЭМ!$E$39:$E$782,СВЦЭМ!$A$39:$A$782,$A176,СВЦЭМ!$B$39:$B$782,C$155)+'СЕТ СН'!$F$12</f>
        <v>243.70839140000001</v>
      </c>
      <c r="D176" s="36">
        <f>SUMIFS(СВЦЭМ!$E$39:$E$782,СВЦЭМ!$A$39:$A$782,$A176,СВЦЭМ!$B$39:$B$782,D$155)+'СЕТ СН'!$F$12</f>
        <v>228.86737579000001</v>
      </c>
      <c r="E176" s="36">
        <f>SUMIFS(СВЦЭМ!$E$39:$E$782,СВЦЭМ!$A$39:$A$782,$A176,СВЦЭМ!$B$39:$B$782,E$155)+'СЕТ СН'!$F$12</f>
        <v>226.87887284000001</v>
      </c>
      <c r="F176" s="36">
        <f>SUMIFS(СВЦЭМ!$E$39:$E$782,СВЦЭМ!$A$39:$A$782,$A176,СВЦЭМ!$B$39:$B$782,F$155)+'СЕТ СН'!$F$12</f>
        <v>226.88575336</v>
      </c>
      <c r="G176" s="36">
        <f>SUMIFS(СВЦЭМ!$E$39:$E$782,СВЦЭМ!$A$39:$A$782,$A176,СВЦЭМ!$B$39:$B$782,G$155)+'СЕТ СН'!$F$12</f>
        <v>225.53907275</v>
      </c>
      <c r="H176" s="36">
        <f>SUMIFS(СВЦЭМ!$E$39:$E$782,СВЦЭМ!$A$39:$A$782,$A176,СВЦЭМ!$B$39:$B$782,H$155)+'СЕТ СН'!$F$12</f>
        <v>237.37616982</v>
      </c>
      <c r="I176" s="36">
        <f>SUMIFS(СВЦЭМ!$E$39:$E$782,СВЦЭМ!$A$39:$A$782,$A176,СВЦЭМ!$B$39:$B$782,I$155)+'СЕТ СН'!$F$12</f>
        <v>228.99245791999999</v>
      </c>
      <c r="J176" s="36">
        <f>SUMIFS(СВЦЭМ!$E$39:$E$782,СВЦЭМ!$A$39:$A$782,$A176,СВЦЭМ!$B$39:$B$782,J$155)+'СЕТ СН'!$F$12</f>
        <v>227.96950416000001</v>
      </c>
      <c r="K176" s="36">
        <f>SUMIFS(СВЦЭМ!$E$39:$E$782,СВЦЭМ!$A$39:$A$782,$A176,СВЦЭМ!$B$39:$B$782,K$155)+'СЕТ СН'!$F$12</f>
        <v>223.41308415</v>
      </c>
      <c r="L176" s="36">
        <f>SUMIFS(СВЦЭМ!$E$39:$E$782,СВЦЭМ!$A$39:$A$782,$A176,СВЦЭМ!$B$39:$B$782,L$155)+'СЕТ СН'!$F$12</f>
        <v>225.16271861999999</v>
      </c>
      <c r="M176" s="36">
        <f>SUMIFS(СВЦЭМ!$E$39:$E$782,СВЦЭМ!$A$39:$A$782,$A176,СВЦЭМ!$B$39:$B$782,M$155)+'СЕТ СН'!$F$12</f>
        <v>227.37731031999999</v>
      </c>
      <c r="N176" s="36">
        <f>SUMIFS(СВЦЭМ!$E$39:$E$782,СВЦЭМ!$A$39:$A$782,$A176,СВЦЭМ!$B$39:$B$782,N$155)+'СЕТ СН'!$F$12</f>
        <v>235.46871558999999</v>
      </c>
      <c r="O176" s="36">
        <f>SUMIFS(СВЦЭМ!$E$39:$E$782,СВЦЭМ!$A$39:$A$782,$A176,СВЦЭМ!$B$39:$B$782,O$155)+'СЕТ СН'!$F$12</f>
        <v>243.67811312000001</v>
      </c>
      <c r="P176" s="36">
        <f>SUMIFS(СВЦЭМ!$E$39:$E$782,СВЦЭМ!$A$39:$A$782,$A176,СВЦЭМ!$B$39:$B$782,P$155)+'СЕТ СН'!$F$12</f>
        <v>242.77244651999999</v>
      </c>
      <c r="Q176" s="36">
        <f>SUMIFS(СВЦЭМ!$E$39:$E$782,СВЦЭМ!$A$39:$A$782,$A176,СВЦЭМ!$B$39:$B$782,Q$155)+'СЕТ СН'!$F$12</f>
        <v>243.48094427000001</v>
      </c>
      <c r="R176" s="36">
        <f>SUMIFS(СВЦЭМ!$E$39:$E$782,СВЦЭМ!$A$39:$A$782,$A176,СВЦЭМ!$B$39:$B$782,R$155)+'СЕТ СН'!$F$12</f>
        <v>243.41363340000001</v>
      </c>
      <c r="S176" s="36">
        <f>SUMIFS(СВЦЭМ!$E$39:$E$782,СВЦЭМ!$A$39:$A$782,$A176,СВЦЭМ!$B$39:$B$782,S$155)+'СЕТ СН'!$F$12</f>
        <v>235.80310689000001</v>
      </c>
      <c r="T176" s="36">
        <f>SUMIFS(СВЦЭМ!$E$39:$E$782,СВЦЭМ!$A$39:$A$782,$A176,СВЦЭМ!$B$39:$B$782,T$155)+'СЕТ СН'!$F$12</f>
        <v>229.46403192</v>
      </c>
      <c r="U176" s="36">
        <f>SUMIFS(СВЦЭМ!$E$39:$E$782,СВЦЭМ!$A$39:$A$782,$A176,СВЦЭМ!$B$39:$B$782,U$155)+'СЕТ СН'!$F$12</f>
        <v>227.82244813</v>
      </c>
      <c r="V176" s="36">
        <f>SUMIFS(СВЦЭМ!$E$39:$E$782,СВЦЭМ!$A$39:$A$782,$A176,СВЦЭМ!$B$39:$B$782,V$155)+'СЕТ СН'!$F$12</f>
        <v>225.30110543999999</v>
      </c>
      <c r="W176" s="36">
        <f>SUMIFS(СВЦЭМ!$E$39:$E$782,СВЦЭМ!$A$39:$A$782,$A176,СВЦЭМ!$B$39:$B$782,W$155)+'СЕТ СН'!$F$12</f>
        <v>226.76050916</v>
      </c>
      <c r="X176" s="36">
        <f>SUMIFS(СВЦЭМ!$E$39:$E$782,СВЦЭМ!$A$39:$A$782,$A176,СВЦЭМ!$B$39:$B$782,X$155)+'СЕТ СН'!$F$12</f>
        <v>221.00119685000001</v>
      </c>
      <c r="Y176" s="36">
        <f>SUMIFS(СВЦЭМ!$E$39:$E$782,СВЦЭМ!$A$39:$A$782,$A176,СВЦЭМ!$B$39:$B$782,Y$155)+'СЕТ СН'!$F$12</f>
        <v>228.17228925000001</v>
      </c>
    </row>
    <row r="177" spans="1:27" ht="15.75" x14ac:dyDescent="0.2">
      <c r="A177" s="35">
        <f t="shared" si="4"/>
        <v>44491</v>
      </c>
      <c r="B177" s="36">
        <f>SUMIFS(СВЦЭМ!$E$39:$E$782,СВЦЭМ!$A$39:$A$782,$A177,СВЦЭМ!$B$39:$B$782,B$155)+'СЕТ СН'!$F$12</f>
        <v>233.87990733000001</v>
      </c>
      <c r="C177" s="36">
        <f>SUMIFS(СВЦЭМ!$E$39:$E$782,СВЦЭМ!$A$39:$A$782,$A177,СВЦЭМ!$B$39:$B$782,C$155)+'СЕТ СН'!$F$12</f>
        <v>245.20445192</v>
      </c>
      <c r="D177" s="36">
        <f>SUMIFS(СВЦЭМ!$E$39:$E$782,СВЦЭМ!$A$39:$A$782,$A177,СВЦЭМ!$B$39:$B$782,D$155)+'СЕТ СН'!$F$12</f>
        <v>236.56500108</v>
      </c>
      <c r="E177" s="36">
        <f>SUMIFS(СВЦЭМ!$E$39:$E$782,СВЦЭМ!$A$39:$A$782,$A177,СВЦЭМ!$B$39:$B$782,E$155)+'СЕТ СН'!$F$12</f>
        <v>237.67692020999999</v>
      </c>
      <c r="F177" s="36">
        <f>SUMIFS(СВЦЭМ!$E$39:$E$782,СВЦЭМ!$A$39:$A$782,$A177,СВЦЭМ!$B$39:$B$782,F$155)+'СЕТ СН'!$F$12</f>
        <v>235.42668370000001</v>
      </c>
      <c r="G177" s="36">
        <f>SUMIFS(СВЦЭМ!$E$39:$E$782,СВЦЭМ!$A$39:$A$782,$A177,СВЦЭМ!$B$39:$B$782,G$155)+'СЕТ СН'!$F$12</f>
        <v>234.67103102999999</v>
      </c>
      <c r="H177" s="36">
        <f>SUMIFS(СВЦЭМ!$E$39:$E$782,СВЦЭМ!$A$39:$A$782,$A177,СВЦЭМ!$B$39:$B$782,H$155)+'СЕТ СН'!$F$12</f>
        <v>242.4426181</v>
      </c>
      <c r="I177" s="36">
        <f>SUMIFS(СВЦЭМ!$E$39:$E$782,СВЦЭМ!$A$39:$A$782,$A177,СВЦЭМ!$B$39:$B$782,I$155)+'СЕТ СН'!$F$12</f>
        <v>241.09429725999999</v>
      </c>
      <c r="J177" s="36">
        <f>SUMIFS(СВЦЭМ!$E$39:$E$782,СВЦЭМ!$A$39:$A$782,$A177,СВЦЭМ!$B$39:$B$782,J$155)+'СЕТ СН'!$F$12</f>
        <v>239.83833874000001</v>
      </c>
      <c r="K177" s="36">
        <f>SUMIFS(СВЦЭМ!$E$39:$E$782,СВЦЭМ!$A$39:$A$782,$A177,СВЦЭМ!$B$39:$B$782,K$155)+'СЕТ СН'!$F$12</f>
        <v>233.46864518999999</v>
      </c>
      <c r="L177" s="36">
        <f>SUMIFS(СВЦЭМ!$E$39:$E$782,СВЦЭМ!$A$39:$A$782,$A177,СВЦЭМ!$B$39:$B$782,L$155)+'СЕТ СН'!$F$12</f>
        <v>233.33469144</v>
      </c>
      <c r="M177" s="36">
        <f>SUMIFS(СВЦЭМ!$E$39:$E$782,СВЦЭМ!$A$39:$A$782,$A177,СВЦЭМ!$B$39:$B$782,M$155)+'СЕТ СН'!$F$12</f>
        <v>234.77918867</v>
      </c>
      <c r="N177" s="36">
        <f>SUMIFS(СВЦЭМ!$E$39:$E$782,СВЦЭМ!$A$39:$A$782,$A177,СВЦЭМ!$B$39:$B$782,N$155)+'СЕТ СН'!$F$12</f>
        <v>233.48863448</v>
      </c>
      <c r="O177" s="36">
        <f>SUMIFS(СВЦЭМ!$E$39:$E$782,СВЦЭМ!$A$39:$A$782,$A177,СВЦЭМ!$B$39:$B$782,O$155)+'СЕТ СН'!$F$12</f>
        <v>233.47346970999999</v>
      </c>
      <c r="P177" s="36">
        <f>SUMIFS(СВЦЭМ!$E$39:$E$782,СВЦЭМ!$A$39:$A$782,$A177,СВЦЭМ!$B$39:$B$782,P$155)+'СЕТ СН'!$F$12</f>
        <v>233.74868126000001</v>
      </c>
      <c r="Q177" s="36">
        <f>SUMIFS(СВЦЭМ!$E$39:$E$782,СВЦЭМ!$A$39:$A$782,$A177,СВЦЭМ!$B$39:$B$782,Q$155)+'СЕТ СН'!$F$12</f>
        <v>249.79554328</v>
      </c>
      <c r="R177" s="36">
        <f>SUMIFS(СВЦЭМ!$E$39:$E$782,СВЦЭМ!$A$39:$A$782,$A177,СВЦЭМ!$B$39:$B$782,R$155)+'СЕТ СН'!$F$12</f>
        <v>249.92300557999999</v>
      </c>
      <c r="S177" s="36">
        <f>SUMIFS(СВЦЭМ!$E$39:$E$782,СВЦЭМ!$A$39:$A$782,$A177,СВЦЭМ!$B$39:$B$782,S$155)+'СЕТ СН'!$F$12</f>
        <v>242.32850123</v>
      </c>
      <c r="T177" s="36">
        <f>SUMIFS(СВЦЭМ!$E$39:$E$782,СВЦЭМ!$A$39:$A$782,$A177,СВЦЭМ!$B$39:$B$782,T$155)+'СЕТ СН'!$F$12</f>
        <v>229.54940703</v>
      </c>
      <c r="U177" s="36">
        <f>SUMIFS(СВЦЭМ!$E$39:$E$782,СВЦЭМ!$A$39:$A$782,$A177,СВЦЭМ!$B$39:$B$782,U$155)+'СЕТ СН'!$F$12</f>
        <v>229.37464775999999</v>
      </c>
      <c r="V177" s="36">
        <f>SUMIFS(СВЦЭМ!$E$39:$E$782,СВЦЭМ!$A$39:$A$782,$A177,СВЦЭМ!$B$39:$B$782,V$155)+'СЕТ СН'!$F$12</f>
        <v>234.33364971</v>
      </c>
      <c r="W177" s="36">
        <f>SUMIFS(СВЦЭМ!$E$39:$E$782,СВЦЭМ!$A$39:$A$782,$A177,СВЦЭМ!$B$39:$B$782,W$155)+'СЕТ СН'!$F$12</f>
        <v>238.38773669</v>
      </c>
      <c r="X177" s="36">
        <f>SUMIFS(СВЦЭМ!$E$39:$E$782,СВЦЭМ!$A$39:$A$782,$A177,СВЦЭМ!$B$39:$B$782,X$155)+'СЕТ СН'!$F$12</f>
        <v>244.58289316</v>
      </c>
      <c r="Y177" s="36">
        <f>SUMIFS(СВЦЭМ!$E$39:$E$782,СВЦЭМ!$A$39:$A$782,$A177,СВЦЭМ!$B$39:$B$782,Y$155)+'СЕТ СН'!$F$12</f>
        <v>240.38161238999999</v>
      </c>
    </row>
    <row r="178" spans="1:27" ht="15.75" x14ac:dyDescent="0.2">
      <c r="A178" s="35">
        <f t="shared" si="4"/>
        <v>44492</v>
      </c>
      <c r="B178" s="36">
        <f>SUMIFS(СВЦЭМ!$E$39:$E$782,СВЦЭМ!$A$39:$A$782,$A178,СВЦЭМ!$B$39:$B$782,B$155)+'СЕТ СН'!$F$12</f>
        <v>237.29926040999999</v>
      </c>
      <c r="C178" s="36">
        <f>SUMIFS(СВЦЭМ!$E$39:$E$782,СВЦЭМ!$A$39:$A$782,$A178,СВЦЭМ!$B$39:$B$782,C$155)+'СЕТ СН'!$F$12</f>
        <v>230.29421586999999</v>
      </c>
      <c r="D178" s="36">
        <f>SUMIFS(СВЦЭМ!$E$39:$E$782,СВЦЭМ!$A$39:$A$782,$A178,СВЦЭМ!$B$39:$B$782,D$155)+'СЕТ СН'!$F$12</f>
        <v>234.49614839</v>
      </c>
      <c r="E178" s="36">
        <f>SUMIFS(СВЦЭМ!$E$39:$E$782,СВЦЭМ!$A$39:$A$782,$A178,СВЦЭМ!$B$39:$B$782,E$155)+'СЕТ СН'!$F$12</f>
        <v>237.82713888999999</v>
      </c>
      <c r="F178" s="36">
        <f>SUMIFS(СВЦЭМ!$E$39:$E$782,СВЦЭМ!$A$39:$A$782,$A178,СВЦЭМ!$B$39:$B$782,F$155)+'СЕТ СН'!$F$12</f>
        <v>237.04839208999999</v>
      </c>
      <c r="G178" s="36">
        <f>SUMIFS(СВЦЭМ!$E$39:$E$782,СВЦЭМ!$A$39:$A$782,$A178,СВЦЭМ!$B$39:$B$782,G$155)+'СЕТ СН'!$F$12</f>
        <v>238.50306954000001</v>
      </c>
      <c r="H178" s="36">
        <f>SUMIFS(СВЦЭМ!$E$39:$E$782,СВЦЭМ!$A$39:$A$782,$A178,СВЦЭМ!$B$39:$B$782,H$155)+'СЕТ СН'!$F$12</f>
        <v>230.27368010000001</v>
      </c>
      <c r="I178" s="36">
        <f>SUMIFS(СВЦЭМ!$E$39:$E$782,СВЦЭМ!$A$39:$A$782,$A178,СВЦЭМ!$B$39:$B$782,I$155)+'СЕТ СН'!$F$12</f>
        <v>229.86948939999999</v>
      </c>
      <c r="J178" s="36">
        <f>SUMIFS(СВЦЭМ!$E$39:$E$782,СВЦЭМ!$A$39:$A$782,$A178,СВЦЭМ!$B$39:$B$782,J$155)+'СЕТ СН'!$F$12</f>
        <v>219.99902879999999</v>
      </c>
      <c r="K178" s="36">
        <f>SUMIFS(СВЦЭМ!$E$39:$E$782,СВЦЭМ!$A$39:$A$782,$A178,СВЦЭМ!$B$39:$B$782,K$155)+'СЕТ СН'!$F$12</f>
        <v>216.50852264</v>
      </c>
      <c r="L178" s="36">
        <f>SUMIFS(СВЦЭМ!$E$39:$E$782,СВЦЭМ!$A$39:$A$782,$A178,СВЦЭМ!$B$39:$B$782,L$155)+'СЕТ СН'!$F$12</f>
        <v>212.57322893</v>
      </c>
      <c r="M178" s="36">
        <f>SUMIFS(СВЦЭМ!$E$39:$E$782,СВЦЭМ!$A$39:$A$782,$A178,СВЦЭМ!$B$39:$B$782,M$155)+'СЕТ СН'!$F$12</f>
        <v>211.11477067999999</v>
      </c>
      <c r="N178" s="36">
        <f>SUMIFS(СВЦЭМ!$E$39:$E$782,СВЦЭМ!$A$39:$A$782,$A178,СВЦЭМ!$B$39:$B$782,N$155)+'СЕТ СН'!$F$12</f>
        <v>208.97643184</v>
      </c>
      <c r="O178" s="36">
        <f>SUMIFS(СВЦЭМ!$E$39:$E$782,СВЦЭМ!$A$39:$A$782,$A178,СВЦЭМ!$B$39:$B$782,O$155)+'СЕТ СН'!$F$12</f>
        <v>207.26481906999999</v>
      </c>
      <c r="P178" s="36">
        <f>SUMIFS(СВЦЭМ!$E$39:$E$782,СВЦЭМ!$A$39:$A$782,$A178,СВЦЭМ!$B$39:$B$782,P$155)+'СЕТ СН'!$F$12</f>
        <v>205.91258715999999</v>
      </c>
      <c r="Q178" s="36">
        <f>SUMIFS(СВЦЭМ!$E$39:$E$782,СВЦЭМ!$A$39:$A$782,$A178,СВЦЭМ!$B$39:$B$782,Q$155)+'СЕТ СН'!$F$12</f>
        <v>204.56345102</v>
      </c>
      <c r="R178" s="36">
        <f>SUMIFS(СВЦЭМ!$E$39:$E$782,СВЦЭМ!$A$39:$A$782,$A178,СВЦЭМ!$B$39:$B$782,R$155)+'СЕТ СН'!$F$12</f>
        <v>203.83434932</v>
      </c>
      <c r="S178" s="36">
        <f>SUMIFS(СВЦЭМ!$E$39:$E$782,СВЦЭМ!$A$39:$A$782,$A178,СВЦЭМ!$B$39:$B$782,S$155)+'СЕТ СН'!$F$12</f>
        <v>204.84386764000001</v>
      </c>
      <c r="T178" s="36">
        <f>SUMIFS(СВЦЭМ!$E$39:$E$782,СВЦЭМ!$A$39:$A$782,$A178,СВЦЭМ!$B$39:$B$782,T$155)+'СЕТ СН'!$F$12</f>
        <v>206.27160244000001</v>
      </c>
      <c r="U178" s="36">
        <f>SUMIFS(СВЦЭМ!$E$39:$E$782,СВЦЭМ!$A$39:$A$782,$A178,СВЦЭМ!$B$39:$B$782,U$155)+'СЕТ СН'!$F$12</f>
        <v>205.10216899</v>
      </c>
      <c r="V178" s="36">
        <f>SUMIFS(СВЦЭМ!$E$39:$E$782,СВЦЭМ!$A$39:$A$782,$A178,СВЦЭМ!$B$39:$B$782,V$155)+'СЕТ СН'!$F$12</f>
        <v>202.93025521000001</v>
      </c>
      <c r="W178" s="36">
        <f>SUMIFS(СВЦЭМ!$E$39:$E$782,СВЦЭМ!$A$39:$A$782,$A178,СВЦЭМ!$B$39:$B$782,W$155)+'СЕТ СН'!$F$12</f>
        <v>206.76862274999999</v>
      </c>
      <c r="X178" s="36">
        <f>SUMIFS(СВЦЭМ!$E$39:$E$782,СВЦЭМ!$A$39:$A$782,$A178,СВЦЭМ!$B$39:$B$782,X$155)+'СЕТ СН'!$F$12</f>
        <v>212.07829276999999</v>
      </c>
      <c r="Y178" s="36">
        <f>SUMIFS(СВЦЭМ!$E$39:$E$782,СВЦЭМ!$A$39:$A$782,$A178,СВЦЭМ!$B$39:$B$782,Y$155)+'СЕТ СН'!$F$12</f>
        <v>222.36154253999999</v>
      </c>
    </row>
    <row r="179" spans="1:27" ht="15.75" x14ac:dyDescent="0.2">
      <c r="A179" s="35">
        <f t="shared" si="4"/>
        <v>44493</v>
      </c>
      <c r="B179" s="36">
        <f>SUMIFS(СВЦЭМ!$E$39:$E$782,СВЦЭМ!$A$39:$A$782,$A179,СВЦЭМ!$B$39:$B$782,B$155)+'СЕТ СН'!$F$12</f>
        <v>230.88297596000001</v>
      </c>
      <c r="C179" s="36">
        <f>SUMIFS(СВЦЭМ!$E$39:$E$782,СВЦЭМ!$A$39:$A$782,$A179,СВЦЭМ!$B$39:$B$782,C$155)+'СЕТ СН'!$F$12</f>
        <v>237.99046035999999</v>
      </c>
      <c r="D179" s="36">
        <f>SUMIFS(СВЦЭМ!$E$39:$E$782,СВЦЭМ!$A$39:$A$782,$A179,СВЦЭМ!$B$39:$B$782,D$155)+'СЕТ СН'!$F$12</f>
        <v>248.02744000000001</v>
      </c>
      <c r="E179" s="36">
        <f>SUMIFS(СВЦЭМ!$E$39:$E$782,СВЦЭМ!$A$39:$A$782,$A179,СВЦЭМ!$B$39:$B$782,E$155)+'СЕТ СН'!$F$12</f>
        <v>250.35448976999999</v>
      </c>
      <c r="F179" s="36">
        <f>SUMIFS(СВЦЭМ!$E$39:$E$782,СВЦЭМ!$A$39:$A$782,$A179,СВЦЭМ!$B$39:$B$782,F$155)+'СЕТ СН'!$F$12</f>
        <v>249.03990618</v>
      </c>
      <c r="G179" s="36">
        <f>SUMIFS(СВЦЭМ!$E$39:$E$782,СВЦЭМ!$A$39:$A$782,$A179,СВЦЭМ!$B$39:$B$782,G$155)+'СЕТ СН'!$F$12</f>
        <v>249.66532204999999</v>
      </c>
      <c r="H179" s="36">
        <f>SUMIFS(СВЦЭМ!$E$39:$E$782,СВЦЭМ!$A$39:$A$782,$A179,СВЦЭМ!$B$39:$B$782,H$155)+'СЕТ СН'!$F$12</f>
        <v>241.71227782</v>
      </c>
      <c r="I179" s="36">
        <f>SUMIFS(СВЦЭМ!$E$39:$E$782,СВЦЭМ!$A$39:$A$782,$A179,СВЦЭМ!$B$39:$B$782,I$155)+'СЕТ СН'!$F$12</f>
        <v>230.57469594</v>
      </c>
      <c r="J179" s="36">
        <f>SUMIFS(СВЦЭМ!$E$39:$E$782,СВЦЭМ!$A$39:$A$782,$A179,СВЦЭМ!$B$39:$B$782,J$155)+'СЕТ СН'!$F$12</f>
        <v>219.83101366</v>
      </c>
      <c r="K179" s="36">
        <f>SUMIFS(СВЦЭМ!$E$39:$E$782,СВЦЭМ!$A$39:$A$782,$A179,СВЦЭМ!$B$39:$B$782,K$155)+'СЕТ СН'!$F$12</f>
        <v>213.06174376000001</v>
      </c>
      <c r="L179" s="36">
        <f>SUMIFS(СВЦЭМ!$E$39:$E$782,СВЦЭМ!$A$39:$A$782,$A179,СВЦЭМ!$B$39:$B$782,L$155)+'СЕТ СН'!$F$12</f>
        <v>208.32739735000001</v>
      </c>
      <c r="M179" s="36">
        <f>SUMIFS(СВЦЭМ!$E$39:$E$782,СВЦЭМ!$A$39:$A$782,$A179,СВЦЭМ!$B$39:$B$782,M$155)+'СЕТ СН'!$F$12</f>
        <v>207.10602521000001</v>
      </c>
      <c r="N179" s="36">
        <f>SUMIFS(СВЦЭМ!$E$39:$E$782,СВЦЭМ!$A$39:$A$782,$A179,СВЦЭМ!$B$39:$B$782,N$155)+'СЕТ СН'!$F$12</f>
        <v>207.07150941</v>
      </c>
      <c r="O179" s="36">
        <f>SUMIFS(СВЦЭМ!$E$39:$E$782,СВЦЭМ!$A$39:$A$782,$A179,СВЦЭМ!$B$39:$B$782,O$155)+'СЕТ СН'!$F$12</f>
        <v>205.25121283999999</v>
      </c>
      <c r="P179" s="36">
        <f>SUMIFS(СВЦЭМ!$E$39:$E$782,СВЦЭМ!$A$39:$A$782,$A179,СВЦЭМ!$B$39:$B$782,P$155)+'СЕТ СН'!$F$12</f>
        <v>204.82202536</v>
      </c>
      <c r="Q179" s="36">
        <f>SUMIFS(СВЦЭМ!$E$39:$E$782,СВЦЭМ!$A$39:$A$782,$A179,СВЦЭМ!$B$39:$B$782,Q$155)+'СЕТ СН'!$F$12</f>
        <v>203.23748458</v>
      </c>
      <c r="R179" s="36">
        <f>SUMIFS(СВЦЭМ!$E$39:$E$782,СВЦЭМ!$A$39:$A$782,$A179,СВЦЭМ!$B$39:$B$782,R$155)+'СЕТ СН'!$F$12</f>
        <v>203.02556634999999</v>
      </c>
      <c r="S179" s="36">
        <f>SUMIFS(СВЦЭМ!$E$39:$E$782,СВЦЭМ!$A$39:$A$782,$A179,СВЦЭМ!$B$39:$B$782,S$155)+'СЕТ СН'!$F$12</f>
        <v>204.74898880000001</v>
      </c>
      <c r="T179" s="36">
        <f>SUMIFS(СВЦЭМ!$E$39:$E$782,СВЦЭМ!$A$39:$A$782,$A179,СВЦЭМ!$B$39:$B$782,T$155)+'СЕТ СН'!$F$12</f>
        <v>200.77093289999999</v>
      </c>
      <c r="U179" s="36">
        <f>SUMIFS(СВЦЭМ!$E$39:$E$782,СВЦЭМ!$A$39:$A$782,$A179,СВЦЭМ!$B$39:$B$782,U$155)+'СЕТ СН'!$F$12</f>
        <v>203.83207432</v>
      </c>
      <c r="V179" s="36">
        <f>SUMIFS(СВЦЭМ!$E$39:$E$782,СВЦЭМ!$A$39:$A$782,$A179,СВЦЭМ!$B$39:$B$782,V$155)+'СЕТ СН'!$F$12</f>
        <v>206.68536413000001</v>
      </c>
      <c r="W179" s="36">
        <f>SUMIFS(СВЦЭМ!$E$39:$E$782,СВЦЭМ!$A$39:$A$782,$A179,СВЦЭМ!$B$39:$B$782,W$155)+'СЕТ СН'!$F$12</f>
        <v>209.78187857</v>
      </c>
      <c r="X179" s="36">
        <f>SUMIFS(СВЦЭМ!$E$39:$E$782,СВЦЭМ!$A$39:$A$782,$A179,СВЦЭМ!$B$39:$B$782,X$155)+'СЕТ СН'!$F$12</f>
        <v>214.62228046999999</v>
      </c>
      <c r="Y179" s="36">
        <f>SUMIFS(СВЦЭМ!$E$39:$E$782,СВЦЭМ!$A$39:$A$782,$A179,СВЦЭМ!$B$39:$B$782,Y$155)+'СЕТ СН'!$F$12</f>
        <v>222.62482925</v>
      </c>
    </row>
    <row r="180" spans="1:27" ht="15.75" x14ac:dyDescent="0.2">
      <c r="A180" s="35">
        <f t="shared" si="4"/>
        <v>44494</v>
      </c>
      <c r="B180" s="36">
        <f>SUMIFS(СВЦЭМ!$E$39:$E$782,СВЦЭМ!$A$39:$A$782,$A180,СВЦЭМ!$B$39:$B$782,B$155)+'СЕТ СН'!$F$12</f>
        <v>236.83541031999999</v>
      </c>
      <c r="C180" s="36">
        <f>SUMIFS(СВЦЭМ!$E$39:$E$782,СВЦЭМ!$A$39:$A$782,$A180,СВЦЭМ!$B$39:$B$782,C$155)+'СЕТ СН'!$F$12</f>
        <v>254.56479630999999</v>
      </c>
      <c r="D180" s="36">
        <f>SUMIFS(СВЦЭМ!$E$39:$E$782,СВЦЭМ!$A$39:$A$782,$A180,СВЦЭМ!$B$39:$B$782,D$155)+'СЕТ СН'!$F$12</f>
        <v>254.42195963</v>
      </c>
      <c r="E180" s="36">
        <f>SUMIFS(СВЦЭМ!$E$39:$E$782,СВЦЭМ!$A$39:$A$782,$A180,СВЦЭМ!$B$39:$B$782,E$155)+'СЕТ СН'!$F$12</f>
        <v>232.03649555999999</v>
      </c>
      <c r="F180" s="36">
        <f>SUMIFS(СВЦЭМ!$E$39:$E$782,СВЦЭМ!$A$39:$A$782,$A180,СВЦЭМ!$B$39:$B$782,F$155)+'СЕТ СН'!$F$12</f>
        <v>231.10731000999999</v>
      </c>
      <c r="G180" s="36">
        <f>SUMIFS(СВЦЭМ!$E$39:$E$782,СВЦЭМ!$A$39:$A$782,$A180,СВЦЭМ!$B$39:$B$782,G$155)+'СЕТ СН'!$F$12</f>
        <v>233.10545754</v>
      </c>
      <c r="H180" s="36">
        <f>SUMIFS(СВЦЭМ!$E$39:$E$782,СВЦЭМ!$A$39:$A$782,$A180,СВЦЭМ!$B$39:$B$782,H$155)+'СЕТ СН'!$F$12</f>
        <v>246.0007555</v>
      </c>
      <c r="I180" s="36">
        <f>SUMIFS(СВЦЭМ!$E$39:$E$782,СВЦЭМ!$A$39:$A$782,$A180,СВЦЭМ!$B$39:$B$782,I$155)+'СЕТ СН'!$F$12</f>
        <v>241.86808970999999</v>
      </c>
      <c r="J180" s="36">
        <f>SUMIFS(СВЦЭМ!$E$39:$E$782,СВЦЭМ!$A$39:$A$782,$A180,СВЦЭМ!$B$39:$B$782,J$155)+'СЕТ СН'!$F$12</f>
        <v>228.47407433000001</v>
      </c>
      <c r="K180" s="36">
        <f>SUMIFS(СВЦЭМ!$E$39:$E$782,СВЦЭМ!$A$39:$A$782,$A180,СВЦЭМ!$B$39:$B$782,K$155)+'СЕТ СН'!$F$12</f>
        <v>220.37486752000001</v>
      </c>
      <c r="L180" s="36">
        <f>SUMIFS(СВЦЭМ!$E$39:$E$782,СВЦЭМ!$A$39:$A$782,$A180,СВЦЭМ!$B$39:$B$782,L$155)+'СЕТ СН'!$F$12</f>
        <v>220.01214786</v>
      </c>
      <c r="M180" s="36">
        <f>SUMIFS(СВЦЭМ!$E$39:$E$782,СВЦЭМ!$A$39:$A$782,$A180,СВЦЭМ!$B$39:$B$782,M$155)+'СЕТ СН'!$F$12</f>
        <v>223.39756575000001</v>
      </c>
      <c r="N180" s="36">
        <f>SUMIFS(СВЦЭМ!$E$39:$E$782,СВЦЭМ!$A$39:$A$782,$A180,СВЦЭМ!$B$39:$B$782,N$155)+'СЕТ СН'!$F$12</f>
        <v>226.10741941000001</v>
      </c>
      <c r="O180" s="36">
        <f>SUMIFS(СВЦЭМ!$E$39:$E$782,СВЦЭМ!$A$39:$A$782,$A180,СВЦЭМ!$B$39:$B$782,O$155)+'СЕТ СН'!$F$12</f>
        <v>225.99371456</v>
      </c>
      <c r="P180" s="36">
        <f>SUMIFS(СВЦЭМ!$E$39:$E$782,СВЦЭМ!$A$39:$A$782,$A180,СВЦЭМ!$B$39:$B$782,P$155)+'СЕТ СН'!$F$12</f>
        <v>225.10478698</v>
      </c>
      <c r="Q180" s="36">
        <f>SUMIFS(СВЦЭМ!$E$39:$E$782,СВЦЭМ!$A$39:$A$782,$A180,СВЦЭМ!$B$39:$B$782,Q$155)+'СЕТ СН'!$F$12</f>
        <v>225.50006252</v>
      </c>
      <c r="R180" s="36">
        <f>SUMIFS(СВЦЭМ!$E$39:$E$782,СВЦЭМ!$A$39:$A$782,$A180,СВЦЭМ!$B$39:$B$782,R$155)+'СЕТ СН'!$F$12</f>
        <v>223.78210632</v>
      </c>
      <c r="S180" s="36">
        <f>SUMIFS(СВЦЭМ!$E$39:$E$782,СВЦЭМ!$A$39:$A$782,$A180,СВЦЭМ!$B$39:$B$782,S$155)+'СЕТ СН'!$F$12</f>
        <v>220.47654201</v>
      </c>
      <c r="T180" s="36">
        <f>SUMIFS(СВЦЭМ!$E$39:$E$782,СВЦЭМ!$A$39:$A$782,$A180,СВЦЭМ!$B$39:$B$782,T$155)+'СЕТ СН'!$F$12</f>
        <v>221.66356798999999</v>
      </c>
      <c r="U180" s="36">
        <f>SUMIFS(СВЦЭМ!$E$39:$E$782,СВЦЭМ!$A$39:$A$782,$A180,СВЦЭМ!$B$39:$B$782,U$155)+'СЕТ СН'!$F$12</f>
        <v>225.85759299</v>
      </c>
      <c r="V180" s="36">
        <f>SUMIFS(СВЦЭМ!$E$39:$E$782,СВЦЭМ!$A$39:$A$782,$A180,СВЦЭМ!$B$39:$B$782,V$155)+'СЕТ СН'!$F$12</f>
        <v>218.97724417000001</v>
      </c>
      <c r="W180" s="36">
        <f>SUMIFS(СВЦЭМ!$E$39:$E$782,СВЦЭМ!$A$39:$A$782,$A180,СВЦЭМ!$B$39:$B$782,W$155)+'СЕТ СН'!$F$12</f>
        <v>223.30315848999999</v>
      </c>
      <c r="X180" s="36">
        <f>SUMIFS(СВЦЭМ!$E$39:$E$782,СВЦЭМ!$A$39:$A$782,$A180,СВЦЭМ!$B$39:$B$782,X$155)+'СЕТ СН'!$F$12</f>
        <v>228.30998106999999</v>
      </c>
      <c r="Y180" s="36">
        <f>SUMIFS(СВЦЭМ!$E$39:$E$782,СВЦЭМ!$A$39:$A$782,$A180,СВЦЭМ!$B$39:$B$782,Y$155)+'СЕТ СН'!$F$12</f>
        <v>237.15980927999999</v>
      </c>
    </row>
    <row r="181" spans="1:27" ht="15.75" x14ac:dyDescent="0.2">
      <c r="A181" s="35">
        <f t="shared" si="4"/>
        <v>44495</v>
      </c>
      <c r="B181" s="36">
        <f>SUMIFS(СВЦЭМ!$E$39:$E$782,СВЦЭМ!$A$39:$A$782,$A181,СВЦЭМ!$B$39:$B$782,B$155)+'СЕТ СН'!$F$12</f>
        <v>232.51742314000001</v>
      </c>
      <c r="C181" s="36">
        <f>SUMIFS(СВЦЭМ!$E$39:$E$782,СВЦЭМ!$A$39:$A$782,$A181,СВЦЭМ!$B$39:$B$782,C$155)+'СЕТ СН'!$F$12</f>
        <v>233.78797262000001</v>
      </c>
      <c r="D181" s="36">
        <f>SUMIFS(СВЦЭМ!$E$39:$E$782,СВЦЭМ!$A$39:$A$782,$A181,СВЦЭМ!$B$39:$B$782,D$155)+'СЕТ СН'!$F$12</f>
        <v>235.81495065999999</v>
      </c>
      <c r="E181" s="36">
        <f>SUMIFS(СВЦЭМ!$E$39:$E$782,СВЦЭМ!$A$39:$A$782,$A181,СВЦЭМ!$B$39:$B$782,E$155)+'СЕТ СН'!$F$12</f>
        <v>237.78606762000001</v>
      </c>
      <c r="F181" s="36">
        <f>SUMIFS(СВЦЭМ!$E$39:$E$782,СВЦЭМ!$A$39:$A$782,$A181,СВЦЭМ!$B$39:$B$782,F$155)+'СЕТ СН'!$F$12</f>
        <v>237.13212009</v>
      </c>
      <c r="G181" s="36">
        <f>SUMIFS(СВЦЭМ!$E$39:$E$782,СВЦЭМ!$A$39:$A$782,$A181,СВЦЭМ!$B$39:$B$782,G$155)+'СЕТ СН'!$F$12</f>
        <v>234.7166646</v>
      </c>
      <c r="H181" s="36">
        <f>SUMIFS(СВЦЭМ!$E$39:$E$782,СВЦЭМ!$A$39:$A$782,$A181,СВЦЭМ!$B$39:$B$782,H$155)+'СЕТ СН'!$F$12</f>
        <v>236.7520384</v>
      </c>
      <c r="I181" s="36">
        <f>SUMIFS(СВЦЭМ!$E$39:$E$782,СВЦЭМ!$A$39:$A$782,$A181,СВЦЭМ!$B$39:$B$782,I$155)+'СЕТ СН'!$F$12</f>
        <v>226.51970021</v>
      </c>
      <c r="J181" s="36">
        <f>SUMIFS(СВЦЭМ!$E$39:$E$782,СВЦЭМ!$A$39:$A$782,$A181,СВЦЭМ!$B$39:$B$782,J$155)+'СЕТ СН'!$F$12</f>
        <v>217.57487420000001</v>
      </c>
      <c r="K181" s="36">
        <f>SUMIFS(СВЦЭМ!$E$39:$E$782,СВЦЭМ!$A$39:$A$782,$A181,СВЦЭМ!$B$39:$B$782,K$155)+'СЕТ СН'!$F$12</f>
        <v>218.59136057000001</v>
      </c>
      <c r="L181" s="36">
        <f>SUMIFS(СВЦЭМ!$E$39:$E$782,СВЦЭМ!$A$39:$A$782,$A181,СВЦЭМ!$B$39:$B$782,L$155)+'СЕТ СН'!$F$12</f>
        <v>219.02616101000001</v>
      </c>
      <c r="M181" s="36">
        <f>SUMIFS(СВЦЭМ!$E$39:$E$782,СВЦЭМ!$A$39:$A$782,$A181,СВЦЭМ!$B$39:$B$782,M$155)+'СЕТ СН'!$F$12</f>
        <v>217.79370360999999</v>
      </c>
      <c r="N181" s="36">
        <f>SUMIFS(СВЦЭМ!$E$39:$E$782,СВЦЭМ!$A$39:$A$782,$A181,СВЦЭМ!$B$39:$B$782,N$155)+'СЕТ СН'!$F$12</f>
        <v>218.52901431000001</v>
      </c>
      <c r="O181" s="36">
        <f>SUMIFS(СВЦЭМ!$E$39:$E$782,СВЦЭМ!$A$39:$A$782,$A181,СВЦЭМ!$B$39:$B$782,O$155)+'СЕТ СН'!$F$12</f>
        <v>219.11067756</v>
      </c>
      <c r="P181" s="36">
        <f>SUMIFS(СВЦЭМ!$E$39:$E$782,СВЦЭМ!$A$39:$A$782,$A181,СВЦЭМ!$B$39:$B$782,P$155)+'СЕТ СН'!$F$12</f>
        <v>222.88741397000001</v>
      </c>
      <c r="Q181" s="36">
        <f>SUMIFS(СВЦЭМ!$E$39:$E$782,СВЦЭМ!$A$39:$A$782,$A181,СВЦЭМ!$B$39:$B$782,Q$155)+'СЕТ СН'!$F$12</f>
        <v>223.12915000999999</v>
      </c>
      <c r="R181" s="36">
        <f>SUMIFS(СВЦЭМ!$E$39:$E$782,СВЦЭМ!$A$39:$A$782,$A181,СВЦЭМ!$B$39:$B$782,R$155)+'СЕТ СН'!$F$12</f>
        <v>219.36988688</v>
      </c>
      <c r="S181" s="36">
        <f>SUMIFS(СВЦЭМ!$E$39:$E$782,СВЦЭМ!$A$39:$A$782,$A181,СВЦЭМ!$B$39:$B$782,S$155)+'СЕТ СН'!$F$12</f>
        <v>213.68134670000001</v>
      </c>
      <c r="T181" s="36">
        <f>SUMIFS(СВЦЭМ!$E$39:$E$782,СВЦЭМ!$A$39:$A$782,$A181,СВЦЭМ!$B$39:$B$782,T$155)+'СЕТ СН'!$F$12</f>
        <v>216.04042462999999</v>
      </c>
      <c r="U181" s="36">
        <f>SUMIFS(СВЦЭМ!$E$39:$E$782,СВЦЭМ!$A$39:$A$782,$A181,СВЦЭМ!$B$39:$B$782,U$155)+'СЕТ СН'!$F$12</f>
        <v>218.51878295</v>
      </c>
      <c r="V181" s="36">
        <f>SUMIFS(СВЦЭМ!$E$39:$E$782,СВЦЭМ!$A$39:$A$782,$A181,СВЦЭМ!$B$39:$B$782,V$155)+'СЕТ СН'!$F$12</f>
        <v>216.68401263000001</v>
      </c>
      <c r="W181" s="36">
        <f>SUMIFS(СВЦЭМ!$E$39:$E$782,СВЦЭМ!$A$39:$A$782,$A181,СВЦЭМ!$B$39:$B$782,W$155)+'СЕТ СН'!$F$12</f>
        <v>215.19989615</v>
      </c>
      <c r="X181" s="36">
        <f>SUMIFS(СВЦЭМ!$E$39:$E$782,СВЦЭМ!$A$39:$A$782,$A181,СВЦЭМ!$B$39:$B$782,X$155)+'СЕТ СН'!$F$12</f>
        <v>212.50643798999999</v>
      </c>
      <c r="Y181" s="36">
        <f>SUMIFS(СВЦЭМ!$E$39:$E$782,СВЦЭМ!$A$39:$A$782,$A181,СВЦЭМ!$B$39:$B$782,Y$155)+'СЕТ СН'!$F$12</f>
        <v>212.83383900000001</v>
      </c>
    </row>
    <row r="182" spans="1:27" ht="15.75" x14ac:dyDescent="0.2">
      <c r="A182" s="35">
        <f t="shared" si="4"/>
        <v>44496</v>
      </c>
      <c r="B182" s="36">
        <f>SUMIFS(СВЦЭМ!$E$39:$E$782,СВЦЭМ!$A$39:$A$782,$A182,СВЦЭМ!$B$39:$B$782,B$155)+'СЕТ СН'!$F$12</f>
        <v>218.10152246000001</v>
      </c>
      <c r="C182" s="36">
        <f>SUMIFS(СВЦЭМ!$E$39:$E$782,СВЦЭМ!$A$39:$A$782,$A182,СВЦЭМ!$B$39:$B$782,C$155)+'СЕТ СН'!$F$12</f>
        <v>229.02369234</v>
      </c>
      <c r="D182" s="36">
        <f>SUMIFS(СВЦЭМ!$E$39:$E$782,СВЦЭМ!$A$39:$A$782,$A182,СВЦЭМ!$B$39:$B$782,D$155)+'СЕТ СН'!$F$12</f>
        <v>225.30972209999999</v>
      </c>
      <c r="E182" s="36">
        <f>SUMIFS(СВЦЭМ!$E$39:$E$782,СВЦЭМ!$A$39:$A$782,$A182,СВЦЭМ!$B$39:$B$782,E$155)+'СЕТ СН'!$F$12</f>
        <v>228.29991908</v>
      </c>
      <c r="F182" s="36">
        <f>SUMIFS(СВЦЭМ!$E$39:$E$782,СВЦЭМ!$A$39:$A$782,$A182,СВЦЭМ!$B$39:$B$782,F$155)+'СЕТ СН'!$F$12</f>
        <v>227.11607413999999</v>
      </c>
      <c r="G182" s="36">
        <f>SUMIFS(СВЦЭМ!$E$39:$E$782,СВЦЭМ!$A$39:$A$782,$A182,СВЦЭМ!$B$39:$B$782,G$155)+'СЕТ СН'!$F$12</f>
        <v>220.89692858000001</v>
      </c>
      <c r="H182" s="36">
        <f>SUMIFS(СВЦЭМ!$E$39:$E$782,СВЦЭМ!$A$39:$A$782,$A182,СВЦЭМ!$B$39:$B$782,H$155)+'СЕТ СН'!$F$12</f>
        <v>226.41922502</v>
      </c>
      <c r="I182" s="36">
        <f>SUMIFS(СВЦЭМ!$E$39:$E$782,СВЦЭМ!$A$39:$A$782,$A182,СВЦЭМ!$B$39:$B$782,I$155)+'СЕТ СН'!$F$12</f>
        <v>226.94044545</v>
      </c>
      <c r="J182" s="36">
        <f>SUMIFS(СВЦЭМ!$E$39:$E$782,СВЦЭМ!$A$39:$A$782,$A182,СВЦЭМ!$B$39:$B$782,J$155)+'СЕТ СН'!$F$12</f>
        <v>222.82755212999999</v>
      </c>
      <c r="K182" s="36">
        <f>SUMIFS(СВЦЭМ!$E$39:$E$782,СВЦЭМ!$A$39:$A$782,$A182,СВЦЭМ!$B$39:$B$782,K$155)+'СЕТ СН'!$F$12</f>
        <v>227.16088282000001</v>
      </c>
      <c r="L182" s="36">
        <f>SUMIFS(СВЦЭМ!$E$39:$E$782,СВЦЭМ!$A$39:$A$782,$A182,СВЦЭМ!$B$39:$B$782,L$155)+'СЕТ СН'!$F$12</f>
        <v>227.40250768999999</v>
      </c>
      <c r="M182" s="36">
        <f>SUMIFS(СВЦЭМ!$E$39:$E$782,СВЦЭМ!$A$39:$A$782,$A182,СВЦЭМ!$B$39:$B$782,M$155)+'СЕТ СН'!$F$12</f>
        <v>226.41912651000001</v>
      </c>
      <c r="N182" s="36">
        <f>SUMIFS(СВЦЭМ!$E$39:$E$782,СВЦЭМ!$A$39:$A$782,$A182,СВЦЭМ!$B$39:$B$782,N$155)+'СЕТ СН'!$F$12</f>
        <v>223.52876219000001</v>
      </c>
      <c r="O182" s="36">
        <f>SUMIFS(СВЦЭМ!$E$39:$E$782,СВЦЭМ!$A$39:$A$782,$A182,СВЦЭМ!$B$39:$B$782,O$155)+'СЕТ СН'!$F$12</f>
        <v>222.76570423999999</v>
      </c>
      <c r="P182" s="36">
        <f>SUMIFS(СВЦЭМ!$E$39:$E$782,СВЦЭМ!$A$39:$A$782,$A182,СВЦЭМ!$B$39:$B$782,P$155)+'СЕТ СН'!$F$12</f>
        <v>221.34848711999999</v>
      </c>
      <c r="Q182" s="36">
        <f>SUMIFS(СВЦЭМ!$E$39:$E$782,СВЦЭМ!$A$39:$A$782,$A182,СВЦЭМ!$B$39:$B$782,Q$155)+'СЕТ СН'!$F$12</f>
        <v>220.98324334</v>
      </c>
      <c r="R182" s="36">
        <f>SUMIFS(СВЦЭМ!$E$39:$E$782,СВЦЭМ!$A$39:$A$782,$A182,СВЦЭМ!$B$39:$B$782,R$155)+'СЕТ СН'!$F$12</f>
        <v>220.33562362000001</v>
      </c>
      <c r="S182" s="36">
        <f>SUMIFS(СВЦЭМ!$E$39:$E$782,СВЦЭМ!$A$39:$A$782,$A182,СВЦЭМ!$B$39:$B$782,S$155)+'СЕТ СН'!$F$12</f>
        <v>223.21117709000001</v>
      </c>
      <c r="T182" s="36">
        <f>SUMIFS(СВЦЭМ!$E$39:$E$782,СВЦЭМ!$A$39:$A$782,$A182,СВЦЭМ!$B$39:$B$782,T$155)+'СЕТ СН'!$F$12</f>
        <v>223.51468725999999</v>
      </c>
      <c r="U182" s="36">
        <f>SUMIFS(СВЦЭМ!$E$39:$E$782,СВЦЭМ!$A$39:$A$782,$A182,СВЦЭМ!$B$39:$B$782,U$155)+'СЕТ СН'!$F$12</f>
        <v>224.72142514000001</v>
      </c>
      <c r="V182" s="36">
        <f>SUMIFS(СВЦЭМ!$E$39:$E$782,СВЦЭМ!$A$39:$A$782,$A182,СВЦЭМ!$B$39:$B$782,V$155)+'СЕТ СН'!$F$12</f>
        <v>224.90113328999999</v>
      </c>
      <c r="W182" s="36">
        <f>SUMIFS(СВЦЭМ!$E$39:$E$782,СВЦЭМ!$A$39:$A$782,$A182,СВЦЭМ!$B$39:$B$782,W$155)+'СЕТ СН'!$F$12</f>
        <v>226.05719366</v>
      </c>
      <c r="X182" s="36">
        <f>SUMIFS(СВЦЭМ!$E$39:$E$782,СВЦЭМ!$A$39:$A$782,$A182,СВЦЭМ!$B$39:$B$782,X$155)+'СЕТ СН'!$F$12</f>
        <v>221.83066001</v>
      </c>
      <c r="Y182" s="36">
        <f>SUMIFS(СВЦЭМ!$E$39:$E$782,СВЦЭМ!$A$39:$A$782,$A182,СВЦЭМ!$B$39:$B$782,Y$155)+'СЕТ СН'!$F$12</f>
        <v>222.56083529</v>
      </c>
    </row>
    <row r="183" spans="1:27" ht="15.75" x14ac:dyDescent="0.2">
      <c r="A183" s="35">
        <f t="shared" si="4"/>
        <v>44497</v>
      </c>
      <c r="B183" s="36">
        <f>SUMIFS(СВЦЭМ!$E$39:$E$782,СВЦЭМ!$A$39:$A$782,$A183,СВЦЭМ!$B$39:$B$782,B$155)+'СЕТ СН'!$F$12</f>
        <v>225.31509176</v>
      </c>
      <c r="C183" s="36">
        <f>SUMIFS(СВЦЭМ!$E$39:$E$782,СВЦЭМ!$A$39:$A$782,$A183,СВЦЭМ!$B$39:$B$782,C$155)+'СЕТ СН'!$F$12</f>
        <v>237.08088100000001</v>
      </c>
      <c r="D183" s="36">
        <f>SUMIFS(СВЦЭМ!$E$39:$E$782,СВЦЭМ!$A$39:$A$782,$A183,СВЦЭМ!$B$39:$B$782,D$155)+'СЕТ СН'!$F$12</f>
        <v>226.20548149999999</v>
      </c>
      <c r="E183" s="36">
        <f>SUMIFS(СВЦЭМ!$E$39:$E$782,СВЦЭМ!$A$39:$A$782,$A183,СВЦЭМ!$B$39:$B$782,E$155)+'СЕТ СН'!$F$12</f>
        <v>222.24242421</v>
      </c>
      <c r="F183" s="36">
        <f>SUMIFS(СВЦЭМ!$E$39:$E$782,СВЦЭМ!$A$39:$A$782,$A183,СВЦЭМ!$B$39:$B$782,F$155)+'СЕТ СН'!$F$12</f>
        <v>221.7471534</v>
      </c>
      <c r="G183" s="36">
        <f>SUMIFS(СВЦЭМ!$E$39:$E$782,СВЦЭМ!$A$39:$A$782,$A183,СВЦЭМ!$B$39:$B$782,G$155)+'СЕТ СН'!$F$12</f>
        <v>224.43166665999999</v>
      </c>
      <c r="H183" s="36">
        <f>SUMIFS(СВЦЭМ!$E$39:$E$782,СВЦЭМ!$A$39:$A$782,$A183,СВЦЭМ!$B$39:$B$782,H$155)+'СЕТ СН'!$F$12</f>
        <v>227.88365948000001</v>
      </c>
      <c r="I183" s="36">
        <f>SUMIFS(СВЦЭМ!$E$39:$E$782,СВЦЭМ!$A$39:$A$782,$A183,СВЦЭМ!$B$39:$B$782,I$155)+'СЕТ СН'!$F$12</f>
        <v>218.74166743000001</v>
      </c>
      <c r="J183" s="36">
        <f>SUMIFS(СВЦЭМ!$E$39:$E$782,СВЦЭМ!$A$39:$A$782,$A183,СВЦЭМ!$B$39:$B$782,J$155)+'СЕТ СН'!$F$12</f>
        <v>210.11804172000001</v>
      </c>
      <c r="K183" s="36">
        <f>SUMIFS(СВЦЭМ!$E$39:$E$782,СВЦЭМ!$A$39:$A$782,$A183,СВЦЭМ!$B$39:$B$782,K$155)+'СЕТ СН'!$F$12</f>
        <v>212.17069088</v>
      </c>
      <c r="L183" s="36">
        <f>SUMIFS(СВЦЭМ!$E$39:$E$782,СВЦЭМ!$A$39:$A$782,$A183,СВЦЭМ!$B$39:$B$782,L$155)+'СЕТ СН'!$F$12</f>
        <v>214.22856920000001</v>
      </c>
      <c r="M183" s="36">
        <f>SUMIFS(СВЦЭМ!$E$39:$E$782,СВЦЭМ!$A$39:$A$782,$A183,СВЦЭМ!$B$39:$B$782,M$155)+'СЕТ СН'!$F$12</f>
        <v>219.31466968999999</v>
      </c>
      <c r="N183" s="36">
        <f>SUMIFS(СВЦЭМ!$E$39:$E$782,СВЦЭМ!$A$39:$A$782,$A183,СВЦЭМ!$B$39:$B$782,N$155)+'СЕТ СН'!$F$12</f>
        <v>220.99391308</v>
      </c>
      <c r="O183" s="36">
        <f>SUMIFS(СВЦЭМ!$E$39:$E$782,СВЦЭМ!$A$39:$A$782,$A183,СВЦЭМ!$B$39:$B$782,O$155)+'СЕТ СН'!$F$12</f>
        <v>223.13832597000001</v>
      </c>
      <c r="P183" s="36">
        <f>SUMIFS(СВЦЭМ!$E$39:$E$782,СВЦЭМ!$A$39:$A$782,$A183,СВЦЭМ!$B$39:$B$782,P$155)+'СЕТ СН'!$F$12</f>
        <v>222.87736095</v>
      </c>
      <c r="Q183" s="36">
        <f>SUMIFS(СВЦЭМ!$E$39:$E$782,СВЦЭМ!$A$39:$A$782,$A183,СВЦЭМ!$B$39:$B$782,Q$155)+'СЕТ СН'!$F$12</f>
        <v>220.88969080999999</v>
      </c>
      <c r="R183" s="36">
        <f>SUMIFS(СВЦЭМ!$E$39:$E$782,СВЦЭМ!$A$39:$A$782,$A183,СВЦЭМ!$B$39:$B$782,R$155)+'СЕТ СН'!$F$12</f>
        <v>220.98455303</v>
      </c>
      <c r="S183" s="36">
        <f>SUMIFS(СВЦЭМ!$E$39:$E$782,СВЦЭМ!$A$39:$A$782,$A183,СВЦЭМ!$B$39:$B$782,S$155)+'СЕТ СН'!$F$12</f>
        <v>221.57609976000001</v>
      </c>
      <c r="T183" s="36">
        <f>SUMIFS(СВЦЭМ!$E$39:$E$782,СВЦЭМ!$A$39:$A$782,$A183,СВЦЭМ!$B$39:$B$782,T$155)+'СЕТ СН'!$F$12</f>
        <v>215.19039043000001</v>
      </c>
      <c r="U183" s="36">
        <f>SUMIFS(СВЦЭМ!$E$39:$E$782,СВЦЭМ!$A$39:$A$782,$A183,СВЦЭМ!$B$39:$B$782,U$155)+'СЕТ СН'!$F$12</f>
        <v>217.60748742000001</v>
      </c>
      <c r="V183" s="36">
        <f>SUMIFS(СВЦЭМ!$E$39:$E$782,СВЦЭМ!$A$39:$A$782,$A183,СВЦЭМ!$B$39:$B$782,V$155)+'СЕТ СН'!$F$12</f>
        <v>216.2417547</v>
      </c>
      <c r="W183" s="36">
        <f>SUMIFS(СВЦЭМ!$E$39:$E$782,СВЦЭМ!$A$39:$A$782,$A183,СВЦЭМ!$B$39:$B$782,W$155)+'СЕТ СН'!$F$12</f>
        <v>217.21011473999999</v>
      </c>
      <c r="X183" s="36">
        <f>SUMIFS(СВЦЭМ!$E$39:$E$782,СВЦЭМ!$A$39:$A$782,$A183,СВЦЭМ!$B$39:$B$782,X$155)+'СЕТ СН'!$F$12</f>
        <v>217.79213630999999</v>
      </c>
      <c r="Y183" s="36">
        <f>SUMIFS(СВЦЭМ!$E$39:$E$782,СВЦЭМ!$A$39:$A$782,$A183,СВЦЭМ!$B$39:$B$782,Y$155)+'СЕТ СН'!$F$12</f>
        <v>210.18986318</v>
      </c>
    </row>
    <row r="184" spans="1:27" ht="15.75" x14ac:dyDescent="0.2">
      <c r="A184" s="35">
        <f t="shared" si="4"/>
        <v>44498</v>
      </c>
      <c r="B184" s="36">
        <f>SUMIFS(СВЦЭМ!$E$39:$E$782,СВЦЭМ!$A$39:$A$782,$A184,СВЦЭМ!$B$39:$B$782,B$155)+'СЕТ СН'!$F$12</f>
        <v>262.34948962999999</v>
      </c>
      <c r="C184" s="36">
        <f>SUMIFS(СВЦЭМ!$E$39:$E$782,СВЦЭМ!$A$39:$A$782,$A184,СВЦЭМ!$B$39:$B$782,C$155)+'СЕТ СН'!$F$12</f>
        <v>265.75955908999998</v>
      </c>
      <c r="D184" s="36">
        <f>SUMIFS(СВЦЭМ!$E$39:$E$782,СВЦЭМ!$A$39:$A$782,$A184,СВЦЭМ!$B$39:$B$782,D$155)+'СЕТ СН'!$F$12</f>
        <v>256.63651454000001</v>
      </c>
      <c r="E184" s="36">
        <f>SUMIFS(СВЦЭМ!$E$39:$E$782,СВЦЭМ!$A$39:$A$782,$A184,СВЦЭМ!$B$39:$B$782,E$155)+'СЕТ СН'!$F$12</f>
        <v>252.08204391999999</v>
      </c>
      <c r="F184" s="36">
        <f>SUMIFS(СВЦЭМ!$E$39:$E$782,СВЦЭМ!$A$39:$A$782,$A184,СВЦЭМ!$B$39:$B$782,F$155)+'СЕТ СН'!$F$12</f>
        <v>252.11889894000001</v>
      </c>
      <c r="G184" s="36">
        <f>SUMIFS(СВЦЭМ!$E$39:$E$782,СВЦЭМ!$A$39:$A$782,$A184,СВЦЭМ!$B$39:$B$782,G$155)+'СЕТ СН'!$F$12</f>
        <v>254.21454552</v>
      </c>
      <c r="H184" s="36">
        <f>SUMIFS(СВЦЭМ!$E$39:$E$782,СВЦЭМ!$A$39:$A$782,$A184,СВЦЭМ!$B$39:$B$782,H$155)+'СЕТ СН'!$F$12</f>
        <v>263.86776507000002</v>
      </c>
      <c r="I184" s="36">
        <f>SUMIFS(СВЦЭМ!$E$39:$E$782,СВЦЭМ!$A$39:$A$782,$A184,СВЦЭМ!$B$39:$B$782,I$155)+'СЕТ СН'!$F$12</f>
        <v>262.77107051000002</v>
      </c>
      <c r="J184" s="36">
        <f>SUMIFS(СВЦЭМ!$E$39:$E$782,СВЦЭМ!$A$39:$A$782,$A184,СВЦЭМ!$B$39:$B$782,J$155)+'СЕТ СН'!$F$12</f>
        <v>240.51929308000001</v>
      </c>
      <c r="K184" s="36">
        <f>SUMIFS(СВЦЭМ!$E$39:$E$782,СВЦЭМ!$A$39:$A$782,$A184,СВЦЭМ!$B$39:$B$782,K$155)+'СЕТ СН'!$F$12</f>
        <v>210.05903936000001</v>
      </c>
      <c r="L184" s="36">
        <f>SUMIFS(СВЦЭМ!$E$39:$E$782,СВЦЭМ!$A$39:$A$782,$A184,СВЦЭМ!$B$39:$B$782,L$155)+'СЕТ СН'!$F$12</f>
        <v>195.97485001999999</v>
      </c>
      <c r="M184" s="36">
        <f>SUMIFS(СВЦЭМ!$E$39:$E$782,СВЦЭМ!$A$39:$A$782,$A184,СВЦЭМ!$B$39:$B$782,M$155)+'СЕТ СН'!$F$12</f>
        <v>201.84358814999999</v>
      </c>
      <c r="N184" s="36">
        <f>SUMIFS(СВЦЭМ!$E$39:$E$782,СВЦЭМ!$A$39:$A$782,$A184,СВЦЭМ!$B$39:$B$782,N$155)+'СЕТ СН'!$F$12</f>
        <v>203.04021057</v>
      </c>
      <c r="O184" s="36">
        <f>SUMIFS(СВЦЭМ!$E$39:$E$782,СВЦЭМ!$A$39:$A$782,$A184,СВЦЭМ!$B$39:$B$782,O$155)+'СЕТ СН'!$F$12</f>
        <v>203.81885295000001</v>
      </c>
      <c r="P184" s="36">
        <f>SUMIFS(СВЦЭМ!$E$39:$E$782,СВЦЭМ!$A$39:$A$782,$A184,СВЦЭМ!$B$39:$B$782,P$155)+'СЕТ СН'!$F$12</f>
        <v>203.09739296000001</v>
      </c>
      <c r="Q184" s="36">
        <f>SUMIFS(СВЦЭМ!$E$39:$E$782,СВЦЭМ!$A$39:$A$782,$A184,СВЦЭМ!$B$39:$B$782,Q$155)+'СЕТ СН'!$F$12</f>
        <v>203.29350665999999</v>
      </c>
      <c r="R184" s="36">
        <f>SUMIFS(СВЦЭМ!$E$39:$E$782,СВЦЭМ!$A$39:$A$782,$A184,СВЦЭМ!$B$39:$B$782,R$155)+'СЕТ СН'!$F$12</f>
        <v>199.90642149000001</v>
      </c>
      <c r="S184" s="36">
        <f>SUMIFS(СВЦЭМ!$E$39:$E$782,СВЦЭМ!$A$39:$A$782,$A184,СВЦЭМ!$B$39:$B$782,S$155)+'СЕТ СН'!$F$12</f>
        <v>196.79566093</v>
      </c>
      <c r="T184" s="36">
        <f>SUMIFS(СВЦЭМ!$E$39:$E$782,СВЦЭМ!$A$39:$A$782,$A184,СВЦЭМ!$B$39:$B$782,T$155)+'СЕТ СН'!$F$12</f>
        <v>189.72580859999999</v>
      </c>
      <c r="U184" s="36">
        <f>SUMIFS(СВЦЭМ!$E$39:$E$782,СВЦЭМ!$A$39:$A$782,$A184,СВЦЭМ!$B$39:$B$782,U$155)+'СЕТ СН'!$F$12</f>
        <v>181.41001094999999</v>
      </c>
      <c r="V184" s="36">
        <f>SUMIFS(СВЦЭМ!$E$39:$E$782,СВЦЭМ!$A$39:$A$782,$A184,СВЦЭМ!$B$39:$B$782,V$155)+'СЕТ СН'!$F$12</f>
        <v>179.87189666</v>
      </c>
      <c r="W184" s="36">
        <f>SUMIFS(СВЦЭМ!$E$39:$E$782,СВЦЭМ!$A$39:$A$782,$A184,СВЦЭМ!$B$39:$B$782,W$155)+'СЕТ СН'!$F$12</f>
        <v>177.69250851999999</v>
      </c>
      <c r="X184" s="36">
        <f>SUMIFS(СВЦЭМ!$E$39:$E$782,СВЦЭМ!$A$39:$A$782,$A184,СВЦЭМ!$B$39:$B$782,X$155)+'СЕТ СН'!$F$12</f>
        <v>191.05092339999999</v>
      </c>
      <c r="Y184" s="36">
        <f>SUMIFS(СВЦЭМ!$E$39:$E$782,СВЦЭМ!$A$39:$A$782,$A184,СВЦЭМ!$B$39:$B$782,Y$155)+'СЕТ СН'!$F$12</f>
        <v>194.34132962999999</v>
      </c>
    </row>
    <row r="185" spans="1:27" ht="15.75" x14ac:dyDescent="0.2">
      <c r="A185" s="35">
        <f t="shared" si="4"/>
        <v>44499</v>
      </c>
      <c r="B185" s="36">
        <f>SUMIFS(СВЦЭМ!$E$39:$E$782,СВЦЭМ!$A$39:$A$782,$A185,СВЦЭМ!$B$39:$B$782,B$155)+'СЕТ СН'!$F$12</f>
        <v>201.15888889999999</v>
      </c>
      <c r="C185" s="36">
        <f>SUMIFS(СВЦЭМ!$E$39:$E$782,СВЦЭМ!$A$39:$A$782,$A185,СВЦЭМ!$B$39:$B$782,C$155)+'СЕТ СН'!$F$12</f>
        <v>218.27341552999999</v>
      </c>
      <c r="D185" s="36">
        <f>SUMIFS(СВЦЭМ!$E$39:$E$782,СВЦЭМ!$A$39:$A$782,$A185,СВЦЭМ!$B$39:$B$782,D$155)+'СЕТ СН'!$F$12</f>
        <v>216.00511677</v>
      </c>
      <c r="E185" s="36">
        <f>SUMIFS(СВЦЭМ!$E$39:$E$782,СВЦЭМ!$A$39:$A$782,$A185,СВЦЭМ!$B$39:$B$782,E$155)+'СЕТ СН'!$F$12</f>
        <v>216.03540153</v>
      </c>
      <c r="F185" s="36">
        <f>SUMIFS(СВЦЭМ!$E$39:$E$782,СВЦЭМ!$A$39:$A$782,$A185,СВЦЭМ!$B$39:$B$782,F$155)+'СЕТ СН'!$F$12</f>
        <v>215.74843515000001</v>
      </c>
      <c r="G185" s="36">
        <f>SUMIFS(СВЦЭМ!$E$39:$E$782,СВЦЭМ!$A$39:$A$782,$A185,СВЦЭМ!$B$39:$B$782,G$155)+'СЕТ СН'!$F$12</f>
        <v>215.71142162000001</v>
      </c>
      <c r="H185" s="36">
        <f>SUMIFS(СВЦЭМ!$E$39:$E$782,СВЦЭМ!$A$39:$A$782,$A185,СВЦЭМ!$B$39:$B$782,H$155)+'СЕТ СН'!$F$12</f>
        <v>214.97232740000001</v>
      </c>
      <c r="I185" s="36">
        <f>SUMIFS(СВЦЭМ!$E$39:$E$782,СВЦЭМ!$A$39:$A$782,$A185,СВЦЭМ!$B$39:$B$782,I$155)+'СЕТ СН'!$F$12</f>
        <v>203.04985528</v>
      </c>
      <c r="J185" s="36">
        <f>SUMIFS(СВЦЭМ!$E$39:$E$782,СВЦЭМ!$A$39:$A$782,$A185,СВЦЭМ!$B$39:$B$782,J$155)+'СЕТ СН'!$F$12</f>
        <v>200.38177189999999</v>
      </c>
      <c r="K185" s="36">
        <f>SUMIFS(СВЦЭМ!$E$39:$E$782,СВЦЭМ!$A$39:$A$782,$A185,СВЦЭМ!$B$39:$B$782,K$155)+'СЕТ СН'!$F$12</f>
        <v>208.35936072999999</v>
      </c>
      <c r="L185" s="36">
        <f>SUMIFS(СВЦЭМ!$E$39:$E$782,СВЦЭМ!$A$39:$A$782,$A185,СВЦЭМ!$B$39:$B$782,L$155)+'СЕТ СН'!$F$12</f>
        <v>211.06513268</v>
      </c>
      <c r="M185" s="36">
        <f>SUMIFS(СВЦЭМ!$E$39:$E$782,СВЦЭМ!$A$39:$A$782,$A185,СВЦЭМ!$B$39:$B$782,M$155)+'СЕТ СН'!$F$12</f>
        <v>209.72048156</v>
      </c>
      <c r="N185" s="36">
        <f>SUMIFS(СВЦЭМ!$E$39:$E$782,СВЦЭМ!$A$39:$A$782,$A185,СВЦЭМ!$B$39:$B$782,N$155)+'СЕТ СН'!$F$12</f>
        <v>208.54888868</v>
      </c>
      <c r="O185" s="36">
        <f>SUMIFS(СВЦЭМ!$E$39:$E$782,СВЦЭМ!$A$39:$A$782,$A185,СВЦЭМ!$B$39:$B$782,O$155)+'СЕТ СН'!$F$12</f>
        <v>202.24520171</v>
      </c>
      <c r="P185" s="36">
        <f>SUMIFS(СВЦЭМ!$E$39:$E$782,СВЦЭМ!$A$39:$A$782,$A185,СВЦЭМ!$B$39:$B$782,P$155)+'СЕТ СН'!$F$12</f>
        <v>199.99474173999999</v>
      </c>
      <c r="Q185" s="36">
        <f>SUMIFS(СВЦЭМ!$E$39:$E$782,СВЦЭМ!$A$39:$A$782,$A185,СВЦЭМ!$B$39:$B$782,Q$155)+'СЕТ СН'!$F$12</f>
        <v>201.07613377000001</v>
      </c>
      <c r="R185" s="36">
        <f>SUMIFS(СВЦЭМ!$E$39:$E$782,СВЦЭМ!$A$39:$A$782,$A185,СВЦЭМ!$B$39:$B$782,R$155)+'СЕТ СН'!$F$12</f>
        <v>198.44352108999999</v>
      </c>
      <c r="S185" s="36">
        <f>SUMIFS(СВЦЭМ!$E$39:$E$782,СВЦЭМ!$A$39:$A$782,$A185,СВЦЭМ!$B$39:$B$782,S$155)+'СЕТ СН'!$F$12</f>
        <v>198.65391389000001</v>
      </c>
      <c r="T185" s="36">
        <f>SUMIFS(СВЦЭМ!$E$39:$E$782,СВЦЭМ!$A$39:$A$782,$A185,СВЦЭМ!$B$39:$B$782,T$155)+'СЕТ СН'!$F$12</f>
        <v>205.23559449999999</v>
      </c>
      <c r="U185" s="36">
        <f>SUMIFS(СВЦЭМ!$E$39:$E$782,СВЦЭМ!$A$39:$A$782,$A185,СВЦЭМ!$B$39:$B$782,U$155)+'СЕТ СН'!$F$12</f>
        <v>209.51385166</v>
      </c>
      <c r="V185" s="36">
        <f>SUMIFS(СВЦЭМ!$E$39:$E$782,СВЦЭМ!$A$39:$A$782,$A185,СВЦЭМ!$B$39:$B$782,V$155)+'СЕТ СН'!$F$12</f>
        <v>206.58260702999999</v>
      </c>
      <c r="W185" s="36">
        <f>SUMIFS(СВЦЭМ!$E$39:$E$782,СВЦЭМ!$A$39:$A$782,$A185,СВЦЭМ!$B$39:$B$782,W$155)+'СЕТ СН'!$F$12</f>
        <v>204.22558215999999</v>
      </c>
      <c r="X185" s="36">
        <f>SUMIFS(СВЦЭМ!$E$39:$E$782,СВЦЭМ!$A$39:$A$782,$A185,СВЦЭМ!$B$39:$B$782,X$155)+'СЕТ СН'!$F$12</f>
        <v>199.04856507</v>
      </c>
      <c r="Y185" s="36">
        <f>SUMIFS(СВЦЭМ!$E$39:$E$782,СВЦЭМ!$A$39:$A$782,$A185,СВЦЭМ!$B$39:$B$782,Y$155)+'СЕТ СН'!$F$12</f>
        <v>201.11521991999999</v>
      </c>
    </row>
    <row r="186" spans="1:27" ht="15.75" x14ac:dyDescent="0.2">
      <c r="A186" s="35">
        <f t="shared" si="4"/>
        <v>44500</v>
      </c>
      <c r="B186" s="36">
        <f>SUMIFS(СВЦЭМ!$E$39:$E$782,СВЦЭМ!$A$39:$A$782,$A186,СВЦЭМ!$B$39:$B$782,B$155)+'СЕТ СН'!$F$12</f>
        <v>199.21941158000001</v>
      </c>
      <c r="C186" s="36">
        <f>SUMIFS(СВЦЭМ!$E$39:$E$782,СВЦЭМ!$A$39:$A$782,$A186,СВЦЭМ!$B$39:$B$782,C$155)+'СЕТ СН'!$F$12</f>
        <v>214.57011306999999</v>
      </c>
      <c r="D186" s="36">
        <f>SUMIFS(СВЦЭМ!$E$39:$E$782,СВЦЭМ!$A$39:$A$782,$A186,СВЦЭМ!$B$39:$B$782,D$155)+'СЕТ СН'!$F$12</f>
        <v>214.87289157000001</v>
      </c>
      <c r="E186" s="36">
        <f>SUMIFS(СВЦЭМ!$E$39:$E$782,СВЦЭМ!$A$39:$A$782,$A186,СВЦЭМ!$B$39:$B$782,E$155)+'СЕТ СН'!$F$12</f>
        <v>213.44826617000001</v>
      </c>
      <c r="F186" s="36">
        <f>SUMIFS(СВЦЭМ!$E$39:$E$782,СВЦЭМ!$A$39:$A$782,$A186,СВЦЭМ!$B$39:$B$782,F$155)+'СЕТ СН'!$F$12</f>
        <v>212.78390521</v>
      </c>
      <c r="G186" s="36">
        <f>SUMIFS(СВЦЭМ!$E$39:$E$782,СВЦЭМ!$A$39:$A$782,$A186,СВЦЭМ!$B$39:$B$782,G$155)+'СЕТ СН'!$F$12</f>
        <v>212.53069661999999</v>
      </c>
      <c r="H186" s="36">
        <f>SUMIFS(СВЦЭМ!$E$39:$E$782,СВЦЭМ!$A$39:$A$782,$A186,СВЦЭМ!$B$39:$B$782,H$155)+'СЕТ СН'!$F$12</f>
        <v>216.71613239999999</v>
      </c>
      <c r="I186" s="36">
        <f>SUMIFS(СВЦЭМ!$E$39:$E$782,СВЦЭМ!$A$39:$A$782,$A186,СВЦЭМ!$B$39:$B$782,I$155)+'СЕТ СН'!$F$12</f>
        <v>207.55930219000001</v>
      </c>
      <c r="J186" s="36">
        <f>SUMIFS(СВЦЭМ!$E$39:$E$782,СВЦЭМ!$A$39:$A$782,$A186,СВЦЭМ!$B$39:$B$782,J$155)+'СЕТ СН'!$F$12</f>
        <v>202.7609004</v>
      </c>
      <c r="K186" s="36">
        <f>SUMIFS(СВЦЭМ!$E$39:$E$782,СВЦЭМ!$A$39:$A$782,$A186,СВЦЭМ!$B$39:$B$782,K$155)+'СЕТ СН'!$F$12</f>
        <v>201.14894672</v>
      </c>
      <c r="L186" s="36">
        <f>SUMIFS(СВЦЭМ!$E$39:$E$782,СВЦЭМ!$A$39:$A$782,$A186,СВЦЭМ!$B$39:$B$782,L$155)+'СЕТ СН'!$F$12</f>
        <v>204.01033182</v>
      </c>
      <c r="M186" s="36">
        <f>SUMIFS(СВЦЭМ!$E$39:$E$782,СВЦЭМ!$A$39:$A$782,$A186,СВЦЭМ!$B$39:$B$782,M$155)+'СЕТ СН'!$F$12</f>
        <v>202.92958424</v>
      </c>
      <c r="N186" s="36">
        <f>SUMIFS(СВЦЭМ!$E$39:$E$782,СВЦЭМ!$A$39:$A$782,$A186,СВЦЭМ!$B$39:$B$782,N$155)+'СЕТ СН'!$F$12</f>
        <v>205.58593356</v>
      </c>
      <c r="O186" s="36">
        <f>SUMIFS(СВЦЭМ!$E$39:$E$782,СВЦЭМ!$A$39:$A$782,$A186,СВЦЭМ!$B$39:$B$782,O$155)+'СЕТ СН'!$F$12</f>
        <v>208.90542708000001</v>
      </c>
      <c r="P186" s="36">
        <f>SUMIFS(СВЦЭМ!$E$39:$E$782,СВЦЭМ!$A$39:$A$782,$A186,СВЦЭМ!$B$39:$B$782,P$155)+'СЕТ СН'!$F$12</f>
        <v>208.68027519</v>
      </c>
      <c r="Q186" s="36">
        <f>SUMIFS(СВЦЭМ!$E$39:$E$782,СВЦЭМ!$A$39:$A$782,$A186,СВЦЭМ!$B$39:$B$782,Q$155)+'СЕТ СН'!$F$12</f>
        <v>207.59492157</v>
      </c>
      <c r="R186" s="36">
        <f>SUMIFS(СВЦЭМ!$E$39:$E$782,СВЦЭМ!$A$39:$A$782,$A186,СВЦЭМ!$B$39:$B$782,R$155)+'СЕТ СН'!$F$12</f>
        <v>208.07299012999999</v>
      </c>
      <c r="S186" s="36">
        <f>SUMIFS(СВЦЭМ!$E$39:$E$782,СВЦЭМ!$A$39:$A$782,$A186,СВЦЭМ!$B$39:$B$782,S$155)+'СЕТ СН'!$F$12</f>
        <v>205.83508945</v>
      </c>
      <c r="T186" s="36">
        <f>SUMIFS(СВЦЭМ!$E$39:$E$782,СВЦЭМ!$A$39:$A$782,$A186,СВЦЭМ!$B$39:$B$782,T$155)+'СЕТ СН'!$F$12</f>
        <v>210.80450643</v>
      </c>
      <c r="U186" s="36">
        <f>SUMIFS(СВЦЭМ!$E$39:$E$782,СВЦЭМ!$A$39:$A$782,$A186,СВЦЭМ!$B$39:$B$782,U$155)+'СЕТ СН'!$F$12</f>
        <v>212.42785637</v>
      </c>
      <c r="V186" s="36">
        <f>SUMIFS(СВЦЭМ!$E$39:$E$782,СВЦЭМ!$A$39:$A$782,$A186,СВЦЭМ!$B$39:$B$782,V$155)+'СЕТ СН'!$F$12</f>
        <v>210.07617346000001</v>
      </c>
      <c r="W186" s="36">
        <f>SUMIFS(СВЦЭМ!$E$39:$E$782,СВЦЭМ!$A$39:$A$782,$A186,СВЦЭМ!$B$39:$B$782,W$155)+'СЕТ СН'!$F$12</f>
        <v>206.90254769000001</v>
      </c>
      <c r="X186" s="36">
        <f>SUMIFS(СВЦЭМ!$E$39:$E$782,СВЦЭМ!$A$39:$A$782,$A186,СВЦЭМ!$B$39:$B$782,X$155)+'СЕТ СН'!$F$12</f>
        <v>201.83148242999999</v>
      </c>
      <c r="Y186" s="36">
        <f>SUMIFS(СВЦЭМ!$E$39:$E$782,СВЦЭМ!$A$39:$A$782,$A186,СВЦЭМ!$B$39:$B$782,Y$155)+'СЕТ СН'!$F$12</f>
        <v>204.22631394000001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2"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23"/>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2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01.10.2021</v>
      </c>
      <c r="B191" s="36">
        <f>SUMIFS(СВЦЭМ!$F$39:$F$782,СВЦЭМ!$A$39:$A$782,$A191,СВЦЭМ!$B$39:$B$782,B$190)+'СЕТ СН'!$F$12</f>
        <v>182.89730348000001</v>
      </c>
      <c r="C191" s="36">
        <f>SUMIFS(СВЦЭМ!$F$39:$F$782,СВЦЭМ!$A$39:$A$782,$A191,СВЦЭМ!$B$39:$B$782,C$190)+'СЕТ СН'!$F$12</f>
        <v>189.28823672999999</v>
      </c>
      <c r="D191" s="36">
        <f>SUMIFS(СВЦЭМ!$F$39:$F$782,СВЦЭМ!$A$39:$A$782,$A191,СВЦЭМ!$B$39:$B$782,D$190)+'СЕТ СН'!$F$12</f>
        <v>203.24273772000001</v>
      </c>
      <c r="E191" s="36">
        <f>SUMIFS(СВЦЭМ!$F$39:$F$782,СВЦЭМ!$A$39:$A$782,$A191,СВЦЭМ!$B$39:$B$782,E$190)+'СЕТ СН'!$F$12</f>
        <v>207.56022802999999</v>
      </c>
      <c r="F191" s="36">
        <f>SUMIFS(СВЦЭМ!$F$39:$F$782,СВЦЭМ!$A$39:$A$782,$A191,СВЦЭМ!$B$39:$B$782,F$190)+'СЕТ СН'!$F$12</f>
        <v>209.33622217000001</v>
      </c>
      <c r="G191" s="36">
        <f>SUMIFS(СВЦЭМ!$F$39:$F$782,СВЦЭМ!$A$39:$A$782,$A191,СВЦЭМ!$B$39:$B$782,G$190)+'СЕТ СН'!$F$12</f>
        <v>207.32322607</v>
      </c>
      <c r="H191" s="36">
        <f>SUMIFS(СВЦЭМ!$F$39:$F$782,СВЦЭМ!$A$39:$A$782,$A191,СВЦЭМ!$B$39:$B$782,H$190)+'СЕТ СН'!$F$12</f>
        <v>202.29734973999999</v>
      </c>
      <c r="I191" s="36">
        <f>SUMIFS(СВЦЭМ!$F$39:$F$782,СВЦЭМ!$A$39:$A$782,$A191,СВЦЭМ!$B$39:$B$782,I$190)+'СЕТ СН'!$F$12</f>
        <v>200.45254219</v>
      </c>
      <c r="J191" s="36">
        <f>SUMIFS(СВЦЭМ!$F$39:$F$782,СВЦЭМ!$A$39:$A$782,$A191,СВЦЭМ!$B$39:$B$782,J$190)+'СЕТ СН'!$F$12</f>
        <v>184.9151067</v>
      </c>
      <c r="K191" s="36">
        <f>SUMIFS(СВЦЭМ!$F$39:$F$782,СВЦЭМ!$A$39:$A$782,$A191,СВЦЭМ!$B$39:$B$782,K$190)+'СЕТ СН'!$F$12</f>
        <v>189.70712589999999</v>
      </c>
      <c r="L191" s="36">
        <f>SUMIFS(СВЦЭМ!$F$39:$F$782,СВЦЭМ!$A$39:$A$782,$A191,СВЦЭМ!$B$39:$B$782,L$190)+'СЕТ СН'!$F$12</f>
        <v>189.78560784000001</v>
      </c>
      <c r="M191" s="36">
        <f>SUMIFS(СВЦЭМ!$F$39:$F$782,СВЦЭМ!$A$39:$A$782,$A191,СВЦЭМ!$B$39:$B$782,M$190)+'СЕТ СН'!$F$12</f>
        <v>186.01382371</v>
      </c>
      <c r="N191" s="36">
        <f>SUMIFS(СВЦЭМ!$F$39:$F$782,СВЦЭМ!$A$39:$A$782,$A191,СВЦЭМ!$B$39:$B$782,N$190)+'СЕТ СН'!$F$12</f>
        <v>184.20659938</v>
      </c>
      <c r="O191" s="36">
        <f>SUMIFS(СВЦЭМ!$F$39:$F$782,СВЦЭМ!$A$39:$A$782,$A191,СВЦЭМ!$B$39:$B$782,O$190)+'СЕТ СН'!$F$12</f>
        <v>182.36030248</v>
      </c>
      <c r="P191" s="36">
        <f>SUMIFS(СВЦЭМ!$F$39:$F$782,СВЦЭМ!$A$39:$A$782,$A191,СВЦЭМ!$B$39:$B$782,P$190)+'СЕТ СН'!$F$12</f>
        <v>183.67432277</v>
      </c>
      <c r="Q191" s="36">
        <f>SUMIFS(СВЦЭМ!$F$39:$F$782,СВЦЭМ!$A$39:$A$782,$A191,СВЦЭМ!$B$39:$B$782,Q$190)+'СЕТ СН'!$F$12</f>
        <v>182.82662932</v>
      </c>
      <c r="R191" s="36">
        <f>SUMIFS(СВЦЭМ!$F$39:$F$782,СВЦЭМ!$A$39:$A$782,$A191,СВЦЭМ!$B$39:$B$782,R$190)+'СЕТ СН'!$F$12</f>
        <v>182.03390457</v>
      </c>
      <c r="S191" s="36">
        <f>SUMIFS(СВЦЭМ!$F$39:$F$782,СВЦЭМ!$A$39:$A$782,$A191,СВЦЭМ!$B$39:$B$782,S$190)+'СЕТ СН'!$F$12</f>
        <v>181.66620139</v>
      </c>
      <c r="T191" s="36">
        <f>SUMIFS(СВЦЭМ!$F$39:$F$782,СВЦЭМ!$A$39:$A$782,$A191,СВЦЭМ!$B$39:$B$782,T$190)+'СЕТ СН'!$F$12</f>
        <v>179.69098317999999</v>
      </c>
      <c r="U191" s="36">
        <f>SUMIFS(СВЦЭМ!$F$39:$F$782,СВЦЭМ!$A$39:$A$782,$A191,СВЦЭМ!$B$39:$B$782,U$190)+'СЕТ СН'!$F$12</f>
        <v>173.88276336999999</v>
      </c>
      <c r="V191" s="36">
        <f>SUMIFS(СВЦЭМ!$F$39:$F$782,СВЦЭМ!$A$39:$A$782,$A191,СВЦЭМ!$B$39:$B$782,V$190)+'СЕТ СН'!$F$12</f>
        <v>168.00463991000001</v>
      </c>
      <c r="W191" s="36">
        <f>SUMIFS(СВЦЭМ!$F$39:$F$782,СВЦЭМ!$A$39:$A$782,$A191,СВЦЭМ!$B$39:$B$782,W$190)+'СЕТ СН'!$F$12</f>
        <v>170.37526388000001</v>
      </c>
      <c r="X191" s="36">
        <f>SUMIFS(СВЦЭМ!$F$39:$F$782,СВЦЭМ!$A$39:$A$782,$A191,СВЦЭМ!$B$39:$B$782,X$190)+'СЕТ СН'!$F$12</f>
        <v>176.41878643000001</v>
      </c>
      <c r="Y191" s="36">
        <f>SUMIFS(СВЦЭМ!$F$39:$F$782,СВЦЭМ!$A$39:$A$782,$A191,СВЦЭМ!$B$39:$B$782,Y$190)+'СЕТ СН'!$F$12</f>
        <v>182.43358502000001</v>
      </c>
      <c r="AA191" s="45"/>
    </row>
    <row r="192" spans="1:27" ht="15.75" x14ac:dyDescent="0.2">
      <c r="A192" s="35">
        <f>A191+1</f>
        <v>44471</v>
      </c>
      <c r="B192" s="36">
        <f>SUMIFS(СВЦЭМ!$F$39:$F$782,СВЦЭМ!$A$39:$A$782,$A192,СВЦЭМ!$B$39:$B$782,B$190)+'СЕТ СН'!$F$12</f>
        <v>197.11071716000001</v>
      </c>
      <c r="C192" s="36">
        <f>SUMIFS(СВЦЭМ!$F$39:$F$782,СВЦЭМ!$A$39:$A$782,$A192,СВЦЭМ!$B$39:$B$782,C$190)+'СЕТ СН'!$F$12</f>
        <v>204.778198</v>
      </c>
      <c r="D192" s="36">
        <f>SUMIFS(СВЦЭМ!$F$39:$F$782,СВЦЭМ!$A$39:$A$782,$A192,СВЦЭМ!$B$39:$B$782,D$190)+'СЕТ СН'!$F$12</f>
        <v>212.36370171999999</v>
      </c>
      <c r="E192" s="36">
        <f>SUMIFS(СВЦЭМ!$F$39:$F$782,СВЦЭМ!$A$39:$A$782,$A192,СВЦЭМ!$B$39:$B$782,E$190)+'СЕТ СН'!$F$12</f>
        <v>216.11656069</v>
      </c>
      <c r="F192" s="36">
        <f>SUMIFS(СВЦЭМ!$F$39:$F$782,СВЦЭМ!$A$39:$A$782,$A192,СВЦЭМ!$B$39:$B$782,F$190)+'СЕТ СН'!$F$12</f>
        <v>215.77660779000001</v>
      </c>
      <c r="G192" s="36">
        <f>SUMIFS(СВЦЭМ!$F$39:$F$782,СВЦЭМ!$A$39:$A$782,$A192,СВЦЭМ!$B$39:$B$782,G$190)+'СЕТ СН'!$F$12</f>
        <v>213.77498059999999</v>
      </c>
      <c r="H192" s="36">
        <f>SUMIFS(СВЦЭМ!$F$39:$F$782,СВЦЭМ!$A$39:$A$782,$A192,СВЦЭМ!$B$39:$B$782,H$190)+'СЕТ СН'!$F$12</f>
        <v>201.18364639999999</v>
      </c>
      <c r="I192" s="36">
        <f>SUMIFS(СВЦЭМ!$F$39:$F$782,СВЦЭМ!$A$39:$A$782,$A192,СВЦЭМ!$B$39:$B$782,I$190)+'СЕТ СН'!$F$12</f>
        <v>190.57131774999999</v>
      </c>
      <c r="J192" s="36">
        <f>SUMIFS(СВЦЭМ!$F$39:$F$782,СВЦЭМ!$A$39:$A$782,$A192,СВЦЭМ!$B$39:$B$782,J$190)+'СЕТ СН'!$F$12</f>
        <v>174.22060053000001</v>
      </c>
      <c r="K192" s="36">
        <f>SUMIFS(СВЦЭМ!$F$39:$F$782,СВЦЭМ!$A$39:$A$782,$A192,СВЦЭМ!$B$39:$B$782,K$190)+'СЕТ СН'!$F$12</f>
        <v>172.94854458</v>
      </c>
      <c r="L192" s="36">
        <f>SUMIFS(СВЦЭМ!$F$39:$F$782,СВЦЭМ!$A$39:$A$782,$A192,СВЦЭМ!$B$39:$B$782,L$190)+'СЕТ СН'!$F$12</f>
        <v>174.43583014999999</v>
      </c>
      <c r="M192" s="36">
        <f>SUMIFS(СВЦЭМ!$F$39:$F$782,СВЦЭМ!$A$39:$A$782,$A192,СВЦЭМ!$B$39:$B$782,M$190)+'СЕТ СН'!$F$12</f>
        <v>172.7234176</v>
      </c>
      <c r="N192" s="36">
        <f>SUMIFS(СВЦЭМ!$F$39:$F$782,СВЦЭМ!$A$39:$A$782,$A192,СВЦЭМ!$B$39:$B$782,N$190)+'СЕТ СН'!$F$12</f>
        <v>170.76711574999999</v>
      </c>
      <c r="O192" s="36">
        <f>SUMIFS(СВЦЭМ!$F$39:$F$782,СВЦЭМ!$A$39:$A$782,$A192,СВЦЭМ!$B$39:$B$782,O$190)+'СЕТ СН'!$F$12</f>
        <v>171.8550099</v>
      </c>
      <c r="P192" s="36">
        <f>SUMIFS(СВЦЭМ!$F$39:$F$782,СВЦЭМ!$A$39:$A$782,$A192,СВЦЭМ!$B$39:$B$782,P$190)+'СЕТ СН'!$F$12</f>
        <v>175.74942963000001</v>
      </c>
      <c r="Q192" s="36">
        <f>SUMIFS(СВЦЭМ!$F$39:$F$782,СВЦЭМ!$A$39:$A$782,$A192,СВЦЭМ!$B$39:$B$782,Q$190)+'СЕТ СН'!$F$12</f>
        <v>176.25239933</v>
      </c>
      <c r="R192" s="36">
        <f>SUMIFS(СВЦЭМ!$F$39:$F$782,СВЦЭМ!$A$39:$A$782,$A192,СВЦЭМ!$B$39:$B$782,R$190)+'СЕТ СН'!$F$12</f>
        <v>176.72274256</v>
      </c>
      <c r="S192" s="36">
        <f>SUMIFS(СВЦЭМ!$F$39:$F$782,СВЦЭМ!$A$39:$A$782,$A192,СВЦЭМ!$B$39:$B$782,S$190)+'СЕТ СН'!$F$12</f>
        <v>179.58194897999999</v>
      </c>
      <c r="T192" s="36">
        <f>SUMIFS(СВЦЭМ!$F$39:$F$782,СВЦЭМ!$A$39:$A$782,$A192,СВЦЭМ!$B$39:$B$782,T$190)+'СЕТ СН'!$F$12</f>
        <v>173.75117527</v>
      </c>
      <c r="U192" s="36">
        <f>SUMIFS(СВЦЭМ!$F$39:$F$782,СВЦЭМ!$A$39:$A$782,$A192,СВЦЭМ!$B$39:$B$782,U$190)+'СЕТ СН'!$F$12</f>
        <v>170.77286832999999</v>
      </c>
      <c r="V192" s="36">
        <f>SUMIFS(СВЦЭМ!$F$39:$F$782,СВЦЭМ!$A$39:$A$782,$A192,СВЦЭМ!$B$39:$B$782,V$190)+'СЕТ СН'!$F$12</f>
        <v>171.98428831999999</v>
      </c>
      <c r="W192" s="36">
        <f>SUMIFS(СВЦЭМ!$F$39:$F$782,СВЦЭМ!$A$39:$A$782,$A192,СВЦЭМ!$B$39:$B$782,W$190)+'СЕТ СН'!$F$12</f>
        <v>169.64497087999999</v>
      </c>
      <c r="X192" s="36">
        <f>SUMIFS(СВЦЭМ!$F$39:$F$782,СВЦЭМ!$A$39:$A$782,$A192,СВЦЭМ!$B$39:$B$782,X$190)+'СЕТ СН'!$F$12</f>
        <v>191.79229272000001</v>
      </c>
      <c r="Y192" s="36">
        <f>SUMIFS(СВЦЭМ!$F$39:$F$782,СВЦЭМ!$A$39:$A$782,$A192,СВЦЭМ!$B$39:$B$782,Y$190)+'СЕТ СН'!$F$12</f>
        <v>186.33969363</v>
      </c>
    </row>
    <row r="193" spans="1:25" ht="15.75" x14ac:dyDescent="0.2">
      <c r="A193" s="35">
        <f t="shared" ref="A193:A221" si="5">A192+1</f>
        <v>44472</v>
      </c>
      <c r="B193" s="36">
        <f>SUMIFS(СВЦЭМ!$F$39:$F$782,СВЦЭМ!$A$39:$A$782,$A193,СВЦЭМ!$B$39:$B$782,B$190)+'СЕТ СН'!$F$12</f>
        <v>190.03701593</v>
      </c>
      <c r="C193" s="36">
        <f>SUMIFS(СВЦЭМ!$F$39:$F$782,СВЦЭМ!$A$39:$A$782,$A193,СВЦЭМ!$B$39:$B$782,C$190)+'СЕТ СН'!$F$12</f>
        <v>200.98426846999999</v>
      </c>
      <c r="D193" s="36">
        <f>SUMIFS(СВЦЭМ!$F$39:$F$782,СВЦЭМ!$A$39:$A$782,$A193,СВЦЭМ!$B$39:$B$782,D$190)+'СЕТ СН'!$F$12</f>
        <v>212.62453314000001</v>
      </c>
      <c r="E193" s="36">
        <f>SUMIFS(СВЦЭМ!$F$39:$F$782,СВЦЭМ!$A$39:$A$782,$A193,СВЦЭМ!$B$39:$B$782,E$190)+'СЕТ СН'!$F$12</f>
        <v>215.98159482</v>
      </c>
      <c r="F193" s="36">
        <f>SUMIFS(СВЦЭМ!$F$39:$F$782,СВЦЭМ!$A$39:$A$782,$A193,СВЦЭМ!$B$39:$B$782,F$190)+'СЕТ СН'!$F$12</f>
        <v>216.50224381000001</v>
      </c>
      <c r="G193" s="36">
        <f>SUMIFS(СВЦЭМ!$F$39:$F$782,СВЦЭМ!$A$39:$A$782,$A193,СВЦЭМ!$B$39:$B$782,G$190)+'СЕТ СН'!$F$12</f>
        <v>215.18820873999999</v>
      </c>
      <c r="H193" s="36">
        <f>SUMIFS(СВЦЭМ!$F$39:$F$782,СВЦЭМ!$A$39:$A$782,$A193,СВЦЭМ!$B$39:$B$782,H$190)+'СЕТ СН'!$F$12</f>
        <v>204.90939946</v>
      </c>
      <c r="I193" s="36">
        <f>SUMIFS(СВЦЭМ!$F$39:$F$782,СВЦЭМ!$A$39:$A$782,$A193,СВЦЭМ!$B$39:$B$782,I$190)+'СЕТ СН'!$F$12</f>
        <v>191.43502878999999</v>
      </c>
      <c r="J193" s="36">
        <f>SUMIFS(СВЦЭМ!$F$39:$F$782,СВЦЭМ!$A$39:$A$782,$A193,СВЦЭМ!$B$39:$B$782,J$190)+'СЕТ СН'!$F$12</f>
        <v>182.76229565</v>
      </c>
      <c r="K193" s="36">
        <f>SUMIFS(СВЦЭМ!$F$39:$F$782,СВЦЭМ!$A$39:$A$782,$A193,СВЦЭМ!$B$39:$B$782,K$190)+'СЕТ СН'!$F$12</f>
        <v>174.85311523999999</v>
      </c>
      <c r="L193" s="36">
        <f>SUMIFS(СВЦЭМ!$F$39:$F$782,СВЦЭМ!$A$39:$A$782,$A193,СВЦЭМ!$B$39:$B$782,L$190)+'СЕТ СН'!$F$12</f>
        <v>173.88521327999999</v>
      </c>
      <c r="M193" s="36">
        <f>SUMIFS(СВЦЭМ!$F$39:$F$782,СВЦЭМ!$A$39:$A$782,$A193,СВЦЭМ!$B$39:$B$782,M$190)+'СЕТ СН'!$F$12</f>
        <v>174.34715636000001</v>
      </c>
      <c r="N193" s="36">
        <f>SUMIFS(СВЦЭМ!$F$39:$F$782,СВЦЭМ!$A$39:$A$782,$A193,СВЦЭМ!$B$39:$B$782,N$190)+'СЕТ СН'!$F$12</f>
        <v>178.02000892000001</v>
      </c>
      <c r="O193" s="36">
        <f>SUMIFS(СВЦЭМ!$F$39:$F$782,СВЦЭМ!$A$39:$A$782,$A193,СВЦЭМ!$B$39:$B$782,O$190)+'СЕТ СН'!$F$12</f>
        <v>178.97478458000001</v>
      </c>
      <c r="P193" s="36">
        <f>SUMIFS(СВЦЭМ!$F$39:$F$782,СВЦЭМ!$A$39:$A$782,$A193,СВЦЭМ!$B$39:$B$782,P$190)+'СЕТ СН'!$F$12</f>
        <v>179.33770938999999</v>
      </c>
      <c r="Q193" s="36">
        <f>SUMIFS(СВЦЭМ!$F$39:$F$782,СВЦЭМ!$A$39:$A$782,$A193,СВЦЭМ!$B$39:$B$782,Q$190)+'СЕТ СН'!$F$12</f>
        <v>179.22509667</v>
      </c>
      <c r="R193" s="36">
        <f>SUMIFS(СВЦЭМ!$F$39:$F$782,СВЦЭМ!$A$39:$A$782,$A193,СВЦЭМ!$B$39:$B$782,R$190)+'СЕТ СН'!$F$12</f>
        <v>177.07541330000001</v>
      </c>
      <c r="S193" s="36">
        <f>SUMIFS(СВЦЭМ!$F$39:$F$782,СВЦЭМ!$A$39:$A$782,$A193,СВЦЭМ!$B$39:$B$782,S$190)+'СЕТ СН'!$F$12</f>
        <v>178.36598977</v>
      </c>
      <c r="T193" s="36">
        <f>SUMIFS(СВЦЭМ!$F$39:$F$782,СВЦЭМ!$A$39:$A$782,$A193,СВЦЭМ!$B$39:$B$782,T$190)+'СЕТ СН'!$F$12</f>
        <v>176.05766478000001</v>
      </c>
      <c r="U193" s="36">
        <f>SUMIFS(СВЦЭМ!$F$39:$F$782,СВЦЭМ!$A$39:$A$782,$A193,СВЦЭМ!$B$39:$B$782,U$190)+'СЕТ СН'!$F$12</f>
        <v>174.44371867999999</v>
      </c>
      <c r="V193" s="36">
        <f>SUMIFS(СВЦЭМ!$F$39:$F$782,СВЦЭМ!$A$39:$A$782,$A193,СВЦЭМ!$B$39:$B$782,V$190)+'СЕТ СН'!$F$12</f>
        <v>171.59474546999999</v>
      </c>
      <c r="W193" s="36">
        <f>SUMIFS(СВЦЭМ!$F$39:$F$782,СВЦЭМ!$A$39:$A$782,$A193,СВЦЭМ!$B$39:$B$782,W$190)+'СЕТ СН'!$F$12</f>
        <v>167.69183426999999</v>
      </c>
      <c r="X193" s="36">
        <f>SUMIFS(СВЦЭМ!$F$39:$F$782,СВЦЭМ!$A$39:$A$782,$A193,СВЦЭМ!$B$39:$B$782,X$190)+'СЕТ СН'!$F$12</f>
        <v>168.1321877</v>
      </c>
      <c r="Y193" s="36">
        <f>SUMIFS(СВЦЭМ!$F$39:$F$782,СВЦЭМ!$A$39:$A$782,$A193,СВЦЭМ!$B$39:$B$782,Y$190)+'СЕТ СН'!$F$12</f>
        <v>171.69066458</v>
      </c>
    </row>
    <row r="194" spans="1:25" ht="15.75" x14ac:dyDescent="0.2">
      <c r="A194" s="35">
        <f t="shared" si="5"/>
        <v>44473</v>
      </c>
      <c r="B194" s="36">
        <f>SUMIFS(СВЦЭМ!$F$39:$F$782,СВЦЭМ!$A$39:$A$782,$A194,СВЦЭМ!$B$39:$B$782,B$190)+'СЕТ СН'!$F$12</f>
        <v>184.89044630999999</v>
      </c>
      <c r="C194" s="36">
        <f>SUMIFS(СВЦЭМ!$F$39:$F$782,СВЦЭМ!$A$39:$A$782,$A194,СВЦЭМ!$B$39:$B$782,C$190)+'СЕТ СН'!$F$12</f>
        <v>190.74025023999999</v>
      </c>
      <c r="D194" s="36">
        <f>SUMIFS(СВЦЭМ!$F$39:$F$782,СВЦЭМ!$A$39:$A$782,$A194,СВЦЭМ!$B$39:$B$782,D$190)+'СЕТ СН'!$F$12</f>
        <v>189.61815057999999</v>
      </c>
      <c r="E194" s="36">
        <f>SUMIFS(СВЦЭМ!$F$39:$F$782,СВЦЭМ!$A$39:$A$782,$A194,СВЦЭМ!$B$39:$B$782,E$190)+'СЕТ СН'!$F$12</f>
        <v>193.62329578000001</v>
      </c>
      <c r="F194" s="36">
        <f>SUMIFS(СВЦЭМ!$F$39:$F$782,СВЦЭМ!$A$39:$A$782,$A194,СВЦЭМ!$B$39:$B$782,F$190)+'СЕТ СН'!$F$12</f>
        <v>192.81995309999999</v>
      </c>
      <c r="G194" s="36">
        <f>SUMIFS(СВЦЭМ!$F$39:$F$782,СВЦЭМ!$A$39:$A$782,$A194,СВЦЭМ!$B$39:$B$782,G$190)+'СЕТ СН'!$F$12</f>
        <v>195.25381372000001</v>
      </c>
      <c r="H194" s="36">
        <f>SUMIFS(СВЦЭМ!$F$39:$F$782,СВЦЭМ!$A$39:$A$782,$A194,СВЦЭМ!$B$39:$B$782,H$190)+'СЕТ СН'!$F$12</f>
        <v>202.32748197999999</v>
      </c>
      <c r="I194" s="36">
        <f>SUMIFS(СВЦЭМ!$F$39:$F$782,СВЦЭМ!$A$39:$A$782,$A194,СВЦЭМ!$B$39:$B$782,I$190)+'СЕТ СН'!$F$12</f>
        <v>192.27919922999999</v>
      </c>
      <c r="J194" s="36">
        <f>SUMIFS(СВЦЭМ!$F$39:$F$782,СВЦЭМ!$A$39:$A$782,$A194,СВЦЭМ!$B$39:$B$782,J$190)+'СЕТ СН'!$F$12</f>
        <v>185.60620030000001</v>
      </c>
      <c r="K194" s="36">
        <f>SUMIFS(СВЦЭМ!$F$39:$F$782,СВЦЭМ!$A$39:$A$782,$A194,СВЦЭМ!$B$39:$B$782,K$190)+'СЕТ СН'!$F$12</f>
        <v>189.17020504000001</v>
      </c>
      <c r="L194" s="36">
        <f>SUMIFS(СВЦЭМ!$F$39:$F$782,СВЦЭМ!$A$39:$A$782,$A194,СВЦЭМ!$B$39:$B$782,L$190)+'СЕТ СН'!$F$12</f>
        <v>186.16753484</v>
      </c>
      <c r="M194" s="36">
        <f>SUMIFS(СВЦЭМ!$F$39:$F$782,СВЦЭМ!$A$39:$A$782,$A194,СВЦЭМ!$B$39:$B$782,M$190)+'СЕТ СН'!$F$12</f>
        <v>186.17581720999999</v>
      </c>
      <c r="N194" s="36">
        <f>SUMIFS(СВЦЭМ!$F$39:$F$782,СВЦЭМ!$A$39:$A$782,$A194,СВЦЭМ!$B$39:$B$782,N$190)+'СЕТ СН'!$F$12</f>
        <v>181.41927164000001</v>
      </c>
      <c r="O194" s="36">
        <f>SUMIFS(СВЦЭМ!$F$39:$F$782,СВЦЭМ!$A$39:$A$782,$A194,СВЦЭМ!$B$39:$B$782,O$190)+'СЕТ СН'!$F$12</f>
        <v>181.22372942000001</v>
      </c>
      <c r="P194" s="36">
        <f>SUMIFS(СВЦЭМ!$F$39:$F$782,СВЦЭМ!$A$39:$A$782,$A194,СВЦЭМ!$B$39:$B$782,P$190)+'СЕТ СН'!$F$12</f>
        <v>182.53673122000001</v>
      </c>
      <c r="Q194" s="36">
        <f>SUMIFS(СВЦЭМ!$F$39:$F$782,СВЦЭМ!$A$39:$A$782,$A194,СВЦЭМ!$B$39:$B$782,Q$190)+'СЕТ СН'!$F$12</f>
        <v>189.85908531000001</v>
      </c>
      <c r="R194" s="36">
        <f>SUMIFS(СВЦЭМ!$F$39:$F$782,СВЦЭМ!$A$39:$A$782,$A194,СВЦЭМ!$B$39:$B$782,R$190)+'СЕТ СН'!$F$12</f>
        <v>187.94757125999999</v>
      </c>
      <c r="S194" s="36">
        <f>SUMIFS(СВЦЭМ!$F$39:$F$782,СВЦЭМ!$A$39:$A$782,$A194,СВЦЭМ!$B$39:$B$782,S$190)+'СЕТ СН'!$F$12</f>
        <v>188.81138665</v>
      </c>
      <c r="T194" s="36">
        <f>SUMIFS(СВЦЭМ!$F$39:$F$782,СВЦЭМ!$A$39:$A$782,$A194,СВЦЭМ!$B$39:$B$782,T$190)+'СЕТ СН'!$F$12</f>
        <v>192.39652645999999</v>
      </c>
      <c r="U194" s="36">
        <f>SUMIFS(СВЦЭМ!$F$39:$F$782,СВЦЭМ!$A$39:$A$782,$A194,СВЦЭМ!$B$39:$B$782,U$190)+'СЕТ СН'!$F$12</f>
        <v>191.71963542</v>
      </c>
      <c r="V194" s="36">
        <f>SUMIFS(СВЦЭМ!$F$39:$F$782,СВЦЭМ!$A$39:$A$782,$A194,СВЦЭМ!$B$39:$B$782,V$190)+'СЕТ СН'!$F$12</f>
        <v>191.20949564</v>
      </c>
      <c r="W194" s="36">
        <f>SUMIFS(СВЦЭМ!$F$39:$F$782,СВЦЭМ!$A$39:$A$782,$A194,СВЦЭМ!$B$39:$B$782,W$190)+'СЕТ СН'!$F$12</f>
        <v>189.12332111000001</v>
      </c>
      <c r="X194" s="36">
        <f>SUMIFS(СВЦЭМ!$F$39:$F$782,СВЦЭМ!$A$39:$A$782,$A194,СВЦЭМ!$B$39:$B$782,X$190)+'СЕТ СН'!$F$12</f>
        <v>191.58409644</v>
      </c>
      <c r="Y194" s="36">
        <f>SUMIFS(СВЦЭМ!$F$39:$F$782,СВЦЭМ!$A$39:$A$782,$A194,СВЦЭМ!$B$39:$B$782,Y$190)+'СЕТ СН'!$F$12</f>
        <v>203.02463534</v>
      </c>
    </row>
    <row r="195" spans="1:25" ht="15.75" x14ac:dyDescent="0.2">
      <c r="A195" s="35">
        <f t="shared" si="5"/>
        <v>44474</v>
      </c>
      <c r="B195" s="36">
        <f>SUMIFS(СВЦЭМ!$F$39:$F$782,СВЦЭМ!$A$39:$A$782,$A195,СВЦЭМ!$B$39:$B$782,B$190)+'СЕТ СН'!$F$12</f>
        <v>214.93882751000001</v>
      </c>
      <c r="C195" s="36">
        <f>SUMIFS(СВЦЭМ!$F$39:$F$782,СВЦЭМ!$A$39:$A$782,$A195,СВЦЭМ!$B$39:$B$782,C$190)+'СЕТ СН'!$F$12</f>
        <v>215.54283201999999</v>
      </c>
      <c r="D195" s="36">
        <f>SUMIFS(СВЦЭМ!$F$39:$F$782,СВЦЭМ!$A$39:$A$782,$A195,СВЦЭМ!$B$39:$B$782,D$190)+'СЕТ СН'!$F$12</f>
        <v>202.01963243</v>
      </c>
      <c r="E195" s="36">
        <f>SUMIFS(СВЦЭМ!$F$39:$F$782,СВЦЭМ!$A$39:$A$782,$A195,СВЦЭМ!$B$39:$B$782,E$190)+'СЕТ СН'!$F$12</f>
        <v>198.64861918</v>
      </c>
      <c r="F195" s="36">
        <f>SUMIFS(СВЦЭМ!$F$39:$F$782,СВЦЭМ!$A$39:$A$782,$A195,СВЦЭМ!$B$39:$B$782,F$190)+'СЕТ СН'!$F$12</f>
        <v>198.65129286999999</v>
      </c>
      <c r="G195" s="36">
        <f>SUMIFS(СВЦЭМ!$F$39:$F$782,СВЦЭМ!$A$39:$A$782,$A195,СВЦЭМ!$B$39:$B$782,G$190)+'СЕТ СН'!$F$12</f>
        <v>200.54634866999999</v>
      </c>
      <c r="H195" s="36">
        <f>SUMIFS(СВЦЭМ!$F$39:$F$782,СВЦЭМ!$A$39:$A$782,$A195,СВЦЭМ!$B$39:$B$782,H$190)+'СЕТ СН'!$F$12</f>
        <v>211.75198148000001</v>
      </c>
      <c r="I195" s="36">
        <f>SUMIFS(СВЦЭМ!$F$39:$F$782,СВЦЭМ!$A$39:$A$782,$A195,СВЦЭМ!$B$39:$B$782,I$190)+'СЕТ СН'!$F$12</f>
        <v>208.50530775999999</v>
      </c>
      <c r="J195" s="36">
        <f>SUMIFS(СВЦЭМ!$F$39:$F$782,СВЦЭМ!$A$39:$A$782,$A195,СВЦЭМ!$B$39:$B$782,J$190)+'СЕТ СН'!$F$12</f>
        <v>187.99950760999999</v>
      </c>
      <c r="K195" s="36">
        <f>SUMIFS(СВЦЭМ!$F$39:$F$782,СВЦЭМ!$A$39:$A$782,$A195,СВЦЭМ!$B$39:$B$782,K$190)+'СЕТ СН'!$F$12</f>
        <v>192.35923652</v>
      </c>
      <c r="L195" s="36">
        <f>SUMIFS(СВЦЭМ!$F$39:$F$782,СВЦЭМ!$A$39:$A$782,$A195,СВЦЭМ!$B$39:$B$782,L$190)+'СЕТ СН'!$F$12</f>
        <v>193.72923279</v>
      </c>
      <c r="M195" s="36">
        <f>SUMIFS(СВЦЭМ!$F$39:$F$782,СВЦЭМ!$A$39:$A$782,$A195,СВЦЭМ!$B$39:$B$782,M$190)+'СЕТ СН'!$F$12</f>
        <v>198.05787917999999</v>
      </c>
      <c r="N195" s="36">
        <f>SUMIFS(СВЦЭМ!$F$39:$F$782,СВЦЭМ!$A$39:$A$782,$A195,СВЦЭМ!$B$39:$B$782,N$190)+'СЕТ СН'!$F$12</f>
        <v>193.82991150999999</v>
      </c>
      <c r="O195" s="36">
        <f>SUMIFS(СВЦЭМ!$F$39:$F$782,СВЦЭМ!$A$39:$A$782,$A195,СВЦЭМ!$B$39:$B$782,O$190)+'СЕТ СН'!$F$12</f>
        <v>194.82656116999999</v>
      </c>
      <c r="P195" s="36">
        <f>SUMIFS(СВЦЭМ!$F$39:$F$782,СВЦЭМ!$A$39:$A$782,$A195,СВЦЭМ!$B$39:$B$782,P$190)+'СЕТ СН'!$F$12</f>
        <v>195.64487685</v>
      </c>
      <c r="Q195" s="36">
        <f>SUMIFS(СВЦЭМ!$F$39:$F$782,СВЦЭМ!$A$39:$A$782,$A195,СВЦЭМ!$B$39:$B$782,Q$190)+'СЕТ СН'!$F$12</f>
        <v>200.17806188</v>
      </c>
      <c r="R195" s="36">
        <f>SUMIFS(СВЦЭМ!$F$39:$F$782,СВЦЭМ!$A$39:$A$782,$A195,СВЦЭМ!$B$39:$B$782,R$190)+'СЕТ СН'!$F$12</f>
        <v>196.22043232999999</v>
      </c>
      <c r="S195" s="36">
        <f>SUMIFS(СВЦЭМ!$F$39:$F$782,СВЦЭМ!$A$39:$A$782,$A195,СВЦЭМ!$B$39:$B$782,S$190)+'СЕТ СН'!$F$12</f>
        <v>194.56557770000001</v>
      </c>
      <c r="T195" s="36">
        <f>SUMIFS(СВЦЭМ!$F$39:$F$782,СВЦЭМ!$A$39:$A$782,$A195,СВЦЭМ!$B$39:$B$782,T$190)+'СЕТ СН'!$F$12</f>
        <v>201.30722747999999</v>
      </c>
      <c r="U195" s="36">
        <f>SUMIFS(СВЦЭМ!$F$39:$F$782,СВЦЭМ!$A$39:$A$782,$A195,СВЦЭМ!$B$39:$B$782,U$190)+'СЕТ СН'!$F$12</f>
        <v>196.60572088000001</v>
      </c>
      <c r="V195" s="36">
        <f>SUMIFS(СВЦЭМ!$F$39:$F$782,СВЦЭМ!$A$39:$A$782,$A195,СВЦЭМ!$B$39:$B$782,V$190)+'СЕТ СН'!$F$12</f>
        <v>196.64913379000001</v>
      </c>
      <c r="W195" s="36">
        <f>SUMIFS(СВЦЭМ!$F$39:$F$782,СВЦЭМ!$A$39:$A$782,$A195,СВЦЭМ!$B$39:$B$782,W$190)+'СЕТ СН'!$F$12</f>
        <v>197.44881831999999</v>
      </c>
      <c r="X195" s="36">
        <f>SUMIFS(СВЦЭМ!$F$39:$F$782,СВЦЭМ!$A$39:$A$782,$A195,СВЦЭМ!$B$39:$B$782,X$190)+'СЕТ СН'!$F$12</f>
        <v>199.52200153000001</v>
      </c>
      <c r="Y195" s="36">
        <f>SUMIFS(СВЦЭМ!$F$39:$F$782,СВЦЭМ!$A$39:$A$782,$A195,СВЦЭМ!$B$39:$B$782,Y$190)+'СЕТ СН'!$F$12</f>
        <v>214.41642107999999</v>
      </c>
    </row>
    <row r="196" spans="1:25" ht="15.75" x14ac:dyDescent="0.2">
      <c r="A196" s="35">
        <f t="shared" si="5"/>
        <v>44475</v>
      </c>
      <c r="B196" s="36">
        <f>SUMIFS(СВЦЭМ!$F$39:$F$782,СВЦЭМ!$A$39:$A$782,$A196,СВЦЭМ!$B$39:$B$782,B$190)+'СЕТ СН'!$F$12</f>
        <v>219.75853938</v>
      </c>
      <c r="C196" s="36">
        <f>SUMIFS(СВЦЭМ!$F$39:$F$782,СВЦЭМ!$A$39:$A$782,$A196,СВЦЭМ!$B$39:$B$782,C$190)+'СЕТ СН'!$F$12</f>
        <v>225.98653411999999</v>
      </c>
      <c r="D196" s="36">
        <f>SUMIFS(СВЦЭМ!$F$39:$F$782,СВЦЭМ!$A$39:$A$782,$A196,СВЦЭМ!$B$39:$B$782,D$190)+'СЕТ СН'!$F$12</f>
        <v>209.0980337</v>
      </c>
      <c r="E196" s="36">
        <f>SUMIFS(СВЦЭМ!$F$39:$F$782,СВЦЭМ!$A$39:$A$782,$A196,СВЦЭМ!$B$39:$B$782,E$190)+'СЕТ СН'!$F$12</f>
        <v>206.96665042000001</v>
      </c>
      <c r="F196" s="36">
        <f>SUMIFS(СВЦЭМ!$F$39:$F$782,СВЦЭМ!$A$39:$A$782,$A196,СВЦЭМ!$B$39:$B$782,F$190)+'СЕТ СН'!$F$12</f>
        <v>205.81083473999999</v>
      </c>
      <c r="G196" s="36">
        <f>SUMIFS(СВЦЭМ!$F$39:$F$782,СВЦЭМ!$A$39:$A$782,$A196,СВЦЭМ!$B$39:$B$782,G$190)+'СЕТ СН'!$F$12</f>
        <v>206.48998212000001</v>
      </c>
      <c r="H196" s="36">
        <f>SUMIFS(СВЦЭМ!$F$39:$F$782,СВЦЭМ!$A$39:$A$782,$A196,СВЦЭМ!$B$39:$B$782,H$190)+'СЕТ СН'!$F$12</f>
        <v>218.59262269000001</v>
      </c>
      <c r="I196" s="36">
        <f>SUMIFS(СВЦЭМ!$F$39:$F$782,СВЦЭМ!$A$39:$A$782,$A196,СВЦЭМ!$B$39:$B$782,I$190)+'СЕТ СН'!$F$12</f>
        <v>221.66453136000001</v>
      </c>
      <c r="J196" s="36">
        <f>SUMIFS(СВЦЭМ!$F$39:$F$782,СВЦЭМ!$A$39:$A$782,$A196,СВЦЭМ!$B$39:$B$782,J$190)+'СЕТ СН'!$F$12</f>
        <v>210.22316839999999</v>
      </c>
      <c r="K196" s="36">
        <f>SUMIFS(СВЦЭМ!$F$39:$F$782,СВЦЭМ!$A$39:$A$782,$A196,СВЦЭМ!$B$39:$B$782,K$190)+'СЕТ СН'!$F$12</f>
        <v>206.38435586</v>
      </c>
      <c r="L196" s="36">
        <f>SUMIFS(СВЦЭМ!$F$39:$F$782,СВЦЭМ!$A$39:$A$782,$A196,СВЦЭМ!$B$39:$B$782,L$190)+'СЕТ СН'!$F$12</f>
        <v>209.99022567</v>
      </c>
      <c r="M196" s="36">
        <f>SUMIFS(СВЦЭМ!$F$39:$F$782,СВЦЭМ!$A$39:$A$782,$A196,СВЦЭМ!$B$39:$B$782,M$190)+'СЕТ СН'!$F$12</f>
        <v>210.21635669</v>
      </c>
      <c r="N196" s="36">
        <f>SUMIFS(СВЦЭМ!$F$39:$F$782,СВЦЭМ!$A$39:$A$782,$A196,СВЦЭМ!$B$39:$B$782,N$190)+'СЕТ СН'!$F$12</f>
        <v>208.47661029</v>
      </c>
      <c r="O196" s="36">
        <f>SUMIFS(СВЦЭМ!$F$39:$F$782,СВЦЭМ!$A$39:$A$782,$A196,СВЦЭМ!$B$39:$B$782,O$190)+'СЕТ СН'!$F$12</f>
        <v>211.32679447999999</v>
      </c>
      <c r="P196" s="36">
        <f>SUMIFS(СВЦЭМ!$F$39:$F$782,СВЦЭМ!$A$39:$A$782,$A196,СВЦЭМ!$B$39:$B$782,P$190)+'СЕТ СН'!$F$12</f>
        <v>212.29239146</v>
      </c>
      <c r="Q196" s="36">
        <f>SUMIFS(СВЦЭМ!$F$39:$F$782,СВЦЭМ!$A$39:$A$782,$A196,СВЦЭМ!$B$39:$B$782,Q$190)+'СЕТ СН'!$F$12</f>
        <v>214.61401806000001</v>
      </c>
      <c r="R196" s="36">
        <f>SUMIFS(СВЦЭМ!$F$39:$F$782,СВЦЭМ!$A$39:$A$782,$A196,СВЦЭМ!$B$39:$B$782,R$190)+'СЕТ СН'!$F$12</f>
        <v>215.79845238999999</v>
      </c>
      <c r="S196" s="36">
        <f>SUMIFS(СВЦЭМ!$F$39:$F$782,СВЦЭМ!$A$39:$A$782,$A196,СВЦЭМ!$B$39:$B$782,S$190)+'СЕТ СН'!$F$12</f>
        <v>215.46309381</v>
      </c>
      <c r="T196" s="36">
        <f>SUMIFS(СВЦЭМ!$F$39:$F$782,СВЦЭМ!$A$39:$A$782,$A196,СВЦЭМ!$B$39:$B$782,T$190)+'СЕТ СН'!$F$12</f>
        <v>206.80718804</v>
      </c>
      <c r="U196" s="36">
        <f>SUMIFS(СВЦЭМ!$F$39:$F$782,СВЦЭМ!$A$39:$A$782,$A196,СВЦЭМ!$B$39:$B$782,U$190)+'СЕТ СН'!$F$12</f>
        <v>194.15542103999999</v>
      </c>
      <c r="V196" s="36">
        <f>SUMIFS(СВЦЭМ!$F$39:$F$782,СВЦЭМ!$A$39:$A$782,$A196,СВЦЭМ!$B$39:$B$782,V$190)+'СЕТ СН'!$F$12</f>
        <v>187.4956104</v>
      </c>
      <c r="W196" s="36">
        <f>SUMIFS(СВЦЭМ!$F$39:$F$782,СВЦЭМ!$A$39:$A$782,$A196,СВЦЭМ!$B$39:$B$782,W$190)+'СЕТ СН'!$F$12</f>
        <v>193.93914838000001</v>
      </c>
      <c r="X196" s="36">
        <f>SUMIFS(СВЦЭМ!$F$39:$F$782,СВЦЭМ!$A$39:$A$782,$A196,СВЦЭМ!$B$39:$B$782,X$190)+'СЕТ СН'!$F$12</f>
        <v>210.23528999999999</v>
      </c>
      <c r="Y196" s="36">
        <f>SUMIFS(СВЦЭМ!$F$39:$F$782,СВЦЭМ!$A$39:$A$782,$A196,СВЦЭМ!$B$39:$B$782,Y$190)+'СЕТ СН'!$F$12</f>
        <v>217.50008478000001</v>
      </c>
    </row>
    <row r="197" spans="1:25" ht="15.75" x14ac:dyDescent="0.2">
      <c r="A197" s="35">
        <f t="shared" si="5"/>
        <v>44476</v>
      </c>
      <c r="B197" s="36">
        <f>SUMIFS(СВЦЭМ!$F$39:$F$782,СВЦЭМ!$A$39:$A$782,$A197,СВЦЭМ!$B$39:$B$782,B$190)+'СЕТ СН'!$F$12</f>
        <v>204.68117409000001</v>
      </c>
      <c r="C197" s="36">
        <f>SUMIFS(СВЦЭМ!$F$39:$F$782,СВЦЭМ!$A$39:$A$782,$A197,СВЦЭМ!$B$39:$B$782,C$190)+'СЕТ СН'!$F$12</f>
        <v>208.24664917999999</v>
      </c>
      <c r="D197" s="36">
        <f>SUMIFS(СВЦЭМ!$F$39:$F$782,СВЦЭМ!$A$39:$A$782,$A197,СВЦЭМ!$B$39:$B$782,D$190)+'СЕТ СН'!$F$12</f>
        <v>198.8263882</v>
      </c>
      <c r="E197" s="36">
        <f>SUMIFS(СВЦЭМ!$F$39:$F$782,СВЦЭМ!$A$39:$A$782,$A197,СВЦЭМ!$B$39:$B$782,E$190)+'СЕТ СН'!$F$12</f>
        <v>199.27945593000001</v>
      </c>
      <c r="F197" s="36">
        <f>SUMIFS(СВЦЭМ!$F$39:$F$782,СВЦЭМ!$A$39:$A$782,$A197,СВЦЭМ!$B$39:$B$782,F$190)+'СЕТ СН'!$F$12</f>
        <v>199.09666254000001</v>
      </c>
      <c r="G197" s="36">
        <f>SUMIFS(СВЦЭМ!$F$39:$F$782,СВЦЭМ!$A$39:$A$782,$A197,СВЦЭМ!$B$39:$B$782,G$190)+'СЕТ СН'!$F$12</f>
        <v>199.18065834999999</v>
      </c>
      <c r="H197" s="36">
        <f>SUMIFS(СВЦЭМ!$F$39:$F$782,СВЦЭМ!$A$39:$A$782,$A197,СВЦЭМ!$B$39:$B$782,H$190)+'СЕТ СН'!$F$12</f>
        <v>209.51303841000001</v>
      </c>
      <c r="I197" s="36">
        <f>SUMIFS(СВЦЭМ!$F$39:$F$782,СВЦЭМ!$A$39:$A$782,$A197,СВЦЭМ!$B$39:$B$782,I$190)+'СЕТ СН'!$F$12</f>
        <v>211.65984363000001</v>
      </c>
      <c r="J197" s="36">
        <f>SUMIFS(СВЦЭМ!$F$39:$F$782,СВЦЭМ!$A$39:$A$782,$A197,СВЦЭМ!$B$39:$B$782,J$190)+'СЕТ СН'!$F$12</f>
        <v>203.18945848000001</v>
      </c>
      <c r="K197" s="36">
        <f>SUMIFS(СВЦЭМ!$F$39:$F$782,СВЦЭМ!$A$39:$A$782,$A197,СВЦЭМ!$B$39:$B$782,K$190)+'СЕТ СН'!$F$12</f>
        <v>197.08883667000001</v>
      </c>
      <c r="L197" s="36">
        <f>SUMIFS(СВЦЭМ!$F$39:$F$782,СВЦЭМ!$A$39:$A$782,$A197,СВЦЭМ!$B$39:$B$782,L$190)+'СЕТ СН'!$F$12</f>
        <v>194.68336968</v>
      </c>
      <c r="M197" s="36">
        <f>SUMIFS(СВЦЭМ!$F$39:$F$782,СВЦЭМ!$A$39:$A$782,$A197,СВЦЭМ!$B$39:$B$782,M$190)+'СЕТ СН'!$F$12</f>
        <v>199.02313275</v>
      </c>
      <c r="N197" s="36">
        <f>SUMIFS(СВЦЭМ!$F$39:$F$782,СВЦЭМ!$A$39:$A$782,$A197,СВЦЭМ!$B$39:$B$782,N$190)+'СЕТ СН'!$F$12</f>
        <v>200.82608034</v>
      </c>
      <c r="O197" s="36">
        <f>SUMIFS(СВЦЭМ!$F$39:$F$782,СВЦЭМ!$A$39:$A$782,$A197,СВЦЭМ!$B$39:$B$782,O$190)+'СЕТ СН'!$F$12</f>
        <v>199.77880518000001</v>
      </c>
      <c r="P197" s="36">
        <f>SUMIFS(СВЦЭМ!$F$39:$F$782,СВЦЭМ!$A$39:$A$782,$A197,СВЦЭМ!$B$39:$B$782,P$190)+'СЕТ СН'!$F$12</f>
        <v>199.43251529</v>
      </c>
      <c r="Q197" s="36">
        <f>SUMIFS(СВЦЭМ!$F$39:$F$782,СВЦЭМ!$A$39:$A$782,$A197,СВЦЭМ!$B$39:$B$782,Q$190)+'СЕТ СН'!$F$12</f>
        <v>200.73297539999999</v>
      </c>
      <c r="R197" s="36">
        <f>SUMIFS(СВЦЭМ!$F$39:$F$782,СВЦЭМ!$A$39:$A$782,$A197,СВЦЭМ!$B$39:$B$782,R$190)+'СЕТ СН'!$F$12</f>
        <v>199.49715954000001</v>
      </c>
      <c r="S197" s="36">
        <f>SUMIFS(СВЦЭМ!$F$39:$F$782,СВЦЭМ!$A$39:$A$782,$A197,СВЦЭМ!$B$39:$B$782,S$190)+'СЕТ СН'!$F$12</f>
        <v>199.41276404000001</v>
      </c>
      <c r="T197" s="36">
        <f>SUMIFS(СВЦЭМ!$F$39:$F$782,СВЦЭМ!$A$39:$A$782,$A197,СВЦЭМ!$B$39:$B$782,T$190)+'СЕТ СН'!$F$12</f>
        <v>196.26775402000001</v>
      </c>
      <c r="U197" s="36">
        <f>SUMIFS(СВЦЭМ!$F$39:$F$782,СВЦЭМ!$A$39:$A$782,$A197,СВЦЭМ!$B$39:$B$782,U$190)+'СЕТ СН'!$F$12</f>
        <v>191.55343456</v>
      </c>
      <c r="V197" s="36">
        <f>SUMIFS(СВЦЭМ!$F$39:$F$782,СВЦЭМ!$A$39:$A$782,$A197,СВЦЭМ!$B$39:$B$782,V$190)+'СЕТ СН'!$F$12</f>
        <v>194.57538102000001</v>
      </c>
      <c r="W197" s="36">
        <f>SUMIFS(СВЦЭМ!$F$39:$F$782,СВЦЭМ!$A$39:$A$782,$A197,СВЦЭМ!$B$39:$B$782,W$190)+'СЕТ СН'!$F$12</f>
        <v>201.30208737999999</v>
      </c>
      <c r="X197" s="36">
        <f>SUMIFS(СВЦЭМ!$F$39:$F$782,СВЦЭМ!$A$39:$A$782,$A197,СВЦЭМ!$B$39:$B$782,X$190)+'СЕТ СН'!$F$12</f>
        <v>211.89766112999999</v>
      </c>
      <c r="Y197" s="36">
        <f>SUMIFS(СВЦЭМ!$F$39:$F$782,СВЦЭМ!$A$39:$A$782,$A197,СВЦЭМ!$B$39:$B$782,Y$190)+'СЕТ СН'!$F$12</f>
        <v>214.06353161000001</v>
      </c>
    </row>
    <row r="198" spans="1:25" ht="15.75" x14ac:dyDescent="0.2">
      <c r="A198" s="35">
        <f t="shared" si="5"/>
        <v>44477</v>
      </c>
      <c r="B198" s="36">
        <f>SUMIFS(СВЦЭМ!$F$39:$F$782,СВЦЭМ!$A$39:$A$782,$A198,СВЦЭМ!$B$39:$B$782,B$190)+'СЕТ СН'!$F$12</f>
        <v>208.47311144</v>
      </c>
      <c r="C198" s="36">
        <f>SUMIFS(СВЦЭМ!$F$39:$F$782,СВЦЭМ!$A$39:$A$782,$A198,СВЦЭМ!$B$39:$B$782,C$190)+'СЕТ СН'!$F$12</f>
        <v>213.53308290999999</v>
      </c>
      <c r="D198" s="36">
        <f>SUMIFS(СВЦЭМ!$F$39:$F$782,СВЦЭМ!$A$39:$A$782,$A198,СВЦЭМ!$B$39:$B$782,D$190)+'СЕТ СН'!$F$12</f>
        <v>207.45311974000001</v>
      </c>
      <c r="E198" s="36">
        <f>SUMIFS(СВЦЭМ!$F$39:$F$782,СВЦЭМ!$A$39:$A$782,$A198,СВЦЭМ!$B$39:$B$782,E$190)+'СЕТ СН'!$F$12</f>
        <v>212.48107909000001</v>
      </c>
      <c r="F198" s="36">
        <f>SUMIFS(СВЦЭМ!$F$39:$F$782,СВЦЭМ!$A$39:$A$782,$A198,СВЦЭМ!$B$39:$B$782,F$190)+'СЕТ СН'!$F$12</f>
        <v>211.86820660000001</v>
      </c>
      <c r="G198" s="36">
        <f>SUMIFS(СВЦЭМ!$F$39:$F$782,СВЦЭМ!$A$39:$A$782,$A198,СВЦЭМ!$B$39:$B$782,G$190)+'СЕТ СН'!$F$12</f>
        <v>207.986659</v>
      </c>
      <c r="H198" s="36">
        <f>SUMIFS(СВЦЭМ!$F$39:$F$782,СВЦЭМ!$A$39:$A$782,$A198,СВЦЭМ!$B$39:$B$782,H$190)+'СЕТ СН'!$F$12</f>
        <v>215.21768158</v>
      </c>
      <c r="I198" s="36">
        <f>SUMIFS(СВЦЭМ!$F$39:$F$782,СВЦЭМ!$A$39:$A$782,$A198,СВЦЭМ!$B$39:$B$782,I$190)+'СЕТ СН'!$F$12</f>
        <v>222.87791025000001</v>
      </c>
      <c r="J198" s="36">
        <f>SUMIFS(СВЦЭМ!$F$39:$F$782,СВЦЭМ!$A$39:$A$782,$A198,СВЦЭМ!$B$39:$B$782,J$190)+'СЕТ СН'!$F$12</f>
        <v>212.12630279000001</v>
      </c>
      <c r="K198" s="36">
        <f>SUMIFS(СВЦЭМ!$F$39:$F$782,СВЦЭМ!$A$39:$A$782,$A198,СВЦЭМ!$B$39:$B$782,K$190)+'СЕТ СН'!$F$12</f>
        <v>205.47298644</v>
      </c>
      <c r="L198" s="36">
        <f>SUMIFS(СВЦЭМ!$F$39:$F$782,СВЦЭМ!$A$39:$A$782,$A198,СВЦЭМ!$B$39:$B$782,L$190)+'СЕТ СН'!$F$12</f>
        <v>197.92570724000001</v>
      </c>
      <c r="M198" s="36">
        <f>SUMIFS(СВЦЭМ!$F$39:$F$782,СВЦЭМ!$A$39:$A$782,$A198,СВЦЭМ!$B$39:$B$782,M$190)+'СЕТ СН'!$F$12</f>
        <v>200.73077817000001</v>
      </c>
      <c r="N198" s="36">
        <f>SUMIFS(СВЦЭМ!$F$39:$F$782,СВЦЭМ!$A$39:$A$782,$A198,СВЦЭМ!$B$39:$B$782,N$190)+'СЕТ СН'!$F$12</f>
        <v>201.82192766</v>
      </c>
      <c r="O198" s="36">
        <f>SUMIFS(СВЦЭМ!$F$39:$F$782,СВЦЭМ!$A$39:$A$782,$A198,СВЦЭМ!$B$39:$B$782,O$190)+'СЕТ СН'!$F$12</f>
        <v>199.92727991000001</v>
      </c>
      <c r="P198" s="36">
        <f>SUMIFS(СВЦЭМ!$F$39:$F$782,СВЦЭМ!$A$39:$A$782,$A198,СВЦЭМ!$B$39:$B$782,P$190)+'СЕТ СН'!$F$12</f>
        <v>200.12074675</v>
      </c>
      <c r="Q198" s="36">
        <f>SUMIFS(СВЦЭМ!$F$39:$F$782,СВЦЭМ!$A$39:$A$782,$A198,СВЦЭМ!$B$39:$B$782,Q$190)+'СЕТ СН'!$F$12</f>
        <v>199.08631539999999</v>
      </c>
      <c r="R198" s="36">
        <f>SUMIFS(СВЦЭМ!$F$39:$F$782,СВЦЭМ!$A$39:$A$782,$A198,СВЦЭМ!$B$39:$B$782,R$190)+'СЕТ СН'!$F$12</f>
        <v>198.28487379000001</v>
      </c>
      <c r="S198" s="36">
        <f>SUMIFS(СВЦЭМ!$F$39:$F$782,СВЦЭМ!$A$39:$A$782,$A198,СВЦЭМ!$B$39:$B$782,S$190)+'СЕТ СН'!$F$12</f>
        <v>198.85334165</v>
      </c>
      <c r="T198" s="36">
        <f>SUMIFS(СВЦЭМ!$F$39:$F$782,СВЦЭМ!$A$39:$A$782,$A198,СВЦЭМ!$B$39:$B$782,T$190)+'СЕТ СН'!$F$12</f>
        <v>200.21674608000001</v>
      </c>
      <c r="U198" s="36">
        <f>SUMIFS(СВЦЭМ!$F$39:$F$782,СВЦЭМ!$A$39:$A$782,$A198,СВЦЭМ!$B$39:$B$782,U$190)+'СЕТ СН'!$F$12</f>
        <v>194.30105179</v>
      </c>
      <c r="V198" s="36">
        <f>SUMIFS(СВЦЭМ!$F$39:$F$782,СВЦЭМ!$A$39:$A$782,$A198,СВЦЭМ!$B$39:$B$782,V$190)+'СЕТ СН'!$F$12</f>
        <v>194.47627055000001</v>
      </c>
      <c r="W198" s="36">
        <f>SUMIFS(СВЦЭМ!$F$39:$F$782,СВЦЭМ!$A$39:$A$782,$A198,СВЦЭМ!$B$39:$B$782,W$190)+'СЕТ СН'!$F$12</f>
        <v>201.58483274</v>
      </c>
      <c r="X198" s="36">
        <f>SUMIFS(СВЦЭМ!$F$39:$F$782,СВЦЭМ!$A$39:$A$782,$A198,СВЦЭМ!$B$39:$B$782,X$190)+'СЕТ СН'!$F$12</f>
        <v>212.23085415</v>
      </c>
      <c r="Y198" s="36">
        <f>SUMIFS(СВЦЭМ!$F$39:$F$782,СВЦЭМ!$A$39:$A$782,$A198,СВЦЭМ!$B$39:$B$782,Y$190)+'СЕТ СН'!$F$12</f>
        <v>212.55233620000001</v>
      </c>
    </row>
    <row r="199" spans="1:25" ht="15.75" x14ac:dyDescent="0.2">
      <c r="A199" s="35">
        <f t="shared" si="5"/>
        <v>44478</v>
      </c>
      <c r="B199" s="36">
        <f>SUMIFS(СВЦЭМ!$F$39:$F$782,СВЦЭМ!$A$39:$A$782,$A199,СВЦЭМ!$B$39:$B$782,B$190)+'СЕТ СН'!$F$12</f>
        <v>189.10862187999999</v>
      </c>
      <c r="C199" s="36">
        <f>SUMIFS(СВЦЭМ!$F$39:$F$782,СВЦЭМ!$A$39:$A$782,$A199,СВЦЭМ!$B$39:$B$782,C$190)+'СЕТ СН'!$F$12</f>
        <v>196.69212224</v>
      </c>
      <c r="D199" s="36">
        <f>SUMIFS(СВЦЭМ!$F$39:$F$782,СВЦЭМ!$A$39:$A$782,$A199,СВЦЭМ!$B$39:$B$782,D$190)+'СЕТ СН'!$F$12</f>
        <v>196.08244257999999</v>
      </c>
      <c r="E199" s="36">
        <f>SUMIFS(СВЦЭМ!$F$39:$F$782,СВЦЭМ!$A$39:$A$782,$A199,СВЦЭМ!$B$39:$B$782,E$190)+'СЕТ СН'!$F$12</f>
        <v>200.19024748999999</v>
      </c>
      <c r="F199" s="36">
        <f>SUMIFS(СВЦЭМ!$F$39:$F$782,СВЦЭМ!$A$39:$A$782,$A199,СВЦЭМ!$B$39:$B$782,F$190)+'СЕТ СН'!$F$12</f>
        <v>197.73441047</v>
      </c>
      <c r="G199" s="36">
        <f>SUMIFS(СВЦЭМ!$F$39:$F$782,СВЦЭМ!$A$39:$A$782,$A199,СВЦЭМ!$B$39:$B$782,G$190)+'СЕТ СН'!$F$12</f>
        <v>196.12389303</v>
      </c>
      <c r="H199" s="36">
        <f>SUMIFS(СВЦЭМ!$F$39:$F$782,СВЦЭМ!$A$39:$A$782,$A199,СВЦЭМ!$B$39:$B$782,H$190)+'СЕТ СН'!$F$12</f>
        <v>189.76753241</v>
      </c>
      <c r="I199" s="36">
        <f>SUMIFS(СВЦЭМ!$F$39:$F$782,СВЦЭМ!$A$39:$A$782,$A199,СВЦЭМ!$B$39:$B$782,I$190)+'СЕТ СН'!$F$12</f>
        <v>205.37335586</v>
      </c>
      <c r="J199" s="36">
        <f>SUMIFS(СВЦЭМ!$F$39:$F$782,СВЦЭМ!$A$39:$A$782,$A199,СВЦЭМ!$B$39:$B$782,J$190)+'СЕТ СН'!$F$12</f>
        <v>211.85281484999999</v>
      </c>
      <c r="K199" s="36">
        <f>SUMIFS(СВЦЭМ!$F$39:$F$782,СВЦЭМ!$A$39:$A$782,$A199,СВЦЭМ!$B$39:$B$782,K$190)+'СЕТ СН'!$F$12</f>
        <v>199.26209413999999</v>
      </c>
      <c r="L199" s="36">
        <f>SUMIFS(СВЦЭМ!$F$39:$F$782,СВЦЭМ!$A$39:$A$782,$A199,СВЦЭМ!$B$39:$B$782,L$190)+'СЕТ СН'!$F$12</f>
        <v>194.05708299</v>
      </c>
      <c r="M199" s="36">
        <f>SUMIFS(СВЦЭМ!$F$39:$F$782,СВЦЭМ!$A$39:$A$782,$A199,СВЦЭМ!$B$39:$B$782,M$190)+'СЕТ СН'!$F$12</f>
        <v>195.41510901999999</v>
      </c>
      <c r="N199" s="36">
        <f>SUMIFS(СВЦЭМ!$F$39:$F$782,СВЦЭМ!$A$39:$A$782,$A199,СВЦЭМ!$B$39:$B$782,N$190)+'СЕТ СН'!$F$12</f>
        <v>199.08042035</v>
      </c>
      <c r="O199" s="36">
        <f>SUMIFS(СВЦЭМ!$F$39:$F$782,СВЦЭМ!$A$39:$A$782,$A199,СВЦЭМ!$B$39:$B$782,O$190)+'СЕТ СН'!$F$12</f>
        <v>198.57587151000001</v>
      </c>
      <c r="P199" s="36">
        <f>SUMIFS(СВЦЭМ!$F$39:$F$782,СВЦЭМ!$A$39:$A$782,$A199,СВЦЭМ!$B$39:$B$782,P$190)+'СЕТ СН'!$F$12</f>
        <v>198.00494401</v>
      </c>
      <c r="Q199" s="36">
        <f>SUMIFS(СВЦЭМ!$F$39:$F$782,СВЦЭМ!$A$39:$A$782,$A199,СВЦЭМ!$B$39:$B$782,Q$190)+'СЕТ СН'!$F$12</f>
        <v>212.65303625000001</v>
      </c>
      <c r="R199" s="36">
        <f>SUMIFS(СВЦЭМ!$F$39:$F$782,СВЦЭМ!$A$39:$A$782,$A199,СВЦЭМ!$B$39:$B$782,R$190)+'СЕТ СН'!$F$12</f>
        <v>205.06055008000001</v>
      </c>
      <c r="S199" s="36">
        <f>SUMIFS(СВЦЭМ!$F$39:$F$782,СВЦЭМ!$A$39:$A$782,$A199,СВЦЭМ!$B$39:$B$782,S$190)+'СЕТ СН'!$F$12</f>
        <v>199.2329125</v>
      </c>
      <c r="T199" s="36">
        <f>SUMIFS(СВЦЭМ!$F$39:$F$782,СВЦЭМ!$A$39:$A$782,$A199,СВЦЭМ!$B$39:$B$782,T$190)+'СЕТ СН'!$F$12</f>
        <v>194.39276728999999</v>
      </c>
      <c r="U199" s="36">
        <f>SUMIFS(СВЦЭМ!$F$39:$F$782,СВЦЭМ!$A$39:$A$782,$A199,СВЦЭМ!$B$39:$B$782,U$190)+'СЕТ СН'!$F$12</f>
        <v>188.69263027</v>
      </c>
      <c r="V199" s="36">
        <f>SUMIFS(СВЦЭМ!$F$39:$F$782,СВЦЭМ!$A$39:$A$782,$A199,СВЦЭМ!$B$39:$B$782,V$190)+'СЕТ СН'!$F$12</f>
        <v>185.32995213999999</v>
      </c>
      <c r="W199" s="36">
        <f>SUMIFS(СВЦЭМ!$F$39:$F$782,СВЦЭМ!$A$39:$A$782,$A199,СВЦЭМ!$B$39:$B$782,W$190)+'СЕТ СН'!$F$12</f>
        <v>194.46176188000001</v>
      </c>
      <c r="X199" s="36">
        <f>SUMIFS(СВЦЭМ!$F$39:$F$782,СВЦЭМ!$A$39:$A$782,$A199,СВЦЭМ!$B$39:$B$782,X$190)+'СЕТ СН'!$F$12</f>
        <v>202.49656166</v>
      </c>
      <c r="Y199" s="36">
        <f>SUMIFS(СВЦЭМ!$F$39:$F$782,СВЦЭМ!$A$39:$A$782,$A199,СВЦЭМ!$B$39:$B$782,Y$190)+'СЕТ СН'!$F$12</f>
        <v>205.0742558</v>
      </c>
    </row>
    <row r="200" spans="1:25" ht="15.75" x14ac:dyDescent="0.2">
      <c r="A200" s="35">
        <f t="shared" si="5"/>
        <v>44479</v>
      </c>
      <c r="B200" s="36">
        <f>SUMIFS(СВЦЭМ!$F$39:$F$782,СВЦЭМ!$A$39:$A$782,$A200,СВЦЭМ!$B$39:$B$782,B$190)+'СЕТ СН'!$F$12</f>
        <v>242.22238540999999</v>
      </c>
      <c r="C200" s="36">
        <f>SUMIFS(СВЦЭМ!$F$39:$F$782,СВЦЭМ!$A$39:$A$782,$A200,СВЦЭМ!$B$39:$B$782,C$190)+'СЕТ СН'!$F$12</f>
        <v>247.55988783000001</v>
      </c>
      <c r="D200" s="36">
        <f>SUMIFS(СВЦЭМ!$F$39:$F$782,СВЦЭМ!$A$39:$A$782,$A200,СВЦЭМ!$B$39:$B$782,D$190)+'СЕТ СН'!$F$12</f>
        <v>244.38187056999999</v>
      </c>
      <c r="E200" s="36">
        <f>SUMIFS(СВЦЭМ!$F$39:$F$782,СВЦЭМ!$A$39:$A$782,$A200,СВЦЭМ!$B$39:$B$782,E$190)+'СЕТ СН'!$F$12</f>
        <v>241.49347157</v>
      </c>
      <c r="F200" s="36">
        <f>SUMIFS(СВЦЭМ!$F$39:$F$782,СВЦЭМ!$A$39:$A$782,$A200,СВЦЭМ!$B$39:$B$782,F$190)+'СЕТ СН'!$F$12</f>
        <v>239.58419043000001</v>
      </c>
      <c r="G200" s="36">
        <f>SUMIFS(СВЦЭМ!$F$39:$F$782,СВЦЭМ!$A$39:$A$782,$A200,СВЦЭМ!$B$39:$B$782,G$190)+'СЕТ СН'!$F$12</f>
        <v>239.93888304999999</v>
      </c>
      <c r="H200" s="36">
        <f>SUMIFS(СВЦЭМ!$F$39:$F$782,СВЦЭМ!$A$39:$A$782,$A200,СВЦЭМ!$B$39:$B$782,H$190)+'СЕТ СН'!$F$12</f>
        <v>247.91509923000001</v>
      </c>
      <c r="I200" s="36">
        <f>SUMIFS(СВЦЭМ!$F$39:$F$782,СВЦЭМ!$A$39:$A$782,$A200,СВЦЭМ!$B$39:$B$782,I$190)+'СЕТ СН'!$F$12</f>
        <v>244.32387037999999</v>
      </c>
      <c r="J200" s="36">
        <f>SUMIFS(СВЦЭМ!$F$39:$F$782,СВЦЭМ!$A$39:$A$782,$A200,СВЦЭМ!$B$39:$B$782,J$190)+'СЕТ СН'!$F$12</f>
        <v>232.12985316999999</v>
      </c>
      <c r="K200" s="36">
        <f>SUMIFS(СВЦЭМ!$F$39:$F$782,СВЦЭМ!$A$39:$A$782,$A200,СВЦЭМ!$B$39:$B$782,K$190)+'СЕТ СН'!$F$12</f>
        <v>224.87060418999999</v>
      </c>
      <c r="L200" s="36">
        <f>SUMIFS(СВЦЭМ!$F$39:$F$782,СВЦЭМ!$A$39:$A$782,$A200,СВЦЭМ!$B$39:$B$782,L$190)+'СЕТ СН'!$F$12</f>
        <v>223.07536214999999</v>
      </c>
      <c r="M200" s="36">
        <f>SUMIFS(СВЦЭМ!$F$39:$F$782,СВЦЭМ!$A$39:$A$782,$A200,СВЦЭМ!$B$39:$B$782,M$190)+'СЕТ СН'!$F$12</f>
        <v>223.01335551</v>
      </c>
      <c r="N200" s="36">
        <f>SUMIFS(СВЦЭМ!$F$39:$F$782,СВЦЭМ!$A$39:$A$782,$A200,СВЦЭМ!$B$39:$B$782,N$190)+'СЕТ СН'!$F$12</f>
        <v>223.45627042000001</v>
      </c>
      <c r="O200" s="36">
        <f>SUMIFS(СВЦЭМ!$F$39:$F$782,СВЦЭМ!$A$39:$A$782,$A200,СВЦЭМ!$B$39:$B$782,O$190)+'СЕТ СН'!$F$12</f>
        <v>225.89478747000001</v>
      </c>
      <c r="P200" s="36">
        <f>SUMIFS(СВЦЭМ!$F$39:$F$782,СВЦЭМ!$A$39:$A$782,$A200,СВЦЭМ!$B$39:$B$782,P$190)+'СЕТ СН'!$F$12</f>
        <v>225.93067156000001</v>
      </c>
      <c r="Q200" s="36">
        <f>SUMIFS(СВЦЭМ!$F$39:$F$782,СВЦЭМ!$A$39:$A$782,$A200,СВЦЭМ!$B$39:$B$782,Q$190)+'СЕТ СН'!$F$12</f>
        <v>227.84722210999999</v>
      </c>
      <c r="R200" s="36">
        <f>SUMIFS(СВЦЭМ!$F$39:$F$782,СВЦЭМ!$A$39:$A$782,$A200,СВЦЭМ!$B$39:$B$782,R$190)+'СЕТ СН'!$F$12</f>
        <v>227.22697658000001</v>
      </c>
      <c r="S200" s="36">
        <f>SUMIFS(СВЦЭМ!$F$39:$F$782,СВЦЭМ!$A$39:$A$782,$A200,СВЦЭМ!$B$39:$B$782,S$190)+'СЕТ СН'!$F$12</f>
        <v>226.05174041000001</v>
      </c>
      <c r="T200" s="36">
        <f>SUMIFS(СВЦЭМ!$F$39:$F$782,СВЦЭМ!$A$39:$A$782,$A200,СВЦЭМ!$B$39:$B$782,T$190)+'СЕТ СН'!$F$12</f>
        <v>217.19516902000001</v>
      </c>
      <c r="U200" s="36">
        <f>SUMIFS(СВЦЭМ!$F$39:$F$782,СВЦЭМ!$A$39:$A$782,$A200,СВЦЭМ!$B$39:$B$782,U$190)+'СЕТ СН'!$F$12</f>
        <v>217.11153512999999</v>
      </c>
      <c r="V200" s="36">
        <f>SUMIFS(СВЦЭМ!$F$39:$F$782,СВЦЭМ!$A$39:$A$782,$A200,СВЦЭМ!$B$39:$B$782,V$190)+'СЕТ СН'!$F$12</f>
        <v>212.56019524999999</v>
      </c>
      <c r="W200" s="36">
        <f>SUMIFS(СВЦЭМ!$F$39:$F$782,СВЦЭМ!$A$39:$A$782,$A200,СВЦЭМ!$B$39:$B$782,W$190)+'СЕТ СН'!$F$12</f>
        <v>220.35271843000001</v>
      </c>
      <c r="X200" s="36">
        <f>SUMIFS(СВЦЭМ!$F$39:$F$782,СВЦЭМ!$A$39:$A$782,$A200,СВЦЭМ!$B$39:$B$782,X$190)+'СЕТ СН'!$F$12</f>
        <v>226.86887533999999</v>
      </c>
      <c r="Y200" s="36">
        <f>SUMIFS(СВЦЭМ!$F$39:$F$782,СВЦЭМ!$A$39:$A$782,$A200,СВЦЭМ!$B$39:$B$782,Y$190)+'СЕТ СН'!$F$12</f>
        <v>228.55046426000001</v>
      </c>
    </row>
    <row r="201" spans="1:25" ht="15.75" x14ac:dyDescent="0.2">
      <c r="A201" s="35">
        <f t="shared" si="5"/>
        <v>44480</v>
      </c>
      <c r="B201" s="36">
        <f>SUMIFS(СВЦЭМ!$F$39:$F$782,СВЦЭМ!$A$39:$A$782,$A201,СВЦЭМ!$B$39:$B$782,B$190)+'СЕТ СН'!$F$12</f>
        <v>212.51919154999999</v>
      </c>
      <c r="C201" s="36">
        <f>SUMIFS(СВЦЭМ!$F$39:$F$782,СВЦЭМ!$A$39:$A$782,$A201,СВЦЭМ!$B$39:$B$782,C$190)+'СЕТ СН'!$F$12</f>
        <v>219.99704922999999</v>
      </c>
      <c r="D201" s="36">
        <f>SUMIFS(СВЦЭМ!$F$39:$F$782,СВЦЭМ!$A$39:$A$782,$A201,СВЦЭМ!$B$39:$B$782,D$190)+'СЕТ СН'!$F$12</f>
        <v>214.29556543000001</v>
      </c>
      <c r="E201" s="36">
        <f>SUMIFS(СВЦЭМ!$F$39:$F$782,СВЦЭМ!$A$39:$A$782,$A201,СВЦЭМ!$B$39:$B$782,E$190)+'СЕТ СН'!$F$12</f>
        <v>212.70542843000001</v>
      </c>
      <c r="F201" s="36">
        <f>SUMIFS(СВЦЭМ!$F$39:$F$782,СВЦЭМ!$A$39:$A$782,$A201,СВЦЭМ!$B$39:$B$782,F$190)+'СЕТ СН'!$F$12</f>
        <v>212.62797416999999</v>
      </c>
      <c r="G201" s="36">
        <f>SUMIFS(СВЦЭМ!$F$39:$F$782,СВЦЭМ!$A$39:$A$782,$A201,СВЦЭМ!$B$39:$B$782,G$190)+'СЕТ СН'!$F$12</f>
        <v>215.45612901999999</v>
      </c>
      <c r="H201" s="36">
        <f>SUMIFS(СВЦЭМ!$F$39:$F$782,СВЦЭМ!$A$39:$A$782,$A201,СВЦЭМ!$B$39:$B$782,H$190)+'СЕТ СН'!$F$12</f>
        <v>229.22325910999999</v>
      </c>
      <c r="I201" s="36">
        <f>SUMIFS(СВЦЭМ!$F$39:$F$782,СВЦЭМ!$A$39:$A$782,$A201,СВЦЭМ!$B$39:$B$782,I$190)+'СЕТ СН'!$F$12</f>
        <v>223.76459613</v>
      </c>
      <c r="J201" s="36">
        <f>SUMIFS(СВЦЭМ!$F$39:$F$782,СВЦЭМ!$A$39:$A$782,$A201,СВЦЭМ!$B$39:$B$782,J$190)+'СЕТ СН'!$F$12</f>
        <v>212.74751447</v>
      </c>
      <c r="K201" s="36">
        <f>SUMIFS(СВЦЭМ!$F$39:$F$782,СВЦЭМ!$A$39:$A$782,$A201,СВЦЭМ!$B$39:$B$782,K$190)+'СЕТ СН'!$F$12</f>
        <v>209.49218087</v>
      </c>
      <c r="L201" s="36">
        <f>SUMIFS(СВЦЭМ!$F$39:$F$782,СВЦЭМ!$A$39:$A$782,$A201,СВЦЭМ!$B$39:$B$782,L$190)+'СЕТ СН'!$F$12</f>
        <v>209.68751115000001</v>
      </c>
      <c r="M201" s="36">
        <f>SUMIFS(СВЦЭМ!$F$39:$F$782,СВЦЭМ!$A$39:$A$782,$A201,СВЦЭМ!$B$39:$B$782,M$190)+'СЕТ СН'!$F$12</f>
        <v>213.85229229000001</v>
      </c>
      <c r="N201" s="36">
        <f>SUMIFS(СВЦЭМ!$F$39:$F$782,СВЦЭМ!$A$39:$A$782,$A201,СВЦЭМ!$B$39:$B$782,N$190)+'СЕТ СН'!$F$12</f>
        <v>214.57474045999999</v>
      </c>
      <c r="O201" s="36">
        <f>SUMIFS(СВЦЭМ!$F$39:$F$782,СВЦЭМ!$A$39:$A$782,$A201,СВЦЭМ!$B$39:$B$782,O$190)+'СЕТ СН'!$F$12</f>
        <v>214.28886044000001</v>
      </c>
      <c r="P201" s="36">
        <f>SUMIFS(СВЦЭМ!$F$39:$F$782,СВЦЭМ!$A$39:$A$782,$A201,СВЦЭМ!$B$39:$B$782,P$190)+'СЕТ СН'!$F$12</f>
        <v>214.97080457000001</v>
      </c>
      <c r="Q201" s="36">
        <f>SUMIFS(СВЦЭМ!$F$39:$F$782,СВЦЭМ!$A$39:$A$782,$A201,СВЦЭМ!$B$39:$B$782,Q$190)+'СЕТ СН'!$F$12</f>
        <v>215.32320829</v>
      </c>
      <c r="R201" s="36">
        <f>SUMIFS(СВЦЭМ!$F$39:$F$782,СВЦЭМ!$A$39:$A$782,$A201,СВЦЭМ!$B$39:$B$782,R$190)+'СЕТ СН'!$F$12</f>
        <v>213.72001979999999</v>
      </c>
      <c r="S201" s="36">
        <f>SUMIFS(СВЦЭМ!$F$39:$F$782,СВЦЭМ!$A$39:$A$782,$A201,СВЦЭМ!$B$39:$B$782,S$190)+'СЕТ СН'!$F$12</f>
        <v>212.15986491999999</v>
      </c>
      <c r="T201" s="36">
        <f>SUMIFS(СВЦЭМ!$F$39:$F$782,СВЦЭМ!$A$39:$A$782,$A201,СВЦЭМ!$B$39:$B$782,T$190)+'СЕТ СН'!$F$12</f>
        <v>207.06748780000001</v>
      </c>
      <c r="U201" s="36">
        <f>SUMIFS(СВЦЭМ!$F$39:$F$782,СВЦЭМ!$A$39:$A$782,$A201,СВЦЭМ!$B$39:$B$782,U$190)+'СЕТ СН'!$F$12</f>
        <v>205.00037617999999</v>
      </c>
      <c r="V201" s="36">
        <f>SUMIFS(СВЦЭМ!$F$39:$F$782,СВЦЭМ!$A$39:$A$782,$A201,СВЦЭМ!$B$39:$B$782,V$190)+'СЕТ СН'!$F$12</f>
        <v>204.64926324000001</v>
      </c>
      <c r="W201" s="36">
        <f>SUMIFS(СВЦЭМ!$F$39:$F$782,СВЦЭМ!$A$39:$A$782,$A201,СВЦЭМ!$B$39:$B$782,W$190)+'СЕТ СН'!$F$12</f>
        <v>209.9270228</v>
      </c>
      <c r="X201" s="36">
        <f>SUMIFS(СВЦЭМ!$F$39:$F$782,СВЦЭМ!$A$39:$A$782,$A201,СВЦЭМ!$B$39:$B$782,X$190)+'СЕТ СН'!$F$12</f>
        <v>212.95774878</v>
      </c>
      <c r="Y201" s="36">
        <f>SUMIFS(СВЦЭМ!$F$39:$F$782,СВЦЭМ!$A$39:$A$782,$A201,СВЦЭМ!$B$39:$B$782,Y$190)+'СЕТ СН'!$F$12</f>
        <v>220.12455729999999</v>
      </c>
    </row>
    <row r="202" spans="1:25" ht="15.75" x14ac:dyDescent="0.2">
      <c r="A202" s="35">
        <f t="shared" si="5"/>
        <v>44481</v>
      </c>
      <c r="B202" s="36">
        <f>SUMIFS(СВЦЭМ!$F$39:$F$782,СВЦЭМ!$A$39:$A$782,$A202,СВЦЭМ!$B$39:$B$782,B$190)+'СЕТ СН'!$F$12</f>
        <v>226.13562026</v>
      </c>
      <c r="C202" s="36">
        <f>SUMIFS(СВЦЭМ!$F$39:$F$782,СВЦЭМ!$A$39:$A$782,$A202,СВЦЭМ!$B$39:$B$782,C$190)+'СЕТ СН'!$F$12</f>
        <v>230.82978163000001</v>
      </c>
      <c r="D202" s="36">
        <f>SUMIFS(СВЦЭМ!$F$39:$F$782,СВЦЭМ!$A$39:$A$782,$A202,СВЦЭМ!$B$39:$B$782,D$190)+'СЕТ СН'!$F$12</f>
        <v>213.53638968000001</v>
      </c>
      <c r="E202" s="36">
        <f>SUMIFS(СВЦЭМ!$F$39:$F$782,СВЦЭМ!$A$39:$A$782,$A202,СВЦЭМ!$B$39:$B$782,E$190)+'СЕТ СН'!$F$12</f>
        <v>212.39988169</v>
      </c>
      <c r="F202" s="36">
        <f>SUMIFS(СВЦЭМ!$F$39:$F$782,СВЦЭМ!$A$39:$A$782,$A202,СВЦЭМ!$B$39:$B$782,F$190)+'СЕТ СН'!$F$12</f>
        <v>212.26997954999999</v>
      </c>
      <c r="G202" s="36">
        <f>SUMIFS(СВЦЭМ!$F$39:$F$782,СВЦЭМ!$A$39:$A$782,$A202,СВЦЭМ!$B$39:$B$782,G$190)+'СЕТ СН'!$F$12</f>
        <v>212.41523121</v>
      </c>
      <c r="H202" s="36">
        <f>SUMIFS(СВЦЭМ!$F$39:$F$782,СВЦЭМ!$A$39:$A$782,$A202,СВЦЭМ!$B$39:$B$782,H$190)+'СЕТ СН'!$F$12</f>
        <v>227.47529549000001</v>
      </c>
      <c r="I202" s="36">
        <f>SUMIFS(СВЦЭМ!$F$39:$F$782,СВЦЭМ!$A$39:$A$782,$A202,СВЦЭМ!$B$39:$B$782,I$190)+'СЕТ СН'!$F$12</f>
        <v>216.18214426</v>
      </c>
      <c r="J202" s="36">
        <f>SUMIFS(СВЦЭМ!$F$39:$F$782,СВЦЭМ!$A$39:$A$782,$A202,СВЦЭМ!$B$39:$B$782,J$190)+'СЕТ СН'!$F$12</f>
        <v>208.06578789</v>
      </c>
      <c r="K202" s="36">
        <f>SUMIFS(СВЦЭМ!$F$39:$F$782,СВЦЭМ!$A$39:$A$782,$A202,СВЦЭМ!$B$39:$B$782,K$190)+'СЕТ СН'!$F$12</f>
        <v>206.87581157</v>
      </c>
      <c r="L202" s="36">
        <f>SUMIFS(СВЦЭМ!$F$39:$F$782,СВЦЭМ!$A$39:$A$782,$A202,СВЦЭМ!$B$39:$B$782,L$190)+'СЕТ СН'!$F$12</f>
        <v>205.25598909999999</v>
      </c>
      <c r="M202" s="36">
        <f>SUMIFS(СВЦЭМ!$F$39:$F$782,СВЦЭМ!$A$39:$A$782,$A202,СВЦЭМ!$B$39:$B$782,M$190)+'СЕТ СН'!$F$12</f>
        <v>213.56921477</v>
      </c>
      <c r="N202" s="36">
        <f>SUMIFS(СВЦЭМ!$F$39:$F$782,СВЦЭМ!$A$39:$A$782,$A202,СВЦЭМ!$B$39:$B$782,N$190)+'СЕТ СН'!$F$12</f>
        <v>220.95011804000001</v>
      </c>
      <c r="O202" s="36">
        <f>SUMIFS(СВЦЭМ!$F$39:$F$782,СВЦЭМ!$A$39:$A$782,$A202,СВЦЭМ!$B$39:$B$782,O$190)+'СЕТ СН'!$F$12</f>
        <v>219.30238224999999</v>
      </c>
      <c r="P202" s="36">
        <f>SUMIFS(СВЦЭМ!$F$39:$F$782,СВЦЭМ!$A$39:$A$782,$A202,СВЦЭМ!$B$39:$B$782,P$190)+'СЕТ СН'!$F$12</f>
        <v>219.77149577</v>
      </c>
      <c r="Q202" s="36">
        <f>SUMIFS(СВЦЭМ!$F$39:$F$782,СВЦЭМ!$A$39:$A$782,$A202,СВЦЭМ!$B$39:$B$782,Q$190)+'СЕТ СН'!$F$12</f>
        <v>219.54746334000001</v>
      </c>
      <c r="R202" s="36">
        <f>SUMIFS(СВЦЭМ!$F$39:$F$782,СВЦЭМ!$A$39:$A$782,$A202,СВЦЭМ!$B$39:$B$782,R$190)+'СЕТ СН'!$F$12</f>
        <v>218.27100626999999</v>
      </c>
      <c r="S202" s="36">
        <f>SUMIFS(СВЦЭМ!$F$39:$F$782,СВЦЭМ!$A$39:$A$782,$A202,СВЦЭМ!$B$39:$B$782,S$190)+'СЕТ СН'!$F$12</f>
        <v>217.83365914000001</v>
      </c>
      <c r="T202" s="36">
        <f>SUMIFS(СВЦЭМ!$F$39:$F$782,СВЦЭМ!$A$39:$A$782,$A202,СВЦЭМ!$B$39:$B$782,T$190)+'СЕТ СН'!$F$12</f>
        <v>205.66439019000001</v>
      </c>
      <c r="U202" s="36">
        <f>SUMIFS(СВЦЭМ!$F$39:$F$782,СВЦЭМ!$A$39:$A$782,$A202,СВЦЭМ!$B$39:$B$782,U$190)+'СЕТ СН'!$F$12</f>
        <v>198.46164059</v>
      </c>
      <c r="V202" s="36">
        <f>SUMIFS(СВЦЭМ!$F$39:$F$782,СВЦЭМ!$A$39:$A$782,$A202,СВЦЭМ!$B$39:$B$782,V$190)+'СЕТ СН'!$F$12</f>
        <v>192.14965121</v>
      </c>
      <c r="W202" s="36">
        <f>SUMIFS(СВЦЭМ!$F$39:$F$782,СВЦЭМ!$A$39:$A$782,$A202,СВЦЭМ!$B$39:$B$782,W$190)+'СЕТ СН'!$F$12</f>
        <v>197.21630592</v>
      </c>
      <c r="X202" s="36">
        <f>SUMIFS(СВЦЭМ!$F$39:$F$782,СВЦЭМ!$A$39:$A$782,$A202,СВЦЭМ!$B$39:$B$782,X$190)+'СЕТ СН'!$F$12</f>
        <v>199.49145344999999</v>
      </c>
      <c r="Y202" s="36">
        <f>SUMIFS(СВЦЭМ!$F$39:$F$782,СВЦЭМ!$A$39:$A$782,$A202,СВЦЭМ!$B$39:$B$782,Y$190)+'СЕТ СН'!$F$12</f>
        <v>204.01572919</v>
      </c>
    </row>
    <row r="203" spans="1:25" ht="15.75" x14ac:dyDescent="0.2">
      <c r="A203" s="35">
        <f t="shared" si="5"/>
        <v>44482</v>
      </c>
      <c r="B203" s="36">
        <f>SUMIFS(СВЦЭМ!$F$39:$F$782,СВЦЭМ!$A$39:$A$782,$A203,СВЦЭМ!$B$39:$B$782,B$190)+'СЕТ СН'!$F$12</f>
        <v>200.32061238</v>
      </c>
      <c r="C203" s="36">
        <f>SUMIFS(СВЦЭМ!$F$39:$F$782,СВЦЭМ!$A$39:$A$782,$A203,СВЦЭМ!$B$39:$B$782,C$190)+'СЕТ СН'!$F$12</f>
        <v>224.14251866000001</v>
      </c>
      <c r="D203" s="36">
        <f>SUMIFS(СВЦЭМ!$F$39:$F$782,СВЦЭМ!$A$39:$A$782,$A203,СВЦЭМ!$B$39:$B$782,D$190)+'СЕТ СН'!$F$12</f>
        <v>210.68341759</v>
      </c>
      <c r="E203" s="36">
        <f>SUMIFS(СВЦЭМ!$F$39:$F$782,СВЦЭМ!$A$39:$A$782,$A203,СВЦЭМ!$B$39:$B$782,E$190)+'СЕТ СН'!$F$12</f>
        <v>207.0591976</v>
      </c>
      <c r="F203" s="36">
        <f>SUMIFS(СВЦЭМ!$F$39:$F$782,СВЦЭМ!$A$39:$A$782,$A203,СВЦЭМ!$B$39:$B$782,F$190)+'СЕТ СН'!$F$12</f>
        <v>206.02493415000001</v>
      </c>
      <c r="G203" s="36">
        <f>SUMIFS(СВЦЭМ!$F$39:$F$782,СВЦЭМ!$A$39:$A$782,$A203,СВЦЭМ!$B$39:$B$782,G$190)+'СЕТ СН'!$F$12</f>
        <v>208.78263138</v>
      </c>
      <c r="H203" s="36">
        <f>SUMIFS(СВЦЭМ!$F$39:$F$782,СВЦЭМ!$A$39:$A$782,$A203,СВЦЭМ!$B$39:$B$782,H$190)+'СЕТ СН'!$F$12</f>
        <v>222.08228033</v>
      </c>
      <c r="I203" s="36">
        <f>SUMIFS(СВЦЭМ!$F$39:$F$782,СВЦЭМ!$A$39:$A$782,$A203,СВЦЭМ!$B$39:$B$782,I$190)+'СЕТ СН'!$F$12</f>
        <v>215.61221728000001</v>
      </c>
      <c r="J203" s="36">
        <f>SUMIFS(СВЦЭМ!$F$39:$F$782,СВЦЭМ!$A$39:$A$782,$A203,СВЦЭМ!$B$39:$B$782,J$190)+'СЕТ СН'!$F$12</f>
        <v>209.29689618</v>
      </c>
      <c r="K203" s="36">
        <f>SUMIFS(СВЦЭМ!$F$39:$F$782,СВЦЭМ!$A$39:$A$782,$A203,СВЦЭМ!$B$39:$B$782,K$190)+'СЕТ СН'!$F$12</f>
        <v>198.39190834999999</v>
      </c>
      <c r="L203" s="36">
        <f>SUMIFS(СВЦЭМ!$F$39:$F$782,СВЦЭМ!$A$39:$A$782,$A203,СВЦЭМ!$B$39:$B$782,L$190)+'СЕТ СН'!$F$12</f>
        <v>196.34000097000001</v>
      </c>
      <c r="M203" s="36">
        <f>SUMIFS(СВЦЭМ!$F$39:$F$782,СВЦЭМ!$A$39:$A$782,$A203,СВЦЭМ!$B$39:$B$782,M$190)+'СЕТ СН'!$F$12</f>
        <v>200.40603039999999</v>
      </c>
      <c r="N203" s="36">
        <f>SUMIFS(СВЦЭМ!$F$39:$F$782,СВЦЭМ!$A$39:$A$782,$A203,СВЦЭМ!$B$39:$B$782,N$190)+'СЕТ СН'!$F$12</f>
        <v>211.04377202000001</v>
      </c>
      <c r="O203" s="36">
        <f>SUMIFS(СВЦЭМ!$F$39:$F$782,СВЦЭМ!$A$39:$A$782,$A203,СВЦЭМ!$B$39:$B$782,O$190)+'СЕТ СН'!$F$12</f>
        <v>217.82305665000001</v>
      </c>
      <c r="P203" s="36">
        <f>SUMIFS(СВЦЭМ!$F$39:$F$782,СВЦЭМ!$A$39:$A$782,$A203,СВЦЭМ!$B$39:$B$782,P$190)+'СЕТ СН'!$F$12</f>
        <v>216.92232358999999</v>
      </c>
      <c r="Q203" s="36">
        <f>SUMIFS(СВЦЭМ!$F$39:$F$782,СВЦЭМ!$A$39:$A$782,$A203,СВЦЭМ!$B$39:$B$782,Q$190)+'СЕТ СН'!$F$12</f>
        <v>216.18837522000001</v>
      </c>
      <c r="R203" s="36">
        <f>SUMIFS(СВЦЭМ!$F$39:$F$782,СВЦЭМ!$A$39:$A$782,$A203,СВЦЭМ!$B$39:$B$782,R$190)+'СЕТ СН'!$F$12</f>
        <v>215.24250244999999</v>
      </c>
      <c r="S203" s="36">
        <f>SUMIFS(СВЦЭМ!$F$39:$F$782,СВЦЭМ!$A$39:$A$782,$A203,СВЦЭМ!$B$39:$B$782,S$190)+'СЕТ СН'!$F$12</f>
        <v>208.10845083000001</v>
      </c>
      <c r="T203" s="36">
        <f>SUMIFS(СВЦЭМ!$F$39:$F$782,СВЦЭМ!$A$39:$A$782,$A203,СВЦЭМ!$B$39:$B$782,T$190)+'СЕТ СН'!$F$12</f>
        <v>189.43047812</v>
      </c>
      <c r="U203" s="36">
        <f>SUMIFS(СВЦЭМ!$F$39:$F$782,СВЦЭМ!$A$39:$A$782,$A203,СВЦЭМ!$B$39:$B$782,U$190)+'СЕТ СН'!$F$12</f>
        <v>181.91624942999999</v>
      </c>
      <c r="V203" s="36">
        <f>SUMIFS(СВЦЭМ!$F$39:$F$782,СВЦЭМ!$A$39:$A$782,$A203,СВЦЭМ!$B$39:$B$782,V$190)+'СЕТ СН'!$F$12</f>
        <v>180.15939252999999</v>
      </c>
      <c r="W203" s="36">
        <f>SUMIFS(СВЦЭМ!$F$39:$F$782,СВЦЭМ!$A$39:$A$782,$A203,СВЦЭМ!$B$39:$B$782,W$190)+'СЕТ СН'!$F$12</f>
        <v>190.84095198</v>
      </c>
      <c r="X203" s="36">
        <f>SUMIFS(СВЦЭМ!$F$39:$F$782,СВЦЭМ!$A$39:$A$782,$A203,СВЦЭМ!$B$39:$B$782,X$190)+'СЕТ СН'!$F$12</f>
        <v>197.42773474000001</v>
      </c>
      <c r="Y203" s="36">
        <f>SUMIFS(СВЦЭМ!$F$39:$F$782,СВЦЭМ!$A$39:$A$782,$A203,СВЦЭМ!$B$39:$B$782,Y$190)+'СЕТ СН'!$F$12</f>
        <v>213.65585992000001</v>
      </c>
    </row>
    <row r="204" spans="1:25" ht="15.75" x14ac:dyDescent="0.2">
      <c r="A204" s="35">
        <f t="shared" si="5"/>
        <v>44483</v>
      </c>
      <c r="B204" s="36">
        <f>SUMIFS(СВЦЭМ!$F$39:$F$782,СВЦЭМ!$A$39:$A$782,$A204,СВЦЭМ!$B$39:$B$782,B$190)+'СЕТ СН'!$F$12</f>
        <v>229.24632292999999</v>
      </c>
      <c r="C204" s="36">
        <f>SUMIFS(СВЦЭМ!$F$39:$F$782,СВЦЭМ!$A$39:$A$782,$A204,СВЦЭМ!$B$39:$B$782,C$190)+'СЕТ СН'!$F$12</f>
        <v>223.82218802</v>
      </c>
      <c r="D204" s="36">
        <f>SUMIFS(СВЦЭМ!$F$39:$F$782,СВЦЭМ!$A$39:$A$782,$A204,СВЦЭМ!$B$39:$B$782,D$190)+'СЕТ СН'!$F$12</f>
        <v>205.79779748999999</v>
      </c>
      <c r="E204" s="36">
        <f>SUMIFS(СВЦЭМ!$F$39:$F$782,СВЦЭМ!$A$39:$A$782,$A204,СВЦЭМ!$B$39:$B$782,E$190)+'СЕТ СН'!$F$12</f>
        <v>202.92910180000001</v>
      </c>
      <c r="F204" s="36">
        <f>SUMIFS(СВЦЭМ!$F$39:$F$782,СВЦЭМ!$A$39:$A$782,$A204,СВЦЭМ!$B$39:$B$782,F$190)+'СЕТ СН'!$F$12</f>
        <v>201.86832827000001</v>
      </c>
      <c r="G204" s="36">
        <f>SUMIFS(СВЦЭМ!$F$39:$F$782,СВЦЭМ!$A$39:$A$782,$A204,СВЦЭМ!$B$39:$B$782,G$190)+'СЕТ СН'!$F$12</f>
        <v>204.68230771</v>
      </c>
      <c r="H204" s="36">
        <f>SUMIFS(СВЦЭМ!$F$39:$F$782,СВЦЭМ!$A$39:$A$782,$A204,СВЦЭМ!$B$39:$B$782,H$190)+'СЕТ СН'!$F$12</f>
        <v>223.42049618999999</v>
      </c>
      <c r="I204" s="36">
        <f>SUMIFS(СВЦЭМ!$F$39:$F$782,СВЦЭМ!$A$39:$A$782,$A204,СВЦЭМ!$B$39:$B$782,I$190)+'СЕТ СН'!$F$12</f>
        <v>220.92189925</v>
      </c>
      <c r="J204" s="36">
        <f>SUMIFS(СВЦЭМ!$F$39:$F$782,СВЦЭМ!$A$39:$A$782,$A204,СВЦЭМ!$B$39:$B$782,J$190)+'СЕТ СН'!$F$12</f>
        <v>215.45010543000001</v>
      </c>
      <c r="K204" s="36">
        <f>SUMIFS(СВЦЭМ!$F$39:$F$782,СВЦЭМ!$A$39:$A$782,$A204,СВЦЭМ!$B$39:$B$782,K$190)+'СЕТ СН'!$F$12</f>
        <v>186.79026657</v>
      </c>
      <c r="L204" s="36">
        <f>SUMIFS(СВЦЭМ!$F$39:$F$782,СВЦЭМ!$A$39:$A$782,$A204,СВЦЭМ!$B$39:$B$782,L$190)+'СЕТ СН'!$F$12</f>
        <v>200.71300067999999</v>
      </c>
      <c r="M204" s="36">
        <f>SUMIFS(СВЦЭМ!$F$39:$F$782,СВЦЭМ!$A$39:$A$782,$A204,СВЦЭМ!$B$39:$B$782,M$190)+'СЕТ СН'!$F$12</f>
        <v>231.69520688</v>
      </c>
      <c r="N204" s="36">
        <f>SUMIFS(СВЦЭМ!$F$39:$F$782,СВЦЭМ!$A$39:$A$782,$A204,СВЦЭМ!$B$39:$B$782,N$190)+'СЕТ СН'!$F$12</f>
        <v>229.34580084999999</v>
      </c>
      <c r="O204" s="36">
        <f>SUMIFS(СВЦЭМ!$F$39:$F$782,СВЦЭМ!$A$39:$A$782,$A204,СВЦЭМ!$B$39:$B$782,O$190)+'СЕТ СН'!$F$12</f>
        <v>228.44050307000001</v>
      </c>
      <c r="P204" s="36">
        <f>SUMIFS(СВЦЭМ!$F$39:$F$782,СВЦЭМ!$A$39:$A$782,$A204,СВЦЭМ!$B$39:$B$782,P$190)+'СЕТ СН'!$F$12</f>
        <v>227.09523152</v>
      </c>
      <c r="Q204" s="36">
        <f>SUMIFS(СВЦЭМ!$F$39:$F$782,СВЦЭМ!$A$39:$A$782,$A204,СВЦЭМ!$B$39:$B$782,Q$190)+'СЕТ СН'!$F$12</f>
        <v>232.11884663999999</v>
      </c>
      <c r="R204" s="36">
        <f>SUMIFS(СВЦЭМ!$F$39:$F$782,СВЦЭМ!$A$39:$A$782,$A204,СВЦЭМ!$B$39:$B$782,R$190)+'СЕТ СН'!$F$12</f>
        <v>231.72405738</v>
      </c>
      <c r="S204" s="36">
        <f>SUMIFS(СВЦЭМ!$F$39:$F$782,СВЦЭМ!$A$39:$A$782,$A204,СВЦЭМ!$B$39:$B$782,S$190)+'СЕТ СН'!$F$12</f>
        <v>219.21977928999999</v>
      </c>
      <c r="T204" s="36">
        <f>SUMIFS(СВЦЭМ!$F$39:$F$782,СВЦЭМ!$A$39:$A$782,$A204,СВЦЭМ!$B$39:$B$782,T$190)+'СЕТ СН'!$F$12</f>
        <v>197.12747002</v>
      </c>
      <c r="U204" s="36">
        <f>SUMIFS(СВЦЭМ!$F$39:$F$782,СВЦЭМ!$A$39:$A$782,$A204,СВЦЭМ!$B$39:$B$782,U$190)+'СЕТ СН'!$F$12</f>
        <v>181.26811781999999</v>
      </c>
      <c r="V204" s="36">
        <f>SUMIFS(СВЦЭМ!$F$39:$F$782,СВЦЭМ!$A$39:$A$782,$A204,СВЦЭМ!$B$39:$B$782,V$190)+'СЕТ СН'!$F$12</f>
        <v>174.63516747</v>
      </c>
      <c r="W204" s="36">
        <f>SUMIFS(СВЦЭМ!$F$39:$F$782,СВЦЭМ!$A$39:$A$782,$A204,СВЦЭМ!$B$39:$B$782,W$190)+'СЕТ СН'!$F$12</f>
        <v>195.83394193000001</v>
      </c>
      <c r="X204" s="36">
        <f>SUMIFS(СВЦЭМ!$F$39:$F$782,СВЦЭМ!$A$39:$A$782,$A204,СВЦЭМ!$B$39:$B$782,X$190)+'СЕТ СН'!$F$12</f>
        <v>216.07364208000001</v>
      </c>
      <c r="Y204" s="36">
        <f>SUMIFS(СВЦЭМ!$F$39:$F$782,СВЦЭМ!$A$39:$A$782,$A204,СВЦЭМ!$B$39:$B$782,Y$190)+'СЕТ СН'!$F$12</f>
        <v>227.42751677000001</v>
      </c>
    </row>
    <row r="205" spans="1:25" ht="15.75" x14ac:dyDescent="0.2">
      <c r="A205" s="35">
        <f t="shared" si="5"/>
        <v>44484</v>
      </c>
      <c r="B205" s="36">
        <f>SUMIFS(СВЦЭМ!$F$39:$F$782,СВЦЭМ!$A$39:$A$782,$A205,СВЦЭМ!$B$39:$B$782,B$190)+'СЕТ СН'!$F$12</f>
        <v>215.86530897</v>
      </c>
      <c r="C205" s="36">
        <f>SUMIFS(СВЦЭМ!$F$39:$F$782,СВЦЭМ!$A$39:$A$782,$A205,СВЦЭМ!$B$39:$B$782,C$190)+'СЕТ СН'!$F$12</f>
        <v>214.54373353</v>
      </c>
      <c r="D205" s="36">
        <f>SUMIFS(СВЦЭМ!$F$39:$F$782,СВЦЭМ!$A$39:$A$782,$A205,СВЦЭМ!$B$39:$B$782,D$190)+'СЕТ СН'!$F$12</f>
        <v>207.08003921</v>
      </c>
      <c r="E205" s="36">
        <f>SUMIFS(СВЦЭМ!$F$39:$F$782,СВЦЭМ!$A$39:$A$782,$A205,СВЦЭМ!$B$39:$B$782,E$190)+'СЕТ СН'!$F$12</f>
        <v>210.79269740999999</v>
      </c>
      <c r="F205" s="36">
        <f>SUMIFS(СВЦЭМ!$F$39:$F$782,СВЦЭМ!$A$39:$A$782,$A205,СВЦЭМ!$B$39:$B$782,F$190)+'СЕТ СН'!$F$12</f>
        <v>209.05545355000001</v>
      </c>
      <c r="G205" s="36">
        <f>SUMIFS(СВЦЭМ!$F$39:$F$782,СВЦЭМ!$A$39:$A$782,$A205,СВЦЭМ!$B$39:$B$782,G$190)+'СЕТ СН'!$F$12</f>
        <v>208.82977148000001</v>
      </c>
      <c r="H205" s="36">
        <f>SUMIFS(СВЦЭМ!$F$39:$F$782,СВЦЭМ!$A$39:$A$782,$A205,СВЦЭМ!$B$39:$B$782,H$190)+'СЕТ СН'!$F$12</f>
        <v>221.93556502000001</v>
      </c>
      <c r="I205" s="36">
        <f>SUMIFS(СВЦЭМ!$F$39:$F$782,СВЦЭМ!$A$39:$A$782,$A205,СВЦЭМ!$B$39:$B$782,I$190)+'СЕТ СН'!$F$12</f>
        <v>223.36655286000001</v>
      </c>
      <c r="J205" s="36">
        <f>SUMIFS(СВЦЭМ!$F$39:$F$782,СВЦЭМ!$A$39:$A$782,$A205,СВЦЭМ!$B$39:$B$782,J$190)+'СЕТ СН'!$F$12</f>
        <v>216.61522231999999</v>
      </c>
      <c r="K205" s="36">
        <f>SUMIFS(СВЦЭМ!$F$39:$F$782,СВЦЭМ!$A$39:$A$782,$A205,СВЦЭМ!$B$39:$B$782,K$190)+'СЕТ СН'!$F$12</f>
        <v>209.98701753</v>
      </c>
      <c r="L205" s="36">
        <f>SUMIFS(СВЦЭМ!$F$39:$F$782,СВЦЭМ!$A$39:$A$782,$A205,СВЦЭМ!$B$39:$B$782,L$190)+'СЕТ СН'!$F$12</f>
        <v>211.79032201000001</v>
      </c>
      <c r="M205" s="36">
        <f>SUMIFS(СВЦЭМ!$F$39:$F$782,СВЦЭМ!$A$39:$A$782,$A205,СВЦЭМ!$B$39:$B$782,M$190)+'СЕТ СН'!$F$12</f>
        <v>213.44337009</v>
      </c>
      <c r="N205" s="36">
        <f>SUMIFS(СВЦЭМ!$F$39:$F$782,СВЦЭМ!$A$39:$A$782,$A205,СВЦЭМ!$B$39:$B$782,N$190)+'СЕТ СН'!$F$12</f>
        <v>213.98904042999999</v>
      </c>
      <c r="O205" s="36">
        <f>SUMIFS(СВЦЭМ!$F$39:$F$782,СВЦЭМ!$A$39:$A$782,$A205,СВЦЭМ!$B$39:$B$782,O$190)+'СЕТ СН'!$F$12</f>
        <v>220.42079785999999</v>
      </c>
      <c r="P205" s="36">
        <f>SUMIFS(СВЦЭМ!$F$39:$F$782,СВЦЭМ!$A$39:$A$782,$A205,СВЦЭМ!$B$39:$B$782,P$190)+'СЕТ СН'!$F$12</f>
        <v>227.44164667000001</v>
      </c>
      <c r="Q205" s="36">
        <f>SUMIFS(СВЦЭМ!$F$39:$F$782,СВЦЭМ!$A$39:$A$782,$A205,СВЦЭМ!$B$39:$B$782,Q$190)+'СЕТ СН'!$F$12</f>
        <v>227.61790499</v>
      </c>
      <c r="R205" s="36">
        <f>SUMIFS(СВЦЭМ!$F$39:$F$782,СВЦЭМ!$A$39:$A$782,$A205,СВЦЭМ!$B$39:$B$782,R$190)+'СЕТ СН'!$F$12</f>
        <v>227.43455512</v>
      </c>
      <c r="S205" s="36">
        <f>SUMIFS(СВЦЭМ!$F$39:$F$782,СВЦЭМ!$A$39:$A$782,$A205,СВЦЭМ!$B$39:$B$782,S$190)+'СЕТ СН'!$F$12</f>
        <v>227.74487385</v>
      </c>
      <c r="T205" s="36">
        <f>SUMIFS(СВЦЭМ!$F$39:$F$782,СВЦЭМ!$A$39:$A$782,$A205,СВЦЭМ!$B$39:$B$782,T$190)+'СЕТ СН'!$F$12</f>
        <v>210.82605631999999</v>
      </c>
      <c r="U205" s="36">
        <f>SUMIFS(СВЦЭМ!$F$39:$F$782,СВЦЭМ!$A$39:$A$782,$A205,СВЦЭМ!$B$39:$B$782,U$190)+'СЕТ СН'!$F$12</f>
        <v>211.89798103000001</v>
      </c>
      <c r="V205" s="36">
        <f>SUMIFS(СВЦЭМ!$F$39:$F$782,СВЦЭМ!$A$39:$A$782,$A205,СВЦЭМ!$B$39:$B$782,V$190)+'СЕТ СН'!$F$12</f>
        <v>212.23935281999999</v>
      </c>
      <c r="W205" s="36">
        <f>SUMIFS(СВЦЭМ!$F$39:$F$782,СВЦЭМ!$A$39:$A$782,$A205,СВЦЭМ!$B$39:$B$782,W$190)+'СЕТ СН'!$F$12</f>
        <v>210.96561922000001</v>
      </c>
      <c r="X205" s="36">
        <f>SUMIFS(СВЦЭМ!$F$39:$F$782,СВЦЭМ!$A$39:$A$782,$A205,СВЦЭМ!$B$39:$B$782,X$190)+'СЕТ СН'!$F$12</f>
        <v>212.82156112000001</v>
      </c>
      <c r="Y205" s="36">
        <f>SUMIFS(СВЦЭМ!$F$39:$F$782,СВЦЭМ!$A$39:$A$782,$A205,СВЦЭМ!$B$39:$B$782,Y$190)+'СЕТ СН'!$F$12</f>
        <v>223.74040847000001</v>
      </c>
    </row>
    <row r="206" spans="1:25" ht="15.75" x14ac:dyDescent="0.2">
      <c r="A206" s="35">
        <f t="shared" si="5"/>
        <v>44485</v>
      </c>
      <c r="B206" s="36">
        <f>SUMIFS(СВЦЭМ!$F$39:$F$782,СВЦЭМ!$A$39:$A$782,$A206,СВЦЭМ!$B$39:$B$782,B$190)+'СЕТ СН'!$F$12</f>
        <v>216.96582638000001</v>
      </c>
      <c r="C206" s="36">
        <f>SUMIFS(СВЦЭМ!$F$39:$F$782,СВЦЭМ!$A$39:$A$782,$A206,СВЦЭМ!$B$39:$B$782,C$190)+'СЕТ СН'!$F$12</f>
        <v>225.31688349000001</v>
      </c>
      <c r="D206" s="36">
        <f>SUMIFS(СВЦЭМ!$F$39:$F$782,СВЦЭМ!$A$39:$A$782,$A206,СВЦЭМ!$B$39:$B$782,D$190)+'СЕТ СН'!$F$12</f>
        <v>208.93392856</v>
      </c>
      <c r="E206" s="36">
        <f>SUMIFS(СВЦЭМ!$F$39:$F$782,СВЦЭМ!$A$39:$A$782,$A206,СВЦЭМ!$B$39:$B$782,E$190)+'СЕТ СН'!$F$12</f>
        <v>206.81833055000001</v>
      </c>
      <c r="F206" s="36">
        <f>SUMIFS(СВЦЭМ!$F$39:$F$782,СВЦЭМ!$A$39:$A$782,$A206,СВЦЭМ!$B$39:$B$782,F$190)+'СЕТ СН'!$F$12</f>
        <v>206.46954034000001</v>
      </c>
      <c r="G206" s="36">
        <f>SUMIFS(СВЦЭМ!$F$39:$F$782,СВЦЭМ!$A$39:$A$782,$A206,СВЦЭМ!$B$39:$B$782,G$190)+'СЕТ СН'!$F$12</f>
        <v>206.76586119000001</v>
      </c>
      <c r="H206" s="36">
        <f>SUMIFS(СВЦЭМ!$F$39:$F$782,СВЦЭМ!$A$39:$A$782,$A206,СВЦЭМ!$B$39:$B$782,H$190)+'СЕТ СН'!$F$12</f>
        <v>215.22160785</v>
      </c>
      <c r="I206" s="36">
        <f>SUMIFS(СВЦЭМ!$F$39:$F$782,СВЦЭМ!$A$39:$A$782,$A206,СВЦЭМ!$B$39:$B$782,I$190)+'СЕТ СН'!$F$12</f>
        <v>221.17777336</v>
      </c>
      <c r="J206" s="36">
        <f>SUMIFS(СВЦЭМ!$F$39:$F$782,СВЦЭМ!$A$39:$A$782,$A206,СВЦЭМ!$B$39:$B$782,J$190)+'СЕТ СН'!$F$12</f>
        <v>225.22957296000001</v>
      </c>
      <c r="K206" s="36">
        <f>SUMIFS(СВЦЭМ!$F$39:$F$782,СВЦЭМ!$A$39:$A$782,$A206,СВЦЭМ!$B$39:$B$782,K$190)+'СЕТ СН'!$F$12</f>
        <v>207.81009280000001</v>
      </c>
      <c r="L206" s="36">
        <f>SUMIFS(СВЦЭМ!$F$39:$F$782,СВЦЭМ!$A$39:$A$782,$A206,СВЦЭМ!$B$39:$B$782,L$190)+'СЕТ СН'!$F$12</f>
        <v>209.61184847999999</v>
      </c>
      <c r="M206" s="36">
        <f>SUMIFS(СВЦЭМ!$F$39:$F$782,СВЦЭМ!$A$39:$A$782,$A206,СВЦЭМ!$B$39:$B$782,M$190)+'СЕТ СН'!$F$12</f>
        <v>208.46568834999999</v>
      </c>
      <c r="N206" s="36">
        <f>SUMIFS(СВЦЭМ!$F$39:$F$782,СВЦЭМ!$A$39:$A$782,$A206,СВЦЭМ!$B$39:$B$782,N$190)+'СЕТ СН'!$F$12</f>
        <v>208.61814831000001</v>
      </c>
      <c r="O206" s="36">
        <f>SUMIFS(СВЦЭМ!$F$39:$F$782,СВЦЭМ!$A$39:$A$782,$A206,СВЦЭМ!$B$39:$B$782,O$190)+'СЕТ СН'!$F$12</f>
        <v>207.27660086</v>
      </c>
      <c r="P206" s="36">
        <f>SUMIFS(СВЦЭМ!$F$39:$F$782,СВЦЭМ!$A$39:$A$782,$A206,СВЦЭМ!$B$39:$B$782,P$190)+'СЕТ СН'!$F$12</f>
        <v>205.15597403999999</v>
      </c>
      <c r="Q206" s="36">
        <f>SUMIFS(СВЦЭМ!$F$39:$F$782,СВЦЭМ!$A$39:$A$782,$A206,СВЦЭМ!$B$39:$B$782,Q$190)+'СЕТ СН'!$F$12</f>
        <v>203.30673965</v>
      </c>
      <c r="R206" s="36">
        <f>SUMIFS(СВЦЭМ!$F$39:$F$782,СВЦЭМ!$A$39:$A$782,$A206,СВЦЭМ!$B$39:$B$782,R$190)+'СЕТ СН'!$F$12</f>
        <v>202.14615835999999</v>
      </c>
      <c r="S206" s="36">
        <f>SUMIFS(СВЦЭМ!$F$39:$F$782,СВЦЭМ!$A$39:$A$782,$A206,СВЦЭМ!$B$39:$B$782,S$190)+'СЕТ СН'!$F$12</f>
        <v>200.41719008999999</v>
      </c>
      <c r="T206" s="36">
        <f>SUMIFS(СВЦЭМ!$F$39:$F$782,СВЦЭМ!$A$39:$A$782,$A206,СВЦЭМ!$B$39:$B$782,T$190)+'СЕТ СН'!$F$12</f>
        <v>198.49351540000001</v>
      </c>
      <c r="U206" s="36">
        <f>SUMIFS(СВЦЭМ!$F$39:$F$782,СВЦЭМ!$A$39:$A$782,$A206,СВЦЭМ!$B$39:$B$782,U$190)+'СЕТ СН'!$F$12</f>
        <v>203.09883701999999</v>
      </c>
      <c r="V206" s="36">
        <f>SUMIFS(СВЦЭМ!$F$39:$F$782,СВЦЭМ!$A$39:$A$782,$A206,СВЦЭМ!$B$39:$B$782,V$190)+'СЕТ СН'!$F$12</f>
        <v>200.07487483</v>
      </c>
      <c r="W206" s="36">
        <f>SUMIFS(СВЦЭМ!$F$39:$F$782,СВЦЭМ!$A$39:$A$782,$A206,СВЦЭМ!$B$39:$B$782,W$190)+'СЕТ СН'!$F$12</f>
        <v>201.41898606999999</v>
      </c>
      <c r="X206" s="36">
        <f>SUMIFS(СВЦЭМ!$F$39:$F$782,СВЦЭМ!$A$39:$A$782,$A206,СВЦЭМ!$B$39:$B$782,X$190)+'СЕТ СН'!$F$12</f>
        <v>215.49605776999999</v>
      </c>
      <c r="Y206" s="36">
        <f>SUMIFS(СВЦЭМ!$F$39:$F$782,СВЦЭМ!$A$39:$A$782,$A206,СВЦЭМ!$B$39:$B$782,Y$190)+'СЕТ СН'!$F$12</f>
        <v>228.71109770999999</v>
      </c>
    </row>
    <row r="207" spans="1:25" ht="15.75" x14ac:dyDescent="0.2">
      <c r="A207" s="35">
        <f t="shared" si="5"/>
        <v>44486</v>
      </c>
      <c r="B207" s="36">
        <f>SUMIFS(СВЦЭМ!$F$39:$F$782,СВЦЭМ!$A$39:$A$782,$A207,СВЦЭМ!$B$39:$B$782,B$190)+'СЕТ СН'!$F$12</f>
        <v>213.89204663000001</v>
      </c>
      <c r="C207" s="36">
        <f>SUMIFS(СВЦЭМ!$F$39:$F$782,СВЦЭМ!$A$39:$A$782,$A207,СВЦЭМ!$B$39:$B$782,C$190)+'СЕТ СН'!$F$12</f>
        <v>222.58778201999999</v>
      </c>
      <c r="D207" s="36">
        <f>SUMIFS(СВЦЭМ!$F$39:$F$782,СВЦЭМ!$A$39:$A$782,$A207,СВЦЭМ!$B$39:$B$782,D$190)+'СЕТ СН'!$F$12</f>
        <v>209.93561209999999</v>
      </c>
      <c r="E207" s="36">
        <f>SUMIFS(СВЦЭМ!$F$39:$F$782,СВЦЭМ!$A$39:$A$782,$A207,СВЦЭМ!$B$39:$B$782,E$190)+'СЕТ СН'!$F$12</f>
        <v>207.89566693</v>
      </c>
      <c r="F207" s="36">
        <f>SUMIFS(СВЦЭМ!$F$39:$F$782,СВЦЭМ!$A$39:$A$782,$A207,СВЦЭМ!$B$39:$B$782,F$190)+'СЕТ СН'!$F$12</f>
        <v>208.91077207999999</v>
      </c>
      <c r="G207" s="36">
        <f>SUMIFS(СВЦЭМ!$F$39:$F$782,СВЦЭМ!$A$39:$A$782,$A207,СВЦЭМ!$B$39:$B$782,G$190)+'СЕТ СН'!$F$12</f>
        <v>207.50632913999999</v>
      </c>
      <c r="H207" s="36">
        <f>SUMIFS(СВЦЭМ!$F$39:$F$782,СВЦЭМ!$A$39:$A$782,$A207,СВЦЭМ!$B$39:$B$782,H$190)+'СЕТ СН'!$F$12</f>
        <v>213.50935153</v>
      </c>
      <c r="I207" s="36">
        <f>SUMIFS(СВЦЭМ!$F$39:$F$782,СВЦЭМ!$A$39:$A$782,$A207,СВЦЭМ!$B$39:$B$782,I$190)+'СЕТ СН'!$F$12</f>
        <v>215.88159537999999</v>
      </c>
      <c r="J207" s="36">
        <f>SUMIFS(СВЦЭМ!$F$39:$F$782,СВЦЭМ!$A$39:$A$782,$A207,СВЦЭМ!$B$39:$B$782,J$190)+'СЕТ СН'!$F$12</f>
        <v>204.95935456000001</v>
      </c>
      <c r="K207" s="36">
        <f>SUMIFS(СВЦЭМ!$F$39:$F$782,СВЦЭМ!$A$39:$A$782,$A207,СВЦЭМ!$B$39:$B$782,K$190)+'СЕТ СН'!$F$12</f>
        <v>203.27426779000001</v>
      </c>
      <c r="L207" s="36">
        <f>SUMIFS(СВЦЭМ!$F$39:$F$782,СВЦЭМ!$A$39:$A$782,$A207,СВЦЭМ!$B$39:$B$782,L$190)+'СЕТ СН'!$F$12</f>
        <v>203.9635385</v>
      </c>
      <c r="M207" s="36">
        <f>SUMIFS(СВЦЭМ!$F$39:$F$782,СВЦЭМ!$A$39:$A$782,$A207,СВЦЭМ!$B$39:$B$782,M$190)+'СЕТ СН'!$F$12</f>
        <v>205.40520466000001</v>
      </c>
      <c r="N207" s="36">
        <f>SUMIFS(СВЦЭМ!$F$39:$F$782,СВЦЭМ!$A$39:$A$782,$A207,СВЦЭМ!$B$39:$B$782,N$190)+'СЕТ СН'!$F$12</f>
        <v>207.95251668</v>
      </c>
      <c r="O207" s="36">
        <f>SUMIFS(СВЦЭМ!$F$39:$F$782,СВЦЭМ!$A$39:$A$782,$A207,СВЦЭМ!$B$39:$B$782,O$190)+'СЕТ СН'!$F$12</f>
        <v>207.4836942</v>
      </c>
      <c r="P207" s="36">
        <f>SUMIFS(СВЦЭМ!$F$39:$F$782,СВЦЭМ!$A$39:$A$782,$A207,СВЦЭМ!$B$39:$B$782,P$190)+'СЕТ СН'!$F$12</f>
        <v>216.63569916</v>
      </c>
      <c r="Q207" s="36">
        <f>SUMIFS(СВЦЭМ!$F$39:$F$782,СВЦЭМ!$A$39:$A$782,$A207,СВЦЭМ!$B$39:$B$782,Q$190)+'СЕТ СН'!$F$12</f>
        <v>226.82480694</v>
      </c>
      <c r="R207" s="36">
        <f>SUMIFS(СВЦЭМ!$F$39:$F$782,СВЦЭМ!$A$39:$A$782,$A207,СВЦЭМ!$B$39:$B$782,R$190)+'СЕТ СН'!$F$12</f>
        <v>215.48233543000001</v>
      </c>
      <c r="S207" s="36">
        <f>SUMIFS(СВЦЭМ!$F$39:$F$782,СВЦЭМ!$A$39:$A$782,$A207,СВЦЭМ!$B$39:$B$782,S$190)+'СЕТ СН'!$F$12</f>
        <v>203.50821091</v>
      </c>
      <c r="T207" s="36">
        <f>SUMIFS(СВЦЭМ!$F$39:$F$782,СВЦЭМ!$A$39:$A$782,$A207,СВЦЭМ!$B$39:$B$782,T$190)+'СЕТ СН'!$F$12</f>
        <v>205.09676436000001</v>
      </c>
      <c r="U207" s="36">
        <f>SUMIFS(СВЦЭМ!$F$39:$F$782,СВЦЭМ!$A$39:$A$782,$A207,СВЦЭМ!$B$39:$B$782,U$190)+'СЕТ СН'!$F$12</f>
        <v>209.23687835000001</v>
      </c>
      <c r="V207" s="36">
        <f>SUMIFS(СВЦЭМ!$F$39:$F$782,СВЦЭМ!$A$39:$A$782,$A207,СВЦЭМ!$B$39:$B$782,V$190)+'СЕТ СН'!$F$12</f>
        <v>206.47959728999999</v>
      </c>
      <c r="W207" s="36">
        <f>SUMIFS(СВЦЭМ!$F$39:$F$782,СВЦЭМ!$A$39:$A$782,$A207,СВЦЭМ!$B$39:$B$782,W$190)+'СЕТ СН'!$F$12</f>
        <v>208.07533146</v>
      </c>
      <c r="X207" s="36">
        <f>SUMIFS(СВЦЭМ!$F$39:$F$782,СВЦЭМ!$A$39:$A$782,$A207,СВЦЭМ!$B$39:$B$782,X$190)+'СЕТ СН'!$F$12</f>
        <v>207.42008317</v>
      </c>
      <c r="Y207" s="36">
        <f>SUMIFS(СВЦЭМ!$F$39:$F$782,СВЦЭМ!$A$39:$A$782,$A207,СВЦЭМ!$B$39:$B$782,Y$190)+'СЕТ СН'!$F$12</f>
        <v>222.07670082999999</v>
      </c>
    </row>
    <row r="208" spans="1:25" ht="15.75" x14ac:dyDescent="0.2">
      <c r="A208" s="35">
        <f t="shared" si="5"/>
        <v>44487</v>
      </c>
      <c r="B208" s="36">
        <f>SUMIFS(СВЦЭМ!$F$39:$F$782,СВЦЭМ!$A$39:$A$782,$A208,СВЦЭМ!$B$39:$B$782,B$190)+'СЕТ СН'!$F$12</f>
        <v>228.45557592</v>
      </c>
      <c r="C208" s="36">
        <f>SUMIFS(СВЦЭМ!$F$39:$F$782,СВЦЭМ!$A$39:$A$782,$A208,СВЦЭМ!$B$39:$B$782,C$190)+'СЕТ СН'!$F$12</f>
        <v>222.01691595</v>
      </c>
      <c r="D208" s="36">
        <f>SUMIFS(СВЦЭМ!$F$39:$F$782,СВЦЭМ!$A$39:$A$782,$A208,СВЦЭМ!$B$39:$B$782,D$190)+'СЕТ СН'!$F$12</f>
        <v>212.8938033</v>
      </c>
      <c r="E208" s="36">
        <f>SUMIFS(СВЦЭМ!$F$39:$F$782,СВЦЭМ!$A$39:$A$782,$A208,СВЦЭМ!$B$39:$B$782,E$190)+'СЕТ СН'!$F$12</f>
        <v>212.73133061999999</v>
      </c>
      <c r="F208" s="36">
        <f>SUMIFS(СВЦЭМ!$F$39:$F$782,СВЦЭМ!$A$39:$A$782,$A208,СВЦЭМ!$B$39:$B$782,F$190)+'СЕТ СН'!$F$12</f>
        <v>212.26094379</v>
      </c>
      <c r="G208" s="36">
        <f>SUMIFS(СВЦЭМ!$F$39:$F$782,СВЦЭМ!$A$39:$A$782,$A208,СВЦЭМ!$B$39:$B$782,G$190)+'СЕТ СН'!$F$12</f>
        <v>211.36964877</v>
      </c>
      <c r="H208" s="36">
        <f>SUMIFS(СВЦЭМ!$F$39:$F$782,СВЦЭМ!$A$39:$A$782,$A208,СВЦЭМ!$B$39:$B$782,H$190)+'СЕТ СН'!$F$12</f>
        <v>223.52717029999999</v>
      </c>
      <c r="I208" s="36">
        <f>SUMIFS(СВЦЭМ!$F$39:$F$782,СВЦЭМ!$A$39:$A$782,$A208,СВЦЭМ!$B$39:$B$782,I$190)+'СЕТ СН'!$F$12</f>
        <v>231.02679309999999</v>
      </c>
      <c r="J208" s="36">
        <f>SUMIFS(СВЦЭМ!$F$39:$F$782,СВЦЭМ!$A$39:$A$782,$A208,СВЦЭМ!$B$39:$B$782,J$190)+'СЕТ СН'!$F$12</f>
        <v>221.37530622</v>
      </c>
      <c r="K208" s="36">
        <f>SUMIFS(СВЦЭМ!$F$39:$F$782,СВЦЭМ!$A$39:$A$782,$A208,СВЦЭМ!$B$39:$B$782,K$190)+'СЕТ СН'!$F$12</f>
        <v>215.59506278000001</v>
      </c>
      <c r="L208" s="36">
        <f>SUMIFS(СВЦЭМ!$F$39:$F$782,СВЦЭМ!$A$39:$A$782,$A208,СВЦЭМ!$B$39:$B$782,L$190)+'СЕТ СН'!$F$12</f>
        <v>215.77504513</v>
      </c>
      <c r="M208" s="36">
        <f>SUMIFS(СВЦЭМ!$F$39:$F$782,СВЦЭМ!$A$39:$A$782,$A208,СВЦЭМ!$B$39:$B$782,M$190)+'СЕТ СН'!$F$12</f>
        <v>215.15808852999999</v>
      </c>
      <c r="N208" s="36">
        <f>SUMIFS(СВЦЭМ!$F$39:$F$782,СВЦЭМ!$A$39:$A$782,$A208,СВЦЭМ!$B$39:$B$782,N$190)+'СЕТ СН'!$F$12</f>
        <v>213.45491081</v>
      </c>
      <c r="O208" s="36">
        <f>SUMIFS(СВЦЭМ!$F$39:$F$782,СВЦЭМ!$A$39:$A$782,$A208,СВЦЭМ!$B$39:$B$782,O$190)+'СЕТ СН'!$F$12</f>
        <v>213.07949651000001</v>
      </c>
      <c r="P208" s="36">
        <f>SUMIFS(СВЦЭМ!$F$39:$F$782,СВЦЭМ!$A$39:$A$782,$A208,СВЦЭМ!$B$39:$B$782,P$190)+'СЕТ СН'!$F$12</f>
        <v>210.92081701999999</v>
      </c>
      <c r="Q208" s="36">
        <f>SUMIFS(СВЦЭМ!$F$39:$F$782,СВЦЭМ!$A$39:$A$782,$A208,СВЦЭМ!$B$39:$B$782,Q$190)+'СЕТ СН'!$F$12</f>
        <v>210.10026335000001</v>
      </c>
      <c r="R208" s="36">
        <f>SUMIFS(СВЦЭМ!$F$39:$F$782,СВЦЭМ!$A$39:$A$782,$A208,СВЦЭМ!$B$39:$B$782,R$190)+'СЕТ СН'!$F$12</f>
        <v>208.97846575</v>
      </c>
      <c r="S208" s="36">
        <f>SUMIFS(СВЦЭМ!$F$39:$F$782,СВЦЭМ!$A$39:$A$782,$A208,СВЦЭМ!$B$39:$B$782,S$190)+'СЕТ СН'!$F$12</f>
        <v>212.1567063</v>
      </c>
      <c r="T208" s="36">
        <f>SUMIFS(СВЦЭМ!$F$39:$F$782,СВЦЭМ!$A$39:$A$782,$A208,СВЦЭМ!$B$39:$B$782,T$190)+'СЕТ СН'!$F$12</f>
        <v>214.84873110999999</v>
      </c>
      <c r="U208" s="36">
        <f>SUMIFS(СВЦЭМ!$F$39:$F$782,СВЦЭМ!$A$39:$A$782,$A208,СВЦЭМ!$B$39:$B$782,U$190)+'СЕТ СН'!$F$12</f>
        <v>216.23425663</v>
      </c>
      <c r="V208" s="36">
        <f>SUMIFS(СВЦЭМ!$F$39:$F$782,СВЦЭМ!$A$39:$A$782,$A208,СВЦЭМ!$B$39:$B$782,V$190)+'СЕТ СН'!$F$12</f>
        <v>215.97387950000001</v>
      </c>
      <c r="W208" s="36">
        <f>SUMIFS(СВЦЭМ!$F$39:$F$782,СВЦЭМ!$A$39:$A$782,$A208,СВЦЭМ!$B$39:$B$782,W$190)+'СЕТ СН'!$F$12</f>
        <v>218.96605676999999</v>
      </c>
      <c r="X208" s="36">
        <f>SUMIFS(СВЦЭМ!$F$39:$F$782,СВЦЭМ!$A$39:$A$782,$A208,СВЦЭМ!$B$39:$B$782,X$190)+'СЕТ СН'!$F$12</f>
        <v>224.97559663000001</v>
      </c>
      <c r="Y208" s="36">
        <f>SUMIFS(СВЦЭМ!$F$39:$F$782,СВЦЭМ!$A$39:$A$782,$A208,СВЦЭМ!$B$39:$B$782,Y$190)+'СЕТ СН'!$F$12</f>
        <v>233.48695963</v>
      </c>
    </row>
    <row r="209" spans="1:25" ht="15.75" x14ac:dyDescent="0.2">
      <c r="A209" s="35">
        <f t="shared" si="5"/>
        <v>44488</v>
      </c>
      <c r="B209" s="36">
        <f>SUMIFS(СВЦЭМ!$F$39:$F$782,СВЦЭМ!$A$39:$A$782,$A209,СВЦЭМ!$B$39:$B$782,B$190)+'СЕТ СН'!$F$12</f>
        <v>239.85921712000001</v>
      </c>
      <c r="C209" s="36">
        <f>SUMIFS(СВЦЭМ!$F$39:$F$782,СВЦЭМ!$A$39:$A$782,$A209,СВЦЭМ!$B$39:$B$782,C$190)+'СЕТ СН'!$F$12</f>
        <v>239.11445737</v>
      </c>
      <c r="D209" s="36">
        <f>SUMIFS(СВЦЭМ!$F$39:$F$782,СВЦЭМ!$A$39:$A$782,$A209,СВЦЭМ!$B$39:$B$782,D$190)+'СЕТ СН'!$F$12</f>
        <v>224.21341656000001</v>
      </c>
      <c r="E209" s="36">
        <f>SUMIFS(СВЦЭМ!$F$39:$F$782,СВЦЭМ!$A$39:$A$782,$A209,СВЦЭМ!$B$39:$B$782,E$190)+'СЕТ СН'!$F$12</f>
        <v>222.30941661</v>
      </c>
      <c r="F209" s="36">
        <f>SUMIFS(СВЦЭМ!$F$39:$F$782,СВЦЭМ!$A$39:$A$782,$A209,СВЦЭМ!$B$39:$B$782,F$190)+'СЕТ СН'!$F$12</f>
        <v>222.60155519</v>
      </c>
      <c r="G209" s="36">
        <f>SUMIFS(СВЦЭМ!$F$39:$F$782,СВЦЭМ!$A$39:$A$782,$A209,СВЦЭМ!$B$39:$B$782,G$190)+'СЕТ СН'!$F$12</f>
        <v>220.99577438</v>
      </c>
      <c r="H209" s="36">
        <f>SUMIFS(СВЦЭМ!$F$39:$F$782,СВЦЭМ!$A$39:$A$782,$A209,СВЦЭМ!$B$39:$B$782,H$190)+'СЕТ СН'!$F$12</f>
        <v>218.41741687000001</v>
      </c>
      <c r="I209" s="36">
        <f>SUMIFS(СВЦЭМ!$F$39:$F$782,СВЦЭМ!$A$39:$A$782,$A209,СВЦЭМ!$B$39:$B$782,I$190)+'СЕТ СН'!$F$12</f>
        <v>227.92931336999999</v>
      </c>
      <c r="J209" s="36">
        <f>SUMIFS(СВЦЭМ!$F$39:$F$782,СВЦЭМ!$A$39:$A$782,$A209,СВЦЭМ!$B$39:$B$782,J$190)+'СЕТ СН'!$F$12</f>
        <v>234.69427726999999</v>
      </c>
      <c r="K209" s="36">
        <f>SUMIFS(СВЦЭМ!$F$39:$F$782,СВЦЭМ!$A$39:$A$782,$A209,СВЦЭМ!$B$39:$B$782,K$190)+'СЕТ СН'!$F$12</f>
        <v>222.89840613999999</v>
      </c>
      <c r="L209" s="36">
        <f>SUMIFS(СВЦЭМ!$F$39:$F$782,СВЦЭМ!$A$39:$A$782,$A209,СВЦЭМ!$B$39:$B$782,L$190)+'СЕТ СН'!$F$12</f>
        <v>223.03338747999999</v>
      </c>
      <c r="M209" s="36">
        <f>SUMIFS(СВЦЭМ!$F$39:$F$782,СВЦЭМ!$A$39:$A$782,$A209,СВЦЭМ!$B$39:$B$782,M$190)+'СЕТ СН'!$F$12</f>
        <v>222.39725965</v>
      </c>
      <c r="N209" s="36">
        <f>SUMIFS(СВЦЭМ!$F$39:$F$782,СВЦЭМ!$A$39:$A$782,$A209,СВЦЭМ!$B$39:$B$782,N$190)+'СЕТ СН'!$F$12</f>
        <v>236.44137013</v>
      </c>
      <c r="O209" s="36">
        <f>SUMIFS(СВЦЭМ!$F$39:$F$782,СВЦЭМ!$A$39:$A$782,$A209,СВЦЭМ!$B$39:$B$782,O$190)+'СЕТ СН'!$F$12</f>
        <v>241.22957199999999</v>
      </c>
      <c r="P209" s="36">
        <f>SUMIFS(СВЦЭМ!$F$39:$F$782,СВЦЭМ!$A$39:$A$782,$A209,СВЦЭМ!$B$39:$B$782,P$190)+'СЕТ СН'!$F$12</f>
        <v>240.6475868</v>
      </c>
      <c r="Q209" s="36">
        <f>SUMIFS(СВЦЭМ!$F$39:$F$782,СВЦЭМ!$A$39:$A$782,$A209,СВЦЭМ!$B$39:$B$782,Q$190)+'СЕТ СН'!$F$12</f>
        <v>240.93409459</v>
      </c>
      <c r="R209" s="36">
        <f>SUMIFS(СВЦЭМ!$F$39:$F$782,СВЦЭМ!$A$39:$A$782,$A209,СВЦЭМ!$B$39:$B$782,R$190)+'СЕТ СН'!$F$12</f>
        <v>239.76841888000001</v>
      </c>
      <c r="S209" s="36">
        <f>SUMIFS(СВЦЭМ!$F$39:$F$782,СВЦЭМ!$A$39:$A$782,$A209,СВЦЭМ!$B$39:$B$782,S$190)+'СЕТ СН'!$F$12</f>
        <v>221.88724321999999</v>
      </c>
      <c r="T209" s="36">
        <f>SUMIFS(СВЦЭМ!$F$39:$F$782,СВЦЭМ!$A$39:$A$782,$A209,СВЦЭМ!$B$39:$B$782,T$190)+'СЕТ СН'!$F$12</f>
        <v>212.42746482000001</v>
      </c>
      <c r="U209" s="36">
        <f>SUMIFS(СВЦЭМ!$F$39:$F$782,СВЦЭМ!$A$39:$A$782,$A209,СВЦЭМ!$B$39:$B$782,U$190)+'СЕТ СН'!$F$12</f>
        <v>206.08976118000001</v>
      </c>
      <c r="V209" s="36">
        <f>SUMIFS(СВЦЭМ!$F$39:$F$782,СВЦЭМ!$A$39:$A$782,$A209,СВЦЭМ!$B$39:$B$782,V$190)+'СЕТ СН'!$F$12</f>
        <v>205.85963251999999</v>
      </c>
      <c r="W209" s="36">
        <f>SUMIFS(СВЦЭМ!$F$39:$F$782,СВЦЭМ!$A$39:$A$782,$A209,СВЦЭМ!$B$39:$B$782,W$190)+'СЕТ СН'!$F$12</f>
        <v>214.06564822999999</v>
      </c>
      <c r="X209" s="36">
        <f>SUMIFS(СВЦЭМ!$F$39:$F$782,СВЦЭМ!$A$39:$A$782,$A209,СВЦЭМ!$B$39:$B$782,X$190)+'СЕТ СН'!$F$12</f>
        <v>230.92899134000001</v>
      </c>
      <c r="Y209" s="36">
        <f>SUMIFS(СВЦЭМ!$F$39:$F$782,СВЦЭМ!$A$39:$A$782,$A209,СВЦЭМ!$B$39:$B$782,Y$190)+'СЕТ СН'!$F$12</f>
        <v>237.49161154000001</v>
      </c>
    </row>
    <row r="210" spans="1:25" ht="15.75" x14ac:dyDescent="0.2">
      <c r="A210" s="35">
        <f t="shared" si="5"/>
        <v>44489</v>
      </c>
      <c r="B210" s="36">
        <f>SUMIFS(СВЦЭМ!$F$39:$F$782,СВЦЭМ!$A$39:$A$782,$A210,СВЦЭМ!$B$39:$B$782,B$190)+'СЕТ СН'!$F$12</f>
        <v>252.40444160999999</v>
      </c>
      <c r="C210" s="36">
        <f>SUMIFS(СВЦЭМ!$F$39:$F$782,СВЦЭМ!$A$39:$A$782,$A210,СВЦЭМ!$B$39:$B$782,C$190)+'СЕТ СН'!$F$12</f>
        <v>244.34028495000001</v>
      </c>
      <c r="D210" s="36">
        <f>SUMIFS(СВЦЭМ!$F$39:$F$782,СВЦЭМ!$A$39:$A$782,$A210,СВЦЭМ!$B$39:$B$782,D$190)+'СЕТ СН'!$F$12</f>
        <v>229.09387197999999</v>
      </c>
      <c r="E210" s="36">
        <f>SUMIFS(СВЦЭМ!$F$39:$F$782,СВЦЭМ!$A$39:$A$782,$A210,СВЦЭМ!$B$39:$B$782,E$190)+'СЕТ СН'!$F$12</f>
        <v>225.71919324999999</v>
      </c>
      <c r="F210" s="36">
        <f>SUMIFS(СВЦЭМ!$F$39:$F$782,СВЦЭМ!$A$39:$A$782,$A210,СВЦЭМ!$B$39:$B$782,F$190)+'СЕТ СН'!$F$12</f>
        <v>224.94490643</v>
      </c>
      <c r="G210" s="36">
        <f>SUMIFS(СВЦЭМ!$F$39:$F$782,СВЦЭМ!$A$39:$A$782,$A210,СВЦЭМ!$B$39:$B$782,G$190)+'СЕТ СН'!$F$12</f>
        <v>225.89942421999999</v>
      </c>
      <c r="H210" s="36">
        <f>SUMIFS(СВЦЭМ!$F$39:$F$782,СВЦЭМ!$A$39:$A$782,$A210,СВЦЭМ!$B$39:$B$782,H$190)+'СЕТ СН'!$F$12</f>
        <v>238.84726420000001</v>
      </c>
      <c r="I210" s="36">
        <f>SUMIFS(СВЦЭМ!$F$39:$F$782,СВЦЭМ!$A$39:$A$782,$A210,СВЦЭМ!$B$39:$B$782,I$190)+'СЕТ СН'!$F$12</f>
        <v>238.26661938999999</v>
      </c>
      <c r="J210" s="36">
        <f>SUMIFS(СВЦЭМ!$F$39:$F$782,СВЦЭМ!$A$39:$A$782,$A210,СВЦЭМ!$B$39:$B$782,J$190)+'СЕТ СН'!$F$12</f>
        <v>220.887756</v>
      </c>
      <c r="K210" s="36">
        <f>SUMIFS(СВЦЭМ!$F$39:$F$782,СВЦЭМ!$A$39:$A$782,$A210,СВЦЭМ!$B$39:$B$782,K$190)+'СЕТ СН'!$F$12</f>
        <v>221.35862179</v>
      </c>
      <c r="L210" s="36">
        <f>SUMIFS(СВЦЭМ!$F$39:$F$782,СВЦЭМ!$A$39:$A$782,$A210,СВЦЭМ!$B$39:$B$782,L$190)+'СЕТ СН'!$F$12</f>
        <v>221.20585535000001</v>
      </c>
      <c r="M210" s="36">
        <f>SUMIFS(СВЦЭМ!$F$39:$F$782,СВЦЭМ!$A$39:$A$782,$A210,СВЦЭМ!$B$39:$B$782,M$190)+'СЕТ СН'!$F$12</f>
        <v>223.21057866999999</v>
      </c>
      <c r="N210" s="36">
        <f>SUMIFS(СВЦЭМ!$F$39:$F$782,СВЦЭМ!$A$39:$A$782,$A210,СВЦЭМ!$B$39:$B$782,N$190)+'СЕТ СН'!$F$12</f>
        <v>227.51593743000001</v>
      </c>
      <c r="O210" s="36">
        <f>SUMIFS(СВЦЭМ!$F$39:$F$782,СВЦЭМ!$A$39:$A$782,$A210,СВЦЭМ!$B$39:$B$782,O$190)+'СЕТ СН'!$F$12</f>
        <v>230.57894881999999</v>
      </c>
      <c r="P210" s="36">
        <f>SUMIFS(СВЦЭМ!$F$39:$F$782,СВЦЭМ!$A$39:$A$782,$A210,СВЦЭМ!$B$39:$B$782,P$190)+'СЕТ СН'!$F$12</f>
        <v>231.24202181999999</v>
      </c>
      <c r="Q210" s="36">
        <f>SUMIFS(СВЦЭМ!$F$39:$F$782,СВЦЭМ!$A$39:$A$782,$A210,СВЦЭМ!$B$39:$B$782,Q$190)+'СЕТ СН'!$F$12</f>
        <v>231.4840154</v>
      </c>
      <c r="R210" s="36">
        <f>SUMIFS(СВЦЭМ!$F$39:$F$782,СВЦЭМ!$A$39:$A$782,$A210,СВЦЭМ!$B$39:$B$782,R$190)+'СЕТ СН'!$F$12</f>
        <v>231.16748883</v>
      </c>
      <c r="S210" s="36">
        <f>SUMIFS(СВЦЭМ!$F$39:$F$782,СВЦЭМ!$A$39:$A$782,$A210,СВЦЭМ!$B$39:$B$782,S$190)+'СЕТ СН'!$F$12</f>
        <v>226.82264788000001</v>
      </c>
      <c r="T210" s="36">
        <f>SUMIFS(СВЦЭМ!$F$39:$F$782,СВЦЭМ!$A$39:$A$782,$A210,СВЦЭМ!$B$39:$B$782,T$190)+'СЕТ СН'!$F$12</f>
        <v>219.59343827000001</v>
      </c>
      <c r="U210" s="36">
        <f>SUMIFS(СВЦЭМ!$F$39:$F$782,СВЦЭМ!$A$39:$A$782,$A210,СВЦЭМ!$B$39:$B$782,U$190)+'СЕТ СН'!$F$12</f>
        <v>219.70425935</v>
      </c>
      <c r="V210" s="36">
        <f>SUMIFS(СВЦЭМ!$F$39:$F$782,СВЦЭМ!$A$39:$A$782,$A210,СВЦЭМ!$B$39:$B$782,V$190)+'СЕТ СН'!$F$12</f>
        <v>222.14511440999999</v>
      </c>
      <c r="W210" s="36">
        <f>SUMIFS(СВЦЭМ!$F$39:$F$782,СВЦЭМ!$A$39:$A$782,$A210,СВЦЭМ!$B$39:$B$782,W$190)+'СЕТ СН'!$F$12</f>
        <v>224.91872839999999</v>
      </c>
      <c r="X210" s="36">
        <f>SUMIFS(СВЦЭМ!$F$39:$F$782,СВЦЭМ!$A$39:$A$782,$A210,СВЦЭМ!$B$39:$B$782,X$190)+'СЕТ СН'!$F$12</f>
        <v>236.84811285000001</v>
      </c>
      <c r="Y210" s="36">
        <f>SUMIFS(СВЦЭМ!$F$39:$F$782,СВЦЭМ!$A$39:$A$782,$A210,СВЦЭМ!$B$39:$B$782,Y$190)+'СЕТ СН'!$F$12</f>
        <v>236.96820369</v>
      </c>
    </row>
    <row r="211" spans="1:25" ht="15.75" x14ac:dyDescent="0.2">
      <c r="A211" s="35">
        <f t="shared" si="5"/>
        <v>44490</v>
      </c>
      <c r="B211" s="36">
        <f>SUMIFS(СВЦЭМ!$F$39:$F$782,СВЦЭМ!$A$39:$A$782,$A211,СВЦЭМ!$B$39:$B$782,B$190)+'СЕТ СН'!$F$12</f>
        <v>247.79164906</v>
      </c>
      <c r="C211" s="36">
        <f>SUMIFS(СВЦЭМ!$F$39:$F$782,СВЦЭМ!$A$39:$A$782,$A211,СВЦЭМ!$B$39:$B$782,C$190)+'СЕТ СН'!$F$12</f>
        <v>243.70839140000001</v>
      </c>
      <c r="D211" s="36">
        <f>SUMIFS(СВЦЭМ!$F$39:$F$782,СВЦЭМ!$A$39:$A$782,$A211,СВЦЭМ!$B$39:$B$782,D$190)+'СЕТ СН'!$F$12</f>
        <v>228.86737579000001</v>
      </c>
      <c r="E211" s="36">
        <f>SUMIFS(СВЦЭМ!$F$39:$F$782,СВЦЭМ!$A$39:$A$782,$A211,СВЦЭМ!$B$39:$B$782,E$190)+'СЕТ СН'!$F$12</f>
        <v>226.87887284000001</v>
      </c>
      <c r="F211" s="36">
        <f>SUMIFS(СВЦЭМ!$F$39:$F$782,СВЦЭМ!$A$39:$A$782,$A211,СВЦЭМ!$B$39:$B$782,F$190)+'СЕТ СН'!$F$12</f>
        <v>226.88575336</v>
      </c>
      <c r="G211" s="36">
        <f>SUMIFS(СВЦЭМ!$F$39:$F$782,СВЦЭМ!$A$39:$A$782,$A211,СВЦЭМ!$B$39:$B$782,G$190)+'СЕТ СН'!$F$12</f>
        <v>225.53907275</v>
      </c>
      <c r="H211" s="36">
        <f>SUMIFS(СВЦЭМ!$F$39:$F$782,СВЦЭМ!$A$39:$A$782,$A211,СВЦЭМ!$B$39:$B$782,H$190)+'СЕТ СН'!$F$12</f>
        <v>237.37616982</v>
      </c>
      <c r="I211" s="36">
        <f>SUMIFS(СВЦЭМ!$F$39:$F$782,СВЦЭМ!$A$39:$A$782,$A211,СВЦЭМ!$B$39:$B$782,I$190)+'СЕТ СН'!$F$12</f>
        <v>228.99245791999999</v>
      </c>
      <c r="J211" s="36">
        <f>SUMIFS(СВЦЭМ!$F$39:$F$782,СВЦЭМ!$A$39:$A$782,$A211,СВЦЭМ!$B$39:$B$782,J$190)+'СЕТ СН'!$F$12</f>
        <v>227.96950416000001</v>
      </c>
      <c r="K211" s="36">
        <f>SUMIFS(СВЦЭМ!$F$39:$F$782,СВЦЭМ!$A$39:$A$782,$A211,СВЦЭМ!$B$39:$B$782,K$190)+'СЕТ СН'!$F$12</f>
        <v>223.41308415</v>
      </c>
      <c r="L211" s="36">
        <f>SUMIFS(СВЦЭМ!$F$39:$F$782,СВЦЭМ!$A$39:$A$782,$A211,СВЦЭМ!$B$39:$B$782,L$190)+'СЕТ СН'!$F$12</f>
        <v>225.16271861999999</v>
      </c>
      <c r="M211" s="36">
        <f>SUMIFS(СВЦЭМ!$F$39:$F$782,СВЦЭМ!$A$39:$A$782,$A211,СВЦЭМ!$B$39:$B$782,M$190)+'СЕТ СН'!$F$12</f>
        <v>227.37731031999999</v>
      </c>
      <c r="N211" s="36">
        <f>SUMIFS(СВЦЭМ!$F$39:$F$782,СВЦЭМ!$A$39:$A$782,$A211,СВЦЭМ!$B$39:$B$782,N$190)+'СЕТ СН'!$F$12</f>
        <v>235.46871558999999</v>
      </c>
      <c r="O211" s="36">
        <f>SUMIFS(СВЦЭМ!$F$39:$F$782,СВЦЭМ!$A$39:$A$782,$A211,СВЦЭМ!$B$39:$B$782,O$190)+'СЕТ СН'!$F$12</f>
        <v>243.67811312000001</v>
      </c>
      <c r="P211" s="36">
        <f>SUMIFS(СВЦЭМ!$F$39:$F$782,СВЦЭМ!$A$39:$A$782,$A211,СВЦЭМ!$B$39:$B$782,P$190)+'СЕТ СН'!$F$12</f>
        <v>242.77244651999999</v>
      </c>
      <c r="Q211" s="36">
        <f>SUMIFS(СВЦЭМ!$F$39:$F$782,СВЦЭМ!$A$39:$A$782,$A211,СВЦЭМ!$B$39:$B$782,Q$190)+'СЕТ СН'!$F$12</f>
        <v>243.48094427000001</v>
      </c>
      <c r="R211" s="36">
        <f>SUMIFS(СВЦЭМ!$F$39:$F$782,СВЦЭМ!$A$39:$A$782,$A211,СВЦЭМ!$B$39:$B$782,R$190)+'СЕТ СН'!$F$12</f>
        <v>243.41363340000001</v>
      </c>
      <c r="S211" s="36">
        <f>SUMIFS(СВЦЭМ!$F$39:$F$782,СВЦЭМ!$A$39:$A$782,$A211,СВЦЭМ!$B$39:$B$782,S$190)+'СЕТ СН'!$F$12</f>
        <v>235.80310689000001</v>
      </c>
      <c r="T211" s="36">
        <f>SUMIFS(СВЦЭМ!$F$39:$F$782,СВЦЭМ!$A$39:$A$782,$A211,СВЦЭМ!$B$39:$B$782,T$190)+'СЕТ СН'!$F$12</f>
        <v>229.46403192</v>
      </c>
      <c r="U211" s="36">
        <f>SUMIFS(СВЦЭМ!$F$39:$F$782,СВЦЭМ!$A$39:$A$782,$A211,СВЦЭМ!$B$39:$B$782,U$190)+'СЕТ СН'!$F$12</f>
        <v>227.82244813</v>
      </c>
      <c r="V211" s="36">
        <f>SUMIFS(СВЦЭМ!$F$39:$F$782,СВЦЭМ!$A$39:$A$782,$A211,СВЦЭМ!$B$39:$B$782,V$190)+'СЕТ СН'!$F$12</f>
        <v>225.30110543999999</v>
      </c>
      <c r="W211" s="36">
        <f>SUMIFS(СВЦЭМ!$F$39:$F$782,СВЦЭМ!$A$39:$A$782,$A211,СВЦЭМ!$B$39:$B$782,W$190)+'СЕТ СН'!$F$12</f>
        <v>226.76050916</v>
      </c>
      <c r="X211" s="36">
        <f>SUMIFS(СВЦЭМ!$F$39:$F$782,СВЦЭМ!$A$39:$A$782,$A211,СВЦЭМ!$B$39:$B$782,X$190)+'СЕТ СН'!$F$12</f>
        <v>221.00119685000001</v>
      </c>
      <c r="Y211" s="36">
        <f>SUMIFS(СВЦЭМ!$F$39:$F$782,СВЦЭМ!$A$39:$A$782,$A211,СВЦЭМ!$B$39:$B$782,Y$190)+'СЕТ СН'!$F$12</f>
        <v>228.17228925000001</v>
      </c>
    </row>
    <row r="212" spans="1:25" ht="15.75" x14ac:dyDescent="0.2">
      <c r="A212" s="35">
        <f t="shared" si="5"/>
        <v>44491</v>
      </c>
      <c r="B212" s="36">
        <f>SUMIFS(СВЦЭМ!$F$39:$F$782,СВЦЭМ!$A$39:$A$782,$A212,СВЦЭМ!$B$39:$B$782,B$190)+'СЕТ СН'!$F$12</f>
        <v>233.87990733000001</v>
      </c>
      <c r="C212" s="36">
        <f>SUMIFS(СВЦЭМ!$F$39:$F$782,СВЦЭМ!$A$39:$A$782,$A212,СВЦЭМ!$B$39:$B$782,C$190)+'СЕТ СН'!$F$12</f>
        <v>245.20445192</v>
      </c>
      <c r="D212" s="36">
        <f>SUMIFS(СВЦЭМ!$F$39:$F$782,СВЦЭМ!$A$39:$A$782,$A212,СВЦЭМ!$B$39:$B$782,D$190)+'СЕТ СН'!$F$12</f>
        <v>236.56500108</v>
      </c>
      <c r="E212" s="36">
        <f>SUMIFS(СВЦЭМ!$F$39:$F$782,СВЦЭМ!$A$39:$A$782,$A212,СВЦЭМ!$B$39:$B$782,E$190)+'СЕТ СН'!$F$12</f>
        <v>237.67692020999999</v>
      </c>
      <c r="F212" s="36">
        <f>SUMIFS(СВЦЭМ!$F$39:$F$782,СВЦЭМ!$A$39:$A$782,$A212,СВЦЭМ!$B$39:$B$782,F$190)+'СЕТ СН'!$F$12</f>
        <v>235.42668370000001</v>
      </c>
      <c r="G212" s="36">
        <f>SUMIFS(СВЦЭМ!$F$39:$F$782,СВЦЭМ!$A$39:$A$782,$A212,СВЦЭМ!$B$39:$B$782,G$190)+'СЕТ СН'!$F$12</f>
        <v>234.67103102999999</v>
      </c>
      <c r="H212" s="36">
        <f>SUMIFS(СВЦЭМ!$F$39:$F$782,СВЦЭМ!$A$39:$A$782,$A212,СВЦЭМ!$B$39:$B$782,H$190)+'СЕТ СН'!$F$12</f>
        <v>242.4426181</v>
      </c>
      <c r="I212" s="36">
        <f>SUMIFS(СВЦЭМ!$F$39:$F$782,СВЦЭМ!$A$39:$A$782,$A212,СВЦЭМ!$B$39:$B$782,I$190)+'СЕТ СН'!$F$12</f>
        <v>241.09429725999999</v>
      </c>
      <c r="J212" s="36">
        <f>SUMIFS(СВЦЭМ!$F$39:$F$782,СВЦЭМ!$A$39:$A$782,$A212,СВЦЭМ!$B$39:$B$782,J$190)+'СЕТ СН'!$F$12</f>
        <v>239.83833874000001</v>
      </c>
      <c r="K212" s="36">
        <f>SUMIFS(СВЦЭМ!$F$39:$F$782,СВЦЭМ!$A$39:$A$782,$A212,СВЦЭМ!$B$39:$B$782,K$190)+'СЕТ СН'!$F$12</f>
        <v>233.46864518999999</v>
      </c>
      <c r="L212" s="36">
        <f>SUMIFS(СВЦЭМ!$F$39:$F$782,СВЦЭМ!$A$39:$A$782,$A212,СВЦЭМ!$B$39:$B$782,L$190)+'СЕТ СН'!$F$12</f>
        <v>233.33469144</v>
      </c>
      <c r="M212" s="36">
        <f>SUMIFS(СВЦЭМ!$F$39:$F$782,СВЦЭМ!$A$39:$A$782,$A212,СВЦЭМ!$B$39:$B$782,M$190)+'СЕТ СН'!$F$12</f>
        <v>234.77918867</v>
      </c>
      <c r="N212" s="36">
        <f>SUMIFS(СВЦЭМ!$F$39:$F$782,СВЦЭМ!$A$39:$A$782,$A212,СВЦЭМ!$B$39:$B$782,N$190)+'СЕТ СН'!$F$12</f>
        <v>233.48863448</v>
      </c>
      <c r="O212" s="36">
        <f>SUMIFS(СВЦЭМ!$F$39:$F$782,СВЦЭМ!$A$39:$A$782,$A212,СВЦЭМ!$B$39:$B$782,O$190)+'СЕТ СН'!$F$12</f>
        <v>233.47346970999999</v>
      </c>
      <c r="P212" s="36">
        <f>SUMIFS(СВЦЭМ!$F$39:$F$782,СВЦЭМ!$A$39:$A$782,$A212,СВЦЭМ!$B$39:$B$782,P$190)+'СЕТ СН'!$F$12</f>
        <v>233.74868126000001</v>
      </c>
      <c r="Q212" s="36">
        <f>SUMIFS(СВЦЭМ!$F$39:$F$782,СВЦЭМ!$A$39:$A$782,$A212,СВЦЭМ!$B$39:$B$782,Q$190)+'СЕТ СН'!$F$12</f>
        <v>249.79554328</v>
      </c>
      <c r="R212" s="36">
        <f>SUMIFS(СВЦЭМ!$F$39:$F$782,СВЦЭМ!$A$39:$A$782,$A212,СВЦЭМ!$B$39:$B$782,R$190)+'СЕТ СН'!$F$12</f>
        <v>249.92300557999999</v>
      </c>
      <c r="S212" s="36">
        <f>SUMIFS(СВЦЭМ!$F$39:$F$782,СВЦЭМ!$A$39:$A$782,$A212,СВЦЭМ!$B$39:$B$782,S$190)+'СЕТ СН'!$F$12</f>
        <v>242.32850123</v>
      </c>
      <c r="T212" s="36">
        <f>SUMIFS(СВЦЭМ!$F$39:$F$782,СВЦЭМ!$A$39:$A$782,$A212,СВЦЭМ!$B$39:$B$782,T$190)+'СЕТ СН'!$F$12</f>
        <v>229.54940703</v>
      </c>
      <c r="U212" s="36">
        <f>SUMIFS(СВЦЭМ!$F$39:$F$782,СВЦЭМ!$A$39:$A$782,$A212,СВЦЭМ!$B$39:$B$782,U$190)+'СЕТ СН'!$F$12</f>
        <v>229.37464775999999</v>
      </c>
      <c r="V212" s="36">
        <f>SUMIFS(СВЦЭМ!$F$39:$F$782,СВЦЭМ!$A$39:$A$782,$A212,СВЦЭМ!$B$39:$B$782,V$190)+'СЕТ СН'!$F$12</f>
        <v>234.33364971</v>
      </c>
      <c r="W212" s="36">
        <f>SUMIFS(СВЦЭМ!$F$39:$F$782,СВЦЭМ!$A$39:$A$782,$A212,СВЦЭМ!$B$39:$B$782,W$190)+'СЕТ СН'!$F$12</f>
        <v>238.38773669</v>
      </c>
      <c r="X212" s="36">
        <f>SUMIFS(СВЦЭМ!$F$39:$F$782,СВЦЭМ!$A$39:$A$782,$A212,СВЦЭМ!$B$39:$B$782,X$190)+'СЕТ СН'!$F$12</f>
        <v>244.58289316</v>
      </c>
      <c r="Y212" s="36">
        <f>SUMIFS(СВЦЭМ!$F$39:$F$782,СВЦЭМ!$A$39:$A$782,$A212,СВЦЭМ!$B$39:$B$782,Y$190)+'СЕТ СН'!$F$12</f>
        <v>240.38161238999999</v>
      </c>
    </row>
    <row r="213" spans="1:25" ht="15.75" x14ac:dyDescent="0.2">
      <c r="A213" s="35">
        <f t="shared" si="5"/>
        <v>44492</v>
      </c>
      <c r="B213" s="36">
        <f>SUMIFS(СВЦЭМ!$F$39:$F$782,СВЦЭМ!$A$39:$A$782,$A213,СВЦЭМ!$B$39:$B$782,B$190)+'СЕТ СН'!$F$12</f>
        <v>237.29926040999999</v>
      </c>
      <c r="C213" s="36">
        <f>SUMIFS(СВЦЭМ!$F$39:$F$782,СВЦЭМ!$A$39:$A$782,$A213,СВЦЭМ!$B$39:$B$782,C$190)+'СЕТ СН'!$F$12</f>
        <v>230.29421586999999</v>
      </c>
      <c r="D213" s="36">
        <f>SUMIFS(СВЦЭМ!$F$39:$F$782,СВЦЭМ!$A$39:$A$782,$A213,СВЦЭМ!$B$39:$B$782,D$190)+'СЕТ СН'!$F$12</f>
        <v>234.49614839</v>
      </c>
      <c r="E213" s="36">
        <f>SUMIFS(СВЦЭМ!$F$39:$F$782,СВЦЭМ!$A$39:$A$782,$A213,СВЦЭМ!$B$39:$B$782,E$190)+'СЕТ СН'!$F$12</f>
        <v>237.82713888999999</v>
      </c>
      <c r="F213" s="36">
        <f>SUMIFS(СВЦЭМ!$F$39:$F$782,СВЦЭМ!$A$39:$A$782,$A213,СВЦЭМ!$B$39:$B$782,F$190)+'СЕТ СН'!$F$12</f>
        <v>237.04839208999999</v>
      </c>
      <c r="G213" s="36">
        <f>SUMIFS(СВЦЭМ!$F$39:$F$782,СВЦЭМ!$A$39:$A$782,$A213,СВЦЭМ!$B$39:$B$782,G$190)+'СЕТ СН'!$F$12</f>
        <v>238.50306954000001</v>
      </c>
      <c r="H213" s="36">
        <f>SUMIFS(СВЦЭМ!$F$39:$F$782,СВЦЭМ!$A$39:$A$782,$A213,СВЦЭМ!$B$39:$B$782,H$190)+'СЕТ СН'!$F$12</f>
        <v>230.27368010000001</v>
      </c>
      <c r="I213" s="36">
        <f>SUMIFS(СВЦЭМ!$F$39:$F$782,СВЦЭМ!$A$39:$A$782,$A213,СВЦЭМ!$B$39:$B$782,I$190)+'СЕТ СН'!$F$12</f>
        <v>229.86948939999999</v>
      </c>
      <c r="J213" s="36">
        <f>SUMIFS(СВЦЭМ!$F$39:$F$782,СВЦЭМ!$A$39:$A$782,$A213,СВЦЭМ!$B$39:$B$782,J$190)+'СЕТ СН'!$F$12</f>
        <v>219.99902879999999</v>
      </c>
      <c r="K213" s="36">
        <f>SUMIFS(СВЦЭМ!$F$39:$F$782,СВЦЭМ!$A$39:$A$782,$A213,СВЦЭМ!$B$39:$B$782,K$190)+'СЕТ СН'!$F$12</f>
        <v>216.50852264</v>
      </c>
      <c r="L213" s="36">
        <f>SUMIFS(СВЦЭМ!$F$39:$F$782,СВЦЭМ!$A$39:$A$782,$A213,СВЦЭМ!$B$39:$B$782,L$190)+'СЕТ СН'!$F$12</f>
        <v>212.57322893</v>
      </c>
      <c r="M213" s="36">
        <f>SUMIFS(СВЦЭМ!$F$39:$F$782,СВЦЭМ!$A$39:$A$782,$A213,СВЦЭМ!$B$39:$B$782,M$190)+'СЕТ СН'!$F$12</f>
        <v>211.11477067999999</v>
      </c>
      <c r="N213" s="36">
        <f>SUMIFS(СВЦЭМ!$F$39:$F$782,СВЦЭМ!$A$39:$A$782,$A213,СВЦЭМ!$B$39:$B$782,N$190)+'СЕТ СН'!$F$12</f>
        <v>208.97643184</v>
      </c>
      <c r="O213" s="36">
        <f>SUMIFS(СВЦЭМ!$F$39:$F$782,СВЦЭМ!$A$39:$A$782,$A213,СВЦЭМ!$B$39:$B$782,O$190)+'СЕТ СН'!$F$12</f>
        <v>207.26481906999999</v>
      </c>
      <c r="P213" s="36">
        <f>SUMIFS(СВЦЭМ!$F$39:$F$782,СВЦЭМ!$A$39:$A$782,$A213,СВЦЭМ!$B$39:$B$782,P$190)+'СЕТ СН'!$F$12</f>
        <v>205.91258715999999</v>
      </c>
      <c r="Q213" s="36">
        <f>SUMIFS(СВЦЭМ!$F$39:$F$782,СВЦЭМ!$A$39:$A$782,$A213,СВЦЭМ!$B$39:$B$782,Q$190)+'СЕТ СН'!$F$12</f>
        <v>204.56345102</v>
      </c>
      <c r="R213" s="36">
        <f>SUMIFS(СВЦЭМ!$F$39:$F$782,СВЦЭМ!$A$39:$A$782,$A213,СВЦЭМ!$B$39:$B$782,R$190)+'СЕТ СН'!$F$12</f>
        <v>203.83434932</v>
      </c>
      <c r="S213" s="36">
        <f>SUMIFS(СВЦЭМ!$F$39:$F$782,СВЦЭМ!$A$39:$A$782,$A213,СВЦЭМ!$B$39:$B$782,S$190)+'СЕТ СН'!$F$12</f>
        <v>204.84386764000001</v>
      </c>
      <c r="T213" s="36">
        <f>SUMIFS(СВЦЭМ!$F$39:$F$782,СВЦЭМ!$A$39:$A$782,$A213,СВЦЭМ!$B$39:$B$782,T$190)+'СЕТ СН'!$F$12</f>
        <v>206.27160244000001</v>
      </c>
      <c r="U213" s="36">
        <f>SUMIFS(СВЦЭМ!$F$39:$F$782,СВЦЭМ!$A$39:$A$782,$A213,СВЦЭМ!$B$39:$B$782,U$190)+'СЕТ СН'!$F$12</f>
        <v>205.10216899</v>
      </c>
      <c r="V213" s="36">
        <f>SUMIFS(СВЦЭМ!$F$39:$F$782,СВЦЭМ!$A$39:$A$782,$A213,СВЦЭМ!$B$39:$B$782,V$190)+'СЕТ СН'!$F$12</f>
        <v>202.93025521000001</v>
      </c>
      <c r="W213" s="36">
        <f>SUMIFS(СВЦЭМ!$F$39:$F$782,СВЦЭМ!$A$39:$A$782,$A213,СВЦЭМ!$B$39:$B$782,W$190)+'СЕТ СН'!$F$12</f>
        <v>206.76862274999999</v>
      </c>
      <c r="X213" s="36">
        <f>SUMIFS(СВЦЭМ!$F$39:$F$782,СВЦЭМ!$A$39:$A$782,$A213,СВЦЭМ!$B$39:$B$782,X$190)+'СЕТ СН'!$F$12</f>
        <v>212.07829276999999</v>
      </c>
      <c r="Y213" s="36">
        <f>SUMIFS(СВЦЭМ!$F$39:$F$782,СВЦЭМ!$A$39:$A$782,$A213,СВЦЭМ!$B$39:$B$782,Y$190)+'СЕТ СН'!$F$12</f>
        <v>222.36154253999999</v>
      </c>
    </row>
    <row r="214" spans="1:25" ht="15.75" x14ac:dyDescent="0.2">
      <c r="A214" s="35">
        <f t="shared" si="5"/>
        <v>44493</v>
      </c>
      <c r="B214" s="36">
        <f>SUMIFS(СВЦЭМ!$F$39:$F$782,СВЦЭМ!$A$39:$A$782,$A214,СВЦЭМ!$B$39:$B$782,B$190)+'СЕТ СН'!$F$12</f>
        <v>230.88297596000001</v>
      </c>
      <c r="C214" s="36">
        <f>SUMIFS(СВЦЭМ!$F$39:$F$782,СВЦЭМ!$A$39:$A$782,$A214,СВЦЭМ!$B$39:$B$782,C$190)+'СЕТ СН'!$F$12</f>
        <v>237.99046035999999</v>
      </c>
      <c r="D214" s="36">
        <f>SUMIFS(СВЦЭМ!$F$39:$F$782,СВЦЭМ!$A$39:$A$782,$A214,СВЦЭМ!$B$39:$B$782,D$190)+'СЕТ СН'!$F$12</f>
        <v>248.02744000000001</v>
      </c>
      <c r="E214" s="36">
        <f>SUMIFS(СВЦЭМ!$F$39:$F$782,СВЦЭМ!$A$39:$A$782,$A214,СВЦЭМ!$B$39:$B$782,E$190)+'СЕТ СН'!$F$12</f>
        <v>250.35448976999999</v>
      </c>
      <c r="F214" s="36">
        <f>SUMIFS(СВЦЭМ!$F$39:$F$782,СВЦЭМ!$A$39:$A$782,$A214,СВЦЭМ!$B$39:$B$782,F$190)+'СЕТ СН'!$F$12</f>
        <v>249.03990618</v>
      </c>
      <c r="G214" s="36">
        <f>SUMIFS(СВЦЭМ!$F$39:$F$782,СВЦЭМ!$A$39:$A$782,$A214,СВЦЭМ!$B$39:$B$782,G$190)+'СЕТ СН'!$F$12</f>
        <v>249.66532204999999</v>
      </c>
      <c r="H214" s="36">
        <f>SUMIFS(СВЦЭМ!$F$39:$F$782,СВЦЭМ!$A$39:$A$782,$A214,СВЦЭМ!$B$39:$B$782,H$190)+'СЕТ СН'!$F$12</f>
        <v>241.71227782</v>
      </c>
      <c r="I214" s="36">
        <f>SUMIFS(СВЦЭМ!$F$39:$F$782,СВЦЭМ!$A$39:$A$782,$A214,СВЦЭМ!$B$39:$B$782,I$190)+'СЕТ СН'!$F$12</f>
        <v>230.57469594</v>
      </c>
      <c r="J214" s="36">
        <f>SUMIFS(СВЦЭМ!$F$39:$F$782,СВЦЭМ!$A$39:$A$782,$A214,СВЦЭМ!$B$39:$B$782,J$190)+'СЕТ СН'!$F$12</f>
        <v>219.83101366</v>
      </c>
      <c r="K214" s="36">
        <f>SUMIFS(СВЦЭМ!$F$39:$F$782,СВЦЭМ!$A$39:$A$782,$A214,СВЦЭМ!$B$39:$B$782,K$190)+'СЕТ СН'!$F$12</f>
        <v>213.06174376000001</v>
      </c>
      <c r="L214" s="36">
        <f>SUMIFS(СВЦЭМ!$F$39:$F$782,СВЦЭМ!$A$39:$A$782,$A214,СВЦЭМ!$B$39:$B$782,L$190)+'СЕТ СН'!$F$12</f>
        <v>208.32739735000001</v>
      </c>
      <c r="M214" s="36">
        <f>SUMIFS(СВЦЭМ!$F$39:$F$782,СВЦЭМ!$A$39:$A$782,$A214,СВЦЭМ!$B$39:$B$782,M$190)+'СЕТ СН'!$F$12</f>
        <v>207.10602521000001</v>
      </c>
      <c r="N214" s="36">
        <f>SUMIFS(СВЦЭМ!$F$39:$F$782,СВЦЭМ!$A$39:$A$782,$A214,СВЦЭМ!$B$39:$B$782,N$190)+'СЕТ СН'!$F$12</f>
        <v>207.07150941</v>
      </c>
      <c r="O214" s="36">
        <f>SUMIFS(СВЦЭМ!$F$39:$F$782,СВЦЭМ!$A$39:$A$782,$A214,СВЦЭМ!$B$39:$B$782,O$190)+'СЕТ СН'!$F$12</f>
        <v>205.25121283999999</v>
      </c>
      <c r="P214" s="36">
        <f>SUMIFS(СВЦЭМ!$F$39:$F$782,СВЦЭМ!$A$39:$A$782,$A214,СВЦЭМ!$B$39:$B$782,P$190)+'СЕТ СН'!$F$12</f>
        <v>204.82202536</v>
      </c>
      <c r="Q214" s="36">
        <f>SUMIFS(СВЦЭМ!$F$39:$F$782,СВЦЭМ!$A$39:$A$782,$A214,СВЦЭМ!$B$39:$B$782,Q$190)+'СЕТ СН'!$F$12</f>
        <v>203.23748458</v>
      </c>
      <c r="R214" s="36">
        <f>SUMIFS(СВЦЭМ!$F$39:$F$782,СВЦЭМ!$A$39:$A$782,$A214,СВЦЭМ!$B$39:$B$782,R$190)+'СЕТ СН'!$F$12</f>
        <v>203.02556634999999</v>
      </c>
      <c r="S214" s="36">
        <f>SUMIFS(СВЦЭМ!$F$39:$F$782,СВЦЭМ!$A$39:$A$782,$A214,СВЦЭМ!$B$39:$B$782,S$190)+'СЕТ СН'!$F$12</f>
        <v>204.74898880000001</v>
      </c>
      <c r="T214" s="36">
        <f>SUMIFS(СВЦЭМ!$F$39:$F$782,СВЦЭМ!$A$39:$A$782,$A214,СВЦЭМ!$B$39:$B$782,T$190)+'СЕТ СН'!$F$12</f>
        <v>200.77093289999999</v>
      </c>
      <c r="U214" s="36">
        <f>SUMIFS(СВЦЭМ!$F$39:$F$782,СВЦЭМ!$A$39:$A$782,$A214,СВЦЭМ!$B$39:$B$782,U$190)+'СЕТ СН'!$F$12</f>
        <v>203.83207432</v>
      </c>
      <c r="V214" s="36">
        <f>SUMIFS(СВЦЭМ!$F$39:$F$782,СВЦЭМ!$A$39:$A$782,$A214,СВЦЭМ!$B$39:$B$782,V$190)+'СЕТ СН'!$F$12</f>
        <v>206.68536413000001</v>
      </c>
      <c r="W214" s="36">
        <f>SUMIFS(СВЦЭМ!$F$39:$F$782,СВЦЭМ!$A$39:$A$782,$A214,СВЦЭМ!$B$39:$B$782,W$190)+'СЕТ СН'!$F$12</f>
        <v>209.78187857</v>
      </c>
      <c r="X214" s="36">
        <f>SUMIFS(СВЦЭМ!$F$39:$F$782,СВЦЭМ!$A$39:$A$782,$A214,СВЦЭМ!$B$39:$B$782,X$190)+'СЕТ СН'!$F$12</f>
        <v>214.62228046999999</v>
      </c>
      <c r="Y214" s="36">
        <f>SUMIFS(СВЦЭМ!$F$39:$F$782,СВЦЭМ!$A$39:$A$782,$A214,СВЦЭМ!$B$39:$B$782,Y$190)+'СЕТ СН'!$F$12</f>
        <v>222.62482925</v>
      </c>
    </row>
    <row r="215" spans="1:25" ht="15.75" x14ac:dyDescent="0.2">
      <c r="A215" s="35">
        <f t="shared" si="5"/>
        <v>44494</v>
      </c>
      <c r="B215" s="36">
        <f>SUMIFS(СВЦЭМ!$F$39:$F$782,СВЦЭМ!$A$39:$A$782,$A215,СВЦЭМ!$B$39:$B$782,B$190)+'СЕТ СН'!$F$12</f>
        <v>236.83541031999999</v>
      </c>
      <c r="C215" s="36">
        <f>SUMIFS(СВЦЭМ!$F$39:$F$782,СВЦЭМ!$A$39:$A$782,$A215,СВЦЭМ!$B$39:$B$782,C$190)+'СЕТ СН'!$F$12</f>
        <v>254.56479630999999</v>
      </c>
      <c r="D215" s="36">
        <f>SUMIFS(СВЦЭМ!$F$39:$F$782,СВЦЭМ!$A$39:$A$782,$A215,СВЦЭМ!$B$39:$B$782,D$190)+'СЕТ СН'!$F$12</f>
        <v>254.42195963</v>
      </c>
      <c r="E215" s="36">
        <f>SUMIFS(СВЦЭМ!$F$39:$F$782,СВЦЭМ!$A$39:$A$782,$A215,СВЦЭМ!$B$39:$B$782,E$190)+'СЕТ СН'!$F$12</f>
        <v>232.03649555999999</v>
      </c>
      <c r="F215" s="36">
        <f>SUMIFS(СВЦЭМ!$F$39:$F$782,СВЦЭМ!$A$39:$A$782,$A215,СВЦЭМ!$B$39:$B$782,F$190)+'СЕТ СН'!$F$12</f>
        <v>231.10731000999999</v>
      </c>
      <c r="G215" s="36">
        <f>SUMIFS(СВЦЭМ!$F$39:$F$782,СВЦЭМ!$A$39:$A$782,$A215,СВЦЭМ!$B$39:$B$782,G$190)+'СЕТ СН'!$F$12</f>
        <v>233.10545754</v>
      </c>
      <c r="H215" s="36">
        <f>SUMIFS(СВЦЭМ!$F$39:$F$782,СВЦЭМ!$A$39:$A$782,$A215,СВЦЭМ!$B$39:$B$782,H$190)+'СЕТ СН'!$F$12</f>
        <v>246.0007555</v>
      </c>
      <c r="I215" s="36">
        <f>SUMIFS(СВЦЭМ!$F$39:$F$782,СВЦЭМ!$A$39:$A$782,$A215,СВЦЭМ!$B$39:$B$782,I$190)+'СЕТ СН'!$F$12</f>
        <v>241.86808970999999</v>
      </c>
      <c r="J215" s="36">
        <f>SUMIFS(СВЦЭМ!$F$39:$F$782,СВЦЭМ!$A$39:$A$782,$A215,СВЦЭМ!$B$39:$B$782,J$190)+'СЕТ СН'!$F$12</f>
        <v>228.47407433000001</v>
      </c>
      <c r="K215" s="36">
        <f>SUMIFS(СВЦЭМ!$F$39:$F$782,СВЦЭМ!$A$39:$A$782,$A215,СВЦЭМ!$B$39:$B$782,K$190)+'СЕТ СН'!$F$12</f>
        <v>220.37486752000001</v>
      </c>
      <c r="L215" s="36">
        <f>SUMIFS(СВЦЭМ!$F$39:$F$782,СВЦЭМ!$A$39:$A$782,$A215,СВЦЭМ!$B$39:$B$782,L$190)+'СЕТ СН'!$F$12</f>
        <v>220.01214786</v>
      </c>
      <c r="M215" s="36">
        <f>SUMIFS(СВЦЭМ!$F$39:$F$782,СВЦЭМ!$A$39:$A$782,$A215,СВЦЭМ!$B$39:$B$782,M$190)+'СЕТ СН'!$F$12</f>
        <v>223.39756575000001</v>
      </c>
      <c r="N215" s="36">
        <f>SUMIFS(СВЦЭМ!$F$39:$F$782,СВЦЭМ!$A$39:$A$782,$A215,СВЦЭМ!$B$39:$B$782,N$190)+'СЕТ СН'!$F$12</f>
        <v>226.10741941000001</v>
      </c>
      <c r="O215" s="36">
        <f>SUMIFS(СВЦЭМ!$F$39:$F$782,СВЦЭМ!$A$39:$A$782,$A215,СВЦЭМ!$B$39:$B$782,O$190)+'СЕТ СН'!$F$12</f>
        <v>225.99371456</v>
      </c>
      <c r="P215" s="36">
        <f>SUMIFS(СВЦЭМ!$F$39:$F$782,СВЦЭМ!$A$39:$A$782,$A215,СВЦЭМ!$B$39:$B$782,P$190)+'СЕТ СН'!$F$12</f>
        <v>225.10478698</v>
      </c>
      <c r="Q215" s="36">
        <f>SUMIFS(СВЦЭМ!$F$39:$F$782,СВЦЭМ!$A$39:$A$782,$A215,СВЦЭМ!$B$39:$B$782,Q$190)+'СЕТ СН'!$F$12</f>
        <v>225.50006252</v>
      </c>
      <c r="R215" s="36">
        <f>SUMIFS(СВЦЭМ!$F$39:$F$782,СВЦЭМ!$A$39:$A$782,$A215,СВЦЭМ!$B$39:$B$782,R$190)+'СЕТ СН'!$F$12</f>
        <v>223.78210632</v>
      </c>
      <c r="S215" s="36">
        <f>SUMIFS(СВЦЭМ!$F$39:$F$782,СВЦЭМ!$A$39:$A$782,$A215,СВЦЭМ!$B$39:$B$782,S$190)+'СЕТ СН'!$F$12</f>
        <v>220.47654201</v>
      </c>
      <c r="T215" s="36">
        <f>SUMIFS(СВЦЭМ!$F$39:$F$782,СВЦЭМ!$A$39:$A$782,$A215,СВЦЭМ!$B$39:$B$782,T$190)+'СЕТ СН'!$F$12</f>
        <v>221.66356798999999</v>
      </c>
      <c r="U215" s="36">
        <f>SUMIFS(СВЦЭМ!$F$39:$F$782,СВЦЭМ!$A$39:$A$782,$A215,СВЦЭМ!$B$39:$B$782,U$190)+'СЕТ СН'!$F$12</f>
        <v>225.85759299</v>
      </c>
      <c r="V215" s="36">
        <f>SUMIFS(СВЦЭМ!$F$39:$F$782,СВЦЭМ!$A$39:$A$782,$A215,СВЦЭМ!$B$39:$B$782,V$190)+'СЕТ СН'!$F$12</f>
        <v>218.97724417000001</v>
      </c>
      <c r="W215" s="36">
        <f>SUMIFS(СВЦЭМ!$F$39:$F$782,СВЦЭМ!$A$39:$A$782,$A215,СВЦЭМ!$B$39:$B$782,W$190)+'СЕТ СН'!$F$12</f>
        <v>223.30315848999999</v>
      </c>
      <c r="X215" s="36">
        <f>SUMIFS(СВЦЭМ!$F$39:$F$782,СВЦЭМ!$A$39:$A$782,$A215,СВЦЭМ!$B$39:$B$782,X$190)+'СЕТ СН'!$F$12</f>
        <v>228.30998106999999</v>
      </c>
      <c r="Y215" s="36">
        <f>SUMIFS(СВЦЭМ!$F$39:$F$782,СВЦЭМ!$A$39:$A$782,$A215,СВЦЭМ!$B$39:$B$782,Y$190)+'СЕТ СН'!$F$12</f>
        <v>237.15980927999999</v>
      </c>
    </row>
    <row r="216" spans="1:25" ht="15.75" x14ac:dyDescent="0.2">
      <c r="A216" s="35">
        <f t="shared" si="5"/>
        <v>44495</v>
      </c>
      <c r="B216" s="36">
        <f>SUMIFS(СВЦЭМ!$F$39:$F$782,СВЦЭМ!$A$39:$A$782,$A216,СВЦЭМ!$B$39:$B$782,B$190)+'СЕТ СН'!$F$12</f>
        <v>232.51742314000001</v>
      </c>
      <c r="C216" s="36">
        <f>SUMIFS(СВЦЭМ!$F$39:$F$782,СВЦЭМ!$A$39:$A$782,$A216,СВЦЭМ!$B$39:$B$782,C$190)+'СЕТ СН'!$F$12</f>
        <v>233.78797262000001</v>
      </c>
      <c r="D216" s="36">
        <f>SUMIFS(СВЦЭМ!$F$39:$F$782,СВЦЭМ!$A$39:$A$782,$A216,СВЦЭМ!$B$39:$B$782,D$190)+'СЕТ СН'!$F$12</f>
        <v>235.81495065999999</v>
      </c>
      <c r="E216" s="36">
        <f>SUMIFS(СВЦЭМ!$F$39:$F$782,СВЦЭМ!$A$39:$A$782,$A216,СВЦЭМ!$B$39:$B$782,E$190)+'СЕТ СН'!$F$12</f>
        <v>237.78606762000001</v>
      </c>
      <c r="F216" s="36">
        <f>SUMIFS(СВЦЭМ!$F$39:$F$782,СВЦЭМ!$A$39:$A$782,$A216,СВЦЭМ!$B$39:$B$782,F$190)+'СЕТ СН'!$F$12</f>
        <v>237.13212009</v>
      </c>
      <c r="G216" s="36">
        <f>SUMIFS(СВЦЭМ!$F$39:$F$782,СВЦЭМ!$A$39:$A$782,$A216,СВЦЭМ!$B$39:$B$782,G$190)+'СЕТ СН'!$F$12</f>
        <v>234.7166646</v>
      </c>
      <c r="H216" s="36">
        <f>SUMIFS(СВЦЭМ!$F$39:$F$782,СВЦЭМ!$A$39:$A$782,$A216,СВЦЭМ!$B$39:$B$782,H$190)+'СЕТ СН'!$F$12</f>
        <v>236.7520384</v>
      </c>
      <c r="I216" s="36">
        <f>SUMIFS(СВЦЭМ!$F$39:$F$782,СВЦЭМ!$A$39:$A$782,$A216,СВЦЭМ!$B$39:$B$782,I$190)+'СЕТ СН'!$F$12</f>
        <v>226.51970021</v>
      </c>
      <c r="J216" s="36">
        <f>SUMIFS(СВЦЭМ!$F$39:$F$782,СВЦЭМ!$A$39:$A$782,$A216,СВЦЭМ!$B$39:$B$782,J$190)+'СЕТ СН'!$F$12</f>
        <v>217.57487420000001</v>
      </c>
      <c r="K216" s="36">
        <f>SUMIFS(СВЦЭМ!$F$39:$F$782,СВЦЭМ!$A$39:$A$782,$A216,СВЦЭМ!$B$39:$B$782,K$190)+'СЕТ СН'!$F$12</f>
        <v>218.59136057000001</v>
      </c>
      <c r="L216" s="36">
        <f>SUMIFS(СВЦЭМ!$F$39:$F$782,СВЦЭМ!$A$39:$A$782,$A216,СВЦЭМ!$B$39:$B$782,L$190)+'СЕТ СН'!$F$12</f>
        <v>219.02616101000001</v>
      </c>
      <c r="M216" s="36">
        <f>SUMIFS(СВЦЭМ!$F$39:$F$782,СВЦЭМ!$A$39:$A$782,$A216,СВЦЭМ!$B$39:$B$782,M$190)+'СЕТ СН'!$F$12</f>
        <v>217.79370360999999</v>
      </c>
      <c r="N216" s="36">
        <f>SUMIFS(СВЦЭМ!$F$39:$F$782,СВЦЭМ!$A$39:$A$782,$A216,СВЦЭМ!$B$39:$B$782,N$190)+'СЕТ СН'!$F$12</f>
        <v>218.52901431000001</v>
      </c>
      <c r="O216" s="36">
        <f>SUMIFS(СВЦЭМ!$F$39:$F$782,СВЦЭМ!$A$39:$A$782,$A216,СВЦЭМ!$B$39:$B$782,O$190)+'СЕТ СН'!$F$12</f>
        <v>219.11067756</v>
      </c>
      <c r="P216" s="36">
        <f>SUMIFS(СВЦЭМ!$F$39:$F$782,СВЦЭМ!$A$39:$A$782,$A216,СВЦЭМ!$B$39:$B$782,P$190)+'СЕТ СН'!$F$12</f>
        <v>222.88741397000001</v>
      </c>
      <c r="Q216" s="36">
        <f>SUMIFS(СВЦЭМ!$F$39:$F$782,СВЦЭМ!$A$39:$A$782,$A216,СВЦЭМ!$B$39:$B$782,Q$190)+'СЕТ СН'!$F$12</f>
        <v>223.12915000999999</v>
      </c>
      <c r="R216" s="36">
        <f>SUMIFS(СВЦЭМ!$F$39:$F$782,СВЦЭМ!$A$39:$A$782,$A216,СВЦЭМ!$B$39:$B$782,R$190)+'СЕТ СН'!$F$12</f>
        <v>219.36988688</v>
      </c>
      <c r="S216" s="36">
        <f>SUMIFS(СВЦЭМ!$F$39:$F$782,СВЦЭМ!$A$39:$A$782,$A216,СВЦЭМ!$B$39:$B$782,S$190)+'СЕТ СН'!$F$12</f>
        <v>213.68134670000001</v>
      </c>
      <c r="T216" s="36">
        <f>SUMIFS(СВЦЭМ!$F$39:$F$782,СВЦЭМ!$A$39:$A$782,$A216,СВЦЭМ!$B$39:$B$782,T$190)+'СЕТ СН'!$F$12</f>
        <v>216.04042462999999</v>
      </c>
      <c r="U216" s="36">
        <f>SUMIFS(СВЦЭМ!$F$39:$F$782,СВЦЭМ!$A$39:$A$782,$A216,СВЦЭМ!$B$39:$B$782,U$190)+'СЕТ СН'!$F$12</f>
        <v>218.51878295</v>
      </c>
      <c r="V216" s="36">
        <f>SUMIFS(СВЦЭМ!$F$39:$F$782,СВЦЭМ!$A$39:$A$782,$A216,СВЦЭМ!$B$39:$B$782,V$190)+'СЕТ СН'!$F$12</f>
        <v>216.68401263000001</v>
      </c>
      <c r="W216" s="36">
        <f>SUMIFS(СВЦЭМ!$F$39:$F$782,СВЦЭМ!$A$39:$A$782,$A216,СВЦЭМ!$B$39:$B$782,W$190)+'СЕТ СН'!$F$12</f>
        <v>215.19989615</v>
      </c>
      <c r="X216" s="36">
        <f>SUMIFS(СВЦЭМ!$F$39:$F$782,СВЦЭМ!$A$39:$A$782,$A216,СВЦЭМ!$B$39:$B$782,X$190)+'СЕТ СН'!$F$12</f>
        <v>212.50643798999999</v>
      </c>
      <c r="Y216" s="36">
        <f>SUMIFS(СВЦЭМ!$F$39:$F$782,СВЦЭМ!$A$39:$A$782,$A216,СВЦЭМ!$B$39:$B$782,Y$190)+'СЕТ СН'!$F$12</f>
        <v>212.83383900000001</v>
      </c>
    </row>
    <row r="217" spans="1:25" ht="15.75" x14ac:dyDescent="0.2">
      <c r="A217" s="35">
        <f t="shared" si="5"/>
        <v>44496</v>
      </c>
      <c r="B217" s="36">
        <f>SUMIFS(СВЦЭМ!$F$39:$F$782,СВЦЭМ!$A$39:$A$782,$A217,СВЦЭМ!$B$39:$B$782,B$190)+'СЕТ СН'!$F$12</f>
        <v>218.10152246000001</v>
      </c>
      <c r="C217" s="36">
        <f>SUMIFS(СВЦЭМ!$F$39:$F$782,СВЦЭМ!$A$39:$A$782,$A217,СВЦЭМ!$B$39:$B$782,C$190)+'СЕТ СН'!$F$12</f>
        <v>229.02369234</v>
      </c>
      <c r="D217" s="36">
        <f>SUMIFS(СВЦЭМ!$F$39:$F$782,СВЦЭМ!$A$39:$A$782,$A217,СВЦЭМ!$B$39:$B$782,D$190)+'СЕТ СН'!$F$12</f>
        <v>225.30972209999999</v>
      </c>
      <c r="E217" s="36">
        <f>SUMIFS(СВЦЭМ!$F$39:$F$782,СВЦЭМ!$A$39:$A$782,$A217,СВЦЭМ!$B$39:$B$782,E$190)+'СЕТ СН'!$F$12</f>
        <v>228.29991908</v>
      </c>
      <c r="F217" s="36">
        <f>SUMIFS(СВЦЭМ!$F$39:$F$782,СВЦЭМ!$A$39:$A$782,$A217,СВЦЭМ!$B$39:$B$782,F$190)+'СЕТ СН'!$F$12</f>
        <v>227.11607413999999</v>
      </c>
      <c r="G217" s="36">
        <f>SUMIFS(СВЦЭМ!$F$39:$F$782,СВЦЭМ!$A$39:$A$782,$A217,СВЦЭМ!$B$39:$B$782,G$190)+'СЕТ СН'!$F$12</f>
        <v>220.89692858000001</v>
      </c>
      <c r="H217" s="36">
        <f>SUMIFS(СВЦЭМ!$F$39:$F$782,СВЦЭМ!$A$39:$A$782,$A217,СВЦЭМ!$B$39:$B$782,H$190)+'СЕТ СН'!$F$12</f>
        <v>226.41922502</v>
      </c>
      <c r="I217" s="36">
        <f>SUMIFS(СВЦЭМ!$F$39:$F$782,СВЦЭМ!$A$39:$A$782,$A217,СВЦЭМ!$B$39:$B$782,I$190)+'СЕТ СН'!$F$12</f>
        <v>226.94044545</v>
      </c>
      <c r="J217" s="36">
        <f>SUMIFS(СВЦЭМ!$F$39:$F$782,СВЦЭМ!$A$39:$A$782,$A217,СВЦЭМ!$B$39:$B$782,J$190)+'СЕТ СН'!$F$12</f>
        <v>222.82755212999999</v>
      </c>
      <c r="K217" s="36">
        <f>SUMIFS(СВЦЭМ!$F$39:$F$782,СВЦЭМ!$A$39:$A$782,$A217,СВЦЭМ!$B$39:$B$782,K$190)+'СЕТ СН'!$F$12</f>
        <v>227.16088282000001</v>
      </c>
      <c r="L217" s="36">
        <f>SUMIFS(СВЦЭМ!$F$39:$F$782,СВЦЭМ!$A$39:$A$782,$A217,СВЦЭМ!$B$39:$B$782,L$190)+'СЕТ СН'!$F$12</f>
        <v>227.40250768999999</v>
      </c>
      <c r="M217" s="36">
        <f>SUMIFS(СВЦЭМ!$F$39:$F$782,СВЦЭМ!$A$39:$A$782,$A217,СВЦЭМ!$B$39:$B$782,M$190)+'СЕТ СН'!$F$12</f>
        <v>226.41912651000001</v>
      </c>
      <c r="N217" s="36">
        <f>SUMIFS(СВЦЭМ!$F$39:$F$782,СВЦЭМ!$A$39:$A$782,$A217,СВЦЭМ!$B$39:$B$782,N$190)+'СЕТ СН'!$F$12</f>
        <v>223.52876219000001</v>
      </c>
      <c r="O217" s="36">
        <f>SUMIFS(СВЦЭМ!$F$39:$F$782,СВЦЭМ!$A$39:$A$782,$A217,СВЦЭМ!$B$39:$B$782,O$190)+'СЕТ СН'!$F$12</f>
        <v>222.76570423999999</v>
      </c>
      <c r="P217" s="36">
        <f>SUMIFS(СВЦЭМ!$F$39:$F$782,СВЦЭМ!$A$39:$A$782,$A217,СВЦЭМ!$B$39:$B$782,P$190)+'СЕТ СН'!$F$12</f>
        <v>221.34848711999999</v>
      </c>
      <c r="Q217" s="36">
        <f>SUMIFS(СВЦЭМ!$F$39:$F$782,СВЦЭМ!$A$39:$A$782,$A217,СВЦЭМ!$B$39:$B$782,Q$190)+'СЕТ СН'!$F$12</f>
        <v>220.98324334</v>
      </c>
      <c r="R217" s="36">
        <f>SUMIFS(СВЦЭМ!$F$39:$F$782,СВЦЭМ!$A$39:$A$782,$A217,СВЦЭМ!$B$39:$B$782,R$190)+'СЕТ СН'!$F$12</f>
        <v>220.33562362000001</v>
      </c>
      <c r="S217" s="36">
        <f>SUMIFS(СВЦЭМ!$F$39:$F$782,СВЦЭМ!$A$39:$A$782,$A217,СВЦЭМ!$B$39:$B$782,S$190)+'СЕТ СН'!$F$12</f>
        <v>223.21117709000001</v>
      </c>
      <c r="T217" s="36">
        <f>SUMIFS(СВЦЭМ!$F$39:$F$782,СВЦЭМ!$A$39:$A$782,$A217,СВЦЭМ!$B$39:$B$782,T$190)+'СЕТ СН'!$F$12</f>
        <v>223.51468725999999</v>
      </c>
      <c r="U217" s="36">
        <f>SUMIFS(СВЦЭМ!$F$39:$F$782,СВЦЭМ!$A$39:$A$782,$A217,СВЦЭМ!$B$39:$B$782,U$190)+'СЕТ СН'!$F$12</f>
        <v>224.72142514000001</v>
      </c>
      <c r="V217" s="36">
        <f>SUMIFS(СВЦЭМ!$F$39:$F$782,СВЦЭМ!$A$39:$A$782,$A217,СВЦЭМ!$B$39:$B$782,V$190)+'СЕТ СН'!$F$12</f>
        <v>224.90113328999999</v>
      </c>
      <c r="W217" s="36">
        <f>SUMIFS(СВЦЭМ!$F$39:$F$782,СВЦЭМ!$A$39:$A$782,$A217,СВЦЭМ!$B$39:$B$782,W$190)+'СЕТ СН'!$F$12</f>
        <v>226.05719366</v>
      </c>
      <c r="X217" s="36">
        <f>SUMIFS(СВЦЭМ!$F$39:$F$782,СВЦЭМ!$A$39:$A$782,$A217,СВЦЭМ!$B$39:$B$782,X$190)+'СЕТ СН'!$F$12</f>
        <v>221.83066001</v>
      </c>
      <c r="Y217" s="36">
        <f>SUMIFS(СВЦЭМ!$F$39:$F$782,СВЦЭМ!$A$39:$A$782,$A217,СВЦЭМ!$B$39:$B$782,Y$190)+'СЕТ СН'!$F$12</f>
        <v>222.56083529</v>
      </c>
    </row>
    <row r="218" spans="1:25" ht="15.75" x14ac:dyDescent="0.2">
      <c r="A218" s="35">
        <f t="shared" si="5"/>
        <v>44497</v>
      </c>
      <c r="B218" s="36">
        <f>SUMIFS(СВЦЭМ!$F$39:$F$782,СВЦЭМ!$A$39:$A$782,$A218,СВЦЭМ!$B$39:$B$782,B$190)+'СЕТ СН'!$F$12</f>
        <v>225.31509176</v>
      </c>
      <c r="C218" s="36">
        <f>SUMIFS(СВЦЭМ!$F$39:$F$782,СВЦЭМ!$A$39:$A$782,$A218,СВЦЭМ!$B$39:$B$782,C$190)+'СЕТ СН'!$F$12</f>
        <v>237.08088100000001</v>
      </c>
      <c r="D218" s="36">
        <f>SUMIFS(СВЦЭМ!$F$39:$F$782,СВЦЭМ!$A$39:$A$782,$A218,СВЦЭМ!$B$39:$B$782,D$190)+'СЕТ СН'!$F$12</f>
        <v>226.20548149999999</v>
      </c>
      <c r="E218" s="36">
        <f>SUMIFS(СВЦЭМ!$F$39:$F$782,СВЦЭМ!$A$39:$A$782,$A218,СВЦЭМ!$B$39:$B$782,E$190)+'СЕТ СН'!$F$12</f>
        <v>222.24242421</v>
      </c>
      <c r="F218" s="36">
        <f>SUMIFS(СВЦЭМ!$F$39:$F$782,СВЦЭМ!$A$39:$A$782,$A218,СВЦЭМ!$B$39:$B$782,F$190)+'СЕТ СН'!$F$12</f>
        <v>221.7471534</v>
      </c>
      <c r="G218" s="36">
        <f>SUMIFS(СВЦЭМ!$F$39:$F$782,СВЦЭМ!$A$39:$A$782,$A218,СВЦЭМ!$B$39:$B$782,G$190)+'СЕТ СН'!$F$12</f>
        <v>224.43166665999999</v>
      </c>
      <c r="H218" s="36">
        <f>SUMIFS(СВЦЭМ!$F$39:$F$782,СВЦЭМ!$A$39:$A$782,$A218,СВЦЭМ!$B$39:$B$782,H$190)+'СЕТ СН'!$F$12</f>
        <v>227.88365948000001</v>
      </c>
      <c r="I218" s="36">
        <f>SUMIFS(СВЦЭМ!$F$39:$F$782,СВЦЭМ!$A$39:$A$782,$A218,СВЦЭМ!$B$39:$B$782,I$190)+'СЕТ СН'!$F$12</f>
        <v>218.74166743000001</v>
      </c>
      <c r="J218" s="36">
        <f>SUMIFS(СВЦЭМ!$F$39:$F$782,СВЦЭМ!$A$39:$A$782,$A218,СВЦЭМ!$B$39:$B$782,J$190)+'СЕТ СН'!$F$12</f>
        <v>210.11804172000001</v>
      </c>
      <c r="K218" s="36">
        <f>SUMIFS(СВЦЭМ!$F$39:$F$782,СВЦЭМ!$A$39:$A$782,$A218,СВЦЭМ!$B$39:$B$782,K$190)+'СЕТ СН'!$F$12</f>
        <v>212.17069088</v>
      </c>
      <c r="L218" s="36">
        <f>SUMIFS(СВЦЭМ!$F$39:$F$782,СВЦЭМ!$A$39:$A$782,$A218,СВЦЭМ!$B$39:$B$782,L$190)+'СЕТ СН'!$F$12</f>
        <v>214.22856920000001</v>
      </c>
      <c r="M218" s="36">
        <f>SUMIFS(СВЦЭМ!$F$39:$F$782,СВЦЭМ!$A$39:$A$782,$A218,СВЦЭМ!$B$39:$B$782,M$190)+'СЕТ СН'!$F$12</f>
        <v>219.31466968999999</v>
      </c>
      <c r="N218" s="36">
        <f>SUMIFS(СВЦЭМ!$F$39:$F$782,СВЦЭМ!$A$39:$A$782,$A218,СВЦЭМ!$B$39:$B$782,N$190)+'СЕТ СН'!$F$12</f>
        <v>220.99391308</v>
      </c>
      <c r="O218" s="36">
        <f>SUMIFS(СВЦЭМ!$F$39:$F$782,СВЦЭМ!$A$39:$A$782,$A218,СВЦЭМ!$B$39:$B$782,O$190)+'СЕТ СН'!$F$12</f>
        <v>223.13832597000001</v>
      </c>
      <c r="P218" s="36">
        <f>SUMIFS(СВЦЭМ!$F$39:$F$782,СВЦЭМ!$A$39:$A$782,$A218,СВЦЭМ!$B$39:$B$782,P$190)+'СЕТ СН'!$F$12</f>
        <v>222.87736095</v>
      </c>
      <c r="Q218" s="36">
        <f>SUMIFS(СВЦЭМ!$F$39:$F$782,СВЦЭМ!$A$39:$A$782,$A218,СВЦЭМ!$B$39:$B$782,Q$190)+'СЕТ СН'!$F$12</f>
        <v>220.88969080999999</v>
      </c>
      <c r="R218" s="36">
        <f>SUMIFS(СВЦЭМ!$F$39:$F$782,СВЦЭМ!$A$39:$A$782,$A218,СВЦЭМ!$B$39:$B$782,R$190)+'СЕТ СН'!$F$12</f>
        <v>220.98455303</v>
      </c>
      <c r="S218" s="36">
        <f>SUMIFS(СВЦЭМ!$F$39:$F$782,СВЦЭМ!$A$39:$A$782,$A218,СВЦЭМ!$B$39:$B$782,S$190)+'СЕТ СН'!$F$12</f>
        <v>221.57609976000001</v>
      </c>
      <c r="T218" s="36">
        <f>SUMIFS(СВЦЭМ!$F$39:$F$782,СВЦЭМ!$A$39:$A$782,$A218,СВЦЭМ!$B$39:$B$782,T$190)+'СЕТ СН'!$F$12</f>
        <v>215.19039043000001</v>
      </c>
      <c r="U218" s="36">
        <f>SUMIFS(СВЦЭМ!$F$39:$F$782,СВЦЭМ!$A$39:$A$782,$A218,СВЦЭМ!$B$39:$B$782,U$190)+'СЕТ СН'!$F$12</f>
        <v>217.60748742000001</v>
      </c>
      <c r="V218" s="36">
        <f>SUMIFS(СВЦЭМ!$F$39:$F$782,СВЦЭМ!$A$39:$A$782,$A218,СВЦЭМ!$B$39:$B$782,V$190)+'СЕТ СН'!$F$12</f>
        <v>216.2417547</v>
      </c>
      <c r="W218" s="36">
        <f>SUMIFS(СВЦЭМ!$F$39:$F$782,СВЦЭМ!$A$39:$A$782,$A218,СВЦЭМ!$B$39:$B$782,W$190)+'СЕТ СН'!$F$12</f>
        <v>217.21011473999999</v>
      </c>
      <c r="X218" s="36">
        <f>SUMIFS(СВЦЭМ!$F$39:$F$782,СВЦЭМ!$A$39:$A$782,$A218,СВЦЭМ!$B$39:$B$782,X$190)+'СЕТ СН'!$F$12</f>
        <v>217.79213630999999</v>
      </c>
      <c r="Y218" s="36">
        <f>SUMIFS(СВЦЭМ!$F$39:$F$782,СВЦЭМ!$A$39:$A$782,$A218,СВЦЭМ!$B$39:$B$782,Y$190)+'СЕТ СН'!$F$12</f>
        <v>210.18986318</v>
      </c>
    </row>
    <row r="219" spans="1:25" ht="15.75" x14ac:dyDescent="0.2">
      <c r="A219" s="35">
        <f t="shared" si="5"/>
        <v>44498</v>
      </c>
      <c r="B219" s="36">
        <f>SUMIFS(СВЦЭМ!$F$39:$F$782,СВЦЭМ!$A$39:$A$782,$A219,СВЦЭМ!$B$39:$B$782,B$190)+'СЕТ СН'!$F$12</f>
        <v>262.34948962999999</v>
      </c>
      <c r="C219" s="36">
        <f>SUMIFS(СВЦЭМ!$F$39:$F$782,СВЦЭМ!$A$39:$A$782,$A219,СВЦЭМ!$B$39:$B$782,C$190)+'СЕТ СН'!$F$12</f>
        <v>265.75955908999998</v>
      </c>
      <c r="D219" s="36">
        <f>SUMIFS(СВЦЭМ!$F$39:$F$782,СВЦЭМ!$A$39:$A$782,$A219,СВЦЭМ!$B$39:$B$782,D$190)+'СЕТ СН'!$F$12</f>
        <v>256.63651454000001</v>
      </c>
      <c r="E219" s="36">
        <f>SUMIFS(СВЦЭМ!$F$39:$F$782,СВЦЭМ!$A$39:$A$782,$A219,СВЦЭМ!$B$39:$B$782,E$190)+'СЕТ СН'!$F$12</f>
        <v>252.08204391999999</v>
      </c>
      <c r="F219" s="36">
        <f>SUMIFS(СВЦЭМ!$F$39:$F$782,СВЦЭМ!$A$39:$A$782,$A219,СВЦЭМ!$B$39:$B$782,F$190)+'СЕТ СН'!$F$12</f>
        <v>252.11889894000001</v>
      </c>
      <c r="G219" s="36">
        <f>SUMIFS(СВЦЭМ!$F$39:$F$782,СВЦЭМ!$A$39:$A$782,$A219,СВЦЭМ!$B$39:$B$782,G$190)+'СЕТ СН'!$F$12</f>
        <v>254.21454552</v>
      </c>
      <c r="H219" s="36">
        <f>SUMIFS(СВЦЭМ!$F$39:$F$782,СВЦЭМ!$A$39:$A$782,$A219,СВЦЭМ!$B$39:$B$782,H$190)+'СЕТ СН'!$F$12</f>
        <v>263.86776507000002</v>
      </c>
      <c r="I219" s="36">
        <f>SUMIFS(СВЦЭМ!$F$39:$F$782,СВЦЭМ!$A$39:$A$782,$A219,СВЦЭМ!$B$39:$B$782,I$190)+'СЕТ СН'!$F$12</f>
        <v>262.77107051000002</v>
      </c>
      <c r="J219" s="36">
        <f>SUMIFS(СВЦЭМ!$F$39:$F$782,СВЦЭМ!$A$39:$A$782,$A219,СВЦЭМ!$B$39:$B$782,J$190)+'СЕТ СН'!$F$12</f>
        <v>240.51929308000001</v>
      </c>
      <c r="K219" s="36">
        <f>SUMIFS(СВЦЭМ!$F$39:$F$782,СВЦЭМ!$A$39:$A$782,$A219,СВЦЭМ!$B$39:$B$782,K$190)+'СЕТ СН'!$F$12</f>
        <v>210.05903936000001</v>
      </c>
      <c r="L219" s="36">
        <f>SUMIFS(СВЦЭМ!$F$39:$F$782,СВЦЭМ!$A$39:$A$782,$A219,СВЦЭМ!$B$39:$B$782,L$190)+'СЕТ СН'!$F$12</f>
        <v>195.97485001999999</v>
      </c>
      <c r="M219" s="36">
        <f>SUMIFS(СВЦЭМ!$F$39:$F$782,СВЦЭМ!$A$39:$A$782,$A219,СВЦЭМ!$B$39:$B$782,M$190)+'СЕТ СН'!$F$12</f>
        <v>201.84358814999999</v>
      </c>
      <c r="N219" s="36">
        <f>SUMIFS(СВЦЭМ!$F$39:$F$782,СВЦЭМ!$A$39:$A$782,$A219,СВЦЭМ!$B$39:$B$782,N$190)+'СЕТ СН'!$F$12</f>
        <v>203.04021057</v>
      </c>
      <c r="O219" s="36">
        <f>SUMIFS(СВЦЭМ!$F$39:$F$782,СВЦЭМ!$A$39:$A$782,$A219,СВЦЭМ!$B$39:$B$782,O$190)+'СЕТ СН'!$F$12</f>
        <v>203.81885295000001</v>
      </c>
      <c r="P219" s="36">
        <f>SUMIFS(СВЦЭМ!$F$39:$F$782,СВЦЭМ!$A$39:$A$782,$A219,СВЦЭМ!$B$39:$B$782,P$190)+'СЕТ СН'!$F$12</f>
        <v>203.09739296000001</v>
      </c>
      <c r="Q219" s="36">
        <f>SUMIFS(СВЦЭМ!$F$39:$F$782,СВЦЭМ!$A$39:$A$782,$A219,СВЦЭМ!$B$39:$B$782,Q$190)+'СЕТ СН'!$F$12</f>
        <v>203.29350665999999</v>
      </c>
      <c r="R219" s="36">
        <f>SUMIFS(СВЦЭМ!$F$39:$F$782,СВЦЭМ!$A$39:$A$782,$A219,СВЦЭМ!$B$39:$B$782,R$190)+'СЕТ СН'!$F$12</f>
        <v>199.90642149000001</v>
      </c>
      <c r="S219" s="36">
        <f>SUMIFS(СВЦЭМ!$F$39:$F$782,СВЦЭМ!$A$39:$A$782,$A219,СВЦЭМ!$B$39:$B$782,S$190)+'СЕТ СН'!$F$12</f>
        <v>196.79566093</v>
      </c>
      <c r="T219" s="36">
        <f>SUMIFS(СВЦЭМ!$F$39:$F$782,СВЦЭМ!$A$39:$A$782,$A219,СВЦЭМ!$B$39:$B$782,T$190)+'СЕТ СН'!$F$12</f>
        <v>189.72580859999999</v>
      </c>
      <c r="U219" s="36">
        <f>SUMIFS(СВЦЭМ!$F$39:$F$782,СВЦЭМ!$A$39:$A$782,$A219,СВЦЭМ!$B$39:$B$782,U$190)+'СЕТ СН'!$F$12</f>
        <v>181.41001094999999</v>
      </c>
      <c r="V219" s="36">
        <f>SUMIFS(СВЦЭМ!$F$39:$F$782,СВЦЭМ!$A$39:$A$782,$A219,СВЦЭМ!$B$39:$B$782,V$190)+'СЕТ СН'!$F$12</f>
        <v>179.87189666</v>
      </c>
      <c r="W219" s="36">
        <f>SUMIFS(СВЦЭМ!$F$39:$F$782,СВЦЭМ!$A$39:$A$782,$A219,СВЦЭМ!$B$39:$B$782,W$190)+'СЕТ СН'!$F$12</f>
        <v>177.69250851999999</v>
      </c>
      <c r="X219" s="36">
        <f>SUMIFS(СВЦЭМ!$F$39:$F$782,СВЦЭМ!$A$39:$A$782,$A219,СВЦЭМ!$B$39:$B$782,X$190)+'СЕТ СН'!$F$12</f>
        <v>191.05092339999999</v>
      </c>
      <c r="Y219" s="36">
        <f>SUMIFS(СВЦЭМ!$F$39:$F$782,СВЦЭМ!$A$39:$A$782,$A219,СВЦЭМ!$B$39:$B$782,Y$190)+'СЕТ СН'!$F$12</f>
        <v>194.34132962999999</v>
      </c>
    </row>
    <row r="220" spans="1:25" ht="15.75" x14ac:dyDescent="0.2">
      <c r="A220" s="35">
        <f t="shared" si="5"/>
        <v>44499</v>
      </c>
      <c r="B220" s="36">
        <f>SUMIFS(СВЦЭМ!$F$39:$F$782,СВЦЭМ!$A$39:$A$782,$A220,СВЦЭМ!$B$39:$B$782,B$190)+'СЕТ СН'!$F$12</f>
        <v>201.15888889999999</v>
      </c>
      <c r="C220" s="36">
        <f>SUMIFS(СВЦЭМ!$F$39:$F$782,СВЦЭМ!$A$39:$A$782,$A220,СВЦЭМ!$B$39:$B$782,C$190)+'СЕТ СН'!$F$12</f>
        <v>218.27341552999999</v>
      </c>
      <c r="D220" s="36">
        <f>SUMIFS(СВЦЭМ!$F$39:$F$782,СВЦЭМ!$A$39:$A$782,$A220,СВЦЭМ!$B$39:$B$782,D$190)+'СЕТ СН'!$F$12</f>
        <v>216.00511677</v>
      </c>
      <c r="E220" s="36">
        <f>SUMIFS(СВЦЭМ!$F$39:$F$782,СВЦЭМ!$A$39:$A$782,$A220,СВЦЭМ!$B$39:$B$782,E$190)+'СЕТ СН'!$F$12</f>
        <v>216.03540153</v>
      </c>
      <c r="F220" s="36">
        <f>SUMIFS(СВЦЭМ!$F$39:$F$782,СВЦЭМ!$A$39:$A$782,$A220,СВЦЭМ!$B$39:$B$782,F$190)+'СЕТ СН'!$F$12</f>
        <v>215.74843515000001</v>
      </c>
      <c r="G220" s="36">
        <f>SUMIFS(СВЦЭМ!$F$39:$F$782,СВЦЭМ!$A$39:$A$782,$A220,СВЦЭМ!$B$39:$B$782,G$190)+'СЕТ СН'!$F$12</f>
        <v>215.71142162000001</v>
      </c>
      <c r="H220" s="36">
        <f>SUMIFS(СВЦЭМ!$F$39:$F$782,СВЦЭМ!$A$39:$A$782,$A220,СВЦЭМ!$B$39:$B$782,H$190)+'СЕТ СН'!$F$12</f>
        <v>214.97232740000001</v>
      </c>
      <c r="I220" s="36">
        <f>SUMIFS(СВЦЭМ!$F$39:$F$782,СВЦЭМ!$A$39:$A$782,$A220,СВЦЭМ!$B$39:$B$782,I$190)+'СЕТ СН'!$F$12</f>
        <v>203.04985528</v>
      </c>
      <c r="J220" s="36">
        <f>SUMIFS(СВЦЭМ!$F$39:$F$782,СВЦЭМ!$A$39:$A$782,$A220,СВЦЭМ!$B$39:$B$782,J$190)+'СЕТ СН'!$F$12</f>
        <v>200.38177189999999</v>
      </c>
      <c r="K220" s="36">
        <f>SUMIFS(СВЦЭМ!$F$39:$F$782,СВЦЭМ!$A$39:$A$782,$A220,СВЦЭМ!$B$39:$B$782,K$190)+'СЕТ СН'!$F$12</f>
        <v>208.35936072999999</v>
      </c>
      <c r="L220" s="36">
        <f>SUMIFS(СВЦЭМ!$F$39:$F$782,СВЦЭМ!$A$39:$A$782,$A220,СВЦЭМ!$B$39:$B$782,L$190)+'СЕТ СН'!$F$12</f>
        <v>211.06513268</v>
      </c>
      <c r="M220" s="36">
        <f>SUMIFS(СВЦЭМ!$F$39:$F$782,СВЦЭМ!$A$39:$A$782,$A220,СВЦЭМ!$B$39:$B$782,M$190)+'СЕТ СН'!$F$12</f>
        <v>209.72048156</v>
      </c>
      <c r="N220" s="36">
        <f>SUMIFS(СВЦЭМ!$F$39:$F$782,СВЦЭМ!$A$39:$A$782,$A220,СВЦЭМ!$B$39:$B$782,N$190)+'СЕТ СН'!$F$12</f>
        <v>208.54888868</v>
      </c>
      <c r="O220" s="36">
        <f>SUMIFS(СВЦЭМ!$F$39:$F$782,СВЦЭМ!$A$39:$A$782,$A220,СВЦЭМ!$B$39:$B$782,O$190)+'СЕТ СН'!$F$12</f>
        <v>202.24520171</v>
      </c>
      <c r="P220" s="36">
        <f>SUMIFS(СВЦЭМ!$F$39:$F$782,СВЦЭМ!$A$39:$A$782,$A220,СВЦЭМ!$B$39:$B$782,P$190)+'СЕТ СН'!$F$12</f>
        <v>199.99474173999999</v>
      </c>
      <c r="Q220" s="36">
        <f>SUMIFS(СВЦЭМ!$F$39:$F$782,СВЦЭМ!$A$39:$A$782,$A220,СВЦЭМ!$B$39:$B$782,Q$190)+'СЕТ СН'!$F$12</f>
        <v>201.07613377000001</v>
      </c>
      <c r="R220" s="36">
        <f>SUMIFS(СВЦЭМ!$F$39:$F$782,СВЦЭМ!$A$39:$A$782,$A220,СВЦЭМ!$B$39:$B$782,R$190)+'СЕТ СН'!$F$12</f>
        <v>198.44352108999999</v>
      </c>
      <c r="S220" s="36">
        <f>SUMIFS(СВЦЭМ!$F$39:$F$782,СВЦЭМ!$A$39:$A$782,$A220,СВЦЭМ!$B$39:$B$782,S$190)+'СЕТ СН'!$F$12</f>
        <v>198.65391389000001</v>
      </c>
      <c r="T220" s="36">
        <f>SUMIFS(СВЦЭМ!$F$39:$F$782,СВЦЭМ!$A$39:$A$782,$A220,СВЦЭМ!$B$39:$B$782,T$190)+'СЕТ СН'!$F$12</f>
        <v>205.23559449999999</v>
      </c>
      <c r="U220" s="36">
        <f>SUMIFS(СВЦЭМ!$F$39:$F$782,СВЦЭМ!$A$39:$A$782,$A220,СВЦЭМ!$B$39:$B$782,U$190)+'СЕТ СН'!$F$12</f>
        <v>209.51385166</v>
      </c>
      <c r="V220" s="36">
        <f>SUMIFS(СВЦЭМ!$F$39:$F$782,СВЦЭМ!$A$39:$A$782,$A220,СВЦЭМ!$B$39:$B$782,V$190)+'СЕТ СН'!$F$12</f>
        <v>206.58260702999999</v>
      </c>
      <c r="W220" s="36">
        <f>SUMIFS(СВЦЭМ!$F$39:$F$782,СВЦЭМ!$A$39:$A$782,$A220,СВЦЭМ!$B$39:$B$782,W$190)+'СЕТ СН'!$F$12</f>
        <v>204.22558215999999</v>
      </c>
      <c r="X220" s="36">
        <f>SUMIFS(СВЦЭМ!$F$39:$F$782,СВЦЭМ!$A$39:$A$782,$A220,СВЦЭМ!$B$39:$B$782,X$190)+'СЕТ СН'!$F$12</f>
        <v>199.04856507</v>
      </c>
      <c r="Y220" s="36">
        <f>SUMIFS(СВЦЭМ!$F$39:$F$782,СВЦЭМ!$A$39:$A$782,$A220,СВЦЭМ!$B$39:$B$782,Y$190)+'СЕТ СН'!$F$12</f>
        <v>201.11521991999999</v>
      </c>
    </row>
    <row r="221" spans="1:25" ht="15.75" x14ac:dyDescent="0.2">
      <c r="A221" s="35">
        <f t="shared" si="5"/>
        <v>44500</v>
      </c>
      <c r="B221" s="36">
        <f>SUMIFS(СВЦЭМ!$F$39:$F$782,СВЦЭМ!$A$39:$A$782,$A221,СВЦЭМ!$B$39:$B$782,B$190)+'СЕТ СН'!$F$12</f>
        <v>199.21941158000001</v>
      </c>
      <c r="C221" s="36">
        <f>SUMIFS(СВЦЭМ!$F$39:$F$782,СВЦЭМ!$A$39:$A$782,$A221,СВЦЭМ!$B$39:$B$782,C$190)+'СЕТ СН'!$F$12</f>
        <v>214.57011306999999</v>
      </c>
      <c r="D221" s="36">
        <f>SUMIFS(СВЦЭМ!$F$39:$F$782,СВЦЭМ!$A$39:$A$782,$A221,СВЦЭМ!$B$39:$B$782,D$190)+'СЕТ СН'!$F$12</f>
        <v>214.87289157000001</v>
      </c>
      <c r="E221" s="36">
        <f>SUMIFS(СВЦЭМ!$F$39:$F$782,СВЦЭМ!$A$39:$A$782,$A221,СВЦЭМ!$B$39:$B$782,E$190)+'СЕТ СН'!$F$12</f>
        <v>213.44826617000001</v>
      </c>
      <c r="F221" s="36">
        <f>SUMIFS(СВЦЭМ!$F$39:$F$782,СВЦЭМ!$A$39:$A$782,$A221,СВЦЭМ!$B$39:$B$782,F$190)+'СЕТ СН'!$F$12</f>
        <v>212.78390521</v>
      </c>
      <c r="G221" s="36">
        <f>SUMIFS(СВЦЭМ!$F$39:$F$782,СВЦЭМ!$A$39:$A$782,$A221,СВЦЭМ!$B$39:$B$782,G$190)+'СЕТ СН'!$F$12</f>
        <v>212.53069661999999</v>
      </c>
      <c r="H221" s="36">
        <f>SUMIFS(СВЦЭМ!$F$39:$F$782,СВЦЭМ!$A$39:$A$782,$A221,СВЦЭМ!$B$39:$B$782,H$190)+'СЕТ СН'!$F$12</f>
        <v>216.71613239999999</v>
      </c>
      <c r="I221" s="36">
        <f>SUMIFS(СВЦЭМ!$F$39:$F$782,СВЦЭМ!$A$39:$A$782,$A221,СВЦЭМ!$B$39:$B$782,I$190)+'СЕТ СН'!$F$12</f>
        <v>207.55930219000001</v>
      </c>
      <c r="J221" s="36">
        <f>SUMIFS(СВЦЭМ!$F$39:$F$782,СВЦЭМ!$A$39:$A$782,$A221,СВЦЭМ!$B$39:$B$782,J$190)+'СЕТ СН'!$F$12</f>
        <v>202.7609004</v>
      </c>
      <c r="K221" s="36">
        <f>SUMIFS(СВЦЭМ!$F$39:$F$782,СВЦЭМ!$A$39:$A$782,$A221,СВЦЭМ!$B$39:$B$782,K$190)+'СЕТ СН'!$F$12</f>
        <v>201.14894672</v>
      </c>
      <c r="L221" s="36">
        <f>SUMIFS(СВЦЭМ!$F$39:$F$782,СВЦЭМ!$A$39:$A$782,$A221,СВЦЭМ!$B$39:$B$782,L$190)+'СЕТ СН'!$F$12</f>
        <v>204.01033182</v>
      </c>
      <c r="M221" s="36">
        <f>SUMIFS(СВЦЭМ!$F$39:$F$782,СВЦЭМ!$A$39:$A$782,$A221,СВЦЭМ!$B$39:$B$782,M$190)+'СЕТ СН'!$F$12</f>
        <v>202.92958424</v>
      </c>
      <c r="N221" s="36">
        <f>SUMIFS(СВЦЭМ!$F$39:$F$782,СВЦЭМ!$A$39:$A$782,$A221,СВЦЭМ!$B$39:$B$782,N$190)+'СЕТ СН'!$F$12</f>
        <v>205.58593356</v>
      </c>
      <c r="O221" s="36">
        <f>SUMIFS(СВЦЭМ!$F$39:$F$782,СВЦЭМ!$A$39:$A$782,$A221,СВЦЭМ!$B$39:$B$782,O$190)+'СЕТ СН'!$F$12</f>
        <v>208.90542708000001</v>
      </c>
      <c r="P221" s="36">
        <f>SUMIFS(СВЦЭМ!$F$39:$F$782,СВЦЭМ!$A$39:$A$782,$A221,СВЦЭМ!$B$39:$B$782,P$190)+'СЕТ СН'!$F$12</f>
        <v>208.68027519</v>
      </c>
      <c r="Q221" s="36">
        <f>SUMIFS(СВЦЭМ!$F$39:$F$782,СВЦЭМ!$A$39:$A$782,$A221,СВЦЭМ!$B$39:$B$782,Q$190)+'СЕТ СН'!$F$12</f>
        <v>207.59492157</v>
      </c>
      <c r="R221" s="36">
        <f>SUMIFS(СВЦЭМ!$F$39:$F$782,СВЦЭМ!$A$39:$A$782,$A221,СВЦЭМ!$B$39:$B$782,R$190)+'СЕТ СН'!$F$12</f>
        <v>208.07299012999999</v>
      </c>
      <c r="S221" s="36">
        <f>SUMIFS(СВЦЭМ!$F$39:$F$782,СВЦЭМ!$A$39:$A$782,$A221,СВЦЭМ!$B$39:$B$782,S$190)+'СЕТ СН'!$F$12</f>
        <v>205.83508945</v>
      </c>
      <c r="T221" s="36">
        <f>SUMIFS(СВЦЭМ!$F$39:$F$782,СВЦЭМ!$A$39:$A$782,$A221,СВЦЭМ!$B$39:$B$782,T$190)+'СЕТ СН'!$F$12</f>
        <v>210.80450643</v>
      </c>
      <c r="U221" s="36">
        <f>SUMIFS(СВЦЭМ!$F$39:$F$782,СВЦЭМ!$A$39:$A$782,$A221,СВЦЭМ!$B$39:$B$782,U$190)+'СЕТ СН'!$F$12</f>
        <v>212.42785637</v>
      </c>
      <c r="V221" s="36">
        <f>SUMIFS(СВЦЭМ!$F$39:$F$782,СВЦЭМ!$A$39:$A$782,$A221,СВЦЭМ!$B$39:$B$782,V$190)+'СЕТ СН'!$F$12</f>
        <v>210.07617346000001</v>
      </c>
      <c r="W221" s="36">
        <f>SUMIFS(СВЦЭМ!$F$39:$F$782,СВЦЭМ!$A$39:$A$782,$A221,СВЦЭМ!$B$39:$B$782,W$190)+'СЕТ СН'!$F$12</f>
        <v>206.90254769000001</v>
      </c>
      <c r="X221" s="36">
        <f>SUMIFS(СВЦЭМ!$F$39:$F$782,СВЦЭМ!$A$39:$A$782,$A221,СВЦЭМ!$B$39:$B$782,X$190)+'СЕТ СН'!$F$12</f>
        <v>201.83148242999999</v>
      </c>
      <c r="Y221" s="36">
        <f>SUMIFS(СВЦЭМ!$F$39:$F$782,СВЦЭМ!$A$39:$A$782,$A221,СВЦЭМ!$B$39:$B$782,Y$190)+'СЕТ СН'!$F$12</f>
        <v>204.22631394000001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2"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23"/>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2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01.10.2021</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44471</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44472</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44473</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44474</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44475</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44476</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44477</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44478</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44479</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44480</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44481</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44482</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44483</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44484</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44485</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44486</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44487</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44488</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44489</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44490</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44491</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44492</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44493</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44494</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44495</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44496</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44497</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44498</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44499</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44500</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2"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23"/>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2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01.10.2021</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44471</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44472</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44473</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44474</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44475</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44476</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44477</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44478</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44479</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44480</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44481</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44482</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44483</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44484</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44485</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44486</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44487</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44488</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44489</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44490</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44491</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44492</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44493</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44494</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44495</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44496</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44497</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44498</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44499</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44500</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2"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23"/>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2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01.10.2021</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44471</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44472</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44473</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44474</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44475</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44476</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44477</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44478</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44479</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44480</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44481</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44482</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44483</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44484</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44485</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44486</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44487</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44488</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44489</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44490</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44491</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44492</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44493</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44494</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44495</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44496</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44497</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44498</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44499</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44500</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2"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23"/>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2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01.10.2021</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44471</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44472</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44473</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44474</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44475</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44476</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44477</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44478</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44479</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44480</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44481</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44482</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44483</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44484</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44485</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44486</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44487</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44488</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44489</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44490</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44491</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44492</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44493</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44494</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44495</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44496</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44497</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44498</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44499</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44500</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2"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23"/>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2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01.10.2021</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44471</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44472</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44473</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44474</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44475</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44476</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44477</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44478</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44479</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44480</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44481</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44482</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44483</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44484</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44485</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44486</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44487</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44488</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44489</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44490</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44491</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44492</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44493</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44494</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44495</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44496</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44497</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44498</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44499</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44500</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2"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23"/>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2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01.10.2021</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44471</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44472</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44473</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44474</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44475</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44476</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44477</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44478</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44479</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44480</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44481</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44482</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44483</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44484</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44485</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44486</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44487</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44488</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44489</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44490</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44491</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44492</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44493</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44494</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44495</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44496</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44497</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44498</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44499</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44500</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8.0138906599999995</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3" t="s">
        <v>77</v>
      </c>
      <c r="B437" s="133"/>
      <c r="C437" s="133"/>
      <c r="D437" s="133"/>
      <c r="E437" s="133"/>
      <c r="F437" s="133"/>
      <c r="G437" s="133"/>
      <c r="H437" s="133"/>
      <c r="I437" s="133"/>
      <c r="J437" s="133"/>
      <c r="K437" s="133"/>
      <c r="L437" s="133"/>
      <c r="M437" s="133"/>
      <c r="N437" s="134" t="s">
        <v>29</v>
      </c>
      <c r="O437" s="134"/>
      <c r="P437" s="134"/>
      <c r="Q437" s="134"/>
      <c r="R437" s="134"/>
      <c r="S437" s="134"/>
      <c r="T437" s="134"/>
      <c r="U437" s="134"/>
      <c r="V437" s="47"/>
      <c r="W437" s="47"/>
      <c r="X437" s="47"/>
      <c r="Y437" s="47"/>
    </row>
    <row r="438" spans="1:26" ht="15.75" x14ac:dyDescent="0.25">
      <c r="A438" s="133"/>
      <c r="B438" s="133"/>
      <c r="C438" s="133"/>
      <c r="D438" s="133"/>
      <c r="E438" s="133"/>
      <c r="F438" s="133"/>
      <c r="G438" s="133"/>
      <c r="H438" s="133"/>
      <c r="I438" s="133"/>
      <c r="J438" s="133"/>
      <c r="K438" s="133"/>
      <c r="L438" s="133"/>
      <c r="M438" s="133"/>
      <c r="N438" s="135" t="s">
        <v>0</v>
      </c>
      <c r="O438" s="135"/>
      <c r="P438" s="135" t="s">
        <v>1</v>
      </c>
      <c r="Q438" s="135"/>
      <c r="R438" s="135" t="s">
        <v>2</v>
      </c>
      <c r="S438" s="135"/>
      <c r="T438" s="135" t="s">
        <v>3</v>
      </c>
      <c r="U438" s="135"/>
    </row>
    <row r="439" spans="1:26" ht="15.75" x14ac:dyDescent="0.25">
      <c r="A439" s="133"/>
      <c r="B439" s="133"/>
      <c r="C439" s="133"/>
      <c r="D439" s="133"/>
      <c r="E439" s="133"/>
      <c r="F439" s="133"/>
      <c r="G439" s="133"/>
      <c r="H439" s="133"/>
      <c r="I439" s="133"/>
      <c r="J439" s="133"/>
      <c r="K439" s="133"/>
      <c r="L439" s="133"/>
      <c r="M439" s="133"/>
      <c r="N439" s="136">
        <f>СВЦЭМ!$D$12+'СЕТ СН'!$F$10-'СЕТ СН'!$F$22</f>
        <v>436226.1540982413</v>
      </c>
      <c r="O439" s="137"/>
      <c r="P439" s="136">
        <f>СВЦЭМ!$D$12+'СЕТ СН'!$F$10-'СЕТ СН'!$G$22</f>
        <v>436226.1540982413</v>
      </c>
      <c r="Q439" s="137"/>
      <c r="R439" s="136">
        <f>СВЦЭМ!$D$12+'СЕТ СН'!$F$10-'СЕТ СН'!$H$22</f>
        <v>436226.1540982413</v>
      </c>
      <c r="S439" s="137"/>
      <c r="T439" s="136">
        <f>СВЦЭМ!$D$12+'СЕТ СН'!$F$10-'СЕТ СН'!$I$22</f>
        <v>436226.1540982413</v>
      </c>
      <c r="U439" s="137"/>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2021г.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1" t="s">
        <v>42</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2.25" customHeight="1" x14ac:dyDescent="0.2">
      <c r="A4" s="121" t="s">
        <v>84</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01.10.2021</v>
      </c>
      <c r="B12" s="36">
        <f>SUMIFS(СВЦЭМ!$D$39:$D$782,СВЦЭМ!$A$39:$A$782,$A12,СВЦЭМ!$B$39:$B$782,B$11)+'СЕТ СН'!$F$11+СВЦЭМ!$D$10+'СЕТ СН'!$F$6-'СЕТ СН'!$F$23</f>
        <v>1083.3361552599999</v>
      </c>
      <c r="C12" s="36">
        <f>SUMIFS(СВЦЭМ!$D$39:$D$782,СВЦЭМ!$A$39:$A$782,$A12,СВЦЭМ!$B$39:$B$782,C$11)+'СЕТ СН'!$F$11+СВЦЭМ!$D$10+'СЕТ СН'!$F$6-'СЕТ СН'!$F$23</f>
        <v>1116.5532652899999</v>
      </c>
      <c r="D12" s="36">
        <f>SUMIFS(СВЦЭМ!$D$39:$D$782,СВЦЭМ!$A$39:$A$782,$A12,СВЦЭМ!$B$39:$B$782,D$11)+'СЕТ СН'!$F$11+СВЦЭМ!$D$10+'СЕТ СН'!$F$6-'СЕТ СН'!$F$23</f>
        <v>1189.08229624</v>
      </c>
      <c r="E12" s="36">
        <f>SUMIFS(СВЦЭМ!$D$39:$D$782,СВЦЭМ!$A$39:$A$782,$A12,СВЦЭМ!$B$39:$B$782,E$11)+'СЕТ СН'!$F$11+СВЦЭМ!$D$10+'СЕТ СН'!$F$6-'СЕТ СН'!$F$23</f>
        <v>1211.52261056</v>
      </c>
      <c r="F12" s="36">
        <f>SUMIFS(СВЦЭМ!$D$39:$D$782,СВЦЭМ!$A$39:$A$782,$A12,СВЦЭМ!$B$39:$B$782,F$11)+'СЕТ СН'!$F$11+СВЦЭМ!$D$10+'СЕТ СН'!$F$6-'СЕТ СН'!$F$23</f>
        <v>1220.7534052899998</v>
      </c>
      <c r="G12" s="36">
        <f>SUMIFS(СВЦЭМ!$D$39:$D$782,СВЦЭМ!$A$39:$A$782,$A12,СВЦЭМ!$B$39:$B$782,G$11)+'СЕТ СН'!$F$11+СВЦЭМ!$D$10+'СЕТ СН'!$F$6-'СЕТ СН'!$F$23</f>
        <v>1210.2907841799999</v>
      </c>
      <c r="H12" s="36">
        <f>SUMIFS(СВЦЭМ!$D$39:$D$782,СВЦЭМ!$A$39:$A$782,$A12,СВЦЭМ!$B$39:$B$782,H$11)+'СЕТ СН'!$F$11+СВЦЭМ!$D$10+'СЕТ СН'!$F$6-'СЕТ СН'!$F$23</f>
        <v>1184.1686075399998</v>
      </c>
      <c r="I12" s="36">
        <f>SUMIFS(СВЦЭМ!$D$39:$D$782,СВЦЭМ!$A$39:$A$782,$A12,СВЦЭМ!$B$39:$B$782,I$11)+'СЕТ СН'!$F$11+СВЦЭМ!$D$10+'СЕТ СН'!$F$6-'СЕТ СН'!$F$23</f>
        <v>1174.5801526099999</v>
      </c>
      <c r="J12" s="36">
        <f>SUMIFS(СВЦЭМ!$D$39:$D$782,СВЦЭМ!$A$39:$A$782,$A12,СВЦЭМ!$B$39:$B$782,J$11)+'СЕТ СН'!$F$11+СВЦЭМ!$D$10+'СЕТ СН'!$F$6-'СЕТ СН'!$F$23</f>
        <v>1093.8237615099999</v>
      </c>
      <c r="K12" s="36">
        <f>SUMIFS(СВЦЭМ!$D$39:$D$782,СВЦЭМ!$A$39:$A$782,$A12,СВЦЭМ!$B$39:$B$782,K$11)+'СЕТ СН'!$F$11+СВЦЭМ!$D$10+'СЕТ СН'!$F$6-'СЕТ СН'!$F$23</f>
        <v>1118.7304571599998</v>
      </c>
      <c r="L12" s="36">
        <f>SUMIFS(СВЦЭМ!$D$39:$D$782,СВЦЭМ!$A$39:$A$782,$A12,СВЦЭМ!$B$39:$B$782,L$11)+'СЕТ СН'!$F$11+СВЦЭМ!$D$10+'СЕТ СН'!$F$6-'СЕТ СН'!$F$23</f>
        <v>1119.1383699200001</v>
      </c>
      <c r="M12" s="36">
        <f>SUMIFS(СВЦЭМ!$D$39:$D$782,СВЦЭМ!$A$39:$A$782,$A12,СВЦЭМ!$B$39:$B$782,M$11)+'СЕТ СН'!$F$11+СВЦЭМ!$D$10+'СЕТ СН'!$F$6-'СЕТ СН'!$F$23</f>
        <v>1099.53438347</v>
      </c>
      <c r="N12" s="36">
        <f>SUMIFS(СВЦЭМ!$D$39:$D$782,СВЦЭМ!$A$39:$A$782,$A12,СВЦЭМ!$B$39:$B$782,N$11)+'СЕТ СН'!$F$11+СВЦЭМ!$D$10+'СЕТ СН'!$F$6-'СЕТ СН'!$F$23</f>
        <v>1090.1412687299999</v>
      </c>
      <c r="O12" s="36">
        <f>SUMIFS(СВЦЭМ!$D$39:$D$782,СВЦЭМ!$A$39:$A$782,$A12,СВЦЭМ!$B$39:$B$782,O$11)+'СЕТ СН'!$F$11+СВЦЭМ!$D$10+'СЕТ СН'!$F$6-'СЕТ СН'!$F$23</f>
        <v>1080.5450728399999</v>
      </c>
      <c r="P12" s="36">
        <f>SUMIFS(СВЦЭМ!$D$39:$D$782,СВЦЭМ!$A$39:$A$782,$A12,СВЦЭМ!$B$39:$B$782,P$11)+'СЕТ СН'!$F$11+СВЦЭМ!$D$10+'СЕТ СН'!$F$6-'СЕТ СН'!$F$23</f>
        <v>1087.3747415099999</v>
      </c>
      <c r="Q12" s="36">
        <f>SUMIFS(СВЦЭМ!$D$39:$D$782,СВЦЭМ!$A$39:$A$782,$A12,СВЦЭМ!$B$39:$B$782,Q$11)+'СЕТ СН'!$F$11+СВЦЭМ!$D$10+'СЕТ СН'!$F$6-'СЕТ СН'!$F$23</f>
        <v>1082.96882372</v>
      </c>
      <c r="R12" s="36">
        <f>SUMIFS(СВЦЭМ!$D$39:$D$782,СВЦЭМ!$A$39:$A$782,$A12,СВЦЭМ!$B$39:$B$782,R$11)+'СЕТ СН'!$F$11+СВЦЭМ!$D$10+'СЕТ СН'!$F$6-'СЕТ СН'!$F$23</f>
        <v>1078.8486077</v>
      </c>
      <c r="S12" s="36">
        <f>SUMIFS(СВЦЭМ!$D$39:$D$782,СВЦЭМ!$A$39:$A$782,$A12,СВЦЭМ!$B$39:$B$782,S$11)+'СЕТ СН'!$F$11+СВЦЭМ!$D$10+'СЕТ СН'!$F$6-'СЕТ СН'!$F$23</f>
        <v>1076.9374569699999</v>
      </c>
      <c r="T12" s="36">
        <f>SUMIFS(СВЦЭМ!$D$39:$D$782,СВЦЭМ!$A$39:$A$782,$A12,СВЦЭМ!$B$39:$B$782,T$11)+'СЕТ СН'!$F$11+СВЦЭМ!$D$10+'СЕТ СН'!$F$6-'СЕТ СН'!$F$23</f>
        <v>1066.67118785</v>
      </c>
      <c r="U12" s="36">
        <f>SUMIFS(СВЦЭМ!$D$39:$D$782,СВЦЭМ!$A$39:$A$782,$A12,СВЦЭМ!$B$39:$B$782,U$11)+'СЕТ СН'!$F$11+СВЦЭМ!$D$10+'СЕТ СН'!$F$6-'СЕТ СН'!$F$23</f>
        <v>1036.4827522399999</v>
      </c>
      <c r="V12" s="36">
        <f>SUMIFS(СВЦЭМ!$D$39:$D$782,СВЦЭМ!$A$39:$A$782,$A12,СВЦЭМ!$B$39:$B$782,V$11)+'СЕТ СН'!$F$11+СВЦЭМ!$D$10+'СЕТ СН'!$F$6-'СЕТ СН'!$F$23</f>
        <v>1005.93098988</v>
      </c>
      <c r="W12" s="36">
        <f>SUMIFS(СВЦЭМ!$D$39:$D$782,СВЦЭМ!$A$39:$A$782,$A12,СВЦЭМ!$B$39:$B$782,W$11)+'СЕТ СН'!$F$11+СВЦЭМ!$D$10+'СЕТ СН'!$F$6-'СЕТ СН'!$F$23</f>
        <v>1018.2523949500001</v>
      </c>
      <c r="X12" s="36">
        <f>SUMIFS(СВЦЭМ!$D$39:$D$782,СВЦЭМ!$A$39:$A$782,$A12,СВЦЭМ!$B$39:$B$782,X$11)+'СЕТ СН'!$F$11+СВЦЭМ!$D$10+'СЕТ СН'!$F$6-'СЕТ СН'!$F$23</f>
        <v>1049.6638251499999</v>
      </c>
      <c r="Y12" s="36">
        <f>SUMIFS(СВЦЭМ!$D$39:$D$782,СВЦЭМ!$A$39:$A$782,$A12,СВЦЭМ!$B$39:$B$782,Y$11)+'СЕТ СН'!$F$11+СВЦЭМ!$D$10+'СЕТ СН'!$F$6-'СЕТ СН'!$F$23</f>
        <v>1080.92596151</v>
      </c>
      <c r="AA12" s="45"/>
    </row>
    <row r="13" spans="1:27" ht="15.75" x14ac:dyDescent="0.2">
      <c r="A13" s="35">
        <f>A12+1</f>
        <v>44471</v>
      </c>
      <c r="B13" s="36">
        <f>SUMIFS(СВЦЭМ!$D$39:$D$782,СВЦЭМ!$A$39:$A$782,$A13,СВЦЭМ!$B$39:$B$782,B$11)+'СЕТ СН'!$F$11+СВЦЭМ!$D$10+'СЕТ СН'!$F$6-'СЕТ СН'!$F$23</f>
        <v>1157.2108943899998</v>
      </c>
      <c r="C13" s="36">
        <f>SUMIFS(СВЦЭМ!$D$39:$D$782,СВЦЭМ!$A$39:$A$782,$A13,СВЦЭМ!$B$39:$B$782,C$11)+'СЕТ СН'!$F$11+СВЦЭМ!$D$10+'СЕТ СН'!$F$6-'СЕТ СН'!$F$23</f>
        <v>1197.06290739</v>
      </c>
      <c r="D13" s="36">
        <f>SUMIFS(СВЦЭМ!$D$39:$D$782,СВЦЭМ!$A$39:$A$782,$A13,СВЦЭМ!$B$39:$B$782,D$11)+'СЕТ СН'!$F$11+СВЦЭМ!$D$10+'СЕТ СН'!$F$6-'СЕТ СН'!$F$23</f>
        <v>1236.48884131</v>
      </c>
      <c r="E13" s="36">
        <f>SUMIFS(СВЦЭМ!$D$39:$D$782,СВЦЭМ!$A$39:$A$782,$A13,СВЦЭМ!$B$39:$B$782,E$11)+'СЕТ СН'!$F$11+СВЦЭМ!$D$10+'СЕТ СН'!$F$6-'СЕТ СН'!$F$23</f>
        <v>1255.9944635099998</v>
      </c>
      <c r="F13" s="36">
        <f>SUMIFS(СВЦЭМ!$D$39:$D$782,СВЦЭМ!$A$39:$A$782,$A13,СВЦЭМ!$B$39:$B$782,F$11)+'СЕТ СН'!$F$11+СВЦЭМ!$D$10+'СЕТ СН'!$F$6-'СЕТ СН'!$F$23</f>
        <v>1254.2275458499998</v>
      </c>
      <c r="G13" s="36">
        <f>SUMIFS(СВЦЭМ!$D$39:$D$782,СВЦЭМ!$A$39:$A$782,$A13,СВЦЭМ!$B$39:$B$782,G$11)+'СЕТ СН'!$F$11+СВЦЭМ!$D$10+'СЕТ СН'!$F$6-'СЕТ СН'!$F$23</f>
        <v>1243.8240150699999</v>
      </c>
      <c r="H13" s="36">
        <f>SUMIFS(СВЦЭМ!$D$39:$D$782,СВЦЭМ!$A$39:$A$782,$A13,СВЦЭМ!$B$39:$B$782,H$11)+'СЕТ СН'!$F$11+СВЦЭМ!$D$10+'СЕТ СН'!$F$6-'СЕТ СН'!$F$23</f>
        <v>1178.38009356</v>
      </c>
      <c r="I13" s="36">
        <f>SUMIFS(СВЦЭМ!$D$39:$D$782,СВЦЭМ!$A$39:$A$782,$A13,СВЦЭМ!$B$39:$B$782,I$11)+'СЕТ СН'!$F$11+СВЦЭМ!$D$10+'СЕТ СН'!$F$6-'СЕТ СН'!$F$23</f>
        <v>1123.22212597</v>
      </c>
      <c r="J13" s="36">
        <f>SUMIFS(СВЦЭМ!$D$39:$D$782,СВЦЭМ!$A$39:$A$782,$A13,СВЦЭМ!$B$39:$B$782,J$11)+'СЕТ СН'!$F$11+СВЦЭМ!$D$10+'СЕТ СН'!$F$6-'СЕТ СН'!$F$23</f>
        <v>1038.23867326</v>
      </c>
      <c r="K13" s="36">
        <f>SUMIFS(СВЦЭМ!$D$39:$D$782,СВЦЭМ!$A$39:$A$782,$A13,СВЦЭМ!$B$39:$B$782,K$11)+'СЕТ СН'!$F$11+СВЦЭМ!$D$10+'СЕТ СН'!$F$6-'СЕТ СН'!$F$23</f>
        <v>1031.6271157900001</v>
      </c>
      <c r="L13" s="36">
        <f>SUMIFS(СВЦЭМ!$D$39:$D$782,СВЦЭМ!$A$39:$A$782,$A13,СВЦЭМ!$B$39:$B$782,L$11)+'СЕТ СН'!$F$11+СВЦЭМ!$D$10+'СЕТ СН'!$F$6-'СЕТ СН'!$F$23</f>
        <v>1039.3573371</v>
      </c>
      <c r="M13" s="36">
        <f>SUMIFS(СВЦЭМ!$D$39:$D$782,СВЦЭМ!$A$39:$A$782,$A13,СВЦЭМ!$B$39:$B$782,M$11)+'СЕТ СН'!$F$11+СВЦЭМ!$D$10+'СЕТ СН'!$F$6-'СЕТ СН'!$F$23</f>
        <v>1030.45701005</v>
      </c>
      <c r="N13" s="36">
        <f>SUMIFS(СВЦЭМ!$D$39:$D$782,СВЦЭМ!$A$39:$A$782,$A13,СВЦЭМ!$B$39:$B$782,N$11)+'СЕТ СН'!$F$11+СВЦЭМ!$D$10+'СЕТ СН'!$F$6-'СЕТ СН'!$F$23</f>
        <v>1020.28905939</v>
      </c>
      <c r="O13" s="36">
        <f>SUMIFS(СВЦЭМ!$D$39:$D$782,СВЦЭМ!$A$39:$A$782,$A13,СВЦЭМ!$B$39:$B$782,O$11)+'СЕТ СН'!$F$11+СВЦЭМ!$D$10+'СЕТ СН'!$F$6-'СЕТ СН'!$F$23</f>
        <v>1025.9434291800001</v>
      </c>
      <c r="P13" s="36">
        <f>SUMIFS(СВЦЭМ!$D$39:$D$782,СВЦЭМ!$A$39:$A$782,$A13,СВЦЭМ!$B$39:$B$782,P$11)+'СЕТ СН'!$F$11+СВЦЭМ!$D$10+'СЕТ СН'!$F$6-'СЕТ СН'!$F$23</f>
        <v>1046.1848186299999</v>
      </c>
      <c r="Q13" s="36">
        <f>SUMIFS(СВЦЭМ!$D$39:$D$782,СВЦЭМ!$A$39:$A$782,$A13,СВЦЭМ!$B$39:$B$782,Q$11)+'СЕТ СН'!$F$11+СВЦЭМ!$D$10+'СЕТ СН'!$F$6-'СЕТ СН'!$F$23</f>
        <v>1048.7990221099999</v>
      </c>
      <c r="R13" s="36">
        <f>SUMIFS(СВЦЭМ!$D$39:$D$782,СВЦЭМ!$A$39:$A$782,$A13,СВЦЭМ!$B$39:$B$782,R$11)+'СЕТ СН'!$F$11+СВЦЭМ!$D$10+'СЕТ СН'!$F$6-'СЕТ СН'!$F$23</f>
        <v>1051.24364831</v>
      </c>
      <c r="S13" s="36">
        <f>SUMIFS(СВЦЭМ!$D$39:$D$782,СВЦЭМ!$A$39:$A$782,$A13,СВЦЭМ!$B$39:$B$782,S$11)+'СЕТ СН'!$F$11+СВЦЭМ!$D$10+'СЕТ СН'!$F$6-'СЕТ СН'!$F$23</f>
        <v>1066.1044785699999</v>
      </c>
      <c r="T13" s="36">
        <f>SUMIFS(СВЦЭМ!$D$39:$D$782,СВЦЭМ!$A$39:$A$782,$A13,СВЦЭМ!$B$39:$B$782,T$11)+'СЕТ СН'!$F$11+СВЦЭМ!$D$10+'СЕТ СН'!$F$6-'СЕТ СН'!$F$23</f>
        <v>1035.7988182399999</v>
      </c>
      <c r="U13" s="36">
        <f>SUMIFS(СВЦЭМ!$D$39:$D$782,СВЦЭМ!$A$39:$A$782,$A13,СВЦЭМ!$B$39:$B$782,U$11)+'СЕТ СН'!$F$11+СВЦЭМ!$D$10+'СЕТ СН'!$F$6-'СЕТ СН'!$F$23</f>
        <v>1020.31895867</v>
      </c>
      <c r="V13" s="36">
        <f>SUMIFS(СВЦЭМ!$D$39:$D$782,СВЦЭМ!$A$39:$A$782,$A13,СВЦЭМ!$B$39:$B$782,V$11)+'СЕТ СН'!$F$11+СВЦЭМ!$D$10+'СЕТ СН'!$F$6-'СЕТ СН'!$F$23</f>
        <v>1026.6153585299999</v>
      </c>
      <c r="W13" s="36">
        <f>SUMIFS(СВЦЭМ!$D$39:$D$782,СВЦЭМ!$A$39:$A$782,$A13,СВЦЭМ!$B$39:$B$782,W$11)+'СЕТ СН'!$F$11+СВЦЭМ!$D$10+'СЕТ СН'!$F$6-'СЕТ СН'!$F$23</f>
        <v>1014.45667027</v>
      </c>
      <c r="X13" s="36">
        <f>SUMIFS(СВЦЭМ!$D$39:$D$782,СВЦЭМ!$A$39:$A$782,$A13,СВЦЭМ!$B$39:$B$782,X$11)+'СЕТ СН'!$F$11+СВЦЭМ!$D$10+'СЕТ СН'!$F$6-'СЕТ СН'!$F$23</f>
        <v>1129.56818819</v>
      </c>
      <c r="Y13" s="36">
        <f>SUMIFS(СВЦЭМ!$D$39:$D$782,СВЦЭМ!$A$39:$A$782,$A13,СВЦЭМ!$B$39:$B$782,Y$11)+'СЕТ СН'!$F$11+СВЦЭМ!$D$10+'СЕТ СН'!$F$6-'СЕТ СН'!$F$23</f>
        <v>1101.22810435</v>
      </c>
    </row>
    <row r="14" spans="1:27" ht="15.75" x14ac:dyDescent="0.2">
      <c r="A14" s="35">
        <f t="shared" ref="A14:A42" si="0">A13+1</f>
        <v>44472</v>
      </c>
      <c r="B14" s="36">
        <f>SUMIFS(СВЦЭМ!$D$39:$D$782,СВЦЭМ!$A$39:$A$782,$A14,СВЦЭМ!$B$39:$B$782,B$11)+'СЕТ СН'!$F$11+СВЦЭМ!$D$10+'СЕТ СН'!$F$6-'СЕТ СН'!$F$23</f>
        <v>1120.4450726599998</v>
      </c>
      <c r="C14" s="36">
        <f>SUMIFS(СВЦЭМ!$D$39:$D$782,СВЦЭМ!$A$39:$A$782,$A14,СВЦЭМ!$B$39:$B$782,C$11)+'СЕТ СН'!$F$11+СВЦЭМ!$D$10+'СЕТ СН'!$F$6-'СЕТ СН'!$F$23</f>
        <v>1177.34381945</v>
      </c>
      <c r="D14" s="36">
        <f>SUMIFS(СВЦЭМ!$D$39:$D$782,СВЦЭМ!$A$39:$A$782,$A14,СВЦЭМ!$B$39:$B$782,D$11)+'СЕТ СН'!$F$11+СВЦЭМ!$D$10+'СЕТ СН'!$F$6-'СЕТ СН'!$F$23</f>
        <v>1237.84452218</v>
      </c>
      <c r="E14" s="36">
        <f>SUMIFS(СВЦЭМ!$D$39:$D$782,СВЦЭМ!$A$39:$A$782,$A14,СВЦЭМ!$B$39:$B$782,E$11)+'СЕТ СН'!$F$11+СВЦЭМ!$D$10+'СЕТ СН'!$F$6-'СЕТ СН'!$F$23</f>
        <v>1255.2929734499999</v>
      </c>
      <c r="F14" s="36">
        <f>SUMIFS(СВЦЭМ!$D$39:$D$782,СВЦЭМ!$A$39:$A$782,$A14,СВЦЭМ!$B$39:$B$782,F$11)+'СЕТ СН'!$F$11+СВЦЭМ!$D$10+'СЕТ СН'!$F$6-'СЕТ СН'!$F$23</f>
        <v>1257.99906571</v>
      </c>
      <c r="G14" s="36">
        <f>SUMIFS(СВЦЭМ!$D$39:$D$782,СВЦЭМ!$A$39:$A$782,$A14,СВЦЭМ!$B$39:$B$782,G$11)+'СЕТ СН'!$F$11+СВЦЭМ!$D$10+'СЕТ СН'!$F$6-'СЕТ СН'!$F$23</f>
        <v>1251.1693201999999</v>
      </c>
      <c r="H14" s="36">
        <f>SUMIFS(СВЦЭМ!$D$39:$D$782,СВЦЭМ!$A$39:$A$782,$A14,СВЦЭМ!$B$39:$B$782,H$11)+'СЕТ СН'!$F$11+СВЦЭМ!$D$10+'СЕТ СН'!$F$6-'СЕТ СН'!$F$23</f>
        <v>1197.7448318199999</v>
      </c>
      <c r="I14" s="36">
        <f>SUMIFS(СВЦЭМ!$D$39:$D$782,СВЦЭМ!$A$39:$A$782,$A14,СВЦЭМ!$B$39:$B$782,I$11)+'СЕТ СН'!$F$11+СВЦЭМ!$D$10+'СЕТ СН'!$F$6-'СЕТ СН'!$F$23</f>
        <v>1127.7112958399998</v>
      </c>
      <c r="J14" s="36">
        <f>SUMIFS(СВЦЭМ!$D$39:$D$782,СВЦЭМ!$A$39:$A$782,$A14,СВЦЭМ!$B$39:$B$782,J$11)+'СЕТ СН'!$F$11+СВЦЭМ!$D$10+'СЕТ СН'!$F$6-'СЕТ СН'!$F$23</f>
        <v>1082.63444708</v>
      </c>
      <c r="K14" s="36">
        <f>SUMIFS(СВЦЭМ!$D$39:$D$782,СВЦЭМ!$A$39:$A$782,$A14,СВЦЭМ!$B$39:$B$782,K$11)+'СЕТ СН'!$F$11+СВЦЭМ!$D$10+'СЕТ СН'!$F$6-'СЕТ СН'!$F$23</f>
        <v>1041.5261917099999</v>
      </c>
      <c r="L14" s="36">
        <f>SUMIFS(СВЦЭМ!$D$39:$D$782,СВЦЭМ!$A$39:$A$782,$A14,СВЦЭМ!$B$39:$B$782,L$11)+'СЕТ СН'!$F$11+СВЦЭМ!$D$10+'СЕТ СН'!$F$6-'СЕТ СН'!$F$23</f>
        <v>1036.49548572</v>
      </c>
      <c r="M14" s="36">
        <f>SUMIFS(СВЦЭМ!$D$39:$D$782,СВЦЭМ!$A$39:$A$782,$A14,СВЦЭМ!$B$39:$B$782,M$11)+'СЕТ СН'!$F$11+СВЦЭМ!$D$10+'СЕТ СН'!$F$6-'СЕТ СН'!$F$23</f>
        <v>1038.8964518600001</v>
      </c>
      <c r="N14" s="36">
        <f>SUMIFS(СВЦЭМ!$D$39:$D$782,СВЦЭМ!$A$39:$A$782,$A14,СВЦЭМ!$B$39:$B$782,N$11)+'СЕТ СН'!$F$11+СВЦЭМ!$D$10+'СЕТ СН'!$F$6-'СЕТ СН'!$F$23</f>
        <v>1057.98623782</v>
      </c>
      <c r="O14" s="36">
        <f>SUMIFS(СВЦЭМ!$D$39:$D$782,СВЦЭМ!$A$39:$A$782,$A14,СВЦЭМ!$B$39:$B$782,O$11)+'СЕТ СН'!$F$11+СВЦЭМ!$D$10+'СЕТ СН'!$F$6-'СЕТ СН'!$F$23</f>
        <v>1062.9487193299999</v>
      </c>
      <c r="P14" s="36">
        <f>SUMIFS(СВЦЭМ!$D$39:$D$782,СВЦЭМ!$A$39:$A$782,$A14,СВЦЭМ!$B$39:$B$782,P$11)+'СЕТ СН'!$F$11+СВЦЭМ!$D$10+'СЕТ СН'!$F$6-'СЕТ СН'!$F$23</f>
        <v>1064.8350343499999</v>
      </c>
      <c r="Q14" s="36">
        <f>SUMIFS(СВЦЭМ!$D$39:$D$782,СВЦЭМ!$A$39:$A$782,$A14,СВЦЭМ!$B$39:$B$782,Q$11)+'СЕТ СН'!$F$11+СВЦЭМ!$D$10+'СЕТ СН'!$F$6-'СЕТ СН'!$F$23</f>
        <v>1064.2497255999999</v>
      </c>
      <c r="R14" s="36">
        <f>SUMIFS(СВЦЭМ!$D$39:$D$782,СВЦЭМ!$A$39:$A$782,$A14,СВЦЭМ!$B$39:$B$782,R$11)+'СЕТ СН'!$F$11+СВЦЭМ!$D$10+'СЕТ СН'!$F$6-'СЕТ СН'!$F$23</f>
        <v>1053.07666741</v>
      </c>
      <c r="S14" s="36">
        <f>SUMIFS(СВЦЭМ!$D$39:$D$782,СВЦЭМ!$A$39:$A$782,$A14,СВЦЭМ!$B$39:$B$782,S$11)+'СЕТ СН'!$F$11+СВЦЭМ!$D$10+'СЕТ СН'!$F$6-'СЕТ СН'!$F$23</f>
        <v>1059.78448594</v>
      </c>
      <c r="T14" s="36">
        <f>SUMIFS(СВЦЭМ!$D$39:$D$782,СВЦЭМ!$A$39:$A$782,$A14,СВЦЭМ!$B$39:$B$782,T$11)+'СЕТ СН'!$F$11+СВЦЭМ!$D$10+'СЕТ СН'!$F$6-'СЕТ СН'!$F$23</f>
        <v>1047.7868821</v>
      </c>
      <c r="U14" s="36">
        <f>SUMIFS(СВЦЭМ!$D$39:$D$782,СВЦЭМ!$A$39:$A$782,$A14,СВЦЭМ!$B$39:$B$782,U$11)+'СЕТ СН'!$F$11+СВЦЭМ!$D$10+'СЕТ СН'!$F$6-'СЕТ СН'!$F$23</f>
        <v>1039.3983380499999</v>
      </c>
      <c r="V14" s="36">
        <f>SUMIFS(СВЦЭМ!$D$39:$D$782,СВЦЭМ!$A$39:$A$782,$A14,СВЦЭМ!$B$39:$B$782,V$11)+'СЕТ СН'!$F$11+СВЦЭМ!$D$10+'СЕТ СН'!$F$6-'СЕТ СН'!$F$23</f>
        <v>1024.59069525</v>
      </c>
      <c r="W14" s="36">
        <f>SUMIFS(СВЦЭМ!$D$39:$D$782,СВЦЭМ!$A$39:$A$782,$A14,СВЦЭМ!$B$39:$B$782,W$11)+'СЕТ СН'!$F$11+СВЦЭМ!$D$10+'СЕТ СН'!$F$6-'СЕТ СН'!$F$23</f>
        <v>1004.30517109</v>
      </c>
      <c r="X14" s="36">
        <f>SUMIFS(СВЦЭМ!$D$39:$D$782,СВЦЭМ!$A$39:$A$782,$A14,СВЦЭМ!$B$39:$B$782,X$11)+'СЕТ СН'!$F$11+СВЦЭМ!$D$10+'СЕТ СН'!$F$6-'СЕТ СН'!$F$23</f>
        <v>1006.5939241900001</v>
      </c>
      <c r="Y14" s="36">
        <f>SUMIFS(СВЦЭМ!$D$39:$D$782,СВЦЭМ!$A$39:$A$782,$A14,СВЦЭМ!$B$39:$B$782,Y$11)+'СЕТ СН'!$F$11+СВЦЭМ!$D$10+'СЕТ СН'!$F$6-'СЕТ СН'!$F$23</f>
        <v>1025.0892383599999</v>
      </c>
    </row>
    <row r="15" spans="1:27" ht="15.75" x14ac:dyDescent="0.2">
      <c r="A15" s="35">
        <f t="shared" si="0"/>
        <v>44473</v>
      </c>
      <c r="B15" s="36">
        <f>SUMIFS(СВЦЭМ!$D$39:$D$782,СВЦЭМ!$A$39:$A$782,$A15,СВЦЭМ!$B$39:$B$782,B$11)+'СЕТ СН'!$F$11+СВЦЭМ!$D$10+'СЕТ СН'!$F$6-'СЕТ СН'!$F$23</f>
        <v>1093.6955882299999</v>
      </c>
      <c r="C15" s="36">
        <f>SUMIFS(СВЦЭМ!$D$39:$D$782,СВЦЭМ!$A$39:$A$782,$A15,СВЦЭМ!$B$39:$B$782,C$11)+'СЕТ СН'!$F$11+СВЦЭМ!$D$10+'СЕТ СН'!$F$6-'СЕТ СН'!$F$23</f>
        <v>1124.1001587999999</v>
      </c>
      <c r="D15" s="36">
        <f>SUMIFS(СВЦЭМ!$D$39:$D$782,СВЦЭМ!$A$39:$A$782,$A15,СВЦЭМ!$B$39:$B$782,D$11)+'СЕТ СН'!$F$11+СВЦЭМ!$D$10+'СЕТ СН'!$F$6-'СЕТ СН'!$F$23</f>
        <v>1118.26800465</v>
      </c>
      <c r="E15" s="36">
        <f>SUMIFS(СВЦЭМ!$D$39:$D$782,СВЦЭМ!$A$39:$A$782,$A15,СВЦЭМ!$B$39:$B$782,E$11)+'СЕТ СН'!$F$11+СВЦЭМ!$D$10+'СЕТ СН'!$F$6-'СЕТ СН'!$F$23</f>
        <v>1139.0848937699998</v>
      </c>
      <c r="F15" s="36">
        <f>SUMIFS(СВЦЭМ!$D$39:$D$782,СВЦЭМ!$A$39:$A$782,$A15,СВЦЭМ!$B$39:$B$782,F$11)+'СЕТ СН'!$F$11+СВЦЭМ!$D$10+'СЕТ СН'!$F$6-'СЕТ СН'!$F$23</f>
        <v>1134.9094907099998</v>
      </c>
      <c r="G15" s="36">
        <f>SUMIFS(СВЦЭМ!$D$39:$D$782,СВЦЭМ!$A$39:$A$782,$A15,СВЦЭМ!$B$39:$B$782,G$11)+'СЕТ СН'!$F$11+СВЦЭМ!$D$10+'СЕТ СН'!$F$6-'СЕТ СН'!$F$23</f>
        <v>1147.5595705999999</v>
      </c>
      <c r="H15" s="36">
        <f>SUMIFS(СВЦЭМ!$D$39:$D$782,СВЦЭМ!$A$39:$A$782,$A15,СВЦЭМ!$B$39:$B$782,H$11)+'СЕТ СН'!$F$11+СВЦЭМ!$D$10+'СЕТ СН'!$F$6-'СЕТ СН'!$F$23</f>
        <v>1184.3252209699999</v>
      </c>
      <c r="I15" s="36">
        <f>SUMIFS(СВЦЭМ!$D$39:$D$782,СВЦЭМ!$A$39:$A$782,$A15,СВЦЭМ!$B$39:$B$782,I$11)+'СЕТ СН'!$F$11+СВЦЭМ!$D$10+'СЕТ СН'!$F$6-'СЕТ СН'!$F$23</f>
        <v>1132.09890266</v>
      </c>
      <c r="J15" s="36">
        <f>SUMIFS(СВЦЭМ!$D$39:$D$782,СВЦЭМ!$A$39:$A$782,$A15,СВЦЭМ!$B$39:$B$782,J$11)+'СЕТ СН'!$F$11+СВЦЭМ!$D$10+'СЕТ СН'!$F$6-'СЕТ СН'!$F$23</f>
        <v>1097.4157458499999</v>
      </c>
      <c r="K15" s="36">
        <f>SUMIFS(СВЦЭМ!$D$39:$D$782,СВЦЭМ!$A$39:$A$782,$A15,СВЦЭМ!$B$39:$B$782,K$11)+'СЕТ СН'!$F$11+СВЦЭМ!$D$10+'СЕТ СН'!$F$6-'СЕТ СН'!$F$23</f>
        <v>1115.9397912699999</v>
      </c>
      <c r="L15" s="36">
        <f>SUMIFS(СВЦЭМ!$D$39:$D$782,СВЦЭМ!$A$39:$A$782,$A15,СВЦЭМ!$B$39:$B$782,L$11)+'СЕТ СН'!$F$11+СВЦЭМ!$D$10+'СЕТ СН'!$F$6-'СЕТ СН'!$F$23</f>
        <v>1100.3333027399999</v>
      </c>
      <c r="M15" s="36">
        <f>SUMIFS(СВЦЭМ!$D$39:$D$782,СВЦЭМ!$A$39:$A$782,$A15,СВЦЭМ!$B$39:$B$782,M$11)+'СЕТ СН'!$F$11+СВЦЭМ!$D$10+'СЕТ СН'!$F$6-'СЕТ СН'!$F$23</f>
        <v>1100.3763506400001</v>
      </c>
      <c r="N15" s="36">
        <f>SUMIFS(СВЦЭМ!$D$39:$D$782,СВЦЭМ!$A$39:$A$782,$A15,СВЦЭМ!$B$39:$B$782,N$11)+'СЕТ СН'!$F$11+СВЦЭМ!$D$10+'СЕТ СН'!$F$6-'СЕТ СН'!$F$23</f>
        <v>1075.65403051</v>
      </c>
      <c r="O15" s="36">
        <f>SUMIFS(СВЦЭМ!$D$39:$D$782,СВЦЭМ!$A$39:$A$782,$A15,СВЦЭМ!$B$39:$B$782,O$11)+'СЕТ СН'!$F$11+СВЦЭМ!$D$10+'СЕТ СН'!$F$6-'СЕТ СН'!$F$23</f>
        <v>1074.6376926299999</v>
      </c>
      <c r="P15" s="36">
        <f>SUMIFS(СВЦЭМ!$D$39:$D$782,СВЦЭМ!$A$39:$A$782,$A15,СВЦЭМ!$B$39:$B$782,P$11)+'СЕТ СН'!$F$11+СВЦЭМ!$D$10+'СЕТ СН'!$F$6-'СЕТ СН'!$F$23</f>
        <v>1081.4620676899999</v>
      </c>
      <c r="Q15" s="36">
        <f>SUMIFS(СВЦЭМ!$D$39:$D$782,СВЦЭМ!$A$39:$A$782,$A15,СВЦЭМ!$B$39:$B$782,Q$11)+'СЕТ СН'!$F$11+СВЦЭМ!$D$10+'СЕТ СН'!$F$6-'СЕТ СН'!$F$23</f>
        <v>1119.5202717299999</v>
      </c>
      <c r="R15" s="36">
        <f>SUMIFS(СВЦЭМ!$D$39:$D$782,СВЦЭМ!$A$39:$A$782,$A15,СВЦЭМ!$B$39:$B$782,R$11)+'СЕТ СН'!$F$11+СВЦЭМ!$D$10+'СЕТ СН'!$F$6-'СЕТ СН'!$F$23</f>
        <v>1109.58510733</v>
      </c>
      <c r="S15" s="36">
        <f>SUMIFS(СВЦЭМ!$D$39:$D$782,СВЦЭМ!$A$39:$A$782,$A15,СВЦЭМ!$B$39:$B$782,S$11)+'СЕТ СН'!$F$11+СВЦЭМ!$D$10+'СЕТ СН'!$F$6-'СЕТ СН'!$F$23</f>
        <v>1114.07481951</v>
      </c>
      <c r="T15" s="36">
        <f>SUMIFS(СВЦЭМ!$D$39:$D$782,СВЦЭМ!$A$39:$A$782,$A15,СВЦЭМ!$B$39:$B$782,T$11)+'СЕТ СН'!$F$11+СВЦЭМ!$D$10+'СЕТ СН'!$F$6-'СЕТ СН'!$F$23</f>
        <v>1132.7087152499998</v>
      </c>
      <c r="U15" s="36">
        <f>SUMIFS(СВЦЭМ!$D$39:$D$782,СВЦЭМ!$A$39:$A$782,$A15,СВЦЭМ!$B$39:$B$782,U$11)+'СЕТ СН'!$F$11+СВЦЭМ!$D$10+'СЕТ СН'!$F$6-'СЕТ СН'!$F$23</f>
        <v>1129.1905492399999</v>
      </c>
      <c r="V15" s="36">
        <f>SUMIFS(СВЦЭМ!$D$39:$D$782,СВЦЭМ!$A$39:$A$782,$A15,СВЦЭМ!$B$39:$B$782,V$11)+'СЕТ СН'!$F$11+СВЦЭМ!$D$10+'СЕТ СН'!$F$6-'СЕТ СН'!$F$23</f>
        <v>1126.53907897</v>
      </c>
      <c r="W15" s="36">
        <f>SUMIFS(СВЦЭМ!$D$39:$D$782,СВЦЭМ!$A$39:$A$782,$A15,СВЦЭМ!$B$39:$B$782,W$11)+'СЕТ СН'!$F$11+СВЦЭМ!$D$10+'СЕТ СН'!$F$6-'СЕТ СН'!$F$23</f>
        <v>1115.6961102999999</v>
      </c>
      <c r="X15" s="36">
        <f>SUMIFS(СВЦЭМ!$D$39:$D$782,СВЦЭМ!$A$39:$A$782,$A15,СВЦЭМ!$B$39:$B$782,X$11)+'СЕТ СН'!$F$11+СВЦЭМ!$D$10+'СЕТ СН'!$F$6-'СЕТ СН'!$F$23</f>
        <v>1128.4860804</v>
      </c>
      <c r="Y15" s="36">
        <f>SUMIFS(СВЦЭМ!$D$39:$D$782,СВЦЭМ!$A$39:$A$782,$A15,СВЦЭМ!$B$39:$B$782,Y$11)+'СЕТ СН'!$F$11+СВЦЭМ!$D$10+'СЕТ СН'!$F$6-'СЕТ СН'!$F$23</f>
        <v>1187.94870111</v>
      </c>
    </row>
    <row r="16" spans="1:27" ht="15.75" x14ac:dyDescent="0.2">
      <c r="A16" s="35">
        <f t="shared" si="0"/>
        <v>44474</v>
      </c>
      <c r="B16" s="36">
        <f>SUMIFS(СВЦЭМ!$D$39:$D$782,СВЦЭМ!$A$39:$A$782,$A16,СВЦЭМ!$B$39:$B$782,B$11)+'СЕТ СН'!$F$11+СВЦЭМ!$D$10+'СЕТ СН'!$F$6-'СЕТ СН'!$F$23</f>
        <v>1249.8731521</v>
      </c>
      <c r="C16" s="36">
        <f>SUMIFS(СВЦЭМ!$D$39:$D$782,СВЦЭМ!$A$39:$A$782,$A16,СВЦЭМ!$B$39:$B$782,C$11)+'СЕТ СН'!$F$11+СВЦЭМ!$D$10+'СЕТ СН'!$F$6-'СЕТ СН'!$F$23</f>
        <v>1253.01248771</v>
      </c>
      <c r="D16" s="36">
        <f>SUMIFS(СВЦЭМ!$D$39:$D$782,СВЦЭМ!$A$39:$A$782,$A16,СВЦЭМ!$B$39:$B$782,D$11)+'СЕТ СН'!$F$11+СВЦЭМ!$D$10+'СЕТ СН'!$F$6-'СЕТ СН'!$F$23</f>
        <v>1182.7251615999999</v>
      </c>
      <c r="E16" s="36">
        <f>SUMIFS(СВЦЭМ!$D$39:$D$782,СВЦЭМ!$A$39:$A$782,$A16,СВЦЭМ!$B$39:$B$782,E$11)+'СЕТ СН'!$F$11+СВЦЭМ!$D$10+'СЕТ СН'!$F$6-'СЕТ СН'!$F$23</f>
        <v>1165.2041965599999</v>
      </c>
      <c r="F16" s="36">
        <f>SUMIFS(СВЦЭМ!$D$39:$D$782,СВЦЭМ!$A$39:$A$782,$A16,СВЦЭМ!$B$39:$B$782,F$11)+'СЕТ СН'!$F$11+СВЦЭМ!$D$10+'СЕТ СН'!$F$6-'СЕТ СН'!$F$23</f>
        <v>1165.21809317</v>
      </c>
      <c r="G16" s="36">
        <f>SUMIFS(СВЦЭМ!$D$39:$D$782,СВЦЭМ!$A$39:$A$782,$A16,СВЦЭМ!$B$39:$B$782,G$11)+'СЕТ СН'!$F$11+СВЦЭМ!$D$10+'СЕТ СН'!$F$6-'СЕТ СН'!$F$23</f>
        <v>1175.0677152399999</v>
      </c>
      <c r="H16" s="36">
        <f>SUMIFS(СВЦЭМ!$D$39:$D$782,СВЦЭМ!$A$39:$A$782,$A16,СВЦЭМ!$B$39:$B$782,H$11)+'СЕТ СН'!$F$11+СВЦЭМ!$D$10+'СЕТ СН'!$F$6-'СЕТ СН'!$F$23</f>
        <v>1233.3094029199999</v>
      </c>
      <c r="I16" s="36">
        <f>SUMIFS(СВЦЭМ!$D$39:$D$782,СВЦЭМ!$A$39:$A$782,$A16,СВЦЭМ!$B$39:$B$782,I$11)+'СЕТ СН'!$F$11+СВЦЭМ!$D$10+'СЕТ СН'!$F$6-'СЕТ СН'!$F$23</f>
        <v>1216.4346971499999</v>
      </c>
      <c r="J16" s="36">
        <f>SUMIFS(СВЦЭМ!$D$39:$D$782,СВЦЭМ!$A$39:$A$782,$A16,СВЦЭМ!$B$39:$B$782,J$11)+'СЕТ СН'!$F$11+СВЦЭМ!$D$10+'СЕТ СН'!$F$6-'СЕТ СН'!$F$23</f>
        <v>1109.8550483999998</v>
      </c>
      <c r="K16" s="36">
        <f>SUMIFS(СВЦЭМ!$D$39:$D$782,СВЦЭМ!$A$39:$A$782,$A16,СВЦЭМ!$B$39:$B$782,K$11)+'СЕТ СН'!$F$11+СВЦЭМ!$D$10+'СЕТ СН'!$F$6-'СЕТ СН'!$F$23</f>
        <v>1132.5148994299998</v>
      </c>
      <c r="L16" s="36">
        <f>SUMIFS(СВЦЭМ!$D$39:$D$782,СВЦЭМ!$A$39:$A$782,$A16,СВЦЭМ!$B$39:$B$782,L$11)+'СЕТ СН'!$F$11+СВЦЭМ!$D$10+'СЕТ СН'!$F$6-'СЕТ СН'!$F$23</f>
        <v>1139.6355052999997</v>
      </c>
      <c r="M16" s="36">
        <f>SUMIFS(СВЦЭМ!$D$39:$D$782,СВЦЭМ!$A$39:$A$782,$A16,СВЦЭМ!$B$39:$B$782,M$11)+'СЕТ СН'!$F$11+СВЦЭМ!$D$10+'СЕТ СН'!$F$6-'СЕТ СН'!$F$23</f>
        <v>1162.1338037099999</v>
      </c>
      <c r="N16" s="36">
        <f>SUMIFS(СВЦЭМ!$D$39:$D$782,СВЦЭМ!$A$39:$A$782,$A16,СВЦЭМ!$B$39:$B$782,N$11)+'СЕТ СН'!$F$11+СВЦЭМ!$D$10+'СЕТ СН'!$F$6-'СЕТ СН'!$F$23</f>
        <v>1140.15878664</v>
      </c>
      <c r="O16" s="36">
        <f>SUMIFS(СВЦЭМ!$D$39:$D$782,СВЦЭМ!$A$39:$A$782,$A16,СВЦЭМ!$B$39:$B$782,O$11)+'СЕТ СН'!$F$11+СВЦЭМ!$D$10+'СЕТ СН'!$F$6-'СЕТ СН'!$F$23</f>
        <v>1145.33890982</v>
      </c>
      <c r="P16" s="36">
        <f>SUMIFS(СВЦЭМ!$D$39:$D$782,СВЦЭМ!$A$39:$A$782,$A16,СВЦЭМ!$B$39:$B$782,P$11)+'СЕТ СН'!$F$11+СВЦЭМ!$D$10+'СЕТ СН'!$F$6-'СЕТ СН'!$F$23</f>
        <v>1149.5921355799999</v>
      </c>
      <c r="Q16" s="36">
        <f>SUMIFS(СВЦЭМ!$D$39:$D$782,СВЦЭМ!$A$39:$A$782,$A16,СВЦЭМ!$B$39:$B$782,Q$11)+'СЕТ СН'!$F$11+СВЦЭМ!$D$10+'СЕТ СН'!$F$6-'СЕТ СН'!$F$23</f>
        <v>1173.1535311399998</v>
      </c>
      <c r="R16" s="36">
        <f>SUMIFS(СВЦЭМ!$D$39:$D$782,СВЦЭМ!$A$39:$A$782,$A16,СВЦЭМ!$B$39:$B$782,R$11)+'СЕТ СН'!$F$11+СВЦЭМ!$D$10+'СЕТ СН'!$F$6-'СЕТ СН'!$F$23</f>
        <v>1152.5836062999999</v>
      </c>
      <c r="S16" s="36">
        <f>SUMIFS(СВЦЭМ!$D$39:$D$782,СВЦЭМ!$A$39:$A$782,$A16,СВЦЭМ!$B$39:$B$782,S$11)+'СЕТ СН'!$F$11+СВЦЭМ!$D$10+'СЕТ СН'!$F$6-'СЕТ СН'!$F$23</f>
        <v>1143.9824386699997</v>
      </c>
      <c r="T16" s="36">
        <f>SUMIFS(СВЦЭМ!$D$39:$D$782,СВЦЭМ!$A$39:$A$782,$A16,СВЦЭМ!$B$39:$B$782,T$11)+'СЕТ СН'!$F$11+СВЦЭМ!$D$10+'СЕТ СН'!$F$6-'СЕТ СН'!$F$23</f>
        <v>1179.0224107499998</v>
      </c>
      <c r="U16" s="36">
        <f>SUMIFS(СВЦЭМ!$D$39:$D$782,СВЦЭМ!$A$39:$A$782,$A16,СВЦЭМ!$B$39:$B$782,U$11)+'СЕТ СН'!$F$11+СВЦЭМ!$D$10+'СЕТ СН'!$F$6-'СЕТ СН'!$F$23</f>
        <v>1154.5861577000001</v>
      </c>
      <c r="V16" s="36">
        <f>SUMIFS(СВЦЭМ!$D$39:$D$782,СВЦЭМ!$A$39:$A$782,$A16,СВЦЭМ!$B$39:$B$782,V$11)+'СЕТ СН'!$F$11+СВЦЭМ!$D$10+'СЕТ СН'!$F$6-'СЕТ СН'!$F$23</f>
        <v>1154.8117978799999</v>
      </c>
      <c r="W16" s="36">
        <f>SUMIFS(СВЦЭМ!$D$39:$D$782,СВЦЭМ!$A$39:$A$782,$A16,СВЦЭМ!$B$39:$B$782,W$11)+'СЕТ СН'!$F$11+СВЦЭМ!$D$10+'СЕТ СН'!$F$6-'СЕТ СН'!$F$23</f>
        <v>1158.9681875899998</v>
      </c>
      <c r="X16" s="36">
        <f>SUMIFS(СВЦЭМ!$D$39:$D$782,СВЦЭМ!$A$39:$A$782,$A16,СВЦЭМ!$B$39:$B$782,X$11)+'СЕТ СН'!$F$11+СВЦЭМ!$D$10+'СЕТ СН'!$F$6-'СЕТ СН'!$F$23</f>
        <v>1169.7436333799999</v>
      </c>
      <c r="Y16" s="36">
        <f>SUMIFS(СВЦЭМ!$D$39:$D$782,СВЦЭМ!$A$39:$A$782,$A16,СВЦЭМ!$B$39:$B$782,Y$11)+'СЕТ СН'!$F$11+СВЦЭМ!$D$10+'СЕТ СН'!$F$6-'СЕТ СН'!$F$23</f>
        <v>1247.1579254899998</v>
      </c>
    </row>
    <row r="17" spans="1:25" ht="15.75" x14ac:dyDescent="0.2">
      <c r="A17" s="35">
        <f t="shared" si="0"/>
        <v>44475</v>
      </c>
      <c r="B17" s="36">
        <f>SUMIFS(СВЦЭМ!$D$39:$D$782,СВЦЭМ!$A$39:$A$782,$A17,СВЦЭМ!$B$39:$B$782,B$11)+'СЕТ СН'!$F$11+СВЦЭМ!$D$10+'СЕТ СН'!$F$6-'СЕТ СН'!$F$23</f>
        <v>1274.9237813799998</v>
      </c>
      <c r="C17" s="36">
        <f>SUMIFS(СВЦЭМ!$D$39:$D$782,СВЦЭМ!$A$39:$A$782,$A17,СВЦЭМ!$B$39:$B$782,C$11)+'СЕТ СН'!$F$11+СВЦЭМ!$D$10+'СЕТ СН'!$F$6-'СЕТ СН'!$F$23</f>
        <v>1307.2940125699999</v>
      </c>
      <c r="D17" s="36">
        <f>SUMIFS(СВЦЭМ!$D$39:$D$782,СВЦЭМ!$A$39:$A$782,$A17,СВЦЭМ!$B$39:$B$782,D$11)+'СЕТ СН'!$F$11+СВЦЭМ!$D$10+'СЕТ СН'!$F$6-'СЕТ СН'!$F$23</f>
        <v>1219.5154119599999</v>
      </c>
      <c r="E17" s="36">
        <f>SUMIFS(СВЦЭМ!$D$39:$D$782,СВЦЭМ!$A$39:$A$782,$A17,СВЦЭМ!$B$39:$B$782,E$11)+'СЕТ СН'!$F$11+СВЦЭМ!$D$10+'СЕТ СН'!$F$6-'СЕТ СН'!$F$23</f>
        <v>1208.4374691599999</v>
      </c>
      <c r="F17" s="36">
        <f>SUMIFS(СВЦЭМ!$D$39:$D$782,СВЦЭМ!$A$39:$A$782,$A17,СВЦЭМ!$B$39:$B$782,F$11)+'СЕТ СН'!$F$11+СВЦЭМ!$D$10+'СЕТ СН'!$F$6-'СЕТ СН'!$F$23</f>
        <v>1202.43007472</v>
      </c>
      <c r="G17" s="36">
        <f>SUMIFS(СВЦЭМ!$D$39:$D$782,СВЦЭМ!$A$39:$A$782,$A17,СВЦЭМ!$B$39:$B$782,G$11)+'СЕТ СН'!$F$11+СВЦЭМ!$D$10+'СЕТ СН'!$F$6-'СЕТ СН'!$F$23</f>
        <v>1205.9599681899999</v>
      </c>
      <c r="H17" s="36">
        <f>SUMIFS(СВЦЭМ!$D$39:$D$782,СВЦЭМ!$A$39:$A$782,$A17,СВЦЭМ!$B$39:$B$782,H$11)+'СЕТ СН'!$F$11+СВЦЭМ!$D$10+'СЕТ СН'!$F$6-'СЕТ СН'!$F$23</f>
        <v>1268.8638865999999</v>
      </c>
      <c r="I17" s="36">
        <f>SUMIFS(СВЦЭМ!$D$39:$D$782,СВЦЭМ!$A$39:$A$782,$A17,СВЦЭМ!$B$39:$B$782,I$11)+'СЕТ СН'!$F$11+СВЦЭМ!$D$10+'СЕТ СН'!$F$6-'СЕТ СН'!$F$23</f>
        <v>1284.8302446399998</v>
      </c>
      <c r="J17" s="36">
        <f>SUMIFS(СВЦЭМ!$D$39:$D$782,СВЦЭМ!$A$39:$A$782,$A17,СВЦЭМ!$B$39:$B$782,J$11)+'СЕТ СН'!$F$11+СВЦЭМ!$D$10+'СЕТ СН'!$F$6-'СЕТ СН'!$F$23</f>
        <v>1225.3633408599999</v>
      </c>
      <c r="K17" s="36">
        <f>SUMIFS(СВЦЭМ!$D$39:$D$782,СВЦЭМ!$A$39:$A$782,$A17,СВЦЭМ!$B$39:$B$782,K$11)+'СЕТ СН'!$F$11+СВЦЭМ!$D$10+'СЕТ СН'!$F$6-'СЕТ СН'!$F$23</f>
        <v>1205.4109717899998</v>
      </c>
      <c r="L17" s="36">
        <f>SUMIFS(СВЦЭМ!$D$39:$D$782,СВЦЭМ!$A$39:$A$782,$A17,СВЦЭМ!$B$39:$B$782,L$11)+'СЕТ СН'!$F$11+СВЦЭМ!$D$10+'СЕТ СН'!$F$6-'СЕТ СН'!$F$23</f>
        <v>1224.1526124499999</v>
      </c>
      <c r="M17" s="36">
        <f>SUMIFS(СВЦЭМ!$D$39:$D$782,СВЦЭМ!$A$39:$A$782,$A17,СВЦЭМ!$B$39:$B$782,M$11)+'СЕТ СН'!$F$11+СВЦЭМ!$D$10+'СЕТ СН'!$F$6-'СЕТ СН'!$F$23</f>
        <v>1225.3279367399998</v>
      </c>
      <c r="N17" s="36">
        <f>SUMIFS(СВЦЭМ!$D$39:$D$782,СВЦЭМ!$A$39:$A$782,$A17,СВЦЭМ!$B$39:$B$782,N$11)+'СЕТ СН'!$F$11+СВЦЭМ!$D$10+'СЕТ СН'!$F$6-'СЕТ СН'!$F$23</f>
        <v>1216.2855409899998</v>
      </c>
      <c r="O17" s="36">
        <f>SUMIFS(СВЦЭМ!$D$39:$D$782,СВЦЭМ!$A$39:$A$782,$A17,СВЦЭМ!$B$39:$B$782,O$11)+'СЕТ СН'!$F$11+СВЦЭМ!$D$10+'СЕТ СН'!$F$6-'СЕТ СН'!$F$23</f>
        <v>1231.0994779</v>
      </c>
      <c r="P17" s="36">
        <f>SUMIFS(СВЦЭМ!$D$39:$D$782,СВЦЭМ!$A$39:$A$782,$A17,СВЦЭМ!$B$39:$B$782,P$11)+'СЕТ СН'!$F$11+СВЦЭМ!$D$10+'СЕТ СН'!$F$6-'СЕТ СН'!$F$23</f>
        <v>1236.1182036099999</v>
      </c>
      <c r="Q17" s="36">
        <f>SUMIFS(СВЦЭМ!$D$39:$D$782,СВЦЭМ!$A$39:$A$782,$A17,СВЦЭМ!$B$39:$B$782,Q$11)+'СЕТ СН'!$F$11+СВЦЭМ!$D$10+'СЕТ СН'!$F$6-'СЕТ СН'!$F$23</f>
        <v>1248.1849430699999</v>
      </c>
      <c r="R17" s="36">
        <f>SUMIFS(СВЦЭМ!$D$39:$D$782,СВЦЭМ!$A$39:$A$782,$A17,СВЦЭМ!$B$39:$B$782,R$11)+'СЕТ СН'!$F$11+СВЦЭМ!$D$10+'СЕТ СН'!$F$6-'СЕТ СН'!$F$23</f>
        <v>1254.3410839599999</v>
      </c>
      <c r="S17" s="36">
        <f>SUMIFS(СВЦЭМ!$D$39:$D$782,СВЦЭМ!$A$39:$A$782,$A17,СВЦЭМ!$B$39:$B$782,S$11)+'СЕТ СН'!$F$11+СВЦЭМ!$D$10+'СЕТ СН'!$F$6-'СЕТ СН'!$F$23</f>
        <v>1252.5980454099999</v>
      </c>
      <c r="T17" s="36">
        <f>SUMIFS(СВЦЭМ!$D$39:$D$782,СВЦЭМ!$A$39:$A$782,$A17,СВЦЭМ!$B$39:$B$782,T$11)+'СЕТ СН'!$F$11+СВЦЭМ!$D$10+'СЕТ СН'!$F$6-'СЕТ СН'!$F$23</f>
        <v>1207.6086576</v>
      </c>
      <c r="U17" s="36">
        <f>SUMIFS(СВЦЭМ!$D$39:$D$782,СВЦЭМ!$A$39:$A$782,$A17,СВЦЭМ!$B$39:$B$782,U$11)+'СЕТ СН'!$F$11+СВЦЭМ!$D$10+'СЕТ СН'!$F$6-'СЕТ СН'!$F$23</f>
        <v>1141.85063436</v>
      </c>
      <c r="V17" s="36">
        <f>SUMIFS(СВЦЭМ!$D$39:$D$782,СВЦЭМ!$A$39:$A$782,$A17,СВЦЭМ!$B$39:$B$782,V$11)+'СЕТ СН'!$F$11+СВЦЭМ!$D$10+'СЕТ СН'!$F$6-'СЕТ СН'!$F$23</f>
        <v>1107.23602418</v>
      </c>
      <c r="W17" s="36">
        <f>SUMIFS(СВЦЭМ!$D$39:$D$782,СВЦЭМ!$A$39:$A$782,$A17,СВЦЭМ!$B$39:$B$782,W$11)+'СЕТ СН'!$F$11+СВЦЭМ!$D$10+'СЕТ СН'!$F$6-'СЕТ СН'!$F$23</f>
        <v>1140.7265492799997</v>
      </c>
      <c r="X17" s="36">
        <f>SUMIFS(СВЦЭМ!$D$39:$D$782,СВЦЭМ!$A$39:$A$782,$A17,СВЦЭМ!$B$39:$B$782,X$11)+'СЕТ СН'!$F$11+СВЦЭМ!$D$10+'СЕТ СН'!$F$6-'СЕТ СН'!$F$23</f>
        <v>1225.4263433199999</v>
      </c>
      <c r="Y17" s="36">
        <f>SUMIFS(СВЦЭМ!$D$39:$D$782,СВЦЭМ!$A$39:$A$782,$A17,СВЦЭМ!$B$39:$B$782,Y$11)+'СЕТ СН'!$F$11+СВЦЭМ!$D$10+'СЕТ СН'!$F$6-'СЕТ СН'!$F$23</f>
        <v>1263.1853807699999</v>
      </c>
    </row>
    <row r="18" spans="1:25" ht="15.75" x14ac:dyDescent="0.2">
      <c r="A18" s="35">
        <f t="shared" si="0"/>
        <v>44476</v>
      </c>
      <c r="B18" s="36">
        <f>SUMIFS(СВЦЭМ!$D$39:$D$782,СВЦЭМ!$A$39:$A$782,$A18,СВЦЭМ!$B$39:$B$782,B$11)+'СЕТ СН'!$F$11+СВЦЭМ!$D$10+'СЕТ СН'!$F$6-'СЕТ СН'!$F$23</f>
        <v>1196.5586220499999</v>
      </c>
      <c r="C18" s="36">
        <f>SUMIFS(СВЦЭМ!$D$39:$D$782,СВЦЭМ!$A$39:$A$782,$A18,СВЦЭМ!$B$39:$B$782,C$11)+'СЕТ СН'!$F$11+СВЦЭМ!$D$10+'СЕТ СН'!$F$6-'СЕТ СН'!$F$23</f>
        <v>1215.09030966</v>
      </c>
      <c r="D18" s="36">
        <f>SUMIFS(СВЦЭМ!$D$39:$D$782,СВЦЭМ!$A$39:$A$782,$A18,СВЦЭМ!$B$39:$B$782,D$11)+'СЕТ СН'!$F$11+СВЦЭМ!$D$10+'СЕТ СН'!$F$6-'СЕТ СН'!$F$23</f>
        <v>1166.1281575399998</v>
      </c>
      <c r="E18" s="36">
        <f>SUMIFS(СВЦЭМ!$D$39:$D$782,СВЦЭМ!$A$39:$A$782,$A18,СВЦЭМ!$B$39:$B$782,E$11)+'СЕТ СН'!$F$11+СВЦЭМ!$D$10+'СЕТ СН'!$F$6-'СЕТ СН'!$F$23</f>
        <v>1168.4829937099998</v>
      </c>
      <c r="F18" s="36">
        <f>SUMIFS(СВЦЭМ!$D$39:$D$782,СВЦЭМ!$A$39:$A$782,$A18,СВЦЭМ!$B$39:$B$782,F$11)+'СЕТ СН'!$F$11+СВЦЭМ!$D$10+'СЕТ СН'!$F$6-'СЕТ СН'!$F$23</f>
        <v>1167.53291838</v>
      </c>
      <c r="G18" s="36">
        <f>SUMIFS(СВЦЭМ!$D$39:$D$782,СВЦЭМ!$A$39:$A$782,$A18,СВЦЭМ!$B$39:$B$782,G$11)+'СЕТ СН'!$F$11+СВЦЭМ!$D$10+'СЕТ СН'!$F$6-'СЕТ СН'!$F$23</f>
        <v>1167.9694896699998</v>
      </c>
      <c r="H18" s="36">
        <f>SUMIFS(СВЦЭМ!$D$39:$D$782,СВЦЭМ!$A$39:$A$782,$A18,СВЦЭМ!$B$39:$B$782,H$11)+'СЕТ СН'!$F$11+СВЦЭМ!$D$10+'СЕТ СН'!$F$6-'СЕТ СН'!$F$23</f>
        <v>1221.6724141799998</v>
      </c>
      <c r="I18" s="36">
        <f>SUMIFS(СВЦЭМ!$D$39:$D$782,СВЦЭМ!$A$39:$A$782,$A18,СВЦЭМ!$B$39:$B$782,I$11)+'СЕТ СН'!$F$11+СВЦЭМ!$D$10+'СЕТ СН'!$F$6-'СЕТ СН'!$F$23</f>
        <v>1232.8305130599999</v>
      </c>
      <c r="J18" s="36">
        <f>SUMIFS(СВЦЭМ!$D$39:$D$782,СВЦЭМ!$A$39:$A$782,$A18,СВЦЭМ!$B$39:$B$782,J$11)+'СЕТ СН'!$F$11+СВЦЭМ!$D$10+'СЕТ СН'!$F$6-'СЕТ СН'!$F$23</f>
        <v>1188.8053754499999</v>
      </c>
      <c r="K18" s="36">
        <f>SUMIFS(СВЦЭМ!$D$39:$D$782,СВЦЭМ!$A$39:$A$782,$A18,СВЦЭМ!$B$39:$B$782,K$11)+'СЕТ СН'!$F$11+СВЦЭМ!$D$10+'СЕТ СН'!$F$6-'СЕТ СН'!$F$23</f>
        <v>1157.0971697299999</v>
      </c>
      <c r="L18" s="36">
        <f>SUMIFS(СВЦЭМ!$D$39:$D$782,СВЦЭМ!$A$39:$A$782,$A18,СВЦЭМ!$B$39:$B$782,L$11)+'СЕТ СН'!$F$11+СВЦЭМ!$D$10+'СЕТ СН'!$F$6-'СЕТ СН'!$F$23</f>
        <v>1144.5946667899998</v>
      </c>
      <c r="M18" s="36">
        <f>SUMIFS(СВЦЭМ!$D$39:$D$782,СВЦЭМ!$A$39:$A$782,$A18,СВЦЭМ!$B$39:$B$782,M$11)+'СЕТ СН'!$F$11+СВЦЭМ!$D$10+'СЕТ СН'!$F$6-'СЕТ СН'!$F$23</f>
        <v>1167.1507445999998</v>
      </c>
      <c r="N18" s="36">
        <f>SUMIFS(СВЦЭМ!$D$39:$D$782,СВЦЭМ!$A$39:$A$782,$A18,СВЦЭМ!$B$39:$B$782,N$11)+'СЕТ СН'!$F$11+СВЦЭМ!$D$10+'СЕТ СН'!$F$6-'СЕТ СН'!$F$23</f>
        <v>1176.5216308199999</v>
      </c>
      <c r="O18" s="36">
        <f>SUMIFS(СВЦЭМ!$D$39:$D$782,СВЦЭМ!$A$39:$A$782,$A18,СВЦЭМ!$B$39:$B$782,O$11)+'СЕТ СН'!$F$11+СВЦЭМ!$D$10+'СЕТ СН'!$F$6-'СЕТ СН'!$F$23</f>
        <v>1171.07837978</v>
      </c>
      <c r="P18" s="36">
        <f>SUMIFS(СВЦЭМ!$D$39:$D$782,СВЦЭМ!$A$39:$A$782,$A18,СВЦЭМ!$B$39:$B$782,P$11)+'СЕТ СН'!$F$11+СВЦЭМ!$D$10+'СЕТ СН'!$F$6-'СЕТ СН'!$F$23</f>
        <v>1169.2785253699999</v>
      </c>
      <c r="Q18" s="36">
        <f>SUMIFS(СВЦЭМ!$D$39:$D$782,СВЦЭМ!$A$39:$A$782,$A18,СВЦЭМ!$B$39:$B$782,Q$11)+'СЕТ СН'!$F$11+СВЦЭМ!$D$10+'СЕТ СН'!$F$6-'СЕТ СН'!$F$23</f>
        <v>1176.03771452</v>
      </c>
      <c r="R18" s="36">
        <f>SUMIFS(СВЦЭМ!$D$39:$D$782,СВЦЭМ!$A$39:$A$782,$A18,СВЦЭМ!$B$39:$B$782,R$11)+'СЕТ СН'!$F$11+СВЦЭМ!$D$10+'СЕТ СН'!$F$6-'СЕТ СН'!$F$23</f>
        <v>1169.6145162399998</v>
      </c>
      <c r="S18" s="36">
        <f>SUMIFS(СВЦЭМ!$D$39:$D$782,СВЦЭМ!$A$39:$A$782,$A18,СВЦЭМ!$B$39:$B$782,S$11)+'СЕТ СН'!$F$11+СВЦЭМ!$D$10+'СЕТ СН'!$F$6-'СЕТ СН'!$F$23</f>
        <v>1169.17586751</v>
      </c>
      <c r="T18" s="36">
        <f>SUMIFS(СВЦЭМ!$D$39:$D$782,СВЦЭМ!$A$39:$A$782,$A18,СВЦЭМ!$B$39:$B$782,T$11)+'СЕТ СН'!$F$11+СВЦЭМ!$D$10+'СЕТ СН'!$F$6-'СЕТ СН'!$F$23</f>
        <v>1152.82956251</v>
      </c>
      <c r="U18" s="36">
        <f>SUMIFS(СВЦЭМ!$D$39:$D$782,СВЦЭМ!$A$39:$A$782,$A18,СВЦЭМ!$B$39:$B$782,U$11)+'СЕТ СН'!$F$11+СВЦЭМ!$D$10+'СЕТ СН'!$F$6-'СЕТ СН'!$F$23</f>
        <v>1128.32671415</v>
      </c>
      <c r="V18" s="36">
        <f>SUMIFS(СВЦЭМ!$D$39:$D$782,СВЦЭМ!$A$39:$A$782,$A18,СВЦЭМ!$B$39:$B$782,V$11)+'СЕТ СН'!$F$11+СВЦЭМ!$D$10+'СЕТ СН'!$F$6-'СЕТ СН'!$F$23</f>
        <v>1144.03339177</v>
      </c>
      <c r="W18" s="36">
        <f>SUMIFS(СВЦЭМ!$D$39:$D$782,СВЦЭМ!$A$39:$A$782,$A18,СВЦЭМ!$B$39:$B$782,W$11)+'СЕТ СН'!$F$11+СВЦЭМ!$D$10+'СЕТ СН'!$F$6-'СЕТ СН'!$F$23</f>
        <v>1178.9956948899999</v>
      </c>
      <c r="X18" s="36">
        <f>SUMIFS(СВЦЭМ!$D$39:$D$782,СВЦЭМ!$A$39:$A$782,$A18,СВЦЭМ!$B$39:$B$782,X$11)+'СЕТ СН'!$F$11+СВЦЭМ!$D$10+'СЕТ СН'!$F$6-'СЕТ СН'!$F$23</f>
        <v>1234.0665782599999</v>
      </c>
      <c r="Y18" s="36">
        <f>SUMIFS(СВЦЭМ!$D$39:$D$782,СВЦЭМ!$A$39:$A$782,$A18,СВЦЭМ!$B$39:$B$782,Y$11)+'СЕТ СН'!$F$11+СВЦЭМ!$D$10+'СЕТ СН'!$F$6-'СЕТ СН'!$F$23</f>
        <v>1245.3237695399998</v>
      </c>
    </row>
    <row r="19" spans="1:25" ht="15.75" x14ac:dyDescent="0.2">
      <c r="A19" s="35">
        <f t="shared" si="0"/>
        <v>44477</v>
      </c>
      <c r="B19" s="36">
        <f>SUMIFS(СВЦЭМ!$D$39:$D$782,СВЦЭМ!$A$39:$A$782,$A19,СВЦЭМ!$B$39:$B$782,B$11)+'СЕТ СН'!$F$11+СВЦЭМ!$D$10+'СЕТ СН'!$F$6-'СЕТ СН'!$F$23</f>
        <v>1216.26735558</v>
      </c>
      <c r="C19" s="36">
        <f>SUMIFS(СВЦЭМ!$D$39:$D$782,СВЦЭМ!$A$39:$A$782,$A19,СВЦЭМ!$B$39:$B$782,C$11)+'СЕТ СН'!$F$11+СВЦЭМ!$D$10+'СЕТ СН'!$F$6-'СЕТ СН'!$F$23</f>
        <v>1242.5667429799998</v>
      </c>
      <c r="D19" s="36">
        <f>SUMIFS(СВЦЭМ!$D$39:$D$782,СВЦЭМ!$A$39:$A$782,$A19,СВЦЭМ!$B$39:$B$782,D$11)+'СЕТ СН'!$F$11+СВЦЭМ!$D$10+'СЕТ СН'!$F$6-'СЕТ СН'!$F$23</f>
        <v>1210.96591128</v>
      </c>
      <c r="E19" s="36">
        <f>SUMIFS(СВЦЭМ!$D$39:$D$782,СВЦЭМ!$A$39:$A$782,$A19,СВЦЭМ!$B$39:$B$782,E$11)+'СЕТ СН'!$F$11+СВЦЭМ!$D$10+'СЕТ СН'!$F$6-'СЕТ СН'!$F$23</f>
        <v>1237.0989144999999</v>
      </c>
      <c r="F19" s="36">
        <f>SUMIFS(СВЦЭМ!$D$39:$D$782,СВЦЭМ!$A$39:$A$782,$A19,СВЦЭМ!$B$39:$B$782,F$11)+'СЕТ СН'!$F$11+СВЦЭМ!$D$10+'СЕТ СН'!$F$6-'СЕТ СН'!$F$23</f>
        <v>1233.91348724</v>
      </c>
      <c r="G19" s="36">
        <f>SUMIFS(СВЦЭМ!$D$39:$D$782,СВЦЭМ!$A$39:$A$782,$A19,СВЦЭМ!$B$39:$B$782,G$11)+'СЕТ СН'!$F$11+СВЦЭМ!$D$10+'СЕТ СН'!$F$6-'СЕТ СН'!$F$23</f>
        <v>1213.7390011799998</v>
      </c>
      <c r="H19" s="36">
        <f>SUMIFS(СВЦЭМ!$D$39:$D$782,СВЦЭМ!$A$39:$A$782,$A19,СВЦЭМ!$B$39:$B$782,H$11)+'СЕТ СН'!$F$11+СВЦЭМ!$D$10+'СЕТ СН'!$F$6-'СЕТ СН'!$F$23</f>
        <v>1251.3225063799998</v>
      </c>
      <c r="I19" s="36">
        <f>SUMIFS(СВЦЭМ!$D$39:$D$782,СВЦЭМ!$A$39:$A$782,$A19,СВЦЭМ!$B$39:$B$782,I$11)+'СЕТ СН'!$F$11+СВЦЭМ!$D$10+'СЕТ СН'!$F$6-'СЕТ СН'!$F$23</f>
        <v>1291.13682595</v>
      </c>
      <c r="J19" s="36">
        <f>SUMIFS(СВЦЭМ!$D$39:$D$782,СВЦЭМ!$A$39:$A$782,$A19,СВЦЭМ!$B$39:$B$782,J$11)+'СЕТ СН'!$F$11+СВЦЭМ!$D$10+'СЕТ СН'!$F$6-'СЕТ СН'!$F$23</f>
        <v>1235.2549516699999</v>
      </c>
      <c r="K19" s="36">
        <f>SUMIFS(СВЦЭМ!$D$39:$D$782,СВЦЭМ!$A$39:$A$782,$A19,СВЦЭМ!$B$39:$B$782,K$11)+'СЕТ СН'!$F$11+СВЦЭМ!$D$10+'СЕТ СН'!$F$6-'СЕТ СН'!$F$23</f>
        <v>1200.6740957899999</v>
      </c>
      <c r="L19" s="36">
        <f>SUMIFS(СВЦЭМ!$D$39:$D$782,СВЦЭМ!$A$39:$A$782,$A19,СВЦЭМ!$B$39:$B$782,L$11)+'СЕТ СН'!$F$11+СВЦЭМ!$D$10+'СЕТ СН'!$F$6-'СЕТ СН'!$F$23</f>
        <v>1161.4468352399999</v>
      </c>
      <c r="M19" s="36">
        <f>SUMIFS(СВЦЭМ!$D$39:$D$782,СВЦЭМ!$A$39:$A$782,$A19,СВЦЭМ!$B$39:$B$782,M$11)+'СЕТ СН'!$F$11+СВЦЭМ!$D$10+'СЕТ СН'!$F$6-'СЕТ СН'!$F$23</f>
        <v>1176.0262943299999</v>
      </c>
      <c r="N19" s="36">
        <f>SUMIFS(СВЦЭМ!$D$39:$D$782,СВЦЭМ!$A$39:$A$782,$A19,СВЦЭМ!$B$39:$B$782,N$11)+'СЕТ СН'!$F$11+СВЦЭМ!$D$10+'СЕТ СН'!$F$6-'СЕТ СН'!$F$23</f>
        <v>1181.69758383</v>
      </c>
      <c r="O19" s="36">
        <f>SUMIFS(СВЦЭМ!$D$39:$D$782,СВЦЭМ!$A$39:$A$782,$A19,СВЦЭМ!$B$39:$B$782,O$11)+'СЕТ СН'!$F$11+СВЦЭМ!$D$10+'СЕТ СН'!$F$6-'СЕТ СН'!$F$23</f>
        <v>1171.8500826299999</v>
      </c>
      <c r="P19" s="36">
        <f>SUMIFS(СВЦЭМ!$D$39:$D$782,СВЦЭМ!$A$39:$A$782,$A19,СВЦЭМ!$B$39:$B$782,P$11)+'СЕТ СН'!$F$11+СВЦЭМ!$D$10+'СЕТ СН'!$F$6-'СЕТ СН'!$F$23</f>
        <v>1172.8556336199999</v>
      </c>
      <c r="Q19" s="36">
        <f>SUMIFS(СВЦЭМ!$D$39:$D$782,СВЦЭМ!$A$39:$A$782,$A19,СВЦЭМ!$B$39:$B$782,Q$11)+'СЕТ СН'!$F$11+СВЦЭМ!$D$10+'СЕТ СН'!$F$6-'СЕТ СН'!$F$23</f>
        <v>1167.4791387499999</v>
      </c>
      <c r="R19" s="36">
        <f>SUMIFS(СВЦЭМ!$D$39:$D$782,СВЦЭМ!$A$39:$A$782,$A19,СВЦЭМ!$B$39:$B$782,R$11)+'СЕТ СН'!$F$11+СВЦЭМ!$D$10+'СЕТ СН'!$F$6-'СЕТ СН'!$F$23</f>
        <v>1163.3136165699998</v>
      </c>
      <c r="S19" s="36">
        <f>SUMIFS(СВЦЭМ!$D$39:$D$782,СВЦЭМ!$A$39:$A$782,$A19,СВЦЭМ!$B$39:$B$782,S$11)+'СЕТ СН'!$F$11+СВЦЭМ!$D$10+'СЕТ СН'!$F$6-'СЕТ СН'!$F$23</f>
        <v>1166.2682490999998</v>
      </c>
      <c r="T19" s="36">
        <f>SUMIFS(СВЦЭМ!$D$39:$D$782,СВЦЭМ!$A$39:$A$782,$A19,СВЦЭМ!$B$39:$B$782,T$11)+'СЕТ СН'!$F$11+СВЦЭМ!$D$10+'СЕТ СН'!$F$6-'СЕТ СН'!$F$23</f>
        <v>1173.3545936799999</v>
      </c>
      <c r="U19" s="36">
        <f>SUMIFS(СВЦЭМ!$D$39:$D$782,СВЦЭМ!$A$39:$A$782,$A19,СВЦЭМ!$B$39:$B$782,U$11)+'СЕТ СН'!$F$11+СВЦЭМ!$D$10+'СЕТ СН'!$F$6-'СЕТ СН'!$F$23</f>
        <v>1142.6075554999998</v>
      </c>
      <c r="V19" s="36">
        <f>SUMIFS(СВЦЭМ!$D$39:$D$782,СВЦЭМ!$A$39:$A$782,$A19,СВЦЭМ!$B$39:$B$782,V$11)+'СЕТ СН'!$F$11+СВЦЭМ!$D$10+'СЕТ СН'!$F$6-'СЕТ СН'!$F$23</f>
        <v>1143.5182614699997</v>
      </c>
      <c r="W19" s="36">
        <f>SUMIFS(СВЦЭМ!$D$39:$D$782,СВЦЭМ!$A$39:$A$782,$A19,СВЦЭМ!$B$39:$B$782,W$11)+'СЕТ СН'!$F$11+СВЦЭМ!$D$10+'СЕТ СН'!$F$6-'СЕТ СН'!$F$23</f>
        <v>1180.4652742899998</v>
      </c>
      <c r="X19" s="36">
        <f>SUMIFS(СВЦЭМ!$D$39:$D$782,СВЦЭМ!$A$39:$A$782,$A19,СВЦЭМ!$B$39:$B$782,X$11)+'СЕТ СН'!$F$11+СВЦЭМ!$D$10+'СЕТ СН'!$F$6-'СЕТ СН'!$F$23</f>
        <v>1235.7983612099999</v>
      </c>
      <c r="Y19" s="36">
        <f>SUMIFS(СВЦЭМ!$D$39:$D$782,СВЦЭМ!$A$39:$A$782,$A19,СВЦЭМ!$B$39:$B$782,Y$11)+'СЕТ СН'!$F$11+СВЦЭМ!$D$10+'СЕТ СН'!$F$6-'СЕТ СН'!$F$23</f>
        <v>1237.4692759299999</v>
      </c>
    </row>
    <row r="20" spans="1:25" ht="15.75" x14ac:dyDescent="0.2">
      <c r="A20" s="35">
        <f t="shared" si="0"/>
        <v>44478</v>
      </c>
      <c r="B20" s="36">
        <f>SUMIFS(СВЦЭМ!$D$39:$D$782,СВЦЭМ!$A$39:$A$782,$A20,СВЦЭМ!$B$39:$B$782,B$11)+'СЕТ СН'!$F$11+СВЦЭМ!$D$10+'СЕТ СН'!$F$6-'СЕТ СН'!$F$23</f>
        <v>1115.6197105399999</v>
      </c>
      <c r="C20" s="36">
        <f>SUMIFS(СВЦЭМ!$D$39:$D$782,СВЦЭМ!$A$39:$A$782,$A20,СВЦЭМ!$B$39:$B$782,C$11)+'СЕТ СН'!$F$11+СВЦЭМ!$D$10+'СЕТ СН'!$F$6-'СЕТ СН'!$F$23</f>
        <v>1155.0352319399999</v>
      </c>
      <c r="D20" s="36">
        <f>SUMIFS(СВЦЭМ!$D$39:$D$782,СВЦЭМ!$A$39:$A$782,$A20,СВЦЭМ!$B$39:$B$782,D$11)+'СЕТ СН'!$F$11+СВЦЭМ!$D$10+'СЕТ СН'!$F$6-'СЕТ СН'!$F$23</f>
        <v>1151.8663995399997</v>
      </c>
      <c r="E20" s="36">
        <f>SUMIFS(СВЦЭМ!$D$39:$D$782,СВЦЭМ!$A$39:$A$782,$A20,СВЦЭМ!$B$39:$B$782,E$11)+'СЕТ СН'!$F$11+СВЦЭМ!$D$10+'СЕТ СН'!$F$6-'СЕТ СН'!$F$23</f>
        <v>1173.21686628</v>
      </c>
      <c r="F20" s="36">
        <f>SUMIFS(СВЦЭМ!$D$39:$D$782,СВЦЭМ!$A$39:$A$782,$A20,СВЦЭМ!$B$39:$B$782,F$11)+'СЕТ СН'!$F$11+СВЦЭМ!$D$10+'СЕТ СН'!$F$6-'СЕТ СН'!$F$23</f>
        <v>1160.4525632599998</v>
      </c>
      <c r="G20" s="36">
        <f>SUMIFS(СВЦЭМ!$D$39:$D$782,СВЦЭМ!$A$39:$A$782,$A20,СВЦЭМ!$B$39:$B$782,G$11)+'СЕТ СН'!$F$11+СВЦЭМ!$D$10+'СЕТ СН'!$F$6-'СЕТ СН'!$F$23</f>
        <v>1152.0818397599999</v>
      </c>
      <c r="H20" s="36">
        <f>SUMIFS(СВЦЭМ!$D$39:$D$782,СВЦЭМ!$A$39:$A$782,$A20,СВЦЭМ!$B$39:$B$782,H$11)+'СЕТ СН'!$F$11+СВЦЭМ!$D$10+'СЕТ СН'!$F$6-'СЕТ СН'!$F$23</f>
        <v>1119.0444222199999</v>
      </c>
      <c r="I20" s="36">
        <f>SUMIFS(СВЦЭМ!$D$39:$D$782,СВЦЭМ!$A$39:$A$782,$A20,СВЦЭМ!$B$39:$B$782,I$11)+'СЕТ СН'!$F$11+СВЦЭМ!$D$10+'СЕТ СН'!$F$6-'СЕТ СН'!$F$23</f>
        <v>1200.1562622199999</v>
      </c>
      <c r="J20" s="36">
        <f>SUMIFS(СВЦЭМ!$D$39:$D$782,СВЦЭМ!$A$39:$A$782,$A20,СВЦЭМ!$B$39:$B$782,J$11)+'СЕТ СН'!$F$11+СВЦЭМ!$D$10+'СЕТ СН'!$F$6-'СЕТ СН'!$F$23</f>
        <v>1233.8334880799998</v>
      </c>
      <c r="K20" s="36">
        <f>SUMIFS(СВЦЭМ!$D$39:$D$782,СВЦЭМ!$A$39:$A$782,$A20,СВЦЭМ!$B$39:$B$782,K$11)+'СЕТ СН'!$F$11+СВЦЭМ!$D$10+'СЕТ СН'!$F$6-'СЕТ СН'!$F$23</f>
        <v>1168.39275518</v>
      </c>
      <c r="L20" s="36">
        <f>SUMIFS(СВЦЭМ!$D$39:$D$782,СВЦЭМ!$A$39:$A$782,$A20,СВЦЭМ!$B$39:$B$782,L$11)+'СЕТ СН'!$F$11+СВЦЭМ!$D$10+'СЕТ СН'!$F$6-'СЕТ СН'!$F$23</f>
        <v>1141.3395187299998</v>
      </c>
      <c r="M20" s="36">
        <f>SUMIFS(СВЦЭМ!$D$39:$D$782,СВЦЭМ!$A$39:$A$782,$A20,СВЦЭМ!$B$39:$B$782,M$11)+'СЕТ СН'!$F$11+СВЦЭМ!$D$10+'СЕТ СН'!$F$6-'СЕТ СН'!$F$23</f>
        <v>1148.3979088599999</v>
      </c>
      <c r="N20" s="36">
        <f>SUMIFS(СВЦЭМ!$D$39:$D$782,СВЦЭМ!$A$39:$A$782,$A20,СВЦЭМ!$B$39:$B$782,N$11)+'СЕТ СН'!$F$11+СВЦЭМ!$D$10+'СЕТ СН'!$F$6-'СЕТ СН'!$F$23</f>
        <v>1167.44849901</v>
      </c>
      <c r="O20" s="36">
        <f>SUMIFS(СВЦЭМ!$D$39:$D$782,СВЦЭМ!$A$39:$A$782,$A20,СВЦЭМ!$B$39:$B$782,O$11)+'СЕТ СН'!$F$11+СВЦЭМ!$D$10+'СЕТ СН'!$F$6-'СЕТ СН'!$F$23</f>
        <v>1164.8260878599999</v>
      </c>
      <c r="P20" s="36">
        <f>SUMIFS(СВЦЭМ!$D$39:$D$782,СВЦЭМ!$A$39:$A$782,$A20,СВЦЭМ!$B$39:$B$782,P$11)+'СЕТ СН'!$F$11+СВЦЭМ!$D$10+'СЕТ СН'!$F$6-'СЕТ СН'!$F$23</f>
        <v>1161.8586712499998</v>
      </c>
      <c r="Q20" s="36">
        <f>SUMIFS(СВЦЭМ!$D$39:$D$782,СВЦЭМ!$A$39:$A$782,$A20,СВЦЭМ!$B$39:$B$782,Q$11)+'СЕТ СН'!$F$11+СВЦЭМ!$D$10+'СЕТ СН'!$F$6-'СЕТ СН'!$F$23</f>
        <v>1237.9926681499999</v>
      </c>
      <c r="R20" s="36">
        <f>SUMIFS(СВЦЭМ!$D$39:$D$782,СВЦЭМ!$A$39:$A$782,$A20,СВЦЭМ!$B$39:$B$782,R$11)+'СЕТ СН'!$F$11+СВЦЭМ!$D$10+'СЕТ СН'!$F$6-'СЕТ СН'!$F$23</f>
        <v>1198.53044271</v>
      </c>
      <c r="S20" s="36">
        <f>SUMIFS(СВЦЭМ!$D$39:$D$782,СВЦЭМ!$A$39:$A$782,$A20,СВЦЭМ!$B$39:$B$782,S$11)+'СЕТ СН'!$F$11+СВЦЭМ!$D$10+'СЕТ СН'!$F$6-'СЕТ СН'!$F$23</f>
        <v>1168.2410825099998</v>
      </c>
      <c r="T20" s="36">
        <f>SUMIFS(СВЦЭМ!$D$39:$D$782,СВЦЭМ!$A$39:$A$782,$A20,СВЦЭМ!$B$39:$B$782,T$11)+'СЕТ СН'!$F$11+СВЦЭМ!$D$10+'СЕТ СН'!$F$6-'СЕТ СН'!$F$23</f>
        <v>1143.0842501899999</v>
      </c>
      <c r="U20" s="36">
        <f>SUMIFS(СВЦЭМ!$D$39:$D$782,СВЦЭМ!$A$39:$A$782,$A20,СВЦЭМ!$B$39:$B$782,U$11)+'СЕТ СН'!$F$11+СВЦЭМ!$D$10+'СЕТ СН'!$F$6-'СЕТ СН'!$F$23</f>
        <v>1113.4575788899999</v>
      </c>
      <c r="V20" s="36">
        <f>SUMIFS(СВЦЭМ!$D$39:$D$782,СВЦЭМ!$A$39:$A$782,$A20,СВЦЭМ!$B$39:$B$782,V$11)+'СЕТ СН'!$F$11+СВЦЭМ!$D$10+'СЕТ СН'!$F$6-'СЕТ СН'!$F$23</f>
        <v>1095.97993589</v>
      </c>
      <c r="W20" s="36">
        <f>SUMIFS(СВЦЭМ!$D$39:$D$782,СВЦЭМ!$A$39:$A$782,$A20,СВЦЭМ!$B$39:$B$782,W$11)+'СЕТ СН'!$F$11+СВЦЭМ!$D$10+'СЕТ СН'!$F$6-'СЕТ СН'!$F$23</f>
        <v>1143.4428521199998</v>
      </c>
      <c r="X20" s="36">
        <f>SUMIFS(СВЦЭМ!$D$39:$D$782,СВЦЭМ!$A$39:$A$782,$A20,СВЦЭМ!$B$39:$B$782,X$11)+'СЕТ СН'!$F$11+СВЦЭМ!$D$10+'СЕТ СН'!$F$6-'СЕТ СН'!$F$23</f>
        <v>1185.2040188199999</v>
      </c>
      <c r="Y20" s="36">
        <f>SUMIFS(СВЦЭМ!$D$39:$D$782,СВЦЭМ!$A$39:$A$782,$A20,СВЦЭМ!$B$39:$B$782,Y$11)+'СЕТ СН'!$F$11+СВЦЭМ!$D$10+'СЕТ СН'!$F$6-'СЕТ СН'!$F$23</f>
        <v>1198.6016786499999</v>
      </c>
    </row>
    <row r="21" spans="1:25" ht="15.75" x14ac:dyDescent="0.2">
      <c r="A21" s="35">
        <f t="shared" si="0"/>
        <v>44479</v>
      </c>
      <c r="B21" s="36">
        <f>SUMIFS(СВЦЭМ!$D$39:$D$782,СВЦЭМ!$A$39:$A$782,$A21,СВЦЭМ!$B$39:$B$782,B$11)+'СЕТ СН'!$F$11+СВЦЭМ!$D$10+'СЕТ СН'!$F$6-'СЕТ СН'!$F$23</f>
        <v>1391.6804454099999</v>
      </c>
      <c r="C21" s="36">
        <f>SUMIFS(СВЦЭМ!$D$39:$D$782,СВЦЭМ!$A$39:$A$782,$A21,СВЦЭМ!$B$39:$B$782,C$11)+'СЕТ СН'!$F$11+СВЦЭМ!$D$10+'СЕТ СН'!$F$6-'СЕТ СН'!$F$23</f>
        <v>1419.4223101199998</v>
      </c>
      <c r="D21" s="36">
        <f>SUMIFS(СВЦЭМ!$D$39:$D$782,СВЦЭМ!$A$39:$A$782,$A21,СВЦЭМ!$B$39:$B$782,D$11)+'СЕТ СН'!$F$11+СВЦЭМ!$D$10+'СЕТ СН'!$F$6-'СЕТ СН'!$F$23</f>
        <v>1402.9044488</v>
      </c>
      <c r="E21" s="36">
        <f>SUMIFS(СВЦЭМ!$D$39:$D$782,СВЦЭМ!$A$39:$A$782,$A21,СВЦЭМ!$B$39:$B$782,E$11)+'СЕТ СН'!$F$11+СВЦЭМ!$D$10+'СЕТ СН'!$F$6-'СЕТ СН'!$F$23</f>
        <v>1387.8918890099999</v>
      </c>
      <c r="F21" s="36">
        <f>SUMIFS(СВЦЭМ!$D$39:$D$782,СВЦЭМ!$A$39:$A$782,$A21,СВЦЭМ!$B$39:$B$782,F$11)+'СЕТ СН'!$F$11+СВЦЭМ!$D$10+'СЕТ СН'!$F$6-'СЕТ СН'!$F$23</f>
        <v>1377.9683302199999</v>
      </c>
      <c r="G21" s="36">
        <f>SUMIFS(СВЦЭМ!$D$39:$D$782,СВЦЭМ!$A$39:$A$782,$A21,СВЦЭМ!$B$39:$B$782,G$11)+'СЕТ СН'!$F$11+СВЦЭМ!$D$10+'СЕТ СН'!$F$6-'СЕТ СН'!$F$23</f>
        <v>1379.81185813</v>
      </c>
      <c r="H21" s="36">
        <f>SUMIFS(СВЦЭМ!$D$39:$D$782,СВЦЭМ!$A$39:$A$782,$A21,СВЦЭМ!$B$39:$B$782,H$11)+'СЕТ СН'!$F$11+СВЦЭМ!$D$10+'СЕТ СН'!$F$6-'СЕТ СН'!$F$23</f>
        <v>1421.2685343999999</v>
      </c>
      <c r="I21" s="36">
        <f>SUMIFS(СВЦЭМ!$D$39:$D$782,СВЦЭМ!$A$39:$A$782,$A21,СВЦЭМ!$B$39:$B$782,I$11)+'СЕТ СН'!$F$11+СВЦЭМ!$D$10+'СЕТ СН'!$F$6-'СЕТ СН'!$F$23</f>
        <v>1402.6029906799999</v>
      </c>
      <c r="J21" s="36">
        <f>SUMIFS(СВЦЭМ!$D$39:$D$782,СВЦЭМ!$A$39:$A$782,$A21,СВЦЭМ!$B$39:$B$782,J$11)+'СЕТ СН'!$F$11+СВЦЭМ!$D$10+'СЕТ СН'!$F$6-'СЕТ СН'!$F$23</f>
        <v>1339.22413876</v>
      </c>
      <c r="K21" s="36">
        <f>SUMIFS(СВЦЭМ!$D$39:$D$782,СВЦЭМ!$A$39:$A$782,$A21,СВЦЭМ!$B$39:$B$782,K$11)+'СЕТ СН'!$F$11+СВЦЭМ!$D$10+'СЕТ СН'!$F$6-'СЕТ СН'!$F$23</f>
        <v>1301.49392582</v>
      </c>
      <c r="L21" s="36">
        <f>SUMIFS(СВЦЭМ!$D$39:$D$782,СВЦЭМ!$A$39:$A$782,$A21,СВЦЭМ!$B$39:$B$782,L$11)+'СЕТ СН'!$F$11+СВЦЭМ!$D$10+'СЕТ СН'!$F$6-'СЕТ СН'!$F$23</f>
        <v>1292.1630894599998</v>
      </c>
      <c r="M21" s="36">
        <f>SUMIFS(СВЦЭМ!$D$39:$D$782,СВЦЭМ!$A$39:$A$782,$A21,СВЦЭМ!$B$39:$B$782,M$11)+'СЕТ СН'!$F$11+СВЦЭМ!$D$10+'СЕТ СН'!$F$6-'СЕТ СН'!$F$23</f>
        <v>1291.84080765</v>
      </c>
      <c r="N21" s="36">
        <f>SUMIFS(СВЦЭМ!$D$39:$D$782,СВЦЭМ!$A$39:$A$782,$A21,СВЦЭМ!$B$39:$B$782,N$11)+'СЕТ СН'!$F$11+СВЦЭМ!$D$10+'СЕТ СН'!$F$6-'СЕТ СН'!$F$23</f>
        <v>1294.1428741499999</v>
      </c>
      <c r="O21" s="36">
        <f>SUMIFS(СВЦЭМ!$D$39:$D$782,СВЦЭМ!$A$39:$A$782,$A21,СВЦЭМ!$B$39:$B$782,O$11)+'СЕТ СН'!$F$11+СВЦЭМ!$D$10+'СЕТ СН'!$F$6-'СЕТ СН'!$F$23</f>
        <v>1306.8171559899999</v>
      </c>
      <c r="P21" s="36">
        <f>SUMIFS(СВЦЭМ!$D$39:$D$782,СВЦЭМ!$A$39:$A$782,$A21,СВЦЭМ!$B$39:$B$782,P$11)+'СЕТ СН'!$F$11+СВЦЭМ!$D$10+'СЕТ СН'!$F$6-'СЕТ СН'!$F$23</f>
        <v>1307.0036648599998</v>
      </c>
      <c r="Q21" s="36">
        <f>SUMIFS(СВЦЭМ!$D$39:$D$782,СВЦЭМ!$A$39:$A$782,$A21,СВЦЭМ!$B$39:$B$782,Q$11)+'СЕТ СН'!$F$11+СВЦЭМ!$D$10+'СЕТ СН'!$F$6-'СЕТ СН'!$F$23</f>
        <v>1316.9650066699999</v>
      </c>
      <c r="R21" s="36">
        <f>SUMIFS(СВЦЭМ!$D$39:$D$782,СВЦЭМ!$A$39:$A$782,$A21,СВЦЭМ!$B$39:$B$782,R$11)+'СЕТ СН'!$F$11+СВЦЭМ!$D$10+'СЕТ СН'!$F$6-'СЕТ СН'!$F$23</f>
        <v>1313.7412577999999</v>
      </c>
      <c r="S21" s="36">
        <f>SUMIFS(СВЦЭМ!$D$39:$D$782,СВЦЭМ!$A$39:$A$782,$A21,СВЦЭМ!$B$39:$B$782,S$11)+'СЕТ СН'!$F$11+СВЦЭМ!$D$10+'СЕТ СН'!$F$6-'СЕТ СН'!$F$23</f>
        <v>1307.63292469</v>
      </c>
      <c r="T21" s="36">
        <f>SUMIFS(СВЦЭМ!$D$39:$D$782,СВЦЭМ!$A$39:$A$782,$A21,СВЦЭМ!$B$39:$B$782,T$11)+'СЕТ СН'!$F$11+СВЦЭМ!$D$10+'СЕТ СН'!$F$6-'СЕТ СН'!$F$23</f>
        <v>1261.6005698699998</v>
      </c>
      <c r="U21" s="36">
        <f>SUMIFS(СВЦЭМ!$D$39:$D$782,СВЦЭМ!$A$39:$A$782,$A21,СВЦЭМ!$B$39:$B$782,U$11)+'СЕТ СН'!$F$11+СВЦЭМ!$D$10+'СЕТ СН'!$F$6-'СЕТ СН'!$F$23</f>
        <v>1261.1658796699999</v>
      </c>
      <c r="V21" s="36">
        <f>SUMIFS(СВЦЭМ!$D$39:$D$782,СВЦЭМ!$A$39:$A$782,$A21,СВЦЭМ!$B$39:$B$782,V$11)+'СЕТ СН'!$F$11+СВЦЭМ!$D$10+'СЕТ СН'!$F$6-'СЕТ СН'!$F$23</f>
        <v>1237.5101236399998</v>
      </c>
      <c r="W21" s="36">
        <f>SUMIFS(СВЦЭМ!$D$39:$D$782,СВЦЭМ!$A$39:$A$782,$A21,СВЦЭМ!$B$39:$B$782,W$11)+'СЕТ СН'!$F$11+СВЦЭМ!$D$10+'СЕТ СН'!$F$6-'СЕТ СН'!$F$23</f>
        <v>1278.0120488</v>
      </c>
      <c r="X21" s="36">
        <f>SUMIFS(СВЦЭМ!$D$39:$D$782,СВЦЭМ!$A$39:$A$782,$A21,СВЦЭМ!$B$39:$B$782,X$11)+'СЕТ СН'!$F$11+СВЦЭМ!$D$10+'СЕТ СН'!$F$6-'СЕТ СН'!$F$23</f>
        <v>1311.8800134599999</v>
      </c>
      <c r="Y21" s="36">
        <f>SUMIFS(СВЦЭМ!$D$39:$D$782,СВЦЭМ!$A$39:$A$782,$A21,СВЦЭМ!$B$39:$B$782,Y$11)+'СЕТ СН'!$F$11+СВЦЭМ!$D$10+'СЕТ СН'!$F$6-'СЕТ СН'!$F$23</f>
        <v>1320.6201335899998</v>
      </c>
    </row>
    <row r="22" spans="1:25" ht="15.75" x14ac:dyDescent="0.2">
      <c r="A22" s="35">
        <f t="shared" si="0"/>
        <v>44480</v>
      </c>
      <c r="B22" s="36">
        <f>SUMIFS(СВЦЭМ!$D$39:$D$782,СВЦЭМ!$A$39:$A$782,$A22,СВЦЭМ!$B$39:$B$782,B$11)+'СЕТ СН'!$F$11+СВЦЭМ!$D$10+'СЕТ СН'!$F$6-'СЕТ СН'!$F$23</f>
        <v>1237.2970054099999</v>
      </c>
      <c r="C22" s="36">
        <f>SUMIFS(СВЦЭМ!$D$39:$D$782,СВЦЭМ!$A$39:$A$782,$A22,СВЦЭМ!$B$39:$B$782,C$11)+'СЕТ СН'!$F$11+СВЦЭМ!$D$10+'СЕТ СН'!$F$6-'СЕТ СН'!$F$23</f>
        <v>1276.1634450699999</v>
      </c>
      <c r="D22" s="36">
        <f>SUMIFS(СВЦЭМ!$D$39:$D$782,СВЦЭМ!$A$39:$A$782,$A22,СВЦЭМ!$B$39:$B$782,D$11)+'СЕТ СН'!$F$11+СВЦЭМ!$D$10+'СЕТ СН'!$F$6-'СЕТ СН'!$F$23</f>
        <v>1246.5297738299998</v>
      </c>
      <c r="E22" s="36">
        <f>SUMIFS(СВЦЭМ!$D$39:$D$782,СВЦЭМ!$A$39:$A$782,$A22,СВЦЭМ!$B$39:$B$782,E$11)+'СЕТ СН'!$F$11+СВЦЭМ!$D$10+'СЕТ СН'!$F$6-'СЕТ СН'!$F$23</f>
        <v>1238.2649784499999</v>
      </c>
      <c r="F22" s="36">
        <f>SUMIFS(СВЦЭМ!$D$39:$D$782,СВЦЭМ!$A$39:$A$782,$A22,СВЦЭМ!$B$39:$B$782,F$11)+'СЕТ СН'!$F$11+СВЦЭМ!$D$10+'СЕТ СН'!$F$6-'СЕТ СН'!$F$23</f>
        <v>1237.86240705</v>
      </c>
      <c r="G22" s="36">
        <f>SUMIFS(СВЦЭМ!$D$39:$D$782,СВЦЭМ!$A$39:$A$782,$A22,СВЦЭМ!$B$39:$B$782,G$11)+'СЕТ СН'!$F$11+СВЦЭМ!$D$10+'СЕТ СН'!$F$6-'СЕТ СН'!$F$23</f>
        <v>1252.5618456899999</v>
      </c>
      <c r="H22" s="36">
        <f>SUMIFS(СВЦЭМ!$D$39:$D$782,СВЦЭМ!$A$39:$A$782,$A22,СВЦЭМ!$B$39:$B$782,H$11)+'СЕТ СН'!$F$11+СВЦЭМ!$D$10+'СЕТ СН'!$F$6-'СЕТ СН'!$F$23</f>
        <v>1324.1170094899999</v>
      </c>
      <c r="I22" s="36">
        <f>SUMIFS(СВЦЭМ!$D$39:$D$782,СВЦЭМ!$A$39:$A$782,$A22,СВЦЭМ!$B$39:$B$782,I$11)+'СЕТ СН'!$F$11+СВЦЭМ!$D$10+'СЕТ СН'!$F$6-'СЕТ СН'!$F$23</f>
        <v>1295.7454083499999</v>
      </c>
      <c r="J22" s="36">
        <f>SUMIFS(СВЦЭМ!$D$39:$D$782,СВЦЭМ!$A$39:$A$782,$A22,СВЦЭМ!$B$39:$B$782,J$11)+'СЕТ СН'!$F$11+СВЦЭМ!$D$10+'СЕТ СН'!$F$6-'СЕТ СН'!$F$23</f>
        <v>1238.48372219</v>
      </c>
      <c r="K22" s="36">
        <f>SUMIFS(СВЦЭМ!$D$39:$D$782,СВЦЭМ!$A$39:$A$782,$A22,СВЦЭМ!$B$39:$B$782,K$11)+'СЕТ СН'!$F$11+СВЦЭМ!$D$10+'СЕТ СН'!$F$6-'СЕТ СН'!$F$23</f>
        <v>1221.5640063399999</v>
      </c>
      <c r="L22" s="36">
        <f>SUMIFS(СВЦЭМ!$D$39:$D$782,СВЦЭМ!$A$39:$A$782,$A22,СВЦЭМ!$B$39:$B$782,L$11)+'СЕТ СН'!$F$11+СВЦЭМ!$D$10+'СЕТ СН'!$F$6-'СЕТ СН'!$F$23</f>
        <v>1222.5792426399998</v>
      </c>
      <c r="M22" s="36">
        <f>SUMIFS(СВЦЭМ!$D$39:$D$782,СВЦЭМ!$A$39:$A$782,$A22,СВЦЭМ!$B$39:$B$782,M$11)+'СЕТ СН'!$F$11+СВЦЭМ!$D$10+'СЕТ СН'!$F$6-'СЕТ СН'!$F$23</f>
        <v>1244.2258454299999</v>
      </c>
      <c r="N22" s="36">
        <f>SUMIFS(СВЦЭМ!$D$39:$D$782,СВЦЭМ!$A$39:$A$782,$A22,СВЦЭМ!$B$39:$B$782,N$11)+'СЕТ СН'!$F$11+СВЦЭМ!$D$10+'СЕТ СН'!$F$6-'СЕТ СН'!$F$23</f>
        <v>1247.98079631</v>
      </c>
      <c r="O22" s="36">
        <f>SUMIFS(СВЦЭМ!$D$39:$D$782,СВЦЭМ!$A$39:$A$782,$A22,СВЦЭМ!$B$39:$B$782,O$11)+'СЕТ СН'!$F$11+СВЦЭМ!$D$10+'СЕТ СН'!$F$6-'СЕТ СН'!$F$23</f>
        <v>1246.4949243899998</v>
      </c>
      <c r="P22" s="36">
        <f>SUMIFS(СВЦЭМ!$D$39:$D$782,СВЦЭМ!$A$39:$A$782,$A22,СВЦЭМ!$B$39:$B$782,P$11)+'СЕТ СН'!$F$11+СВЦЭМ!$D$10+'СЕТ СН'!$F$6-'СЕТ СН'!$F$23</f>
        <v>1250.03935402</v>
      </c>
      <c r="Q22" s="36">
        <f>SUMIFS(СВЦЭМ!$D$39:$D$782,СВЦЭМ!$A$39:$A$782,$A22,СВЦЭМ!$B$39:$B$782,Q$11)+'СЕТ СН'!$F$11+СВЦЭМ!$D$10+'СЕТ СН'!$F$6-'СЕТ СН'!$F$23</f>
        <v>1251.8709853199998</v>
      </c>
      <c r="R22" s="36">
        <f>SUMIFS(СВЦЭМ!$D$39:$D$782,СВЦЭМ!$A$39:$A$782,$A22,СВЦЭМ!$B$39:$B$782,R$11)+'СЕТ СН'!$F$11+СВЦЭМ!$D$10+'СЕТ СН'!$F$6-'СЕТ СН'!$F$23</f>
        <v>1243.5383543099999</v>
      </c>
      <c r="S22" s="36">
        <f>SUMIFS(СВЦЭМ!$D$39:$D$782,СВЦЭМ!$A$39:$A$782,$A22,СВЦЭМ!$B$39:$B$782,S$11)+'СЕТ СН'!$F$11+СВЦЭМ!$D$10+'СЕТ СН'!$F$6-'СЕТ СН'!$F$23</f>
        <v>1235.4293920599998</v>
      </c>
      <c r="T22" s="36">
        <f>SUMIFS(СВЦЭМ!$D$39:$D$782,СВЦЭМ!$A$39:$A$782,$A22,СВЦЭМ!$B$39:$B$782,T$11)+'СЕТ СН'!$F$11+СВЦЭМ!$D$10+'СЕТ СН'!$F$6-'СЕТ СН'!$F$23</f>
        <v>1208.9615751299998</v>
      </c>
      <c r="U22" s="36">
        <f>SUMIFS(СВЦЭМ!$D$39:$D$782,СВЦЭМ!$A$39:$A$782,$A22,СВЦЭМ!$B$39:$B$782,U$11)+'СЕТ СН'!$F$11+СВЦЭМ!$D$10+'СЕТ СН'!$F$6-'СЕТ СН'!$F$23</f>
        <v>1198.21768664</v>
      </c>
      <c r="V22" s="36">
        <f>SUMIFS(СВЦЭМ!$D$39:$D$782,СВЦЭМ!$A$39:$A$782,$A22,СВЦЭМ!$B$39:$B$782,V$11)+'СЕТ СН'!$F$11+СВЦЭМ!$D$10+'СЕТ СН'!$F$6-'СЕТ СН'!$F$23</f>
        <v>1196.3927642699998</v>
      </c>
      <c r="W22" s="36">
        <f>SUMIFS(СВЦЭМ!$D$39:$D$782,СВЦЭМ!$A$39:$A$782,$A22,СВЦЭМ!$B$39:$B$782,W$11)+'СЕТ СН'!$F$11+СВЦЭМ!$D$10+'СЕТ СН'!$F$6-'СЕТ СН'!$F$23</f>
        <v>1223.8241132199998</v>
      </c>
      <c r="X22" s="36">
        <f>SUMIFS(СВЦЭМ!$D$39:$D$782,СВЦЭМ!$A$39:$A$782,$A22,СВЦЭМ!$B$39:$B$782,X$11)+'СЕТ СН'!$F$11+СВЦЭМ!$D$10+'СЕТ СН'!$F$6-'СЕТ СН'!$F$23</f>
        <v>1239.5764226899998</v>
      </c>
      <c r="Y22" s="36">
        <f>SUMIFS(СВЦЭМ!$D$39:$D$782,СВЦЭМ!$A$39:$A$782,$A22,СВЦЭМ!$B$39:$B$782,Y$11)+'СЕТ СН'!$F$11+СВЦЭМ!$D$10+'СЕТ СН'!$F$6-'СЕТ СН'!$F$23</f>
        <v>1276.8261729799999</v>
      </c>
    </row>
    <row r="23" spans="1:25" ht="15.75" x14ac:dyDescent="0.2">
      <c r="A23" s="35">
        <f t="shared" si="0"/>
        <v>44481</v>
      </c>
      <c r="B23" s="36">
        <f>SUMIFS(СВЦЭМ!$D$39:$D$782,СВЦЭМ!$A$39:$A$782,$A23,СВЦЭМ!$B$39:$B$782,B$11)+'СЕТ СН'!$F$11+СВЦЭМ!$D$10+'СЕТ СН'!$F$6-'СЕТ СН'!$F$23</f>
        <v>1308.0688932799999</v>
      </c>
      <c r="C23" s="36">
        <f>SUMIFS(СВЦЭМ!$D$39:$D$782,СВЦЭМ!$A$39:$A$782,$A23,СВЦЭМ!$B$39:$B$782,C$11)+'СЕТ СН'!$F$11+СВЦЭМ!$D$10+'СЕТ СН'!$F$6-'СЕТ СН'!$F$23</f>
        <v>1332.4669692599998</v>
      </c>
      <c r="D23" s="36">
        <f>SUMIFS(СВЦЭМ!$D$39:$D$782,СВЦЭМ!$A$39:$A$782,$A23,СВЦЭМ!$B$39:$B$782,D$11)+'СЕТ СН'!$F$11+СВЦЭМ!$D$10+'СЕТ СН'!$F$6-'СЕТ СН'!$F$23</f>
        <v>1242.5839300199998</v>
      </c>
      <c r="E23" s="36">
        <f>SUMIFS(СВЦЭМ!$D$39:$D$782,СВЦЭМ!$A$39:$A$782,$A23,СВЦЭМ!$B$39:$B$782,E$11)+'СЕТ СН'!$F$11+СВЦЭМ!$D$10+'СЕТ СН'!$F$6-'СЕТ СН'!$F$23</f>
        <v>1236.67688802</v>
      </c>
      <c r="F23" s="36">
        <f>SUMIFS(СВЦЭМ!$D$39:$D$782,СВЦЭМ!$A$39:$A$782,$A23,СВЦЭМ!$B$39:$B$782,F$11)+'СЕТ СН'!$F$11+СВЦЭМ!$D$10+'СЕТ СН'!$F$6-'СЕТ СН'!$F$23</f>
        <v>1236.00171688</v>
      </c>
      <c r="G23" s="36">
        <f>SUMIFS(СВЦЭМ!$D$39:$D$782,СВЦЭМ!$A$39:$A$782,$A23,СВЦЭМ!$B$39:$B$782,G$11)+'СЕТ СН'!$F$11+СВЦЭМ!$D$10+'СЕТ СН'!$F$6-'СЕТ СН'!$F$23</f>
        <v>1236.75666772</v>
      </c>
      <c r="H23" s="36">
        <f>SUMIFS(СВЦЭМ!$D$39:$D$782,СВЦЭМ!$A$39:$A$782,$A23,СВЦЭМ!$B$39:$B$782,H$11)+'СЕТ СН'!$F$11+СВЦЭМ!$D$10+'СЕТ СН'!$F$6-'СЕТ СН'!$F$23</f>
        <v>1315.0319044399998</v>
      </c>
      <c r="I23" s="36">
        <f>SUMIFS(СВЦЭМ!$D$39:$D$782,СВЦЭМ!$A$39:$A$782,$A23,СВЦЭМ!$B$39:$B$782,I$11)+'СЕТ СН'!$F$11+СВЦЭМ!$D$10+'СЕТ СН'!$F$6-'СЕТ СН'!$F$23</f>
        <v>1256.3353365299999</v>
      </c>
      <c r="J23" s="36">
        <f>SUMIFS(СВЦЭМ!$D$39:$D$782,СВЦЭМ!$A$39:$A$782,$A23,СВЦЭМ!$B$39:$B$782,J$11)+'СЕТ СН'!$F$11+СВЦЭМ!$D$10+'СЕТ СН'!$F$6-'СЕТ СН'!$F$23</f>
        <v>1214.1502764699999</v>
      </c>
      <c r="K23" s="36">
        <f>SUMIFS(СВЦЭМ!$D$39:$D$782,СВЦЭМ!$A$39:$A$782,$A23,СВЦЭМ!$B$39:$B$782,K$11)+'СЕТ СН'!$F$11+СВЦЭМ!$D$10+'СЕТ СН'!$F$6-'СЕТ СН'!$F$23</f>
        <v>1207.96533088</v>
      </c>
      <c r="L23" s="36">
        <f>SUMIFS(СВЦЭМ!$D$39:$D$782,СВЦЭМ!$A$39:$A$782,$A23,СВЦЭМ!$B$39:$B$782,L$11)+'СЕТ СН'!$F$11+СВЦЭМ!$D$10+'СЕТ СН'!$F$6-'СЕТ СН'!$F$23</f>
        <v>1199.5462441699999</v>
      </c>
      <c r="M23" s="36">
        <f>SUMIFS(СВЦЭМ!$D$39:$D$782,СВЦЭМ!$A$39:$A$782,$A23,СВЦЭМ!$B$39:$B$782,M$11)+'СЕТ СН'!$F$11+СВЦЭМ!$D$10+'СЕТ СН'!$F$6-'СЕТ СН'!$F$23</f>
        <v>1242.75453963</v>
      </c>
      <c r="N23" s="36">
        <f>SUMIFS(СВЦЭМ!$D$39:$D$782,СВЦЭМ!$A$39:$A$782,$A23,СВЦЭМ!$B$39:$B$782,N$11)+'СЕТ СН'!$F$11+СВЦЭМ!$D$10+'СЕТ СН'!$F$6-'СЕТ СН'!$F$23</f>
        <v>1281.11705521</v>
      </c>
      <c r="O23" s="36">
        <f>SUMIFS(СВЦЭМ!$D$39:$D$782,СВЦЭМ!$A$39:$A$782,$A23,СВЦЭМ!$B$39:$B$782,O$11)+'СЕТ СН'!$F$11+СВЦЭМ!$D$10+'СЕТ СН'!$F$6-'СЕТ СН'!$F$23</f>
        <v>1272.5528879799999</v>
      </c>
      <c r="P23" s="36">
        <f>SUMIFS(СВЦЭМ!$D$39:$D$782,СВЦЭМ!$A$39:$A$782,$A23,СВЦЭМ!$B$39:$B$782,P$11)+'СЕТ СН'!$F$11+СВЦЭМ!$D$10+'СЕТ СН'!$F$6-'СЕТ СН'!$F$23</f>
        <v>1274.9911227099999</v>
      </c>
      <c r="Q23" s="36">
        <f>SUMIFS(СВЦЭМ!$D$39:$D$782,СВЦЭМ!$A$39:$A$782,$A23,СВЦЭМ!$B$39:$B$782,Q$11)+'СЕТ СН'!$F$11+СВЦЭМ!$D$10+'СЕТ СН'!$F$6-'СЕТ СН'!$F$23</f>
        <v>1273.82670594</v>
      </c>
      <c r="R23" s="36">
        <f>SUMIFS(СВЦЭМ!$D$39:$D$782,СВЦЭМ!$A$39:$A$782,$A23,СВЦЭМ!$B$39:$B$782,R$11)+'СЕТ СН'!$F$11+СВЦЭМ!$D$10+'СЕТ СН'!$F$6-'СЕТ СН'!$F$23</f>
        <v>1267.1922734799998</v>
      </c>
      <c r="S23" s="36">
        <f>SUMIFS(СВЦЭМ!$D$39:$D$782,СВЦЭМ!$A$39:$A$782,$A23,СВЦЭМ!$B$39:$B$782,S$11)+'СЕТ СН'!$F$11+СВЦЭМ!$D$10+'СЕТ СН'!$F$6-'СЕТ СН'!$F$23</f>
        <v>1264.9191456999999</v>
      </c>
      <c r="T23" s="36">
        <f>SUMIFS(СВЦЭМ!$D$39:$D$782,СВЦЭМ!$A$39:$A$782,$A23,СВЦЭМ!$B$39:$B$782,T$11)+'СЕТ СН'!$F$11+СВЦЭМ!$D$10+'СЕТ СН'!$F$6-'СЕТ СН'!$F$23</f>
        <v>1201.6689237999999</v>
      </c>
      <c r="U23" s="36">
        <f>SUMIFS(СВЦЭМ!$D$39:$D$782,СВЦЭМ!$A$39:$A$782,$A23,СВЦЭМ!$B$39:$B$782,U$11)+'СЕТ СН'!$F$11+СВЦЭМ!$D$10+'СЕТ СН'!$F$6-'СЕТ СН'!$F$23</f>
        <v>1164.2323684799999</v>
      </c>
      <c r="V23" s="36">
        <f>SUMIFS(СВЦЭМ!$D$39:$D$782,СВЦЭМ!$A$39:$A$782,$A23,СВЦЭМ!$B$39:$B$782,V$11)+'СЕТ СН'!$F$11+СВЦЭМ!$D$10+'СЕТ СН'!$F$6-'СЕТ СН'!$F$23</f>
        <v>1131.4255720699998</v>
      </c>
      <c r="W23" s="36">
        <f>SUMIFS(СВЦЭМ!$D$39:$D$782,СВЦЭМ!$A$39:$A$782,$A23,СВЦЭМ!$B$39:$B$782,W$11)+'СЕТ СН'!$F$11+СВЦЭМ!$D$10+'СЕТ СН'!$F$6-'СЕТ СН'!$F$23</f>
        <v>1157.7596958399999</v>
      </c>
      <c r="X23" s="36">
        <f>SUMIFS(СВЦЭМ!$D$39:$D$782,СВЦЭМ!$A$39:$A$782,$A23,СВЦЭМ!$B$39:$B$782,X$11)+'СЕТ СН'!$F$11+СВЦЭМ!$D$10+'СЕТ СН'!$F$6-'СЕТ СН'!$F$23</f>
        <v>1169.5848585899998</v>
      </c>
      <c r="Y23" s="36">
        <f>SUMIFS(СВЦЭМ!$D$39:$D$782,СВЦЭМ!$A$39:$A$782,$A23,СВЦЭМ!$B$39:$B$782,Y$11)+'СЕТ СН'!$F$11+СВЦЭМ!$D$10+'СЕТ СН'!$F$6-'СЕТ СН'!$F$23</f>
        <v>1193.09994779</v>
      </c>
    </row>
    <row r="24" spans="1:25" ht="15.75" x14ac:dyDescent="0.2">
      <c r="A24" s="35">
        <f t="shared" si="0"/>
        <v>44482</v>
      </c>
      <c r="B24" s="36">
        <f>SUMIFS(СВЦЭМ!$D$39:$D$782,СВЦЭМ!$A$39:$A$782,$A24,СВЦЭМ!$B$39:$B$782,B$11)+'СЕТ СН'!$F$11+СВЦЭМ!$D$10+'СЕТ СН'!$F$6-'СЕТ СН'!$F$23</f>
        <v>1173.8944425799998</v>
      </c>
      <c r="C24" s="36">
        <f>SUMIFS(СВЦЭМ!$D$39:$D$782,СВЦЭМ!$A$39:$A$782,$A24,СВЦЭМ!$B$39:$B$782,C$11)+'СЕТ СН'!$F$11+СВЦЭМ!$D$10+'СЕТ СН'!$F$6-'СЕТ СН'!$F$23</f>
        <v>1297.70967458</v>
      </c>
      <c r="D24" s="36">
        <f>SUMIFS(СВЦЭМ!$D$39:$D$782,СВЦЭМ!$A$39:$A$782,$A24,СВЦЭМ!$B$39:$B$782,D$11)+'СЕТ СН'!$F$11+СВЦЭМ!$D$10+'СЕТ СН'!$F$6-'СЕТ СН'!$F$23</f>
        <v>1227.7555029199998</v>
      </c>
      <c r="E24" s="36">
        <f>SUMIFS(СВЦЭМ!$D$39:$D$782,СВЦЭМ!$A$39:$A$782,$A24,СВЦЭМ!$B$39:$B$782,E$11)+'СЕТ СН'!$F$11+СВЦЭМ!$D$10+'СЕТ СН'!$F$6-'СЕТ СН'!$F$23</f>
        <v>1208.9184864899999</v>
      </c>
      <c r="F24" s="36">
        <f>SUMIFS(СВЦЭМ!$D$39:$D$782,СВЦЭМ!$A$39:$A$782,$A24,СВЦЭМ!$B$39:$B$782,F$11)+'СЕТ СН'!$F$11+СВЦЭМ!$D$10+'СЕТ СН'!$F$6-'СЕТ СН'!$F$23</f>
        <v>1203.54286428</v>
      </c>
      <c r="G24" s="36">
        <f>SUMIFS(СВЦЭМ!$D$39:$D$782,СВЦЭМ!$A$39:$A$782,$A24,СВЦЭМ!$B$39:$B$782,G$11)+'СЕТ СН'!$F$11+СВЦЭМ!$D$10+'СЕТ СН'!$F$6-'СЕТ СН'!$F$23</f>
        <v>1217.8760968299998</v>
      </c>
      <c r="H24" s="36">
        <f>SUMIFS(СВЦЭМ!$D$39:$D$782,СВЦЭМ!$A$39:$A$782,$A24,СВЦЭМ!$B$39:$B$782,H$11)+'СЕТ СН'!$F$11+СВЦЭМ!$D$10+'СЕТ СН'!$F$6-'СЕТ СН'!$F$23</f>
        <v>1287.0015102599998</v>
      </c>
      <c r="I24" s="36">
        <f>SUMIFS(СВЦЭМ!$D$39:$D$782,СВЦЭМ!$A$39:$A$782,$A24,СВЦЭМ!$B$39:$B$782,I$11)+'СЕТ СН'!$F$11+СВЦЭМ!$D$10+'СЕТ СН'!$F$6-'СЕТ СН'!$F$23</f>
        <v>1253.3731201599999</v>
      </c>
      <c r="J24" s="36">
        <f>SUMIFS(СВЦЭМ!$D$39:$D$782,СВЦЭМ!$A$39:$A$782,$A24,СВЦЭМ!$B$39:$B$782,J$11)+'СЕТ СН'!$F$11+СВЦЭМ!$D$10+'СЕТ СН'!$F$6-'СЕТ СН'!$F$23</f>
        <v>1220.54900699</v>
      </c>
      <c r="K24" s="36">
        <f>SUMIFS(СВЦЭМ!$D$39:$D$782,СВЦЭМ!$A$39:$A$782,$A24,СВЦЭМ!$B$39:$B$782,K$11)+'СЕТ СН'!$F$11+СВЦЭМ!$D$10+'СЕТ СН'!$F$6-'СЕТ СН'!$F$23</f>
        <v>1163.86993261</v>
      </c>
      <c r="L24" s="36">
        <f>SUMIFS(СВЦЭМ!$D$39:$D$782,СВЦЭМ!$A$39:$A$782,$A24,СВЦЭМ!$B$39:$B$782,L$11)+'СЕТ СН'!$F$11+СВЦЭМ!$D$10+'СЕТ СН'!$F$6-'СЕТ СН'!$F$23</f>
        <v>1153.20506871</v>
      </c>
      <c r="M24" s="36">
        <f>SUMIFS(СВЦЭМ!$D$39:$D$782,СВЦЭМ!$A$39:$A$782,$A24,СВЦЭМ!$B$39:$B$782,M$11)+'СЕТ СН'!$F$11+СВЦЭМ!$D$10+'СЕТ СН'!$F$6-'СЕТ СН'!$F$23</f>
        <v>1174.33840586</v>
      </c>
      <c r="N24" s="36">
        <f>SUMIFS(СВЦЭМ!$D$39:$D$782,СВЦЭМ!$A$39:$A$782,$A24,СВЦЭМ!$B$39:$B$782,N$11)+'СЕТ СН'!$F$11+СВЦЭМ!$D$10+'СЕТ СН'!$F$6-'СЕТ СН'!$F$23</f>
        <v>1229.6284582899998</v>
      </c>
      <c r="O24" s="36">
        <f>SUMIFS(СВЦЭМ!$D$39:$D$782,СВЦЭМ!$A$39:$A$782,$A24,СВЦЭМ!$B$39:$B$782,O$11)+'СЕТ СН'!$F$11+СВЦЭМ!$D$10+'СЕТ СН'!$F$6-'СЕТ СН'!$F$23</f>
        <v>1264.8640389099999</v>
      </c>
      <c r="P24" s="36">
        <f>SUMIFS(СВЦЭМ!$D$39:$D$782,СВЦЭМ!$A$39:$A$782,$A24,СВЦЭМ!$B$39:$B$782,P$11)+'СЕТ СН'!$F$11+СВЦЭМ!$D$10+'СЕТ СН'!$F$6-'СЕТ СН'!$F$23</f>
        <v>1260.1824457599998</v>
      </c>
      <c r="Q24" s="36">
        <f>SUMIFS(СВЦЭМ!$D$39:$D$782,СВЦЭМ!$A$39:$A$782,$A24,СВЦЭМ!$B$39:$B$782,Q$11)+'СЕТ СН'!$F$11+СВЦЭМ!$D$10+'СЕТ СН'!$F$6-'СЕТ СН'!$F$23</f>
        <v>1256.3677221799999</v>
      </c>
      <c r="R24" s="36">
        <f>SUMIFS(СВЦЭМ!$D$39:$D$782,СВЦЭМ!$A$39:$A$782,$A24,СВЦЭМ!$B$39:$B$782,R$11)+'СЕТ СН'!$F$11+СВЦЭМ!$D$10+'СЕТ СН'!$F$6-'СЕТ СН'!$F$23</f>
        <v>1251.4515137699998</v>
      </c>
      <c r="S24" s="36">
        <f>SUMIFS(СВЦЭМ!$D$39:$D$782,СВЦЭМ!$A$39:$A$782,$A24,СВЦЭМ!$B$39:$B$782,S$11)+'СЕТ СН'!$F$11+СВЦЭМ!$D$10+'СЕТ СН'!$F$6-'СЕТ СН'!$F$23</f>
        <v>1214.3720186999999</v>
      </c>
      <c r="T24" s="36">
        <f>SUMIFS(СВЦЭМ!$D$39:$D$782,СВЦЭМ!$A$39:$A$782,$A24,СВЦЭМ!$B$39:$B$782,T$11)+'СЕТ СН'!$F$11+СВЦЭМ!$D$10+'СЕТ СН'!$F$6-'СЕТ СН'!$F$23</f>
        <v>1117.29257014</v>
      </c>
      <c r="U24" s="36">
        <f>SUMIFS(СВЦЭМ!$D$39:$D$782,СВЦЭМ!$A$39:$A$782,$A24,СВЦЭМ!$B$39:$B$782,U$11)+'СЕТ СН'!$F$11+СВЦЭМ!$D$10+'СЕТ СН'!$F$6-'СЕТ СН'!$F$23</f>
        <v>1078.2370907899999</v>
      </c>
      <c r="V24" s="36">
        <f>SUMIFS(СВЦЭМ!$D$39:$D$782,СВЦЭМ!$A$39:$A$782,$A24,СВЦЭМ!$B$39:$B$782,V$11)+'СЕТ СН'!$F$11+СВЦЭМ!$D$10+'СЕТ СН'!$F$6-'СЕТ СН'!$F$23</f>
        <v>1069.10576262</v>
      </c>
      <c r="W24" s="36">
        <f>SUMIFS(СВЦЭМ!$D$39:$D$782,СВЦЭМ!$A$39:$A$782,$A24,СВЦЭМ!$B$39:$B$782,W$11)+'СЕТ СН'!$F$11+СВЦЭМ!$D$10+'СЕТ СН'!$F$6-'СЕТ СН'!$F$23</f>
        <v>1124.62355981</v>
      </c>
      <c r="X24" s="36">
        <f>SUMIFS(СВЦЭМ!$D$39:$D$782,СВЦЭМ!$A$39:$A$782,$A24,СВЦЭМ!$B$39:$B$782,X$11)+'СЕТ СН'!$F$11+СВЦЭМ!$D$10+'СЕТ СН'!$F$6-'СЕТ СН'!$F$23</f>
        <v>1158.8586048899999</v>
      </c>
      <c r="Y24" s="36">
        <f>SUMIFS(СВЦЭМ!$D$39:$D$782,СВЦЭМ!$A$39:$A$782,$A24,СВЦЭМ!$B$39:$B$782,Y$11)+'СЕТ СН'!$F$11+СВЦЭМ!$D$10+'СЕТ СН'!$F$6-'СЕТ СН'!$F$23</f>
        <v>1243.2048809999999</v>
      </c>
    </row>
    <row r="25" spans="1:25" ht="15.75" x14ac:dyDescent="0.2">
      <c r="A25" s="35">
        <f t="shared" si="0"/>
        <v>44483</v>
      </c>
      <c r="B25" s="36">
        <f>SUMIFS(СВЦЭМ!$D$39:$D$782,СВЦЭМ!$A$39:$A$782,$A25,СВЦЭМ!$B$39:$B$782,B$11)+'СЕТ СН'!$F$11+СВЦЭМ!$D$10+'СЕТ СН'!$F$6-'СЕТ СН'!$F$23</f>
        <v>1324.2368845599999</v>
      </c>
      <c r="C25" s="36">
        <f>SUMIFS(СВЦЭМ!$D$39:$D$782,СВЦЭМ!$A$39:$A$782,$A25,СВЦЭМ!$B$39:$B$782,C$11)+'СЕТ СН'!$F$11+СВЦЭМ!$D$10+'СЕТ СН'!$F$6-'СЕТ СН'!$F$23</f>
        <v>1296.0447443199998</v>
      </c>
      <c r="D25" s="36">
        <f>SUMIFS(СВЦЭМ!$D$39:$D$782,СВЦЭМ!$A$39:$A$782,$A25,СВЦЭМ!$B$39:$B$782,D$11)+'СЕТ СН'!$F$11+СВЦЭМ!$D$10+'СЕТ СН'!$F$6-'СЕТ СН'!$F$23</f>
        <v>1202.3623131699999</v>
      </c>
      <c r="E25" s="36">
        <f>SUMIFS(СВЦЭМ!$D$39:$D$782,СВЦЭМ!$A$39:$A$782,$A25,СВЦЭМ!$B$39:$B$782,E$11)+'СЕТ СН'!$F$11+СВЦЭМ!$D$10+'СЕТ СН'!$F$6-'СЕТ СН'!$F$23</f>
        <v>1187.45216203</v>
      </c>
      <c r="F25" s="36">
        <f>SUMIFS(СВЦЭМ!$D$39:$D$782,СВЦЭМ!$A$39:$A$782,$A25,СВЦЭМ!$B$39:$B$782,F$11)+'СЕТ СН'!$F$11+СВЦЭМ!$D$10+'СЕТ СН'!$F$6-'СЕТ СН'!$F$23</f>
        <v>1181.9387527199999</v>
      </c>
      <c r="G25" s="36">
        <f>SUMIFS(СВЦЭМ!$D$39:$D$782,СВЦЭМ!$A$39:$A$782,$A25,СВЦЭМ!$B$39:$B$782,G$11)+'СЕТ СН'!$F$11+СВЦЭМ!$D$10+'СЕТ СН'!$F$6-'СЕТ СН'!$F$23</f>
        <v>1196.5645141</v>
      </c>
      <c r="H25" s="36">
        <f>SUMIFS(СВЦЭМ!$D$39:$D$782,СВЦЭМ!$A$39:$A$782,$A25,СВЦЭМ!$B$39:$B$782,H$11)+'СЕТ СН'!$F$11+СВЦЭМ!$D$10+'СЕТ СН'!$F$6-'СЕТ СН'!$F$23</f>
        <v>1293.9569362799998</v>
      </c>
      <c r="I25" s="36">
        <f>SUMIFS(СВЦЭМ!$D$39:$D$782,СВЦЭМ!$A$39:$A$782,$A25,СВЦЭМ!$B$39:$B$782,I$11)+'СЕТ СН'!$F$11+СВЦЭМ!$D$10+'СЕТ СН'!$F$6-'СЕТ СН'!$F$23</f>
        <v>1280.9703870199999</v>
      </c>
      <c r="J25" s="36">
        <f>SUMIFS(СВЦЭМ!$D$39:$D$782,СВЦЭМ!$A$39:$A$782,$A25,СВЦЭМ!$B$39:$B$782,J$11)+'СЕТ СН'!$F$11+СВЦЭМ!$D$10+'СЕТ СН'!$F$6-'СЕТ СН'!$F$23</f>
        <v>1252.5305378599999</v>
      </c>
      <c r="K25" s="36">
        <f>SUMIFS(СВЦЭМ!$D$39:$D$782,СВЦЭМ!$A$39:$A$782,$A25,СВЦЭМ!$B$39:$B$782,K$11)+'СЕТ СН'!$F$11+СВЦЭМ!$D$10+'СЕТ СН'!$F$6-'СЕТ СН'!$F$23</f>
        <v>1103.56997374</v>
      </c>
      <c r="L25" s="36">
        <f>SUMIFS(СВЦЭМ!$D$39:$D$782,СВЦЭМ!$A$39:$A$782,$A25,СВЦЭМ!$B$39:$B$782,L$11)+'СЕТ СН'!$F$11+СВЦЭМ!$D$10+'СЕТ СН'!$F$6-'СЕТ СН'!$F$23</f>
        <v>1175.9338951599998</v>
      </c>
      <c r="M25" s="36">
        <f>SUMIFS(СВЦЭМ!$D$39:$D$782,СВЦЭМ!$A$39:$A$782,$A25,СВЦЭМ!$B$39:$B$782,M$11)+'СЕТ СН'!$F$11+СВЦЭМ!$D$10+'СЕТ СН'!$F$6-'СЕТ СН'!$F$23</f>
        <v>1336.9650487299998</v>
      </c>
      <c r="N25" s="36">
        <f>SUMIFS(СВЦЭМ!$D$39:$D$782,СВЦЭМ!$A$39:$A$782,$A25,СВЦЭМ!$B$39:$B$782,N$11)+'СЕТ СН'!$F$11+СВЦЭМ!$D$10+'СЕТ СН'!$F$6-'СЕТ СН'!$F$23</f>
        <v>1324.7539246699998</v>
      </c>
      <c r="O25" s="36">
        <f>SUMIFS(СВЦЭМ!$D$39:$D$782,СВЦЭМ!$A$39:$A$782,$A25,СВЦЭМ!$B$39:$B$782,O$11)+'СЕТ СН'!$F$11+СВЦЭМ!$D$10+'СЕТ СН'!$F$6-'СЕТ СН'!$F$23</f>
        <v>1320.0486062299999</v>
      </c>
      <c r="P25" s="36">
        <f>SUMIFS(СВЦЭМ!$D$39:$D$782,СВЦЭМ!$A$39:$A$782,$A25,СВЦЭМ!$B$39:$B$782,P$11)+'СЕТ СН'!$F$11+СВЦЭМ!$D$10+'СЕТ СН'!$F$6-'СЕТ СН'!$F$23</f>
        <v>1313.0565080199999</v>
      </c>
      <c r="Q25" s="36">
        <f>SUMIFS(СВЦЭМ!$D$39:$D$782,СВЦЭМ!$A$39:$A$782,$A25,СВЦЭМ!$B$39:$B$782,Q$11)+'СЕТ СН'!$F$11+СВЦЭМ!$D$10+'СЕТ СН'!$F$6-'СЕТ СН'!$F$23</f>
        <v>1339.1669319499999</v>
      </c>
      <c r="R25" s="36">
        <f>SUMIFS(СВЦЭМ!$D$39:$D$782,СВЦЭМ!$A$39:$A$782,$A25,СВЦЭМ!$B$39:$B$782,R$11)+'СЕТ СН'!$F$11+СВЦЭМ!$D$10+'СЕТ СН'!$F$6-'СЕТ СН'!$F$23</f>
        <v>1337.1150002499999</v>
      </c>
      <c r="S25" s="36">
        <f>SUMIFS(СВЦЭМ!$D$39:$D$782,СВЦЭМ!$A$39:$A$782,$A25,СВЦЭМ!$B$39:$B$782,S$11)+'СЕТ СН'!$F$11+СВЦЭМ!$D$10+'СЕТ СН'!$F$6-'СЕТ СН'!$F$23</f>
        <v>1272.1235560399998</v>
      </c>
      <c r="T25" s="36">
        <f>SUMIFS(СВЦЭМ!$D$39:$D$782,СВЦЭМ!$A$39:$A$782,$A25,СВЦЭМ!$B$39:$B$782,T$11)+'СЕТ СН'!$F$11+СВЦЭМ!$D$10+'СЕТ СН'!$F$6-'СЕТ СН'!$F$23</f>
        <v>1157.2979679699999</v>
      </c>
      <c r="U25" s="36">
        <f>SUMIFS(СВЦЭМ!$D$39:$D$782,СВЦЭМ!$A$39:$A$782,$A25,СВЦЭМ!$B$39:$B$782,U$11)+'СЕТ СН'!$F$11+СВЦЭМ!$D$10+'СЕТ СН'!$F$6-'СЕТ СН'!$F$23</f>
        <v>1074.8684029799999</v>
      </c>
      <c r="V25" s="36">
        <f>SUMIFS(СВЦЭМ!$D$39:$D$782,СВЦЭМ!$A$39:$A$782,$A25,СВЦЭМ!$B$39:$B$782,V$11)+'СЕТ СН'!$F$11+СВЦЭМ!$D$10+'СЕТ СН'!$F$6-'СЕТ СН'!$F$23</f>
        <v>1040.3934001600001</v>
      </c>
      <c r="W25" s="36">
        <f>SUMIFS(СВЦЭМ!$D$39:$D$782,СВЦЭМ!$A$39:$A$782,$A25,СВЦЭМ!$B$39:$B$782,W$11)+'СЕТ СН'!$F$11+СВЦЭМ!$D$10+'СЕТ СН'!$F$6-'СЕТ СН'!$F$23</f>
        <v>1150.5748082499999</v>
      </c>
      <c r="X25" s="36">
        <f>SUMIFS(СВЦЭМ!$D$39:$D$782,СВЦЭМ!$A$39:$A$782,$A25,СВЦЭМ!$B$39:$B$782,X$11)+'СЕТ СН'!$F$11+СВЦЭМ!$D$10+'СЕТ СН'!$F$6-'СЕТ СН'!$F$23</f>
        <v>1255.77139246</v>
      </c>
      <c r="Y25" s="36">
        <f>SUMIFS(СВЦЭМ!$D$39:$D$782,СВЦЭМ!$A$39:$A$782,$A25,СВЦЭМ!$B$39:$B$782,Y$11)+'СЕТ СН'!$F$11+СВЦЭМ!$D$10+'СЕТ СН'!$F$6-'СЕТ СН'!$F$23</f>
        <v>1314.7835727699999</v>
      </c>
    </row>
    <row r="26" spans="1:25" ht="15.75" x14ac:dyDescent="0.2">
      <c r="A26" s="35">
        <f t="shared" si="0"/>
        <v>44484</v>
      </c>
      <c r="B26" s="36">
        <f>SUMIFS(СВЦЭМ!$D$39:$D$782,СВЦЭМ!$A$39:$A$782,$A26,СВЦЭМ!$B$39:$B$782,B$11)+'СЕТ СН'!$F$11+СВЦЭМ!$D$10+'СЕТ СН'!$F$6-'СЕТ СН'!$F$23</f>
        <v>1254.68857349</v>
      </c>
      <c r="C26" s="36">
        <f>SUMIFS(СВЦЭМ!$D$39:$D$782,СВЦЭМ!$A$39:$A$782,$A26,СВЦЭМ!$B$39:$B$782,C$11)+'СЕТ СН'!$F$11+СВЦЭМ!$D$10+'СЕТ СН'!$F$6-'СЕТ СН'!$F$23</f>
        <v>1247.81963664</v>
      </c>
      <c r="D26" s="36">
        <f>SUMIFS(СВЦЭМ!$D$39:$D$782,СВЦЭМ!$A$39:$A$782,$A26,СВЦЭМ!$B$39:$B$782,D$11)+'СЕТ СН'!$F$11+СВЦЭМ!$D$10+'СЕТ СН'!$F$6-'СЕТ СН'!$F$23</f>
        <v>1209.0268115499998</v>
      </c>
      <c r="E26" s="36">
        <f>SUMIFS(СВЦЭМ!$D$39:$D$782,СВЦЭМ!$A$39:$A$782,$A26,СВЦЭМ!$B$39:$B$782,E$11)+'СЕТ СН'!$F$11+СВЦЭМ!$D$10+'СЕТ СН'!$F$6-'СЕТ СН'!$F$23</f>
        <v>1228.3234887599999</v>
      </c>
      <c r="F26" s="36">
        <f>SUMIFS(СВЦЭМ!$D$39:$D$782,СВЦЭМ!$A$39:$A$782,$A26,СВЦЭМ!$B$39:$B$782,F$11)+'СЕТ СН'!$F$11+СВЦЭМ!$D$10+'СЕТ СН'!$F$6-'СЕТ СН'!$F$23</f>
        <v>1219.2941000399999</v>
      </c>
      <c r="G26" s="36">
        <f>SUMIFS(СВЦЭМ!$D$39:$D$782,СВЦЭМ!$A$39:$A$782,$A26,СВЦЭМ!$B$39:$B$782,G$11)+'СЕТ СН'!$F$11+СВЦЭМ!$D$10+'СЕТ СН'!$F$6-'СЕТ СН'!$F$23</f>
        <v>1218.1211092199999</v>
      </c>
      <c r="H26" s="36">
        <f>SUMIFS(СВЦЭМ!$D$39:$D$782,СВЦЭМ!$A$39:$A$782,$A26,СВЦЭМ!$B$39:$B$782,H$11)+'СЕТ СН'!$F$11+СВЦЭМ!$D$10+'СЕТ СН'!$F$6-'СЕТ СН'!$F$23</f>
        <v>1286.2389520699999</v>
      </c>
      <c r="I26" s="36">
        <f>SUMIFS(СВЦЭМ!$D$39:$D$782,СВЦЭМ!$A$39:$A$782,$A26,СВЦЭМ!$B$39:$B$782,I$11)+'СЕТ СН'!$F$11+СВЦЭМ!$D$10+'СЕТ СН'!$F$6-'СЕТ СН'!$F$23</f>
        <v>1293.6765638699999</v>
      </c>
      <c r="J26" s="36">
        <f>SUMIFS(СВЦЭМ!$D$39:$D$782,СВЦЭМ!$A$39:$A$782,$A26,СВЦЭМ!$B$39:$B$782,J$11)+'СЕТ СН'!$F$11+СВЦЭМ!$D$10+'СЕТ СН'!$F$6-'СЕТ СН'!$F$23</f>
        <v>1258.58627566</v>
      </c>
      <c r="K26" s="36">
        <f>SUMIFS(СВЦЭМ!$D$39:$D$782,СВЦЭМ!$A$39:$A$782,$A26,СВЦЭМ!$B$39:$B$782,K$11)+'СЕТ СН'!$F$11+СВЦЭМ!$D$10+'СЕТ СН'!$F$6-'СЕТ СН'!$F$23</f>
        <v>1224.13593801</v>
      </c>
      <c r="L26" s="36">
        <f>SUMIFS(СВЦЭМ!$D$39:$D$782,СВЦЭМ!$A$39:$A$782,$A26,СВЦЭМ!$B$39:$B$782,L$11)+'СЕТ СН'!$F$11+СВЦЭМ!$D$10+'СЕТ СН'!$F$6-'СЕТ СН'!$F$23</f>
        <v>1233.50867926</v>
      </c>
      <c r="M26" s="36">
        <f>SUMIFS(СВЦЭМ!$D$39:$D$782,СВЦЭМ!$A$39:$A$782,$A26,СВЦЭМ!$B$39:$B$782,M$11)+'СЕТ СН'!$F$11+СВЦЭМ!$D$10+'СЕТ СН'!$F$6-'СЕТ СН'!$F$23</f>
        <v>1242.1004572899999</v>
      </c>
      <c r="N26" s="36">
        <f>SUMIFS(СВЦЭМ!$D$39:$D$782,СВЦЭМ!$A$39:$A$782,$A26,СВЦЭМ!$B$39:$B$782,N$11)+'СЕТ СН'!$F$11+СВЦЭМ!$D$10+'СЕТ СН'!$F$6-'СЕТ СН'!$F$23</f>
        <v>1244.9365988799998</v>
      </c>
      <c r="O26" s="36">
        <f>SUMIFS(СВЦЭМ!$D$39:$D$782,СВЦЭМ!$A$39:$A$782,$A26,СВЦЭМ!$B$39:$B$782,O$11)+'СЕТ СН'!$F$11+СВЦЭМ!$D$10+'СЕТ СН'!$F$6-'СЕТ СН'!$F$23</f>
        <v>1278.3658941499998</v>
      </c>
      <c r="P26" s="36">
        <f>SUMIFS(СВЦЭМ!$D$39:$D$782,СВЦЭМ!$A$39:$A$782,$A26,СВЦЭМ!$B$39:$B$782,P$11)+'СЕТ СН'!$F$11+СВЦЭМ!$D$10+'СЕТ СН'!$F$6-'СЕТ СН'!$F$23</f>
        <v>1314.85701346</v>
      </c>
      <c r="Q26" s="36">
        <f>SUMIFS(СВЦЭМ!$D$39:$D$782,СВЦЭМ!$A$39:$A$782,$A26,СВЦЭМ!$B$39:$B$782,Q$11)+'СЕТ СН'!$F$11+СВЦЭМ!$D$10+'СЕТ СН'!$F$6-'СЕТ СН'!$F$23</f>
        <v>1315.77312252</v>
      </c>
      <c r="R26" s="36">
        <f>SUMIFS(СВЦЭМ!$D$39:$D$782,СВЦЭМ!$A$39:$A$782,$A26,СВЦЭМ!$B$39:$B$782,R$11)+'СЕТ СН'!$F$11+СВЦЭМ!$D$10+'СЕТ СН'!$F$6-'СЕТ СН'!$F$23</f>
        <v>1314.82015488</v>
      </c>
      <c r="S26" s="36">
        <f>SUMIFS(СВЦЭМ!$D$39:$D$782,СВЦЭМ!$A$39:$A$782,$A26,СВЦЭМ!$B$39:$B$782,S$11)+'СЕТ СН'!$F$11+СВЦЭМ!$D$10+'СЕТ СН'!$F$6-'СЕТ СН'!$F$23</f>
        <v>1316.4330478499999</v>
      </c>
      <c r="T26" s="36">
        <f>SUMIFS(СВЦЭМ!$D$39:$D$782,СВЦЭМ!$A$39:$A$782,$A26,СВЦЭМ!$B$39:$B$782,T$11)+'СЕТ СН'!$F$11+СВЦЭМ!$D$10+'СЕТ СН'!$F$6-'СЕТ СН'!$F$23</f>
        <v>1228.49687294</v>
      </c>
      <c r="U26" s="36">
        <f>SUMIFS(СВЦЭМ!$D$39:$D$782,СВЦЭМ!$A$39:$A$782,$A26,СВЦЭМ!$B$39:$B$782,U$11)+'СЕТ СН'!$F$11+СВЦЭМ!$D$10+'СЕТ СН'!$F$6-'СЕТ СН'!$F$23</f>
        <v>1234.06824095</v>
      </c>
      <c r="V26" s="36">
        <f>SUMIFS(СВЦЭМ!$D$39:$D$782,СВЦЭМ!$A$39:$A$782,$A26,СВЦЭМ!$B$39:$B$782,V$11)+'СЕТ СН'!$F$11+СВЦЭМ!$D$10+'СЕТ СН'!$F$6-'СЕТ СН'!$F$23</f>
        <v>1235.8425333499999</v>
      </c>
      <c r="W26" s="36">
        <f>SUMIFS(СВЦЭМ!$D$39:$D$782,СВЦЭМ!$A$39:$A$782,$A26,СВЦЭМ!$B$39:$B$782,W$11)+'СЕТ СН'!$F$11+СВЦЭМ!$D$10+'СЕТ СН'!$F$6-'СЕТ СН'!$F$23</f>
        <v>1229.2222562099998</v>
      </c>
      <c r="X26" s="36">
        <f>SUMIFS(СВЦЭМ!$D$39:$D$782,СВЦЭМ!$A$39:$A$782,$A26,СВЦЭМ!$B$39:$B$782,X$11)+'СЕТ СН'!$F$11+СВЦЭМ!$D$10+'СЕТ СН'!$F$6-'СЕТ СН'!$F$23</f>
        <v>1238.8685823399999</v>
      </c>
      <c r="Y26" s="36">
        <f>SUMIFS(СВЦЭМ!$D$39:$D$782,СВЦЭМ!$A$39:$A$782,$A26,СВЦЭМ!$B$39:$B$782,Y$11)+'СЕТ СН'!$F$11+СВЦЭМ!$D$10+'СЕТ СН'!$F$6-'СЕТ СН'!$F$23</f>
        <v>1295.6196921199999</v>
      </c>
    </row>
    <row r="27" spans="1:25" ht="15.75" x14ac:dyDescent="0.2">
      <c r="A27" s="35">
        <f t="shared" si="0"/>
        <v>44485</v>
      </c>
      <c r="B27" s="36">
        <f>SUMIFS(СВЦЭМ!$D$39:$D$782,СВЦЭМ!$A$39:$A$782,$A27,СВЦЭМ!$B$39:$B$782,B$11)+'СЕТ СН'!$F$11+СВЦЭМ!$D$10+'СЕТ СН'!$F$6-'СЕТ СН'!$F$23</f>
        <v>1260.40855313</v>
      </c>
      <c r="C27" s="36">
        <f>SUMIFS(СВЦЭМ!$D$39:$D$782,СВЦЭМ!$A$39:$A$782,$A27,СВЦЭМ!$B$39:$B$782,C$11)+'СЕТ СН'!$F$11+СВЦЭМ!$D$10+'СЕТ СН'!$F$6-'СЕТ СН'!$F$23</f>
        <v>1303.8134788899999</v>
      </c>
      <c r="D27" s="36">
        <f>SUMIFS(СВЦЭМ!$D$39:$D$782,СВЦЭМ!$A$39:$A$782,$A27,СВЦЭМ!$B$39:$B$782,D$11)+'СЕТ СН'!$F$11+СВЦЭМ!$D$10+'СЕТ СН'!$F$6-'СЕТ СН'!$F$23</f>
        <v>1218.6624694899999</v>
      </c>
      <c r="E27" s="36">
        <f>SUMIFS(СВЦЭМ!$D$39:$D$782,СВЦЭМ!$A$39:$A$782,$A27,СВЦЭМ!$B$39:$B$782,E$11)+'СЕТ СН'!$F$11+СВЦЭМ!$D$10+'СЕТ СН'!$F$6-'СЕТ СН'!$F$23</f>
        <v>1207.66657119</v>
      </c>
      <c r="F27" s="36">
        <f>SUMIFS(СВЦЭМ!$D$39:$D$782,СВЦЭМ!$A$39:$A$782,$A27,СВЦЭМ!$B$39:$B$782,F$11)+'СЕТ СН'!$F$11+СВЦЭМ!$D$10+'СЕТ СН'!$F$6-'СЕТ СН'!$F$23</f>
        <v>1205.8537212599999</v>
      </c>
      <c r="G27" s="36">
        <f>SUMIFS(СВЦЭМ!$D$39:$D$782,СВЦЭМ!$A$39:$A$782,$A27,СВЦЭМ!$B$39:$B$782,G$11)+'СЕТ СН'!$F$11+СВЦЭМ!$D$10+'СЕТ СН'!$F$6-'СЕТ СН'!$F$23</f>
        <v>1207.3938597499998</v>
      </c>
      <c r="H27" s="36">
        <f>SUMIFS(СВЦЭМ!$D$39:$D$782,СВЦЭМ!$A$39:$A$782,$A27,СВЦЭМ!$B$39:$B$782,H$11)+'СЕТ СН'!$F$11+СВЦЭМ!$D$10+'СЕТ СН'!$F$6-'СЕТ СН'!$F$23</f>
        <v>1251.3429133</v>
      </c>
      <c r="I27" s="36">
        <f>SUMIFS(СВЦЭМ!$D$39:$D$782,СВЦЭМ!$A$39:$A$782,$A27,СВЦЭМ!$B$39:$B$782,I$11)+'СЕТ СН'!$F$11+СВЦЭМ!$D$10+'СЕТ СН'!$F$6-'СЕТ СН'!$F$23</f>
        <v>1282.3003020699998</v>
      </c>
      <c r="J27" s="36">
        <f>SUMIFS(СВЦЭМ!$D$39:$D$782,СВЦЭМ!$A$39:$A$782,$A27,СВЦЭМ!$B$39:$B$782,J$11)+'СЕТ СН'!$F$11+СВЦЭМ!$D$10+'СЕТ СН'!$F$6-'СЕТ СН'!$F$23</f>
        <v>1303.3596791599998</v>
      </c>
      <c r="K27" s="36">
        <f>SUMIFS(СВЦЭМ!$D$39:$D$782,СВЦЭМ!$A$39:$A$782,$A27,СВЦЭМ!$B$39:$B$782,K$11)+'СЕТ СН'!$F$11+СВЦЭМ!$D$10+'СЕТ СН'!$F$6-'СЕТ СН'!$F$23</f>
        <v>1212.8212918699999</v>
      </c>
      <c r="L27" s="36">
        <f>SUMIFS(СВЦЭМ!$D$39:$D$782,СВЦЭМ!$A$39:$A$782,$A27,СВЦЭМ!$B$39:$B$782,L$11)+'СЕТ СН'!$F$11+СВЦЭМ!$D$10+'СЕТ СН'!$F$6-'СЕТ СН'!$F$23</f>
        <v>1222.1859831299998</v>
      </c>
      <c r="M27" s="36">
        <f>SUMIFS(СВЦЭМ!$D$39:$D$782,СВЦЭМ!$A$39:$A$782,$A27,СВЦЭМ!$B$39:$B$782,M$11)+'СЕТ СН'!$F$11+СВЦЭМ!$D$10+'СЕТ СН'!$F$6-'СЕТ СН'!$F$23</f>
        <v>1216.22877378</v>
      </c>
      <c r="N27" s="36">
        <f>SUMIFS(СВЦЭМ!$D$39:$D$782,СВЦЭМ!$A$39:$A$782,$A27,СВЦЭМ!$B$39:$B$782,N$11)+'СЕТ СН'!$F$11+СВЦЭМ!$D$10+'СЕТ СН'!$F$6-'СЕТ СН'!$F$23</f>
        <v>1217.0211900199999</v>
      </c>
      <c r="O27" s="36">
        <f>SUMIFS(СВЦЭМ!$D$39:$D$782,СВЦЭМ!$A$39:$A$782,$A27,СВЦЭМ!$B$39:$B$782,O$11)+'СЕТ СН'!$F$11+СВЦЭМ!$D$10+'СЕТ СН'!$F$6-'СЕТ СН'!$F$23</f>
        <v>1210.0484479499999</v>
      </c>
      <c r="P27" s="36">
        <f>SUMIFS(СВЦЭМ!$D$39:$D$782,СВЦЭМ!$A$39:$A$782,$A27,СВЦЭМ!$B$39:$B$782,P$11)+'СЕТ СН'!$F$11+СВЦЭМ!$D$10+'СЕТ СН'!$F$6-'СЕТ СН'!$F$23</f>
        <v>1199.02641223</v>
      </c>
      <c r="Q27" s="36">
        <f>SUMIFS(СВЦЭМ!$D$39:$D$782,СВЦЭМ!$A$39:$A$782,$A27,СВЦЭМ!$B$39:$B$782,Q$11)+'СЕТ СН'!$F$11+СВЦЭМ!$D$10+'СЕТ СН'!$F$6-'СЕТ СН'!$F$23</f>
        <v>1189.4149486299998</v>
      </c>
      <c r="R27" s="36">
        <f>SUMIFS(СВЦЭМ!$D$39:$D$782,СВЦЭМ!$A$39:$A$782,$A27,СВЦЭМ!$B$39:$B$782,R$11)+'СЕТ СН'!$F$11+СВЦЭМ!$D$10+'СЕТ СН'!$F$6-'СЕТ СН'!$F$23</f>
        <v>1183.3827847699999</v>
      </c>
      <c r="S27" s="36">
        <f>SUMIFS(СВЦЭМ!$D$39:$D$782,СВЦЭМ!$A$39:$A$782,$A27,СВЦЭМ!$B$39:$B$782,S$11)+'СЕТ СН'!$F$11+СВЦЭМ!$D$10+'СЕТ СН'!$F$6-'СЕТ СН'!$F$23</f>
        <v>1174.39640876</v>
      </c>
      <c r="T27" s="36">
        <f>SUMIFS(СВЦЭМ!$D$39:$D$782,СВЦЭМ!$A$39:$A$782,$A27,СВЦЭМ!$B$39:$B$782,T$11)+'СЕТ СН'!$F$11+СВЦЭМ!$D$10+'СЕТ СН'!$F$6-'СЕТ СН'!$F$23</f>
        <v>1164.3980389599999</v>
      </c>
      <c r="U27" s="36">
        <f>SUMIFS(СВЦЭМ!$D$39:$D$782,СВЦЭМ!$A$39:$A$782,$A27,СВЦЭМ!$B$39:$B$782,U$11)+'СЕТ СН'!$F$11+СВЦЭМ!$D$10+'СЕТ СН'!$F$6-'СЕТ СН'!$F$23</f>
        <v>1188.33436708</v>
      </c>
      <c r="V27" s="36">
        <f>SUMIFS(СВЦЭМ!$D$39:$D$782,СВЦЭМ!$A$39:$A$782,$A27,СВЦЭМ!$B$39:$B$782,V$11)+'СЕТ СН'!$F$11+СВЦЭМ!$D$10+'СЕТ СН'!$F$6-'СЕТ СН'!$F$23</f>
        <v>1172.6172126499998</v>
      </c>
      <c r="W27" s="36">
        <f>SUMIFS(СВЦЭМ!$D$39:$D$782,СВЦЭМ!$A$39:$A$782,$A27,СВЦЭМ!$B$39:$B$782,W$11)+'СЕТ СН'!$F$11+СВЦЭМ!$D$10+'СЕТ СН'!$F$6-'СЕТ СН'!$F$23</f>
        <v>1179.6032801399999</v>
      </c>
      <c r="X27" s="36">
        <f>SUMIFS(СВЦЭМ!$D$39:$D$782,СВЦЭМ!$A$39:$A$782,$A27,СВЦЭМ!$B$39:$B$782,X$11)+'СЕТ СН'!$F$11+СВЦЭМ!$D$10+'СЕТ СН'!$F$6-'СЕТ СН'!$F$23</f>
        <v>1252.7693768199999</v>
      </c>
      <c r="Y27" s="36">
        <f>SUMIFS(СВЦЭМ!$D$39:$D$782,СВЦЭМ!$A$39:$A$782,$A27,СВЦЭМ!$B$39:$B$782,Y$11)+'СЕТ СН'!$F$11+СВЦЭМ!$D$10+'СЕТ СН'!$F$6-'СЕТ СН'!$F$23</f>
        <v>1321.4550318099998</v>
      </c>
    </row>
    <row r="28" spans="1:25" ht="15.75" x14ac:dyDescent="0.2">
      <c r="A28" s="35">
        <f t="shared" si="0"/>
        <v>44486</v>
      </c>
      <c r="B28" s="36">
        <f>SUMIFS(СВЦЭМ!$D$39:$D$782,СВЦЭМ!$A$39:$A$782,$A28,СВЦЭМ!$B$39:$B$782,B$11)+'СЕТ СН'!$F$11+СВЦЭМ!$D$10+'СЕТ СН'!$F$6-'СЕТ СН'!$F$23</f>
        <v>1244.4324700799998</v>
      </c>
      <c r="C28" s="36">
        <f>SUMIFS(СВЦЭМ!$D$39:$D$782,СВЦЭМ!$A$39:$A$782,$A28,СВЦЭМ!$B$39:$B$782,C$11)+'СЕТ СН'!$F$11+СВЦЭМ!$D$10+'СЕТ СН'!$F$6-'СЕТ СН'!$F$23</f>
        <v>1289.62887381</v>
      </c>
      <c r="D28" s="36">
        <f>SUMIFS(СВЦЭМ!$D$39:$D$782,СВЦЭМ!$A$39:$A$782,$A28,СВЦЭМ!$B$39:$B$782,D$11)+'СЕТ СН'!$F$11+СВЦЭМ!$D$10+'СЕТ СН'!$F$6-'СЕТ СН'!$F$23</f>
        <v>1223.86875642</v>
      </c>
      <c r="E28" s="36">
        <f>SUMIFS(СВЦЭМ!$D$39:$D$782,СВЦЭМ!$A$39:$A$782,$A28,СВЦЭМ!$B$39:$B$782,E$11)+'СЕТ СН'!$F$11+СВЦЭМ!$D$10+'СЕТ СН'!$F$6-'СЕТ СН'!$F$23</f>
        <v>1213.26606653</v>
      </c>
      <c r="F28" s="36">
        <f>SUMIFS(СВЦЭМ!$D$39:$D$782,СВЦЭМ!$A$39:$A$782,$A28,СВЦЭМ!$B$39:$B$782,F$11)+'СЕТ СН'!$F$11+СВЦЭМ!$D$10+'СЕТ СН'!$F$6-'СЕТ СН'!$F$23</f>
        <v>1218.5421128199998</v>
      </c>
      <c r="G28" s="36">
        <f>SUMIFS(СВЦЭМ!$D$39:$D$782,СВЦЭМ!$A$39:$A$782,$A28,СВЦЭМ!$B$39:$B$782,G$11)+'СЕТ СН'!$F$11+СВЦЭМ!$D$10+'СЕТ СН'!$F$6-'СЕТ СН'!$F$23</f>
        <v>1211.24246909</v>
      </c>
      <c r="H28" s="36">
        <f>SUMIFS(СВЦЭМ!$D$39:$D$782,СВЦЭМ!$A$39:$A$782,$A28,СВЦЭМ!$B$39:$B$782,H$11)+'СЕТ СН'!$F$11+СВЦЭМ!$D$10+'СЕТ СН'!$F$6-'СЕТ СН'!$F$23</f>
        <v>1242.4433982399999</v>
      </c>
      <c r="I28" s="36">
        <f>SUMIFS(СВЦЭМ!$D$39:$D$782,СВЦЭМ!$A$39:$A$782,$A28,СВЦЭМ!$B$39:$B$782,I$11)+'СЕТ СН'!$F$11+СВЦЭМ!$D$10+'СЕТ СН'!$F$6-'СЕТ СН'!$F$23</f>
        <v>1254.7732227099998</v>
      </c>
      <c r="J28" s="36">
        <f>SUMIFS(СВЦЭМ!$D$39:$D$782,СВЦЭМ!$A$39:$A$782,$A28,СВЦЭМ!$B$39:$B$782,J$11)+'СЕТ СН'!$F$11+СВЦЭМ!$D$10+'СЕТ СН'!$F$6-'СЕТ СН'!$F$23</f>
        <v>1198.0044752399999</v>
      </c>
      <c r="K28" s="36">
        <f>SUMIFS(СВЦЭМ!$D$39:$D$782,СВЦЭМ!$A$39:$A$782,$A28,СВЦЭМ!$B$39:$B$782,K$11)+'СЕТ СН'!$F$11+СВЦЭМ!$D$10+'СЕТ СН'!$F$6-'СЕТ СН'!$F$23</f>
        <v>1189.2461749499998</v>
      </c>
      <c r="L28" s="36">
        <f>SUMIFS(СВЦЭМ!$D$39:$D$782,СВЦЭМ!$A$39:$A$782,$A28,СВЦЭМ!$B$39:$B$782,L$11)+'СЕТ СН'!$F$11+СВЦЭМ!$D$10+'СЕТ СН'!$F$6-'СЕТ СН'!$F$23</f>
        <v>1192.8286847299998</v>
      </c>
      <c r="M28" s="36">
        <f>SUMIFS(СВЦЭМ!$D$39:$D$782,СВЦЭМ!$A$39:$A$782,$A28,СВЦЭМ!$B$39:$B$782,M$11)+'СЕТ СН'!$F$11+СВЦЭМ!$D$10+'СЕТ СН'!$F$6-'СЕТ СН'!$F$23</f>
        <v>1200.3217974899999</v>
      </c>
      <c r="N28" s="36">
        <f>SUMIFS(СВЦЭМ!$D$39:$D$782,СВЦЭМ!$A$39:$A$782,$A28,СВЦЭМ!$B$39:$B$782,N$11)+'СЕТ СН'!$F$11+СВЦЭМ!$D$10+'СЕТ СН'!$F$6-'СЕТ СН'!$F$23</f>
        <v>1213.5615452299999</v>
      </c>
      <c r="O28" s="36">
        <f>SUMIFS(СВЦЭМ!$D$39:$D$782,СВЦЭМ!$A$39:$A$782,$A28,СВЦЭМ!$B$39:$B$782,O$11)+'СЕТ СН'!$F$11+СВЦЭМ!$D$10+'СЕТ СН'!$F$6-'СЕТ СН'!$F$23</f>
        <v>1211.12482316</v>
      </c>
      <c r="P28" s="36">
        <f>SUMIFS(СВЦЭМ!$D$39:$D$782,СВЦЭМ!$A$39:$A$782,$A28,СВЦЭМ!$B$39:$B$782,P$11)+'СЕТ СН'!$F$11+СВЦЭМ!$D$10+'СЕТ СН'!$F$6-'СЕТ СН'!$F$23</f>
        <v>1258.6927047899999</v>
      </c>
      <c r="Q28" s="36">
        <f>SUMIFS(СВЦЭМ!$D$39:$D$782,СВЦЭМ!$A$39:$A$782,$A28,СВЦЭМ!$B$39:$B$782,Q$11)+'СЕТ СН'!$F$11+СВЦЭМ!$D$10+'СЕТ СН'!$F$6-'СЕТ СН'!$F$23</f>
        <v>1311.6509663299998</v>
      </c>
      <c r="R28" s="36">
        <f>SUMIFS(СВЦЭМ!$D$39:$D$782,СВЦЭМ!$A$39:$A$782,$A28,СВЦЭМ!$B$39:$B$782,R$11)+'СЕТ СН'!$F$11+СВЦЭМ!$D$10+'СЕТ СН'!$F$6-'СЕТ СН'!$F$23</f>
        <v>1252.69805447</v>
      </c>
      <c r="S28" s="36">
        <f>SUMIFS(СВЦЭМ!$D$39:$D$782,СВЦЭМ!$A$39:$A$782,$A28,СВЦЭМ!$B$39:$B$782,S$11)+'СЕТ СН'!$F$11+СВЦЭМ!$D$10+'СЕТ СН'!$F$6-'СЕТ СН'!$F$23</f>
        <v>1190.4621029099999</v>
      </c>
      <c r="T28" s="36">
        <f>SUMIFS(СВЦЭМ!$D$39:$D$782,СВЦЭМ!$A$39:$A$782,$A28,СВЦЭМ!$B$39:$B$782,T$11)+'СЕТ СН'!$F$11+СВЦЭМ!$D$10+'СЕТ СН'!$F$6-'СЕТ СН'!$F$23</f>
        <v>1198.71866772</v>
      </c>
      <c r="U28" s="36">
        <f>SUMIFS(СВЦЭМ!$D$39:$D$782,СВЦЭМ!$A$39:$A$782,$A28,СВЦЭМ!$B$39:$B$782,U$11)+'СЕТ СН'!$F$11+СВЦЭМ!$D$10+'СЕТ СН'!$F$6-'СЕТ СН'!$F$23</f>
        <v>1220.2370621299999</v>
      </c>
      <c r="V28" s="36">
        <f>SUMIFS(СВЦЭМ!$D$39:$D$782,СВЦЭМ!$A$39:$A$782,$A28,СВЦЭМ!$B$39:$B$782,V$11)+'СЕТ СН'!$F$11+СВЦЭМ!$D$10+'СЕТ СН'!$F$6-'СЕТ СН'!$F$23</f>
        <v>1205.90599262</v>
      </c>
      <c r="W28" s="36">
        <f>SUMIFS(СВЦЭМ!$D$39:$D$782,СВЦЭМ!$A$39:$A$782,$A28,СВЦЭМ!$B$39:$B$782,W$11)+'СЕТ СН'!$F$11+СВЦЭМ!$D$10+'СЕТ СН'!$F$6-'СЕТ СН'!$F$23</f>
        <v>1214.19987952</v>
      </c>
      <c r="X28" s="36">
        <f>SUMIFS(СВЦЭМ!$D$39:$D$782,СВЦЭМ!$A$39:$A$782,$A28,СВЦЭМ!$B$39:$B$782,X$11)+'СЕТ СН'!$F$11+СВЦЭМ!$D$10+'СЕТ СН'!$F$6-'СЕТ СН'!$F$23</f>
        <v>1210.79420248</v>
      </c>
      <c r="Y28" s="36">
        <f>SUMIFS(СВЦЭМ!$D$39:$D$782,СВЦЭМ!$A$39:$A$782,$A28,СВЦЭМ!$B$39:$B$782,Y$11)+'СЕТ СН'!$F$11+СВЦЭМ!$D$10+'СЕТ СН'!$F$6-'СЕТ СН'!$F$23</f>
        <v>1286.97251059</v>
      </c>
    </row>
    <row r="29" spans="1:25" ht="15.75" x14ac:dyDescent="0.2">
      <c r="A29" s="35">
        <f t="shared" si="0"/>
        <v>44487</v>
      </c>
      <c r="B29" s="36">
        <f>SUMIFS(СВЦЭМ!$D$39:$D$782,СВЦЭМ!$A$39:$A$782,$A29,СВЦЭМ!$B$39:$B$782,B$11)+'СЕТ СН'!$F$11+СВЦЭМ!$D$10+'СЕТ СН'!$F$6-'СЕТ СН'!$F$23</f>
        <v>1320.1269479299999</v>
      </c>
      <c r="C29" s="36">
        <f>SUMIFS(СВЦЭМ!$D$39:$D$782,СВЦЭМ!$A$39:$A$782,$A29,СВЦЭМ!$B$39:$B$782,C$11)+'СЕТ СН'!$F$11+СВЦЭМ!$D$10+'СЕТ СН'!$F$6-'СЕТ СН'!$F$23</f>
        <v>1286.66177649</v>
      </c>
      <c r="D29" s="36">
        <f>SUMIFS(СВЦЭМ!$D$39:$D$782,СВЦЭМ!$A$39:$A$782,$A29,СВЦЭМ!$B$39:$B$782,D$11)+'СЕТ СН'!$F$11+СВЦЭМ!$D$10+'СЕТ СН'!$F$6-'СЕТ СН'!$F$23</f>
        <v>1239.2440637099999</v>
      </c>
      <c r="E29" s="36">
        <f>SUMIFS(СВЦЭМ!$D$39:$D$782,СВЦЭМ!$A$39:$A$782,$A29,СВЦЭМ!$B$39:$B$782,E$11)+'СЕТ СН'!$F$11+СВЦЭМ!$D$10+'СЕТ СН'!$F$6-'СЕТ СН'!$F$23</f>
        <v>1238.3996060299999</v>
      </c>
      <c r="F29" s="36">
        <f>SUMIFS(СВЦЭМ!$D$39:$D$782,СВЦЭМ!$A$39:$A$782,$A29,СВЦЭМ!$B$39:$B$782,F$11)+'СЕТ СН'!$F$11+СВЦЭМ!$D$10+'СЕТ СН'!$F$6-'СЕТ СН'!$F$23</f>
        <v>1235.9547531899998</v>
      </c>
      <c r="G29" s="36">
        <f>SUMIFS(СВЦЭМ!$D$39:$D$782,СВЦЭМ!$A$39:$A$782,$A29,СВЦЭМ!$B$39:$B$782,G$11)+'СЕТ СН'!$F$11+СВЦЭМ!$D$10+'СЕТ СН'!$F$6-'СЕТ СН'!$F$23</f>
        <v>1231.3222146599999</v>
      </c>
      <c r="H29" s="36">
        <f>SUMIFS(СВЦЭМ!$D$39:$D$782,СВЦЭМ!$A$39:$A$782,$A29,СВЦЭМ!$B$39:$B$782,H$11)+'СЕТ СН'!$F$11+СВЦЭМ!$D$10+'СЕТ СН'!$F$6-'СЕТ СН'!$F$23</f>
        <v>1294.5113788899998</v>
      </c>
      <c r="I29" s="36">
        <f>SUMIFS(СВЦЭМ!$D$39:$D$782,СВЦЭМ!$A$39:$A$782,$A29,СВЦЭМ!$B$39:$B$782,I$11)+'СЕТ СН'!$F$11+СВЦЭМ!$D$10+'СЕТ СН'!$F$6-'СЕТ СН'!$F$23</f>
        <v>1333.4909435899999</v>
      </c>
      <c r="J29" s="36">
        <f>SUMIFS(СВЦЭМ!$D$39:$D$782,СВЦЭМ!$A$39:$A$782,$A29,СВЦЭМ!$B$39:$B$782,J$11)+'СЕТ СН'!$F$11+СВЦЭМ!$D$10+'СЕТ СН'!$F$6-'СЕТ СН'!$F$23</f>
        <v>1283.3269863599999</v>
      </c>
      <c r="K29" s="36">
        <f>SUMIFS(СВЦЭМ!$D$39:$D$782,СВЦЭМ!$A$39:$A$782,$A29,СВЦЭМ!$B$39:$B$782,K$11)+'СЕТ СН'!$F$11+СВЦЭМ!$D$10+'СЕТ СН'!$F$6-'СЕТ СН'!$F$23</f>
        <v>1253.28395899</v>
      </c>
      <c r="L29" s="36">
        <f>SUMIFS(СВЦЭМ!$D$39:$D$782,СВЦЭМ!$A$39:$A$782,$A29,СВЦЭМ!$B$39:$B$782,L$11)+'СЕТ СН'!$F$11+СВЦЭМ!$D$10+'СЕТ СН'!$F$6-'СЕТ СН'!$F$23</f>
        <v>1254.2194238499999</v>
      </c>
      <c r="M29" s="36">
        <f>SUMIFS(СВЦЭМ!$D$39:$D$782,СВЦЭМ!$A$39:$A$782,$A29,СВЦЭМ!$B$39:$B$782,M$11)+'СЕТ СН'!$F$11+СВЦЭМ!$D$10+'СЕТ СН'!$F$6-'СЕТ СН'!$F$23</f>
        <v>1251.01276932</v>
      </c>
      <c r="N29" s="36">
        <f>SUMIFS(СВЦЭМ!$D$39:$D$782,СВЦЭМ!$A$39:$A$782,$A29,СВЦЭМ!$B$39:$B$782,N$11)+'СЕТ СН'!$F$11+СВЦЭМ!$D$10+'СЕТ СН'!$F$6-'СЕТ СН'!$F$23</f>
        <v>1242.1604405799999</v>
      </c>
      <c r="O29" s="36">
        <f>SUMIFS(СВЦЭМ!$D$39:$D$782,СВЦЭМ!$A$39:$A$782,$A29,СВЦЭМ!$B$39:$B$782,O$11)+'СЕТ СН'!$F$11+СВЦЭМ!$D$10+'СЕТ СН'!$F$6-'СЕТ СН'!$F$23</f>
        <v>1240.20921099</v>
      </c>
      <c r="P29" s="36">
        <f>SUMIFS(СВЦЭМ!$D$39:$D$782,СВЦЭМ!$A$39:$A$782,$A29,СВЦЭМ!$B$39:$B$782,P$11)+'СЕТ СН'!$F$11+СВЦЭМ!$D$10+'СЕТ СН'!$F$6-'СЕТ СН'!$F$23</f>
        <v>1228.9893951699999</v>
      </c>
      <c r="Q29" s="36">
        <f>SUMIFS(СВЦЭМ!$D$39:$D$782,СВЦЭМ!$A$39:$A$782,$A29,СВЦЭМ!$B$39:$B$782,Q$11)+'СЕТ СН'!$F$11+СВЦЭМ!$D$10+'СЕТ СН'!$F$6-'СЕТ СН'!$F$23</f>
        <v>1224.7245373599999</v>
      </c>
      <c r="R29" s="36">
        <f>SUMIFS(СВЦЭМ!$D$39:$D$782,СВЦЭМ!$A$39:$A$782,$A29,СВЦЭМ!$B$39:$B$782,R$11)+'СЕТ СН'!$F$11+СВЦЭМ!$D$10+'СЕТ СН'!$F$6-'СЕТ СН'!$F$23</f>
        <v>1218.8939531399999</v>
      </c>
      <c r="S29" s="36">
        <f>SUMIFS(СВЦЭМ!$D$39:$D$782,СВЦЭМ!$A$39:$A$782,$A29,СВЦЭМ!$B$39:$B$782,S$11)+'СЕТ СН'!$F$11+СВЦЭМ!$D$10+'СЕТ СН'!$F$6-'СЕТ СН'!$F$23</f>
        <v>1235.4129750499999</v>
      </c>
      <c r="T29" s="36">
        <f>SUMIFS(СВЦЭМ!$D$39:$D$782,СВЦЭМ!$A$39:$A$782,$A29,СВЦЭМ!$B$39:$B$782,T$11)+'СЕТ СН'!$F$11+СВЦЭМ!$D$10+'СЕТ СН'!$F$6-'СЕТ СН'!$F$23</f>
        <v>1249.4048727699999</v>
      </c>
      <c r="U29" s="36">
        <f>SUMIFS(СВЦЭМ!$D$39:$D$782,СВЦЭМ!$A$39:$A$782,$A29,СВЦЭМ!$B$39:$B$782,U$11)+'СЕТ СН'!$F$11+СВЦЭМ!$D$10+'СЕТ СН'!$F$6-'СЕТ СН'!$F$23</f>
        <v>1256.60619249</v>
      </c>
      <c r="V29" s="36">
        <f>SUMIFS(СВЦЭМ!$D$39:$D$782,СВЦЭМ!$A$39:$A$782,$A29,СВЦЭМ!$B$39:$B$782,V$11)+'СЕТ СН'!$F$11+СВЦЭМ!$D$10+'СЕТ СН'!$F$6-'СЕТ СН'!$F$23</f>
        <v>1255.25287282</v>
      </c>
      <c r="W29" s="36">
        <f>SUMIFS(СВЦЭМ!$D$39:$D$782,СВЦЭМ!$A$39:$A$782,$A29,СВЦЭМ!$B$39:$B$782,W$11)+'СЕТ СН'!$F$11+СВЦЭМ!$D$10+'СЕТ СН'!$F$6-'СЕТ СН'!$F$23</f>
        <v>1270.8048239799998</v>
      </c>
      <c r="X29" s="36">
        <f>SUMIFS(СВЦЭМ!$D$39:$D$782,СВЦЭМ!$A$39:$A$782,$A29,СВЦЭМ!$B$39:$B$782,X$11)+'СЕТ СН'!$F$11+СВЦЭМ!$D$10+'СЕТ СН'!$F$6-'СЕТ СН'!$F$23</f>
        <v>1302.03962787</v>
      </c>
      <c r="Y29" s="36">
        <f>SUMIFS(СВЦЭМ!$D$39:$D$782,СВЦЭМ!$A$39:$A$782,$A29,СВЦЭМ!$B$39:$B$782,Y$11)+'СЕТ СН'!$F$11+СВЦЭМ!$D$10+'СЕТ СН'!$F$6-'СЕТ СН'!$F$23</f>
        <v>1346.2777493799999</v>
      </c>
    </row>
    <row r="30" spans="1:25" ht="15.75" x14ac:dyDescent="0.2">
      <c r="A30" s="35">
        <f t="shared" si="0"/>
        <v>44488</v>
      </c>
      <c r="B30" s="36">
        <f>SUMIFS(СВЦЭМ!$D$39:$D$782,СВЦЭМ!$A$39:$A$782,$A30,СВЦЭМ!$B$39:$B$782,B$11)+'СЕТ СН'!$F$11+СВЦЭМ!$D$10+'СЕТ СН'!$F$6-'СЕТ СН'!$F$23</f>
        <v>1379.3977915299999</v>
      </c>
      <c r="C30" s="36">
        <f>SUMIFS(СВЦЭМ!$D$39:$D$782,СВЦЭМ!$A$39:$A$782,$A30,СВЦЭМ!$B$39:$B$782,C$11)+'СЕТ СН'!$F$11+СВЦЭМ!$D$10+'СЕТ СН'!$F$6-'СЕТ СН'!$F$23</f>
        <v>1375.5268753999999</v>
      </c>
      <c r="D30" s="36">
        <f>SUMIFS(СВЦЭМ!$D$39:$D$782,СВЦЭМ!$A$39:$A$782,$A30,СВЦЭМ!$B$39:$B$782,D$11)+'СЕТ СН'!$F$11+СВЦЭМ!$D$10+'СЕТ СН'!$F$6-'СЕТ СН'!$F$23</f>
        <v>1298.07816901</v>
      </c>
      <c r="E30" s="36">
        <f>SUMIFS(СВЦЭМ!$D$39:$D$782,СВЦЭМ!$A$39:$A$782,$A30,СВЦЭМ!$B$39:$B$782,E$11)+'СЕТ СН'!$F$11+СВЦЭМ!$D$10+'СЕТ СН'!$F$6-'СЕТ СН'!$F$23</f>
        <v>1288.1820594199999</v>
      </c>
      <c r="F30" s="36">
        <f>SUMIFS(СВЦЭМ!$D$39:$D$782,СВЦЭМ!$A$39:$A$782,$A30,СВЦЭМ!$B$39:$B$782,F$11)+'СЕТ СН'!$F$11+СВЦЭМ!$D$10+'СЕТ СН'!$F$6-'СЕТ СН'!$F$23</f>
        <v>1289.70046041</v>
      </c>
      <c r="G30" s="36">
        <f>SUMIFS(СВЦЭМ!$D$39:$D$782,СВЦЭМ!$A$39:$A$782,$A30,СВЦЭМ!$B$39:$B$782,G$11)+'СЕТ СН'!$F$11+СВЦЭМ!$D$10+'СЕТ СН'!$F$6-'СЕТ СН'!$F$23</f>
        <v>1281.3543556899999</v>
      </c>
      <c r="H30" s="36">
        <f>SUMIFS(СВЦЭМ!$D$39:$D$782,СВЦЭМ!$A$39:$A$782,$A30,СВЦЭМ!$B$39:$B$782,H$11)+'СЕТ СН'!$F$11+СВЦЭМ!$D$10+'СЕТ СН'!$F$6-'СЕТ СН'!$F$23</f>
        <v>1267.95324796</v>
      </c>
      <c r="I30" s="36">
        <f>SUMIFS(СВЦЭМ!$D$39:$D$782,СВЦЭМ!$A$39:$A$782,$A30,СВЦЭМ!$B$39:$B$782,I$11)+'СЕТ СН'!$F$11+СВЦЭМ!$D$10+'СЕТ СН'!$F$6-'СЕТ СН'!$F$23</f>
        <v>1317.39167905</v>
      </c>
      <c r="J30" s="36">
        <f>SUMIFS(СВЦЭМ!$D$39:$D$782,СВЦЭМ!$A$39:$A$782,$A30,СВЦЭМ!$B$39:$B$782,J$11)+'СЕТ СН'!$F$11+СВЦЭМ!$D$10+'СЕТ СН'!$F$6-'СЕТ СН'!$F$23</f>
        <v>1352.5528271199998</v>
      </c>
      <c r="K30" s="36">
        <f>SUMIFS(СВЦЭМ!$D$39:$D$782,СВЦЭМ!$A$39:$A$782,$A30,СВЦЭМ!$B$39:$B$782,K$11)+'СЕТ СН'!$F$11+СВЦЭМ!$D$10+'СЕТ СН'!$F$6-'СЕТ СН'!$F$23</f>
        <v>1291.2433540999998</v>
      </c>
      <c r="L30" s="36">
        <f>SUMIFS(СВЦЭМ!$D$39:$D$782,СВЦЭМ!$A$39:$A$782,$A30,СВЦЭМ!$B$39:$B$782,L$11)+'СЕТ СН'!$F$11+СВЦЭМ!$D$10+'СЕТ СН'!$F$6-'СЕТ СН'!$F$23</f>
        <v>1291.9449245599999</v>
      </c>
      <c r="M30" s="36">
        <f>SUMIFS(СВЦЭМ!$D$39:$D$782,СВЦЭМ!$A$39:$A$782,$A30,СВЦЭМ!$B$39:$B$782,M$11)+'СЕТ СН'!$F$11+СВЦЭМ!$D$10+'СЕТ СН'!$F$6-'СЕТ СН'!$F$23</f>
        <v>1288.6386268399999</v>
      </c>
      <c r="N30" s="36">
        <f>SUMIFS(СВЦЭМ!$D$39:$D$782,СВЦЭМ!$A$39:$A$782,$A30,СВЦЭМ!$B$39:$B$782,N$11)+'СЕТ СН'!$F$11+СВЦЭМ!$D$10+'СЕТ СН'!$F$6-'СЕТ СН'!$F$23</f>
        <v>1361.6334063499999</v>
      </c>
      <c r="O30" s="36">
        <f>SUMIFS(СВЦЭМ!$D$39:$D$782,СВЦЭМ!$A$39:$A$782,$A30,СВЦЭМ!$B$39:$B$782,O$11)+'СЕТ СН'!$F$11+СВЦЭМ!$D$10+'СЕТ СН'!$F$6-'СЕТ СН'!$F$23</f>
        <v>1386.5202612999999</v>
      </c>
      <c r="P30" s="36">
        <f>SUMIFS(СВЦЭМ!$D$39:$D$782,СВЦЭМ!$A$39:$A$782,$A30,СВЦЭМ!$B$39:$B$782,P$11)+'СЕТ СН'!$F$11+СВЦЭМ!$D$10+'СЕТ СН'!$F$6-'СЕТ СН'!$F$23</f>
        <v>1383.49537188</v>
      </c>
      <c r="Q30" s="36">
        <f>SUMIFS(СВЦЭМ!$D$39:$D$782,СВЦЭМ!$A$39:$A$782,$A30,СВЦЭМ!$B$39:$B$782,Q$11)+'СЕТ СН'!$F$11+СВЦЭМ!$D$10+'СЕТ СН'!$F$6-'СЕТ СН'!$F$23</f>
        <v>1384.9845066299999</v>
      </c>
      <c r="R30" s="36">
        <f>SUMIFS(СВЦЭМ!$D$39:$D$782,СВЦЭМ!$A$39:$A$782,$A30,СВЦЭМ!$B$39:$B$782,R$11)+'СЕТ СН'!$F$11+СВЦЭМ!$D$10+'СЕТ СН'!$F$6-'СЕТ СН'!$F$23</f>
        <v>1378.9258643399999</v>
      </c>
      <c r="S30" s="36">
        <f>SUMIFS(СВЦЭМ!$D$39:$D$782,СВЦЭМ!$A$39:$A$782,$A30,СВЦЭМ!$B$39:$B$782,S$11)+'СЕТ СН'!$F$11+СВЦЭМ!$D$10+'СЕТ СН'!$F$6-'СЕТ СН'!$F$23</f>
        <v>1285.98779771</v>
      </c>
      <c r="T30" s="36">
        <f>SUMIFS(СВЦЭМ!$D$39:$D$782,СВЦЭМ!$A$39:$A$782,$A30,СВЦЭМ!$B$39:$B$782,T$11)+'СЕТ СН'!$F$11+СВЦЭМ!$D$10+'СЕТ СН'!$F$6-'СЕТ СН'!$F$23</f>
        <v>1236.8202523499999</v>
      </c>
      <c r="U30" s="36">
        <f>SUMIFS(СВЦЭМ!$D$39:$D$782,СВЦЭМ!$A$39:$A$782,$A30,СВЦЭМ!$B$39:$B$782,U$11)+'СЕТ СН'!$F$11+СВЦЭМ!$D$10+'СЕТ СН'!$F$6-'СЕТ СН'!$F$23</f>
        <v>1203.8798051399999</v>
      </c>
      <c r="V30" s="36">
        <f>SUMIFS(СВЦЭМ!$D$39:$D$782,СВЦЭМ!$A$39:$A$782,$A30,СВЦЭМ!$B$39:$B$782,V$11)+'СЕТ СН'!$F$11+СВЦЭМ!$D$10+'СЕТ СН'!$F$6-'СЕТ СН'!$F$23</f>
        <v>1202.6837030099998</v>
      </c>
      <c r="W30" s="36">
        <f>SUMIFS(СВЦЭМ!$D$39:$D$782,СВЦЭМ!$A$39:$A$782,$A30,СВЦЭМ!$B$39:$B$782,W$11)+'СЕТ СН'!$F$11+СВЦЭМ!$D$10+'СЕТ СН'!$F$6-'СЕТ СН'!$F$23</f>
        <v>1245.3347707299999</v>
      </c>
      <c r="X30" s="36">
        <f>SUMIFS(СВЦЭМ!$D$39:$D$782,СВЦЭМ!$A$39:$A$782,$A30,СВЦЭМ!$B$39:$B$782,X$11)+'СЕТ СН'!$F$11+СВЦЭМ!$D$10+'СЕТ СН'!$F$6-'СЕТ СН'!$F$23</f>
        <v>1332.9826153299998</v>
      </c>
      <c r="Y30" s="36">
        <f>SUMIFS(СВЦЭМ!$D$39:$D$782,СВЦЭМ!$A$39:$A$782,$A30,СВЦЭМ!$B$39:$B$782,Y$11)+'СЕТ СН'!$F$11+СВЦЭМ!$D$10+'СЕТ СН'!$F$6-'СЕТ СН'!$F$23</f>
        <v>1367.0920746499999</v>
      </c>
    </row>
    <row r="31" spans="1:25" ht="15.75" x14ac:dyDescent="0.2">
      <c r="A31" s="35">
        <f t="shared" si="0"/>
        <v>44489</v>
      </c>
      <c r="B31" s="36">
        <f>SUMIFS(СВЦЭМ!$D$39:$D$782,СВЦЭМ!$A$39:$A$782,$A31,СВЦЭМ!$B$39:$B$782,B$11)+'СЕТ СН'!$F$11+СВЦЭМ!$D$10+'СЕТ СН'!$F$6-'СЕТ СН'!$F$23</f>
        <v>1444.6020561399998</v>
      </c>
      <c r="C31" s="36">
        <f>SUMIFS(СВЦЭМ!$D$39:$D$782,СВЦЭМ!$A$39:$A$782,$A31,СВЦЭМ!$B$39:$B$782,C$11)+'СЕТ СН'!$F$11+СВЦЭМ!$D$10+'СЕТ СН'!$F$6-'СЕТ СН'!$F$23</f>
        <v>1402.68830598</v>
      </c>
      <c r="D31" s="36">
        <f>SUMIFS(СВЦЭМ!$D$39:$D$782,СВЦЭМ!$A$39:$A$782,$A31,СВЦЭМ!$B$39:$B$782,D$11)+'СЕТ СН'!$F$11+СВЦЭМ!$D$10+'СЕТ СН'!$F$6-'СЕТ СН'!$F$23</f>
        <v>1323.4445151099999</v>
      </c>
      <c r="E31" s="36">
        <f>SUMIFS(СВЦЭМ!$D$39:$D$782,СВЦЭМ!$A$39:$A$782,$A31,СВЦЭМ!$B$39:$B$782,E$11)+'СЕТ СН'!$F$11+СВЦЭМ!$D$10+'СЕТ СН'!$F$6-'СЕТ СН'!$F$23</f>
        <v>1305.9044986299998</v>
      </c>
      <c r="F31" s="36">
        <f>SUMIFS(СВЦЭМ!$D$39:$D$782,СВЦЭМ!$A$39:$A$782,$A31,СВЦЭМ!$B$39:$B$782,F$11)+'СЕТ СН'!$F$11+СВЦЭМ!$D$10+'СЕТ СН'!$F$6-'СЕТ СН'!$F$23</f>
        <v>1301.8801144399999</v>
      </c>
      <c r="G31" s="36">
        <f>SUMIFS(СВЦЭМ!$D$39:$D$782,СВЦЭМ!$A$39:$A$782,$A31,СВЦЭМ!$B$39:$B$782,G$11)+'СЕТ СН'!$F$11+СВЦЭМ!$D$10+'СЕТ СН'!$F$6-'СЕТ СН'!$F$23</f>
        <v>1306.8412556799999</v>
      </c>
      <c r="H31" s="36">
        <f>SUMIFS(СВЦЭМ!$D$39:$D$782,СВЦЭМ!$A$39:$A$782,$A31,СВЦЭМ!$B$39:$B$782,H$11)+'СЕТ СН'!$F$11+СВЦЭМ!$D$10+'СЕТ СН'!$F$6-'СЕТ СН'!$F$23</f>
        <v>1374.13812906</v>
      </c>
      <c r="I31" s="36">
        <f>SUMIFS(СВЦЭМ!$D$39:$D$782,СВЦЭМ!$A$39:$A$782,$A31,СВЦЭМ!$B$39:$B$782,I$11)+'СЕТ СН'!$F$11+СВЦЭМ!$D$10+'СЕТ СН'!$F$6-'СЕТ СН'!$F$23</f>
        <v>1371.1202063599999</v>
      </c>
      <c r="J31" s="36">
        <f>SUMIFS(СВЦЭМ!$D$39:$D$782,СВЦЭМ!$A$39:$A$782,$A31,СВЦЭМ!$B$39:$B$782,J$11)+'СЕТ СН'!$F$11+СВЦЭМ!$D$10+'СЕТ СН'!$F$6-'СЕТ СН'!$F$23</f>
        <v>1280.7929262299999</v>
      </c>
      <c r="K31" s="36">
        <f>SUMIFS(СВЦЭМ!$D$39:$D$782,СВЦЭМ!$A$39:$A$782,$A31,СВЦЭМ!$B$39:$B$782,K$11)+'СЕТ СН'!$F$11+СВЦЭМ!$D$10+'СЕТ СН'!$F$6-'СЕТ СН'!$F$23</f>
        <v>1283.2402684199999</v>
      </c>
      <c r="L31" s="36">
        <f>SUMIFS(СВЦЭМ!$D$39:$D$782,СВЦЭМ!$A$39:$A$782,$A31,СВЦЭМ!$B$39:$B$782,L$11)+'СЕТ СН'!$F$11+СВЦЭМ!$D$10+'СЕТ СН'!$F$6-'СЕТ СН'!$F$23</f>
        <v>1282.4462592699999</v>
      </c>
      <c r="M31" s="36">
        <f>SUMIFS(СВЦЭМ!$D$39:$D$782,СВЦЭМ!$A$39:$A$782,$A31,СВЦЭМ!$B$39:$B$782,M$11)+'СЕТ СН'!$F$11+СВЦЭМ!$D$10+'СЕТ СН'!$F$6-'СЕТ СН'!$F$23</f>
        <v>1292.8658822899999</v>
      </c>
      <c r="N31" s="36">
        <f>SUMIFS(СВЦЭМ!$D$39:$D$782,СВЦЭМ!$A$39:$A$782,$A31,СВЦЭМ!$B$39:$B$782,N$11)+'СЕТ СН'!$F$11+СВЦЭМ!$D$10+'СЕТ СН'!$F$6-'СЕТ СН'!$F$23</f>
        <v>1315.24314241</v>
      </c>
      <c r="O31" s="36">
        <f>SUMIFS(СВЦЭМ!$D$39:$D$782,СВЦЭМ!$A$39:$A$782,$A31,СВЦЭМ!$B$39:$B$782,O$11)+'СЕТ СН'!$F$11+СВЦЭМ!$D$10+'СЕТ СН'!$F$6-'СЕТ СН'!$F$23</f>
        <v>1331.1632564899999</v>
      </c>
      <c r="P31" s="36">
        <f>SUMIFS(СВЦЭМ!$D$39:$D$782,СВЦЭМ!$A$39:$A$782,$A31,СВЦЭМ!$B$39:$B$782,P$11)+'СЕТ СН'!$F$11+СВЦЭМ!$D$10+'СЕТ СН'!$F$6-'СЕТ СН'!$F$23</f>
        <v>1334.6096027399999</v>
      </c>
      <c r="Q31" s="36">
        <f>SUMIFS(СВЦЭМ!$D$39:$D$782,СВЦЭМ!$A$39:$A$782,$A31,СВЦЭМ!$B$39:$B$782,Q$11)+'СЕТ СН'!$F$11+СВЦЭМ!$D$10+'СЕТ СН'!$F$6-'СЕТ СН'!$F$23</f>
        <v>1335.8673732599998</v>
      </c>
      <c r="R31" s="36">
        <f>SUMIFS(СВЦЭМ!$D$39:$D$782,СВЦЭМ!$A$39:$A$782,$A31,СВЦЭМ!$B$39:$B$782,R$11)+'СЕТ СН'!$F$11+СВЦЭМ!$D$10+'СЕТ СН'!$F$6-'СЕТ СН'!$F$23</f>
        <v>1334.2222147999998</v>
      </c>
      <c r="S31" s="36">
        <f>SUMIFS(СВЦЭМ!$D$39:$D$782,СВЦЭМ!$A$39:$A$782,$A31,СВЦЭМ!$B$39:$B$782,S$11)+'СЕТ СН'!$F$11+СВЦЭМ!$D$10+'СЕТ СН'!$F$6-'СЕТ СН'!$F$23</f>
        <v>1311.6397445499999</v>
      </c>
      <c r="T31" s="36">
        <f>SUMIFS(СВЦЭМ!$D$39:$D$782,СВЦЭМ!$A$39:$A$782,$A31,СВЦЭМ!$B$39:$B$782,T$11)+'СЕТ СН'!$F$11+СВЦЭМ!$D$10+'СЕТ СН'!$F$6-'СЕТ СН'!$F$23</f>
        <v>1274.0656623299999</v>
      </c>
      <c r="U31" s="36">
        <f>SUMIFS(СВЦЭМ!$D$39:$D$782,СВЦЭМ!$A$39:$A$782,$A31,СВЦЭМ!$B$39:$B$782,U$11)+'СЕТ СН'!$F$11+СВЦЭМ!$D$10+'СЕТ СН'!$F$6-'СЕТ СН'!$F$23</f>
        <v>1274.6416589599999</v>
      </c>
      <c r="V31" s="36">
        <f>SUMIFS(СВЦЭМ!$D$39:$D$782,СВЦЭМ!$A$39:$A$782,$A31,СВЦЭМ!$B$39:$B$782,V$11)+'СЕТ СН'!$F$11+СВЦЭМ!$D$10+'СЕТ СН'!$F$6-'СЕТ СН'!$F$23</f>
        <v>1287.3280926899999</v>
      </c>
      <c r="W31" s="36">
        <f>SUMIFS(СВЦЭМ!$D$39:$D$782,СВЦЭМ!$A$39:$A$782,$A31,СВЦЭМ!$B$39:$B$782,W$11)+'СЕТ СН'!$F$11+СВЦЭМ!$D$10+'СЕТ СН'!$F$6-'СЕТ СН'!$F$23</f>
        <v>1301.7440531799998</v>
      </c>
      <c r="X31" s="36">
        <f>SUMIFS(СВЦЭМ!$D$39:$D$782,СВЦЭМ!$A$39:$A$782,$A31,СВЦЭМ!$B$39:$B$782,X$11)+'СЕТ СН'!$F$11+СВЦЭМ!$D$10+'СЕТ СН'!$F$6-'СЕТ СН'!$F$23</f>
        <v>1363.7474666099999</v>
      </c>
      <c r="Y31" s="36">
        <f>SUMIFS(СВЦЭМ!$D$39:$D$782,СВЦЭМ!$A$39:$A$782,$A31,СВЦЭМ!$B$39:$B$782,Y$11)+'СЕТ СН'!$F$11+СВЦЭМ!$D$10+'СЕТ СН'!$F$6-'СЕТ СН'!$F$23</f>
        <v>1364.37164315</v>
      </c>
    </row>
    <row r="32" spans="1:25" ht="15.75" x14ac:dyDescent="0.2">
      <c r="A32" s="35">
        <f t="shared" si="0"/>
        <v>44490</v>
      </c>
      <c r="B32" s="36">
        <f>SUMIFS(СВЦЭМ!$D$39:$D$782,СВЦЭМ!$A$39:$A$782,$A32,СВЦЭМ!$B$39:$B$782,B$11)+'СЕТ СН'!$F$11+СВЦЭМ!$D$10+'СЕТ СН'!$F$6-'СЕТ СН'!$F$23</f>
        <v>1420.62689759</v>
      </c>
      <c r="C32" s="36">
        <f>SUMIFS(СВЦЭМ!$D$39:$D$782,СВЦЭМ!$A$39:$A$782,$A32,СВЦЭМ!$B$39:$B$782,C$11)+'СЕТ СН'!$F$11+СВЦЭМ!$D$10+'СЕТ СН'!$F$6-'СЕТ СН'!$F$23</f>
        <v>1399.4040160999998</v>
      </c>
      <c r="D32" s="36">
        <f>SUMIFS(СВЦЭМ!$D$39:$D$782,СВЦЭМ!$A$39:$A$782,$A32,СВЦЭМ!$B$39:$B$782,D$11)+'СЕТ СН'!$F$11+СВЦЭМ!$D$10+'СЕТ СН'!$F$6-'СЕТ СН'!$F$23</f>
        <v>1322.2672928699999</v>
      </c>
      <c r="E32" s="36">
        <f>SUMIFS(СВЦЭМ!$D$39:$D$782,СВЦЭМ!$A$39:$A$782,$A32,СВЦЭМ!$B$39:$B$782,E$11)+'СЕТ СН'!$F$11+СВЦЭМ!$D$10+'СЕТ СН'!$F$6-'СЕТ СН'!$F$23</f>
        <v>1311.9319758099998</v>
      </c>
      <c r="F32" s="36">
        <f>SUMIFS(СВЦЭМ!$D$39:$D$782,СВЦЭМ!$A$39:$A$782,$A32,СВЦЭМ!$B$39:$B$782,F$11)+'СЕТ СН'!$F$11+СВЦЭМ!$D$10+'СЕТ СН'!$F$6-'СЕТ СН'!$F$23</f>
        <v>1311.9677376</v>
      </c>
      <c r="G32" s="36">
        <f>SUMIFS(СВЦЭМ!$D$39:$D$782,СВЦЭМ!$A$39:$A$782,$A32,СВЦЭМ!$B$39:$B$782,G$11)+'СЕТ СН'!$F$11+СВЦЭМ!$D$10+'СЕТ СН'!$F$6-'СЕТ СН'!$F$23</f>
        <v>1304.96831572</v>
      </c>
      <c r="H32" s="36">
        <f>SUMIFS(СВЦЭМ!$D$39:$D$782,СВЦЭМ!$A$39:$A$782,$A32,СВЦЭМ!$B$39:$B$782,H$11)+'СЕТ СН'!$F$11+СВЦЭМ!$D$10+'СЕТ СН'!$F$6-'СЕТ СН'!$F$23</f>
        <v>1366.4920620799999</v>
      </c>
      <c r="I32" s="36">
        <f>SUMIFS(СВЦЭМ!$D$39:$D$782,СВЦЭМ!$A$39:$A$782,$A32,СВЦЭМ!$B$39:$B$782,I$11)+'СЕТ СН'!$F$11+СВЦЭМ!$D$10+'СЕТ СН'!$F$6-'СЕТ СН'!$F$23</f>
        <v>1322.91741181</v>
      </c>
      <c r="J32" s="36">
        <f>SUMIFS(СВЦЭМ!$D$39:$D$782,СВЦЭМ!$A$39:$A$782,$A32,СВЦЭМ!$B$39:$B$782,J$11)+'СЕТ СН'!$F$11+СВЦЭМ!$D$10+'СЕТ СН'!$F$6-'СЕТ СН'!$F$23</f>
        <v>1317.6005721099998</v>
      </c>
      <c r="K32" s="36">
        <f>SUMIFS(СВЦЭМ!$D$39:$D$782,СВЦЭМ!$A$39:$A$782,$A32,СВЦЭМ!$B$39:$B$782,K$11)+'СЕТ СН'!$F$11+СВЦЭМ!$D$10+'СЕТ СН'!$F$6-'СЕТ СН'!$F$23</f>
        <v>1293.9184119399999</v>
      </c>
      <c r="L32" s="36">
        <f>SUMIFS(СВЦЭМ!$D$39:$D$782,СВЦЭМ!$A$39:$A$782,$A32,СВЦЭМ!$B$39:$B$782,L$11)+'СЕТ СН'!$F$11+СВЦЭМ!$D$10+'СЕТ СН'!$F$6-'СЕТ СН'!$F$23</f>
        <v>1303.0122013199998</v>
      </c>
      <c r="M32" s="36">
        <f>SUMIFS(СВЦЭМ!$D$39:$D$782,СВЦЭМ!$A$39:$A$782,$A32,СВЦЭМ!$B$39:$B$782,M$11)+'СЕТ СН'!$F$11+СВЦЭМ!$D$10+'СЕТ СН'!$F$6-'СЕТ СН'!$F$23</f>
        <v>1314.52262292</v>
      </c>
      <c r="N32" s="36">
        <f>SUMIFS(СВЦЭМ!$D$39:$D$782,СВЦЭМ!$A$39:$A$782,$A32,СВЦЭМ!$B$39:$B$782,N$11)+'СЕТ СН'!$F$11+СВЦЭМ!$D$10+'СЕТ СН'!$F$6-'СЕТ СН'!$F$23</f>
        <v>1356.5779987199999</v>
      </c>
      <c r="O32" s="36">
        <f>SUMIFS(СВЦЭМ!$D$39:$D$782,СВЦЭМ!$A$39:$A$782,$A32,СВЦЭМ!$B$39:$B$782,O$11)+'СЕТ СН'!$F$11+СВЦЭМ!$D$10+'СЕТ СН'!$F$6-'СЕТ СН'!$F$23</f>
        <v>1399.2466436099999</v>
      </c>
      <c r="P32" s="36">
        <f>SUMIFS(СВЦЭМ!$D$39:$D$782,СВЦЭМ!$A$39:$A$782,$A32,СВЦЭМ!$B$39:$B$782,P$11)+'СЕТ СН'!$F$11+СВЦЭМ!$D$10+'СЕТ СН'!$F$6-'СЕТ СН'!$F$23</f>
        <v>1394.5394082299999</v>
      </c>
      <c r="Q32" s="36">
        <f>SUMIFS(СВЦЭМ!$D$39:$D$782,СВЦЭМ!$A$39:$A$782,$A32,СВЦЭМ!$B$39:$B$782,Q$11)+'СЕТ СН'!$F$11+СВЦЭМ!$D$10+'СЕТ СН'!$F$6-'СЕТ СН'!$F$23</f>
        <v>1398.2218512699999</v>
      </c>
      <c r="R32" s="36">
        <f>SUMIFS(СВЦЭМ!$D$39:$D$782,СВЦЭМ!$A$39:$A$782,$A32,СВЦЭМ!$B$39:$B$782,R$11)+'СЕТ СН'!$F$11+СВЦЭМ!$D$10+'СЕТ СН'!$F$6-'СЕТ СН'!$F$23</f>
        <v>1397.8720005399998</v>
      </c>
      <c r="S32" s="36">
        <f>SUMIFS(СВЦЭМ!$D$39:$D$782,СВЦЭМ!$A$39:$A$782,$A32,СВЦЭМ!$B$39:$B$782,S$11)+'СЕТ СН'!$F$11+СВЦЭМ!$D$10+'СЕТ СН'!$F$6-'СЕТ СН'!$F$23</f>
        <v>1358.3160097799998</v>
      </c>
      <c r="T32" s="36">
        <f>SUMIFS(СВЦЭМ!$D$39:$D$782,СВЦЭМ!$A$39:$A$782,$A32,СВЦЭМ!$B$39:$B$782,T$11)+'СЕТ СН'!$F$11+СВЦЭМ!$D$10+'СЕТ СН'!$F$6-'СЕТ СН'!$F$23</f>
        <v>1325.36843499</v>
      </c>
      <c r="U32" s="36">
        <f>SUMIFS(СВЦЭМ!$D$39:$D$782,СВЦЭМ!$A$39:$A$782,$A32,СВЦЭМ!$B$39:$B$782,U$11)+'СЕТ СН'!$F$11+СВЦЭМ!$D$10+'СЕТ СН'!$F$6-'СЕТ СН'!$F$23</f>
        <v>1316.83624304</v>
      </c>
      <c r="V32" s="36">
        <f>SUMIFS(СВЦЭМ!$D$39:$D$782,СВЦЭМ!$A$39:$A$782,$A32,СВЦЭМ!$B$39:$B$782,V$11)+'СЕТ СН'!$F$11+СВЦЭМ!$D$10+'СЕТ СН'!$F$6-'СЕТ СН'!$F$23</f>
        <v>1303.7314718499999</v>
      </c>
      <c r="W32" s="36">
        <f>SUMIFS(СВЦЭМ!$D$39:$D$782,СВЦЭМ!$A$39:$A$782,$A32,СВЦЭМ!$B$39:$B$782,W$11)+'СЕТ СН'!$F$11+СВЦЭМ!$D$10+'СЕТ СН'!$F$6-'СЕТ СН'!$F$23</f>
        <v>1311.3167762399999</v>
      </c>
      <c r="X32" s="36">
        <f>SUMIFS(СВЦЭМ!$D$39:$D$782,СВЦЭМ!$A$39:$A$782,$A32,СВЦЭМ!$B$39:$B$782,X$11)+'СЕТ СН'!$F$11+СВЦЭМ!$D$10+'СЕТ СН'!$F$6-'СЕТ СН'!$F$23</f>
        <v>1281.3825391999999</v>
      </c>
      <c r="Y32" s="36">
        <f>SUMIFS(СВЦЭМ!$D$39:$D$782,СВЦЭМ!$A$39:$A$782,$A32,СВЦЭМ!$B$39:$B$782,Y$11)+'СЕТ СН'!$F$11+СВЦЭМ!$D$10+'СЕТ СН'!$F$6-'СЕТ СН'!$F$23</f>
        <v>1318.6545550599999</v>
      </c>
    </row>
    <row r="33" spans="1:27" ht="15.75" x14ac:dyDescent="0.2">
      <c r="A33" s="35">
        <f t="shared" si="0"/>
        <v>44491</v>
      </c>
      <c r="B33" s="36">
        <f>SUMIFS(СВЦЭМ!$D$39:$D$782,СВЦЭМ!$A$39:$A$782,$A33,СВЦЭМ!$B$39:$B$782,B$11)+'СЕТ СН'!$F$11+СВЦЭМ!$D$10+'СЕТ СН'!$F$6-'СЕТ СН'!$F$23</f>
        <v>1348.3201094599999</v>
      </c>
      <c r="C33" s="36">
        <f>SUMIFS(СВЦЭМ!$D$39:$D$782,СВЦЭМ!$A$39:$A$782,$A33,СВЦЭМ!$B$39:$B$782,C$11)+'СЕТ СН'!$F$11+СВЦЭМ!$D$10+'СЕТ СН'!$F$6-'СЕТ СН'!$F$23</f>
        <v>1407.17984551</v>
      </c>
      <c r="D33" s="36">
        <f>SUMIFS(СВЦЭМ!$D$39:$D$782,СВЦЭМ!$A$39:$A$782,$A33,СВЦЭМ!$B$39:$B$782,D$11)+'СЕТ СН'!$F$11+СВЦЭМ!$D$10+'СЕТ СН'!$F$6-'СЕТ СН'!$F$23</f>
        <v>1362.2759827599998</v>
      </c>
      <c r="E33" s="36">
        <f>SUMIFS(СВЦЭМ!$D$39:$D$782,СВЦЭМ!$A$39:$A$782,$A33,СВЦЭМ!$B$39:$B$782,E$11)+'СЕТ СН'!$F$11+СВЦЭМ!$D$10+'СЕТ СН'!$F$6-'СЕТ СН'!$F$23</f>
        <v>1368.0552232499999</v>
      </c>
      <c r="F33" s="36">
        <f>SUMIFS(СВЦЭМ!$D$39:$D$782,СВЦЭМ!$A$39:$A$782,$A33,СВЦЭМ!$B$39:$B$782,F$11)+'СЕТ СН'!$F$11+СВЦЭМ!$D$10+'СЕТ СН'!$F$6-'СЕТ СН'!$F$23</f>
        <v>1356.3595364199998</v>
      </c>
      <c r="G33" s="36">
        <f>SUMIFS(СВЦЭМ!$D$39:$D$782,СВЦЭМ!$A$39:$A$782,$A33,СВЦЭМ!$B$39:$B$782,G$11)+'СЕТ СН'!$F$11+СВЦЭМ!$D$10+'СЕТ СН'!$F$6-'СЕТ СН'!$F$23</f>
        <v>1352.4320039299998</v>
      </c>
      <c r="H33" s="36">
        <f>SUMIFS(СВЦЭМ!$D$39:$D$782,СВЦЭМ!$A$39:$A$782,$A33,СВЦЭМ!$B$39:$B$782,H$11)+'СЕТ СН'!$F$11+СВЦЭМ!$D$10+'СЕТ СН'!$F$6-'СЕТ СН'!$F$23</f>
        <v>1392.8251129199998</v>
      </c>
      <c r="I33" s="36">
        <f>SUMIFS(СВЦЭМ!$D$39:$D$782,СВЦЭМ!$A$39:$A$782,$A33,СВЦЭМ!$B$39:$B$782,I$11)+'СЕТ СН'!$F$11+СВЦЭМ!$D$10+'СЕТ СН'!$F$6-'СЕТ СН'!$F$23</f>
        <v>1385.8171658399999</v>
      </c>
      <c r="J33" s="36">
        <f>SUMIFS(СВЦЭМ!$D$39:$D$782,СВЦЭМ!$A$39:$A$782,$A33,СВЦЭМ!$B$39:$B$782,J$11)+'СЕТ СН'!$F$11+СВЦЭМ!$D$10+'СЕТ СН'!$F$6-'СЕТ СН'!$F$23</f>
        <v>1379.2892753699998</v>
      </c>
      <c r="K33" s="36">
        <f>SUMIFS(СВЦЭМ!$D$39:$D$782,СВЦЭМ!$A$39:$A$782,$A33,СВЦЭМ!$B$39:$B$782,K$11)+'СЕТ СН'!$F$11+СВЦЭМ!$D$10+'СЕТ СН'!$F$6-'СЕТ СН'!$F$23</f>
        <v>1346.18255942</v>
      </c>
      <c r="L33" s="36">
        <f>SUMIFS(СВЦЭМ!$D$39:$D$782,СВЦЭМ!$A$39:$A$782,$A33,СВЦЭМ!$B$39:$B$782,L$11)+'СЕТ СН'!$F$11+СВЦЭМ!$D$10+'СЕТ СН'!$F$6-'СЕТ СН'!$F$23</f>
        <v>1345.48632987</v>
      </c>
      <c r="M33" s="36">
        <f>SUMIFS(СВЦЭМ!$D$39:$D$782,СВЦЭМ!$A$39:$A$782,$A33,СВЦЭМ!$B$39:$B$782,M$11)+'СЕТ СН'!$F$11+СВЦЭМ!$D$10+'СЕТ СН'!$F$6-'СЕТ СН'!$F$23</f>
        <v>1352.9941572499999</v>
      </c>
      <c r="N33" s="36">
        <f>SUMIFS(СВЦЭМ!$D$39:$D$782,СВЦЭМ!$A$39:$A$782,$A33,СВЦЭМ!$B$39:$B$782,N$11)+'СЕТ СН'!$F$11+СВЦЭМ!$D$10+'СЕТ СН'!$F$6-'СЕТ СН'!$F$23</f>
        <v>1346.2864545099999</v>
      </c>
      <c r="O33" s="36">
        <f>SUMIFS(СВЦЭМ!$D$39:$D$782,СВЦЭМ!$A$39:$A$782,$A33,СВЦЭМ!$B$39:$B$782,O$11)+'СЕТ СН'!$F$11+СВЦЭМ!$D$10+'СЕТ СН'!$F$6-'СЕТ СН'!$F$23</f>
        <v>1346.2076350499999</v>
      </c>
      <c r="P33" s="36">
        <f>SUMIFS(СВЦЭМ!$D$39:$D$782,СВЦЭМ!$A$39:$A$782,$A33,СВЦЭМ!$B$39:$B$782,P$11)+'СЕТ СН'!$F$11+СВЦЭМ!$D$10+'СЕТ СН'!$F$6-'СЕТ СН'!$F$23</f>
        <v>1347.6380571699999</v>
      </c>
      <c r="Q33" s="36">
        <f>SUMIFS(СВЦЭМ!$D$39:$D$782,СВЦЭМ!$A$39:$A$782,$A33,СВЦЭМ!$B$39:$B$782,Q$11)+'СЕТ СН'!$F$11+СВЦЭМ!$D$10+'СЕТ СН'!$F$6-'СЕТ СН'!$F$23</f>
        <v>1431.0422113099999</v>
      </c>
      <c r="R33" s="36">
        <f>SUMIFS(СВЦЭМ!$D$39:$D$782,СВЦЭМ!$A$39:$A$782,$A33,СВЦЭМ!$B$39:$B$782,R$11)+'СЕТ СН'!$F$11+СВЦЭМ!$D$10+'СЕТ СН'!$F$6-'СЕТ СН'!$F$23</f>
        <v>1431.70470129</v>
      </c>
      <c r="S33" s="36">
        <f>SUMIFS(СВЦЭМ!$D$39:$D$782,СВЦЭМ!$A$39:$A$782,$A33,СВЦЭМ!$B$39:$B$782,S$11)+'СЕТ СН'!$F$11+СВЦЭМ!$D$10+'СЕТ СН'!$F$6-'СЕТ СН'!$F$23</f>
        <v>1392.2319862899999</v>
      </c>
      <c r="T33" s="36">
        <f>SUMIFS(СВЦЭМ!$D$39:$D$782,СВЦЭМ!$A$39:$A$782,$A33,СВЦЭМ!$B$39:$B$782,T$11)+'СЕТ СН'!$F$11+СВЦЭМ!$D$10+'СЕТ СН'!$F$6-'СЕТ СН'!$F$23</f>
        <v>1325.8121752899999</v>
      </c>
      <c r="U33" s="36">
        <f>SUMIFS(СВЦЭМ!$D$39:$D$782,СВЦЭМ!$A$39:$A$782,$A33,СВЦЭМ!$B$39:$B$782,U$11)+'СЕТ СН'!$F$11+СВЦЭМ!$D$10+'СЕТ СН'!$F$6-'СЕТ СН'!$F$23</f>
        <v>1324.9038575699999</v>
      </c>
      <c r="V33" s="36">
        <f>SUMIFS(СВЦЭМ!$D$39:$D$782,СВЦЭМ!$A$39:$A$782,$A33,СВЦЭМ!$B$39:$B$782,V$11)+'СЕТ СН'!$F$11+СВЦЭМ!$D$10+'СЕТ СН'!$F$6-'СЕТ СН'!$F$23</f>
        <v>1350.6784521299999</v>
      </c>
      <c r="W33" s="36">
        <f>SUMIFS(СВЦЭМ!$D$39:$D$782,СВЦЭМ!$A$39:$A$782,$A33,СВЦЭМ!$B$39:$B$782,W$11)+'СЕТ СН'!$F$11+СВЦЭМ!$D$10+'СЕТ СН'!$F$6-'СЕТ СН'!$F$23</f>
        <v>1371.7497179699999</v>
      </c>
      <c r="X33" s="36">
        <f>SUMIFS(СВЦЭМ!$D$39:$D$782,СВЦЭМ!$A$39:$A$782,$A33,СВЦЭМ!$B$39:$B$782,X$11)+'СЕТ СН'!$F$11+СВЦЭМ!$D$10+'СЕТ СН'!$F$6-'СЕТ СН'!$F$23</f>
        <v>1403.94927108</v>
      </c>
      <c r="Y33" s="36">
        <f>SUMIFS(СВЦЭМ!$D$39:$D$782,СВЦЭМ!$A$39:$A$782,$A33,СВЦЭМ!$B$39:$B$782,Y$11)+'СЕТ СН'!$F$11+СВЦЭМ!$D$10+'СЕТ СН'!$F$6-'СЕТ СН'!$F$23</f>
        <v>1382.11296008</v>
      </c>
    </row>
    <row r="34" spans="1:27" ht="15.75" x14ac:dyDescent="0.2">
      <c r="A34" s="35">
        <f t="shared" si="0"/>
        <v>44492</v>
      </c>
      <c r="B34" s="36">
        <f>SUMIFS(СВЦЭМ!$D$39:$D$782,СВЦЭМ!$A$39:$A$782,$A34,СВЦЭМ!$B$39:$B$782,B$11)+'СЕТ СН'!$F$11+СВЦЭМ!$D$10+'СЕТ СН'!$F$6-'СЕТ СН'!$F$23</f>
        <v>1366.09232258</v>
      </c>
      <c r="C34" s="36">
        <f>SUMIFS(СВЦЭМ!$D$39:$D$782,СВЦЭМ!$A$39:$A$782,$A34,СВЦЭМ!$B$39:$B$782,C$11)+'СЕТ СН'!$F$11+СВЦЭМ!$D$10+'СЕТ СН'!$F$6-'СЕТ СН'!$F$23</f>
        <v>1329.68334654</v>
      </c>
      <c r="D34" s="36">
        <f>SUMIFS(СВЦЭМ!$D$39:$D$782,СВЦЭМ!$A$39:$A$782,$A34,СВЦЭМ!$B$39:$B$782,D$11)+'СЕТ СН'!$F$11+СВЦЭМ!$D$10+'СЕТ СН'!$F$6-'СЕТ СН'!$F$23</f>
        <v>1351.5230449999999</v>
      </c>
      <c r="E34" s="36">
        <f>SUMIFS(СВЦЭМ!$D$39:$D$782,СВЦЭМ!$A$39:$A$782,$A34,СВЦЭМ!$B$39:$B$782,E$11)+'СЕТ СН'!$F$11+СВЦЭМ!$D$10+'СЕТ СН'!$F$6-'СЕТ СН'!$F$23</f>
        <v>1368.83599037</v>
      </c>
      <c r="F34" s="36">
        <f>SUMIFS(СВЦЭМ!$D$39:$D$782,СВЦЭМ!$A$39:$A$782,$A34,СВЦЭМ!$B$39:$B$782,F$11)+'СЕТ СН'!$F$11+СВЦЭМ!$D$10+'СЕТ СН'!$F$6-'СЕТ СН'!$F$23</f>
        <v>1364.7884252599999</v>
      </c>
      <c r="G34" s="36">
        <f>SUMIFS(СВЦЭМ!$D$39:$D$782,СВЦЭМ!$A$39:$A$782,$A34,СВЦЭМ!$B$39:$B$782,G$11)+'СЕТ СН'!$F$11+СВЦЭМ!$D$10+'СЕТ СН'!$F$6-'СЕТ СН'!$F$23</f>
        <v>1372.34916469</v>
      </c>
      <c r="H34" s="36">
        <f>SUMIFS(СВЦЭМ!$D$39:$D$782,СВЦЭМ!$A$39:$A$782,$A34,СВЦЭМ!$B$39:$B$782,H$11)+'СЕТ СН'!$F$11+СВЦЭМ!$D$10+'СЕТ СН'!$F$6-'СЕТ СН'!$F$23</f>
        <v>1329.5766111399998</v>
      </c>
      <c r="I34" s="36">
        <f>SUMIFS(СВЦЭМ!$D$39:$D$782,СВЦЭМ!$A$39:$A$782,$A34,СВЦЭМ!$B$39:$B$782,I$11)+'СЕТ СН'!$F$11+СВЦЭМ!$D$10+'СЕТ СН'!$F$6-'СЕТ СН'!$F$23</f>
        <v>1327.47581511</v>
      </c>
      <c r="J34" s="36">
        <f>SUMIFS(СВЦЭМ!$D$39:$D$782,СВЦЭМ!$A$39:$A$782,$A34,СВЦЭМ!$B$39:$B$782,J$11)+'СЕТ СН'!$F$11+СВЦЭМ!$D$10+'СЕТ СН'!$F$6-'СЕТ СН'!$F$23</f>
        <v>1276.1737339699998</v>
      </c>
      <c r="K34" s="36">
        <f>SUMIFS(СВЦЭМ!$D$39:$D$782,СВЦЭМ!$A$39:$A$782,$A34,СВЦЭМ!$B$39:$B$782,K$11)+'СЕТ СН'!$F$11+СВЦЭМ!$D$10+'СЕТ СН'!$F$6-'СЕТ СН'!$F$23</f>
        <v>1258.0317001399999</v>
      </c>
      <c r="L34" s="36">
        <f>SUMIFS(СВЦЭМ!$D$39:$D$782,СВЦЭМ!$A$39:$A$782,$A34,СВЦЭМ!$B$39:$B$782,L$11)+'СЕТ СН'!$F$11+СВЦЭМ!$D$10+'СЕТ СН'!$F$6-'СЕТ СН'!$F$23</f>
        <v>1237.5778666799999</v>
      </c>
      <c r="M34" s="36">
        <f>SUMIFS(СВЦЭМ!$D$39:$D$782,СВЦЭМ!$A$39:$A$782,$A34,СВЦЭМ!$B$39:$B$782,M$11)+'СЕТ СН'!$F$11+СВЦЭМ!$D$10+'СЕТ СН'!$F$6-'СЕТ СН'!$F$23</f>
        <v>1229.99747641</v>
      </c>
      <c r="N34" s="36">
        <f>SUMIFS(СВЦЭМ!$D$39:$D$782,СВЦЭМ!$A$39:$A$782,$A34,СВЦЭМ!$B$39:$B$782,N$11)+'СЕТ СН'!$F$11+СВЦЭМ!$D$10+'СЕТ СН'!$F$6-'СЕТ СН'!$F$23</f>
        <v>1218.88338183</v>
      </c>
      <c r="O34" s="36">
        <f>SUMIFS(СВЦЭМ!$D$39:$D$782,СВЦЭМ!$A$39:$A$782,$A34,СВЦЭМ!$B$39:$B$782,O$11)+'СЕТ СН'!$F$11+СВЦЭМ!$D$10+'СЕТ СН'!$F$6-'СЕТ СН'!$F$23</f>
        <v>1209.9872116399999</v>
      </c>
      <c r="P34" s="36">
        <f>SUMIFS(СВЦЭМ!$D$39:$D$782,СВЦЭМ!$A$39:$A$782,$A34,СВЦЭМ!$B$39:$B$782,P$11)+'СЕТ СН'!$F$11+СВЦЭМ!$D$10+'СЕТ СН'!$F$6-'СЕТ СН'!$F$23</f>
        <v>1202.95893669</v>
      </c>
      <c r="Q34" s="36">
        <f>SUMIFS(СВЦЭМ!$D$39:$D$782,СВЦЭМ!$A$39:$A$782,$A34,СВЦЭМ!$B$39:$B$782,Q$11)+'СЕТ СН'!$F$11+СВЦЭМ!$D$10+'СЕТ СН'!$F$6-'СЕТ СН'!$F$23</f>
        <v>1195.9467520799999</v>
      </c>
      <c r="R34" s="36">
        <f>SUMIFS(СВЦЭМ!$D$39:$D$782,СВЦЭМ!$A$39:$A$782,$A34,СВЦЭМ!$B$39:$B$782,R$11)+'СЕТ СН'!$F$11+СВЦЭМ!$D$10+'СЕТ СН'!$F$6-'СЕТ СН'!$F$23</f>
        <v>1192.1572192199999</v>
      </c>
      <c r="S34" s="36">
        <f>SUMIFS(СВЦЭМ!$D$39:$D$782,СВЦЭМ!$A$39:$A$782,$A34,СВЦЭМ!$B$39:$B$782,S$11)+'СЕТ СН'!$F$11+СВЦЭМ!$D$10+'СЕТ СН'!$F$6-'СЕТ СН'!$F$23</f>
        <v>1197.4042277599999</v>
      </c>
      <c r="T34" s="36">
        <f>SUMIFS(СВЦЭМ!$D$39:$D$782,СВЦЭМ!$A$39:$A$782,$A34,СВЦЭМ!$B$39:$B$782,T$11)+'СЕТ СН'!$F$11+СВЦЭМ!$D$10+'СЕТ СН'!$F$6-'СЕТ СН'!$F$23</f>
        <v>1204.8249317799998</v>
      </c>
      <c r="U34" s="36">
        <f>SUMIFS(СВЦЭМ!$D$39:$D$782,СВЦЭМ!$A$39:$A$782,$A34,СВЦЭМ!$B$39:$B$782,U$11)+'СЕТ СН'!$F$11+СВЦЭМ!$D$10+'СЕТ СН'!$F$6-'СЕТ СН'!$F$23</f>
        <v>1198.7467584899998</v>
      </c>
      <c r="V34" s="36">
        <f>SUMIFS(СВЦЭМ!$D$39:$D$782,СВЦЭМ!$A$39:$A$782,$A34,СВЦЭМ!$B$39:$B$782,V$11)+'СЕТ СН'!$F$11+СВЦЭМ!$D$10+'СЕТ СН'!$F$6-'СЕТ СН'!$F$23</f>
        <v>1187.45815692</v>
      </c>
      <c r="W34" s="36">
        <f>SUMIFS(СВЦЭМ!$D$39:$D$782,СВЦЭМ!$A$39:$A$782,$A34,СВЦЭМ!$B$39:$B$782,W$11)+'СЕТ СН'!$F$11+СВЦЭМ!$D$10+'СЕТ СН'!$F$6-'СЕТ СН'!$F$23</f>
        <v>1207.4082130899999</v>
      </c>
      <c r="X34" s="36">
        <f>SUMIFS(СВЦЭМ!$D$39:$D$782,СВЦЭМ!$A$39:$A$782,$A34,СВЦЭМ!$B$39:$B$782,X$11)+'СЕТ СН'!$F$11+СВЦЭМ!$D$10+'СЕТ СН'!$F$6-'СЕТ СН'!$F$23</f>
        <v>1235.00541785</v>
      </c>
      <c r="Y34" s="36">
        <f>SUMIFS(СВЦЭМ!$D$39:$D$782,СВЦЭМ!$A$39:$A$782,$A34,СВЦЭМ!$B$39:$B$782,Y$11)+'СЕТ СН'!$F$11+СВЦЭМ!$D$10+'СЕТ СН'!$F$6-'СЕТ СН'!$F$23</f>
        <v>1288.45298585</v>
      </c>
    </row>
    <row r="35" spans="1:27" ht="15.75" x14ac:dyDescent="0.2">
      <c r="A35" s="35">
        <f t="shared" si="0"/>
        <v>44493</v>
      </c>
      <c r="B35" s="36">
        <f>SUMIFS(СВЦЭМ!$D$39:$D$782,СВЦЭМ!$A$39:$A$782,$A35,СВЦЭМ!$B$39:$B$782,B$11)+'СЕТ СН'!$F$11+СВЦЭМ!$D$10+'СЕТ СН'!$F$6-'СЕТ СН'!$F$23</f>
        <v>1332.74344873</v>
      </c>
      <c r="C35" s="36">
        <f>SUMIFS(СВЦЭМ!$D$39:$D$782,СВЦЭМ!$A$39:$A$782,$A35,СВЦЭМ!$B$39:$B$782,C$11)+'СЕТ СН'!$F$11+СВЦЭМ!$D$10+'СЕТ СН'!$F$6-'СЕТ СН'!$F$23</f>
        <v>1369.6848596999998</v>
      </c>
      <c r="D35" s="36">
        <f>SUMIFS(СВЦЭМ!$D$39:$D$782,СВЦЭМ!$A$39:$A$782,$A35,СВЦЭМ!$B$39:$B$782,D$11)+'СЕТ СН'!$F$11+СВЦЭМ!$D$10+'СЕТ СН'!$F$6-'СЕТ СН'!$F$23</f>
        <v>1421.8524296399999</v>
      </c>
      <c r="E35" s="36">
        <f>SUMIFS(СВЦЭМ!$D$39:$D$782,СВЦЭМ!$A$39:$A$782,$A35,СВЦЭМ!$B$39:$B$782,E$11)+'СЕТ СН'!$F$11+СВЦЭМ!$D$10+'СЕТ СН'!$F$6-'СЕТ СН'!$F$23</f>
        <v>1433.94735623</v>
      </c>
      <c r="F35" s="36">
        <f>SUMIFS(СВЦЭМ!$D$39:$D$782,СВЦЭМ!$A$39:$A$782,$A35,СВЦЭМ!$B$39:$B$782,F$11)+'СЕТ СН'!$F$11+СВЦЭМ!$D$10+'СЕТ СН'!$F$6-'СЕТ СН'!$F$23</f>
        <v>1427.11475978</v>
      </c>
      <c r="G35" s="36">
        <f>SUMIFS(СВЦЭМ!$D$39:$D$782,СВЦЭМ!$A$39:$A$782,$A35,СВЦЭМ!$B$39:$B$782,G$11)+'СЕТ СН'!$F$11+СВЦЭМ!$D$10+'СЕТ СН'!$F$6-'СЕТ СН'!$F$23</f>
        <v>1430.36538172</v>
      </c>
      <c r="H35" s="36">
        <f>SUMIFS(СВЦЭМ!$D$39:$D$782,СВЦЭМ!$A$39:$A$782,$A35,СВЦЭМ!$B$39:$B$782,H$11)+'СЕТ СН'!$F$11+СВЦЭМ!$D$10+'СЕТ СН'!$F$6-'СЕТ СН'!$F$23</f>
        <v>1389.0291424899999</v>
      </c>
      <c r="I35" s="36">
        <f>SUMIFS(СВЦЭМ!$D$39:$D$782,СВЦЭМ!$A$39:$A$782,$A35,СВЦЭМ!$B$39:$B$782,I$11)+'СЕТ СН'!$F$11+СВЦЭМ!$D$10+'СЕТ СН'!$F$6-'СЕТ СН'!$F$23</f>
        <v>1331.1411520099998</v>
      </c>
      <c r="J35" s="36">
        <f>SUMIFS(СВЦЭМ!$D$39:$D$782,СВЦЭМ!$A$39:$A$782,$A35,СВЦЭМ!$B$39:$B$782,J$11)+'СЕТ СН'!$F$11+СВЦЭМ!$D$10+'СЕТ СН'!$F$6-'СЕТ СН'!$F$23</f>
        <v>1275.30046911</v>
      </c>
      <c r="K35" s="36">
        <f>SUMIFS(СВЦЭМ!$D$39:$D$782,СВЦЭМ!$A$39:$A$782,$A35,СВЦЭМ!$B$39:$B$782,K$11)+'СЕТ СН'!$F$11+СВЦЭМ!$D$10+'СЕТ СН'!$F$6-'СЕТ СН'!$F$23</f>
        <v>1240.11694042</v>
      </c>
      <c r="L35" s="36">
        <f>SUMIFS(СВЦЭМ!$D$39:$D$782,СВЦЭМ!$A$39:$A$782,$A35,СВЦЭМ!$B$39:$B$782,L$11)+'СЕТ СН'!$F$11+СВЦЭМ!$D$10+'СЕТ СН'!$F$6-'СЕТ СН'!$F$23</f>
        <v>1215.5100012299999</v>
      </c>
      <c r="M35" s="36">
        <f>SUMIFS(СВЦЭМ!$D$39:$D$782,СВЦЭМ!$A$39:$A$782,$A35,СВЦЭМ!$B$39:$B$782,M$11)+'СЕТ СН'!$F$11+СВЦЭМ!$D$10+'СЕТ СН'!$F$6-'СЕТ СН'!$F$23</f>
        <v>1209.1618747299999</v>
      </c>
      <c r="N35" s="36">
        <f>SUMIFS(СВЦЭМ!$D$39:$D$782,СВЦЭМ!$A$39:$A$782,$A35,СВЦЭМ!$B$39:$B$782,N$11)+'СЕТ СН'!$F$11+СВЦЭМ!$D$10+'СЕТ СН'!$F$6-'СЕТ СН'!$F$23</f>
        <v>1208.9824776199998</v>
      </c>
      <c r="O35" s="36">
        <f>SUMIFS(СВЦЭМ!$D$39:$D$782,СВЦЭМ!$A$39:$A$782,$A35,СВЦЭМ!$B$39:$B$782,O$11)+'СЕТ СН'!$F$11+СВЦЭМ!$D$10+'СЕТ СН'!$F$6-'СЕТ СН'!$F$23</f>
        <v>1199.5214194</v>
      </c>
      <c r="P35" s="36">
        <f>SUMIFS(СВЦЭМ!$D$39:$D$782,СВЦЭМ!$A$39:$A$782,$A35,СВЦЭМ!$B$39:$B$782,P$11)+'СЕТ СН'!$F$11+СВЦЭМ!$D$10+'СЕТ СН'!$F$6-'СЕТ СН'!$F$23</f>
        <v>1197.29070168</v>
      </c>
      <c r="Q35" s="36">
        <f>SUMIFS(СВЦЭМ!$D$39:$D$782,СВЦЭМ!$A$39:$A$782,$A35,СВЦЭМ!$B$39:$B$782,Q$11)+'СЕТ СН'!$F$11+СВЦЭМ!$D$10+'СЕТ СН'!$F$6-'СЕТ СН'!$F$23</f>
        <v>1189.0549928399998</v>
      </c>
      <c r="R35" s="36">
        <f>SUMIFS(СВЦЭМ!$D$39:$D$782,СВЦЭМ!$A$39:$A$782,$A35,СВЦЭМ!$B$39:$B$782,R$11)+'СЕТ СН'!$F$11+СВЦЭМ!$D$10+'СЕТ СН'!$F$6-'СЕТ СН'!$F$23</f>
        <v>1187.9535400599998</v>
      </c>
      <c r="S35" s="36">
        <f>SUMIFS(СВЦЭМ!$D$39:$D$782,СВЦЭМ!$A$39:$A$782,$A35,СВЦЭМ!$B$39:$B$782,S$11)+'СЕТ СН'!$F$11+СВЦЭМ!$D$10+'СЕТ СН'!$F$6-'СЕТ СН'!$F$23</f>
        <v>1196.91109149</v>
      </c>
      <c r="T35" s="36">
        <f>SUMIFS(СВЦЭМ!$D$39:$D$782,СВЦЭМ!$A$39:$A$782,$A35,СВЦЭМ!$B$39:$B$782,T$11)+'СЕТ СН'!$F$11+СВЦЭМ!$D$10+'СЕТ СН'!$F$6-'СЕТ СН'!$F$23</f>
        <v>1176.2350000099998</v>
      </c>
      <c r="U35" s="36">
        <f>SUMIFS(СВЦЭМ!$D$39:$D$782,СВЦЭМ!$A$39:$A$782,$A35,СВЦЭМ!$B$39:$B$782,U$11)+'СЕТ СН'!$F$11+СВЦЭМ!$D$10+'СЕТ СН'!$F$6-'СЕТ СН'!$F$23</f>
        <v>1192.14539483</v>
      </c>
      <c r="V35" s="36">
        <f>SUMIFS(СВЦЭМ!$D$39:$D$782,СВЦЭМ!$A$39:$A$782,$A35,СВЦЭМ!$B$39:$B$782,V$11)+'СЕТ СН'!$F$11+СВЦЭМ!$D$10+'СЕТ СН'!$F$6-'СЕТ СН'!$F$23</f>
        <v>1206.9754733499999</v>
      </c>
      <c r="W35" s="36">
        <f>SUMIFS(СВЦЭМ!$D$39:$D$782,СВЦЭМ!$A$39:$A$782,$A35,СВЦЭМ!$B$39:$B$782,W$11)+'СЕТ СН'!$F$11+СВЦЭМ!$D$10+'СЕТ СН'!$F$6-'СЕТ СН'!$F$23</f>
        <v>1223.06972075</v>
      </c>
      <c r="X35" s="36">
        <f>SUMIFS(СВЦЭМ!$D$39:$D$782,СВЦЭМ!$A$39:$A$782,$A35,СВЦЭМ!$B$39:$B$782,X$11)+'СЕТ СН'!$F$11+СВЦЭМ!$D$10+'СЕТ СН'!$F$6-'СЕТ СН'!$F$23</f>
        <v>1248.22788724</v>
      </c>
      <c r="Y35" s="36">
        <f>SUMIFS(СВЦЭМ!$D$39:$D$782,СВЦЭМ!$A$39:$A$782,$A35,СВЦЭМ!$B$39:$B$782,Y$11)+'СЕТ СН'!$F$11+СВЦЭМ!$D$10+'СЕТ СН'!$F$6-'СЕТ СН'!$F$23</f>
        <v>1289.8214281599999</v>
      </c>
    </row>
    <row r="36" spans="1:27" ht="15.75" x14ac:dyDescent="0.2">
      <c r="A36" s="35">
        <f t="shared" si="0"/>
        <v>44494</v>
      </c>
      <c r="B36" s="36">
        <f>SUMIFS(СВЦЭМ!$D$39:$D$782,СВЦЭМ!$A$39:$A$782,$A36,СВЦЭМ!$B$39:$B$782,B$11)+'СЕТ СН'!$F$11+СВЦЭМ!$D$10+'СЕТ СН'!$F$6-'СЕТ СН'!$F$23</f>
        <v>1363.6814447099998</v>
      </c>
      <c r="C36" s="36">
        <f>SUMIFS(СВЦЭМ!$D$39:$D$782,СВЦЭМ!$A$39:$A$782,$A36,СВЦЭМ!$B$39:$B$782,C$11)+'СЕТ СН'!$F$11+СВЦЭМ!$D$10+'СЕТ СН'!$F$6-'СЕТ СН'!$F$23</f>
        <v>1455.8305789599999</v>
      </c>
      <c r="D36" s="36">
        <f>SUMIFS(СВЦЭМ!$D$39:$D$782,СВЦЭМ!$A$39:$A$782,$A36,СВЦЭМ!$B$39:$B$782,D$11)+'СЕТ СН'!$F$11+СВЦЭМ!$D$10+'СЕТ СН'!$F$6-'СЕТ СН'!$F$23</f>
        <v>1455.0881800499999</v>
      </c>
      <c r="E36" s="36">
        <f>SUMIFS(СВЦЭМ!$D$39:$D$782,СВЦЭМ!$A$39:$A$782,$A36,СВЦЭМ!$B$39:$B$782,E$11)+'СЕТ СН'!$F$11+СВЦЭМ!$D$10+'СЕТ СН'!$F$6-'СЕТ СН'!$F$23</f>
        <v>1338.7389091699999</v>
      </c>
      <c r="F36" s="36">
        <f>SUMIFS(СВЦЭМ!$D$39:$D$782,СВЦЭМ!$A$39:$A$782,$A36,СВЦЭМ!$B$39:$B$782,F$11)+'СЕТ СН'!$F$11+СВЦЭМ!$D$10+'СЕТ СН'!$F$6-'СЕТ СН'!$F$23</f>
        <v>1333.9094331699998</v>
      </c>
      <c r="G36" s="36">
        <f>SUMIFS(СВЦЭМ!$D$39:$D$782,СВЦЭМ!$A$39:$A$782,$A36,СВЦЭМ!$B$39:$B$782,G$11)+'СЕТ СН'!$F$11+СВЦЭМ!$D$10+'СЕТ СН'!$F$6-'СЕТ СН'!$F$23</f>
        <v>1344.2948782899998</v>
      </c>
      <c r="H36" s="36">
        <f>SUMIFS(СВЦЭМ!$D$39:$D$782,СВЦЭМ!$A$39:$A$782,$A36,СВЦЭМ!$B$39:$B$782,H$11)+'СЕТ СН'!$F$11+СВЦЭМ!$D$10+'СЕТ СН'!$F$6-'СЕТ СН'!$F$23</f>
        <v>1411.3186626099998</v>
      </c>
      <c r="I36" s="36">
        <f>SUMIFS(СВЦЭМ!$D$39:$D$782,СВЦЭМ!$A$39:$A$782,$A36,СВЦЭМ!$B$39:$B$782,I$11)+'СЕТ СН'!$F$11+СВЦЭМ!$D$10+'СЕТ СН'!$F$6-'СЕТ СН'!$F$23</f>
        <v>1389.8389805299998</v>
      </c>
      <c r="J36" s="36">
        <f>SUMIFS(СВЦЭМ!$D$39:$D$782,СВЦЭМ!$A$39:$A$782,$A36,СВЦЭМ!$B$39:$B$782,J$11)+'СЕТ СН'!$F$11+СВЦЭМ!$D$10+'СЕТ СН'!$F$6-'СЕТ СН'!$F$23</f>
        <v>1320.2230940999998</v>
      </c>
      <c r="K36" s="36">
        <f>SUMIFS(СВЦЭМ!$D$39:$D$782,СВЦЭМ!$A$39:$A$782,$A36,СВЦЭМ!$B$39:$B$782,K$11)+'СЕТ СН'!$F$11+СВЦЭМ!$D$10+'СЕТ СН'!$F$6-'СЕТ СН'!$F$23</f>
        <v>1278.1271695199998</v>
      </c>
      <c r="L36" s="36">
        <f>SUMIFS(СВЦЭМ!$D$39:$D$782,СВЦЭМ!$A$39:$A$782,$A36,СВЦЭМ!$B$39:$B$782,L$11)+'СЕТ СН'!$F$11+СВЦЭМ!$D$10+'СЕТ СН'!$F$6-'СЕТ СН'!$F$23</f>
        <v>1276.24192077</v>
      </c>
      <c r="M36" s="36">
        <f>SUMIFS(СВЦЭМ!$D$39:$D$782,СВЦЭМ!$A$39:$A$782,$A36,СВЦЭМ!$B$39:$B$782,M$11)+'СЕТ СН'!$F$11+СВЦЭМ!$D$10+'СЕТ СН'!$F$6-'СЕТ СН'!$F$23</f>
        <v>1293.83775451</v>
      </c>
      <c r="N36" s="36">
        <f>SUMIFS(СВЦЭМ!$D$39:$D$782,СВЦЭМ!$A$39:$A$782,$A36,СВЦЭМ!$B$39:$B$782,N$11)+'СЕТ СН'!$F$11+СВЦЭМ!$D$10+'СЕТ СН'!$F$6-'СЕТ СН'!$F$23</f>
        <v>1307.9223183099998</v>
      </c>
      <c r="O36" s="36">
        <f>SUMIFS(СВЦЭМ!$D$39:$D$782,СВЦЭМ!$A$39:$A$782,$A36,СВЦЭМ!$B$39:$B$782,O$11)+'СЕТ СН'!$F$11+СВЦЭМ!$D$10+'СЕТ СН'!$F$6-'СЕТ СН'!$F$23</f>
        <v>1307.3313332099999</v>
      </c>
      <c r="P36" s="36">
        <f>SUMIFS(СВЦЭМ!$D$39:$D$782,СВЦЭМ!$A$39:$A$782,$A36,СВЦЭМ!$B$39:$B$782,P$11)+'СЕТ СН'!$F$11+СВЦЭМ!$D$10+'СЕТ СН'!$F$6-'СЕТ СН'!$F$23</f>
        <v>1302.7110994499999</v>
      </c>
      <c r="Q36" s="36">
        <f>SUMIFS(СВЦЭМ!$D$39:$D$782,СВЦЭМ!$A$39:$A$782,$A36,СВЦЭМ!$B$39:$B$782,Q$11)+'СЕТ СН'!$F$11+СВЦЭМ!$D$10+'СЕТ СН'!$F$6-'СЕТ СН'!$F$23</f>
        <v>1304.76555861</v>
      </c>
      <c r="R36" s="36">
        <f>SUMIFS(СВЦЭМ!$D$39:$D$782,СВЦЭМ!$A$39:$A$782,$A36,СВЦЭМ!$B$39:$B$782,R$11)+'СЕТ СН'!$F$11+СВЦЭМ!$D$10+'СЕТ СН'!$F$6-'СЕТ СН'!$F$23</f>
        <v>1295.8364181899999</v>
      </c>
      <c r="S36" s="36">
        <f>SUMIFS(СВЦЭМ!$D$39:$D$782,СВЦЭМ!$A$39:$A$782,$A36,СВЦЭМ!$B$39:$B$782,S$11)+'СЕТ СН'!$F$11+СВЦЭМ!$D$10+'СЕТ СН'!$F$6-'СЕТ СН'!$F$23</f>
        <v>1278.6556263999998</v>
      </c>
      <c r="T36" s="36">
        <f>SUMIFS(СВЦЭМ!$D$39:$D$782,СВЦЭМ!$A$39:$A$782,$A36,СВЦЭМ!$B$39:$B$782,T$11)+'СЕТ СН'!$F$11+СВЦЭМ!$D$10+'СЕТ СН'!$F$6-'СЕТ СН'!$F$23</f>
        <v>1284.8252374899998</v>
      </c>
      <c r="U36" s="36">
        <f>SUMIFS(СВЦЭМ!$D$39:$D$782,СВЦЭМ!$A$39:$A$782,$A36,СВЦЭМ!$B$39:$B$782,U$11)+'СЕТ СН'!$F$11+СВЦЭМ!$D$10+'СЕТ СН'!$F$6-'СЕТ СН'!$F$23</f>
        <v>1306.6238363399998</v>
      </c>
      <c r="V36" s="36">
        <f>SUMIFS(СВЦЭМ!$D$39:$D$782,СВЦЭМ!$A$39:$A$782,$A36,СВЦЭМ!$B$39:$B$782,V$11)+'СЕТ СН'!$F$11+СВЦЭМ!$D$10+'СЕТ СН'!$F$6-'СЕТ СН'!$F$23</f>
        <v>1270.8629708999999</v>
      </c>
      <c r="W36" s="36">
        <f>SUMIFS(СВЦЭМ!$D$39:$D$782,СВЦЭМ!$A$39:$A$782,$A36,СВЦЭМ!$B$39:$B$782,W$11)+'СЕТ СН'!$F$11+СВЦЭМ!$D$10+'СЕТ СН'!$F$6-'СЕТ СН'!$F$23</f>
        <v>1293.3470692999999</v>
      </c>
      <c r="X36" s="36">
        <f>SUMIFS(СВЦЭМ!$D$39:$D$782,СВЦЭМ!$A$39:$A$782,$A36,СВЦЭМ!$B$39:$B$782,X$11)+'СЕТ СН'!$F$11+СВЦЭМ!$D$10+'СЕТ СН'!$F$6-'СЕТ СН'!$F$23</f>
        <v>1319.37021336</v>
      </c>
      <c r="Y36" s="36">
        <f>SUMIFS(СВЦЭМ!$D$39:$D$782,СВЦЭМ!$A$39:$A$782,$A36,СВЦЭМ!$B$39:$B$782,Y$11)+'СЕТ СН'!$F$11+СВЦЭМ!$D$10+'СЕТ СН'!$F$6-'СЕТ СН'!$F$23</f>
        <v>1365.3675202299999</v>
      </c>
    </row>
    <row r="37" spans="1:27" ht="15.75" x14ac:dyDescent="0.2">
      <c r="A37" s="35">
        <f t="shared" si="0"/>
        <v>44495</v>
      </c>
      <c r="B37" s="36">
        <f>SUMIFS(СВЦЭМ!$D$39:$D$782,СВЦЭМ!$A$39:$A$782,$A37,СВЦЭМ!$B$39:$B$782,B$11)+'СЕТ СН'!$F$11+СВЦЭМ!$D$10+'СЕТ СН'!$F$6-'СЕТ СН'!$F$23</f>
        <v>1341.2385479</v>
      </c>
      <c r="C37" s="36">
        <f>SUMIFS(СВЦЭМ!$D$39:$D$782,СВЦЭМ!$A$39:$A$782,$A37,СВЦЭМ!$B$39:$B$782,C$11)+'СЕТ СН'!$F$11+СВЦЭМ!$D$10+'СЕТ СН'!$F$6-'СЕТ СН'!$F$23</f>
        <v>1347.84227547</v>
      </c>
      <c r="D37" s="36">
        <f>SUMIFS(СВЦЭМ!$D$39:$D$782,СВЦЭМ!$A$39:$A$782,$A37,СВЦЭМ!$B$39:$B$782,D$11)+'СЕТ СН'!$F$11+СВЦЭМ!$D$10+'СЕТ СН'!$F$6-'СЕТ СН'!$F$23</f>
        <v>1358.3775681899999</v>
      </c>
      <c r="E37" s="36">
        <f>SUMIFS(СВЦЭМ!$D$39:$D$782,СВЦЭМ!$A$39:$A$782,$A37,СВЦЭМ!$B$39:$B$782,E$11)+'СЕТ СН'!$F$11+СВЦЭМ!$D$10+'СЕТ СН'!$F$6-'СЕТ СН'!$F$23</f>
        <v>1368.6225208999999</v>
      </c>
      <c r="F37" s="36">
        <f>SUMIFS(СВЦЭМ!$D$39:$D$782,СВЦЭМ!$A$39:$A$782,$A37,СВЦЭМ!$B$39:$B$782,F$11)+'СЕТ СН'!$F$11+СВЦЭМ!$D$10+'СЕТ СН'!$F$6-'СЕТ СН'!$F$23</f>
        <v>1365.2236046599999</v>
      </c>
      <c r="G37" s="36">
        <f>SUMIFS(СВЦЭМ!$D$39:$D$782,СВЦЭМ!$A$39:$A$782,$A37,СВЦЭМ!$B$39:$B$782,G$11)+'СЕТ СН'!$F$11+СВЦЭМ!$D$10+'СЕТ СН'!$F$6-'СЕТ СН'!$F$23</f>
        <v>1352.6691861099998</v>
      </c>
      <c r="H37" s="36">
        <f>SUMIFS(СВЦЭМ!$D$39:$D$782,СВЦЭМ!$A$39:$A$782,$A37,СВЦЭМ!$B$39:$B$782,H$11)+'СЕТ СН'!$F$11+СВЦЭМ!$D$10+'СЕТ СН'!$F$6-'СЕТ СН'!$F$23</f>
        <v>1363.2481160999998</v>
      </c>
      <c r="I37" s="36">
        <f>SUMIFS(СВЦЭМ!$D$39:$D$782,СВЦЭМ!$A$39:$A$782,$A37,СВЦЭМ!$B$39:$B$782,I$11)+'СЕТ СН'!$F$11+СВЦЭМ!$D$10+'СЕТ СН'!$F$6-'СЕТ СН'!$F$23</f>
        <v>1310.0651629199999</v>
      </c>
      <c r="J37" s="36">
        <f>SUMIFS(СВЦЭМ!$D$39:$D$782,СВЦЭМ!$A$39:$A$782,$A37,СВЦЭМ!$B$39:$B$782,J$11)+'СЕТ СН'!$F$11+СВЦЭМ!$D$10+'СЕТ СН'!$F$6-'СЕТ СН'!$F$23</f>
        <v>1263.5741014999999</v>
      </c>
      <c r="K37" s="36">
        <f>SUMIFS(СВЦЭМ!$D$39:$D$782,СВЦЭМ!$A$39:$A$782,$A37,СВЦЭМ!$B$39:$B$782,K$11)+'СЕТ СН'!$F$11+СВЦЭМ!$D$10+'СЕТ СН'!$F$6-'СЕТ СН'!$F$23</f>
        <v>1268.8573267299998</v>
      </c>
      <c r="L37" s="36">
        <f>SUMIFS(СВЦЭМ!$D$39:$D$782,СВЦЭМ!$A$39:$A$782,$A37,СВЦЭМ!$B$39:$B$782,L$11)+'СЕТ СН'!$F$11+СВЦЭМ!$D$10+'СЕТ СН'!$F$6-'СЕТ СН'!$F$23</f>
        <v>1271.1172179399998</v>
      </c>
      <c r="M37" s="36">
        <f>SUMIFS(СВЦЭМ!$D$39:$D$782,СВЦЭМ!$A$39:$A$782,$A37,СВЦЭМ!$B$39:$B$782,M$11)+'СЕТ СН'!$F$11+СВЦЭМ!$D$10+'СЕТ СН'!$F$6-'СЕТ СН'!$F$23</f>
        <v>1264.71147537</v>
      </c>
      <c r="N37" s="36">
        <f>SUMIFS(СВЦЭМ!$D$39:$D$782,СВЦЭМ!$A$39:$A$782,$A37,СВЦЭМ!$B$39:$B$782,N$11)+'СЕТ СН'!$F$11+СВЦЭМ!$D$10+'СЕТ СН'!$F$6-'СЕТ СН'!$F$23</f>
        <v>1268.53327973</v>
      </c>
      <c r="O37" s="36">
        <f>SUMIFS(СВЦЭМ!$D$39:$D$782,СВЦЭМ!$A$39:$A$782,$A37,СВЦЭМ!$B$39:$B$782,O$11)+'СЕТ СН'!$F$11+СВЦЭМ!$D$10+'СЕТ СН'!$F$6-'СЕТ СН'!$F$23</f>
        <v>1271.5564958299999</v>
      </c>
      <c r="P37" s="36">
        <f>SUMIFS(СВЦЭМ!$D$39:$D$782,СВЦЭМ!$A$39:$A$782,$A37,СВЦЭМ!$B$39:$B$782,P$11)+'СЕТ СН'!$F$11+СВЦЭМ!$D$10+'СЕТ СН'!$F$6-'СЕТ СН'!$F$23</f>
        <v>1291.1862218799999</v>
      </c>
      <c r="Q37" s="36">
        <f>SUMIFS(СВЦЭМ!$D$39:$D$782,СВЦЭМ!$A$39:$A$782,$A37,СВЦЭМ!$B$39:$B$782,Q$11)+'СЕТ СН'!$F$11+СВЦЭМ!$D$10+'СЕТ СН'!$F$6-'СЕТ СН'!$F$23</f>
        <v>1292.4426538199998</v>
      </c>
      <c r="R37" s="36">
        <f>SUMIFS(СВЦЭМ!$D$39:$D$782,СВЦЭМ!$A$39:$A$782,$A37,СВЦЭМ!$B$39:$B$782,R$11)+'СЕТ СН'!$F$11+СВЦЭМ!$D$10+'СЕТ СН'!$F$6-'СЕТ СН'!$F$23</f>
        <v>1272.9037457499999</v>
      </c>
      <c r="S37" s="36">
        <f>SUMIFS(СВЦЭМ!$D$39:$D$782,СВЦЭМ!$A$39:$A$782,$A37,СВЦЭМ!$B$39:$B$782,S$11)+'СЕТ СН'!$F$11+СВЦЭМ!$D$10+'СЕТ СН'!$F$6-'СЕТ СН'!$F$23</f>
        <v>1243.3373494399998</v>
      </c>
      <c r="T37" s="36">
        <f>SUMIFS(СВЦЭМ!$D$39:$D$782,СВЦЭМ!$A$39:$A$782,$A37,СВЦЭМ!$B$39:$B$782,T$11)+'СЕТ СН'!$F$11+СВЦЭМ!$D$10+'СЕТ СН'!$F$6-'СЕТ СН'!$F$23</f>
        <v>1255.59874354</v>
      </c>
      <c r="U37" s="36">
        <f>SUMIFS(СВЦЭМ!$D$39:$D$782,СВЦЭМ!$A$39:$A$782,$A37,СВЦЭМ!$B$39:$B$782,U$11)+'СЕТ СН'!$F$11+СВЦЭМ!$D$10+'СЕТ СН'!$F$6-'СЕТ СН'!$F$23</f>
        <v>1268.48010185</v>
      </c>
      <c r="V37" s="36">
        <f>SUMIFS(СВЦЭМ!$D$39:$D$782,СВЦЭМ!$A$39:$A$782,$A37,СВЦЭМ!$B$39:$B$782,V$11)+'СЕТ СН'!$F$11+СВЦЭМ!$D$10+'СЕТ СН'!$F$6-'СЕТ СН'!$F$23</f>
        <v>1258.9438157799998</v>
      </c>
      <c r="W37" s="36">
        <f>SUMIFS(СВЦЭМ!$D$39:$D$782,СВЦЭМ!$A$39:$A$782,$A37,СВЦЭМ!$B$39:$B$782,W$11)+'СЕТ СН'!$F$11+СВЦЭМ!$D$10+'СЕТ СН'!$F$6-'СЕТ СН'!$F$23</f>
        <v>1251.2300659499999</v>
      </c>
      <c r="X37" s="36">
        <f>SUMIFS(СВЦЭМ!$D$39:$D$782,СВЦЭМ!$A$39:$A$782,$A37,СВЦЭМ!$B$39:$B$782,X$11)+'СЕТ СН'!$F$11+СВЦЭМ!$D$10+'СЕТ СН'!$F$6-'СЕТ СН'!$F$23</f>
        <v>1237.2307183099999</v>
      </c>
      <c r="Y37" s="36">
        <f>SUMIFS(СВЦЭМ!$D$39:$D$782,СВЦЭМ!$A$39:$A$782,$A37,СВЦЭМ!$B$39:$B$782,Y$11)+'СЕТ СН'!$F$11+СВЦЭМ!$D$10+'СЕТ СН'!$F$6-'СЕТ СН'!$F$23</f>
        <v>1238.93239709</v>
      </c>
    </row>
    <row r="38" spans="1:27" ht="15.75" x14ac:dyDescent="0.2">
      <c r="A38" s="35">
        <f t="shared" si="0"/>
        <v>44496</v>
      </c>
      <c r="B38" s="36">
        <f>SUMIFS(СВЦЭМ!$D$39:$D$782,СВЦЭМ!$A$39:$A$782,$A38,СВЦЭМ!$B$39:$B$782,B$11)+'СЕТ СН'!$F$11+СВЦЭМ!$D$10+'СЕТ СН'!$F$6-'СЕТ СН'!$F$23</f>
        <v>1266.3113751399999</v>
      </c>
      <c r="C38" s="36">
        <f>SUMIFS(СВЦЭМ!$D$39:$D$782,СВЦЭМ!$A$39:$A$782,$A38,СВЦЭМ!$B$39:$B$782,C$11)+'СЕТ СН'!$F$11+СВЦЭМ!$D$10+'СЕТ СН'!$F$6-'СЕТ СН'!$F$23</f>
        <v>1323.07975386</v>
      </c>
      <c r="D38" s="36">
        <f>SUMIFS(СВЦЭМ!$D$39:$D$782,СВЦЭМ!$A$39:$A$782,$A38,СВЦЭМ!$B$39:$B$782,D$11)+'СЕТ СН'!$F$11+СВЦЭМ!$D$10+'СЕТ СН'!$F$6-'СЕТ СН'!$F$23</f>
        <v>1303.77625726</v>
      </c>
      <c r="E38" s="36">
        <f>SUMIFS(СВЦЭМ!$D$39:$D$782,СВЦЭМ!$A$39:$A$782,$A38,СВЦЭМ!$B$39:$B$782,E$11)+'СЕТ СН'!$F$11+СВЦЭМ!$D$10+'СЕТ СН'!$F$6-'СЕТ СН'!$F$23</f>
        <v>1319.3179158199998</v>
      </c>
      <c r="F38" s="36">
        <f>SUMIFS(СВЦЭМ!$D$39:$D$782,СВЦЭМ!$A$39:$A$782,$A38,СВЦЭМ!$B$39:$B$782,F$11)+'СЕТ СН'!$F$11+СВЦЭМ!$D$10+'СЕТ СН'!$F$6-'СЕТ СН'!$F$23</f>
        <v>1313.1648382899998</v>
      </c>
      <c r="G38" s="36">
        <f>SUMIFS(СВЦЭМ!$D$39:$D$782,СВЦЭМ!$A$39:$A$782,$A38,СВЦЭМ!$B$39:$B$782,G$11)+'СЕТ СН'!$F$11+СВЦЭМ!$D$10+'СЕТ СН'!$F$6-'СЕТ СН'!$F$23</f>
        <v>1280.8406010499998</v>
      </c>
      <c r="H38" s="36">
        <f>SUMIFS(СВЦЭМ!$D$39:$D$782,СВЦЭМ!$A$39:$A$782,$A38,СВЦЭМ!$B$39:$B$782,H$11)+'СЕТ СН'!$F$11+СВЦЭМ!$D$10+'СЕТ СН'!$F$6-'СЕТ СН'!$F$23</f>
        <v>1309.5429394399998</v>
      </c>
      <c r="I38" s="36">
        <f>SUMIFS(СВЦЭМ!$D$39:$D$782,СВЦЭМ!$A$39:$A$782,$A38,СВЦЭМ!$B$39:$B$782,I$11)+'СЕТ СН'!$F$11+СВЦЭМ!$D$10+'СЕТ СН'!$F$6-'СЕТ СН'!$F$23</f>
        <v>1312.2520017299998</v>
      </c>
      <c r="J38" s="36">
        <f>SUMIFS(СВЦЭМ!$D$39:$D$782,СВЦЭМ!$A$39:$A$782,$A38,СВЦЭМ!$B$39:$B$782,J$11)+'СЕТ СН'!$F$11+СВЦЭМ!$D$10+'СЕТ СН'!$F$6-'СЕТ СН'!$F$23</f>
        <v>1290.8750877799998</v>
      </c>
      <c r="K38" s="36">
        <f>SUMIFS(СВЦЭМ!$D$39:$D$782,СВЦЭМ!$A$39:$A$782,$A38,СВЦЭМ!$B$39:$B$782,K$11)+'СЕТ СН'!$F$11+СВЦЭМ!$D$10+'СЕТ СН'!$F$6-'СЕТ СН'!$F$23</f>
        <v>1313.3977330399998</v>
      </c>
      <c r="L38" s="36">
        <f>SUMIFS(СВЦЭМ!$D$39:$D$782,СВЦЭМ!$A$39:$A$782,$A38,СВЦЭМ!$B$39:$B$782,L$11)+'СЕТ СН'!$F$11+СВЦЭМ!$D$10+'СЕТ СН'!$F$6-'СЕТ СН'!$F$23</f>
        <v>1314.6535871899998</v>
      </c>
      <c r="M38" s="36">
        <f>SUMIFS(СВЦЭМ!$D$39:$D$782,СВЦЭМ!$A$39:$A$782,$A38,СВЦЭМ!$B$39:$B$782,M$11)+'СЕТ СН'!$F$11+СВЦЭМ!$D$10+'СЕТ СН'!$F$6-'СЕТ СН'!$F$23</f>
        <v>1309.5424274299999</v>
      </c>
      <c r="N38" s="36">
        <f>SUMIFS(СВЦЭМ!$D$39:$D$782,СВЦЭМ!$A$39:$A$782,$A38,СВЦЭМ!$B$39:$B$782,N$11)+'СЕТ СН'!$F$11+СВЦЭМ!$D$10+'СЕТ СН'!$F$6-'СЕТ СН'!$F$23</f>
        <v>1294.5196527799999</v>
      </c>
      <c r="O38" s="36">
        <f>SUMIFS(СВЦЭМ!$D$39:$D$782,СВЦЭМ!$A$39:$A$782,$A38,СВЦЭМ!$B$39:$B$782,O$11)+'СЕТ СН'!$F$11+СВЦЭМ!$D$10+'СЕТ СН'!$F$6-'СЕТ СН'!$F$23</f>
        <v>1290.55363109</v>
      </c>
      <c r="P38" s="36">
        <f>SUMIFS(СВЦЭМ!$D$39:$D$782,СВЦЭМ!$A$39:$A$782,$A38,СВЦЭМ!$B$39:$B$782,P$11)+'СЕТ СН'!$F$11+СВЦЭМ!$D$10+'СЕТ СН'!$F$6-'СЕТ СН'!$F$23</f>
        <v>1283.18759312</v>
      </c>
      <c r="Q38" s="36">
        <f>SUMIFS(СВЦЭМ!$D$39:$D$782,СВЦЭМ!$A$39:$A$782,$A38,СВЦЭМ!$B$39:$B$782,Q$11)+'СЕТ СН'!$F$11+СВЦЭМ!$D$10+'СЕТ СН'!$F$6-'СЕТ СН'!$F$23</f>
        <v>1281.28922515</v>
      </c>
      <c r="R38" s="36">
        <f>SUMIFS(СВЦЭМ!$D$39:$D$782,СВЦЭМ!$A$39:$A$782,$A38,СВЦЭМ!$B$39:$B$782,R$11)+'СЕТ СН'!$F$11+СВЦЭМ!$D$10+'СЕТ СН'!$F$6-'СЕТ СН'!$F$23</f>
        <v>1277.92319793</v>
      </c>
      <c r="S38" s="36">
        <f>SUMIFS(СВЦЭМ!$D$39:$D$782,СВЦЭМ!$A$39:$A$782,$A38,СВЦЭМ!$B$39:$B$782,S$11)+'СЕТ СН'!$F$11+СВЦЭМ!$D$10+'СЕТ СН'!$F$6-'СЕТ СН'!$F$23</f>
        <v>1292.8689925699998</v>
      </c>
      <c r="T38" s="36">
        <f>SUMIFS(СВЦЭМ!$D$39:$D$782,СВЦЭМ!$A$39:$A$782,$A38,СВЦЭМ!$B$39:$B$782,T$11)+'СЕТ СН'!$F$11+СВЦЭМ!$D$10+'СЕТ СН'!$F$6-'СЕТ СН'!$F$23</f>
        <v>1294.44649781</v>
      </c>
      <c r="U38" s="36">
        <f>SUMIFS(СВЦЭМ!$D$39:$D$782,СВЦЭМ!$A$39:$A$782,$A38,СВЦЭМ!$B$39:$B$782,U$11)+'СЕТ СН'!$F$11+СВЦЭМ!$D$10+'СЕТ СН'!$F$6-'СЕТ СН'!$F$23</f>
        <v>1300.71856222</v>
      </c>
      <c r="V38" s="36">
        <f>SUMIFS(СВЦЭМ!$D$39:$D$782,СВЦЭМ!$A$39:$A$782,$A38,СВЦЭМ!$B$39:$B$782,V$11)+'СЕТ СН'!$F$11+СВЦЭМ!$D$10+'СЕТ СН'!$F$6-'СЕТ СН'!$F$23</f>
        <v>1301.65260197</v>
      </c>
      <c r="W38" s="36">
        <f>SUMIFS(СВЦЭМ!$D$39:$D$782,СВЦЭМ!$A$39:$A$782,$A38,СВЦЭМ!$B$39:$B$782,W$11)+'СЕТ СН'!$F$11+СВЦЭМ!$D$10+'СЕТ СН'!$F$6-'СЕТ СН'!$F$23</f>
        <v>1307.6612681499998</v>
      </c>
      <c r="X38" s="36">
        <f>SUMIFS(СВЦЭМ!$D$39:$D$782,СВЦЭМ!$A$39:$A$782,$A38,СВЦЭМ!$B$39:$B$782,X$11)+'СЕТ СН'!$F$11+СВЦЭМ!$D$10+'СЕТ СН'!$F$6-'СЕТ СН'!$F$23</f>
        <v>1285.69370441</v>
      </c>
      <c r="Y38" s="36">
        <f>SUMIFS(СВЦЭМ!$D$39:$D$782,СВЦЭМ!$A$39:$A$782,$A38,СВЦЭМ!$B$39:$B$782,Y$11)+'СЕТ СН'!$F$11+СВЦЭМ!$D$10+'СЕТ СН'!$F$6-'СЕТ СН'!$F$23</f>
        <v>1289.48881721</v>
      </c>
    </row>
    <row r="39" spans="1:27" ht="15.75" x14ac:dyDescent="0.2">
      <c r="A39" s="35">
        <f t="shared" si="0"/>
        <v>44497</v>
      </c>
      <c r="B39" s="36">
        <f>SUMIFS(СВЦЭМ!$D$39:$D$782,СВЦЭМ!$A$39:$A$782,$A39,СВЦЭМ!$B$39:$B$782,B$11)+'СЕТ СН'!$F$11+СВЦЭМ!$D$10+'СЕТ СН'!$F$6-'СЕТ СН'!$F$23</f>
        <v>1303.8041662799999</v>
      </c>
      <c r="C39" s="36">
        <f>SUMIFS(СВЦЭМ!$D$39:$D$782,СВЦЭМ!$A$39:$A$782,$A39,СВЦЭМ!$B$39:$B$782,C$11)+'СЕТ СН'!$F$11+СВЦЭМ!$D$10+'СЕТ СН'!$F$6-'СЕТ СН'!$F$23</f>
        <v>1364.9572875699998</v>
      </c>
      <c r="D39" s="36">
        <f>SUMIFS(СВЦЭМ!$D$39:$D$782,СВЦЭМ!$A$39:$A$782,$A39,СВЦЭМ!$B$39:$B$782,D$11)+'СЕТ СН'!$F$11+СВЦЭМ!$D$10+'СЕТ СН'!$F$6-'СЕТ СН'!$F$23</f>
        <v>1308.4319996299998</v>
      </c>
      <c r="E39" s="36">
        <f>SUMIFS(СВЦЭМ!$D$39:$D$782,СВЦЭМ!$A$39:$A$782,$A39,СВЦЭМ!$B$39:$B$782,E$11)+'СЕТ СН'!$F$11+СВЦЭМ!$D$10+'СЕТ СН'!$F$6-'СЕТ СН'!$F$23</f>
        <v>1287.8338639599999</v>
      </c>
      <c r="F39" s="36">
        <f>SUMIFS(СВЦЭМ!$D$39:$D$782,СВЦЭМ!$A$39:$A$782,$A39,СВЦЭМ!$B$39:$B$782,F$11)+'СЕТ СН'!$F$11+СВЦЭМ!$D$10+'СЕТ СН'!$F$6-'СЕТ СН'!$F$23</f>
        <v>1285.2596757599999</v>
      </c>
      <c r="G39" s="36">
        <f>SUMIFS(СВЦЭМ!$D$39:$D$782,СВЦЭМ!$A$39:$A$782,$A39,СВЦЭМ!$B$39:$B$782,G$11)+'СЕТ СН'!$F$11+СВЦЭМ!$D$10+'СЕТ СН'!$F$6-'СЕТ СН'!$F$23</f>
        <v>1299.2125319199999</v>
      </c>
      <c r="H39" s="36">
        <f>SUMIFS(СВЦЭМ!$D$39:$D$782,СВЦЭМ!$A$39:$A$782,$A39,СВЦЭМ!$B$39:$B$782,H$11)+'СЕТ СН'!$F$11+СВЦЭМ!$D$10+'СЕТ СН'!$F$6-'СЕТ СН'!$F$23</f>
        <v>1317.15439126</v>
      </c>
      <c r="I39" s="36">
        <f>SUMIFS(СВЦЭМ!$D$39:$D$782,СВЦЭМ!$A$39:$A$782,$A39,СВЦЭМ!$B$39:$B$782,I$11)+'СЕТ СН'!$F$11+СВЦЭМ!$D$10+'СЕТ СН'!$F$6-'СЕТ СН'!$F$23</f>
        <v>1269.6385521</v>
      </c>
      <c r="J39" s="36">
        <f>SUMIFS(СВЦЭМ!$D$39:$D$782,СВЦЭМ!$A$39:$A$782,$A39,СВЦЭМ!$B$39:$B$782,J$11)+'СЕТ СН'!$F$11+СВЦЭМ!$D$10+'СЕТ СН'!$F$6-'СЕТ СН'!$F$23</f>
        <v>1224.8169410599999</v>
      </c>
      <c r="K39" s="36">
        <f>SUMIFS(СВЦЭМ!$D$39:$D$782,СВЦЭМ!$A$39:$A$782,$A39,СВЦЭМ!$B$39:$B$782,K$11)+'СЕТ СН'!$F$11+СВЦЭМ!$D$10+'СЕТ СН'!$F$6-'СЕТ СН'!$F$23</f>
        <v>1235.48566037</v>
      </c>
      <c r="L39" s="36">
        <f>SUMIFS(СВЦЭМ!$D$39:$D$782,СВЦЭМ!$A$39:$A$782,$A39,СВЦЭМ!$B$39:$B$782,L$11)+'СЕТ СН'!$F$11+СВЦЭМ!$D$10+'СЕТ СН'!$F$6-'СЕТ СН'!$F$23</f>
        <v>1246.1815584699998</v>
      </c>
      <c r="M39" s="36">
        <f>SUMIFS(СВЦЭМ!$D$39:$D$782,СВЦЭМ!$A$39:$A$782,$A39,СВЦЭМ!$B$39:$B$782,M$11)+'СЕТ СН'!$F$11+СВЦЭМ!$D$10+'СЕТ СН'!$F$6-'СЕТ СН'!$F$23</f>
        <v>1272.6167523899999</v>
      </c>
      <c r="N39" s="36">
        <f>SUMIFS(СВЦЭМ!$D$39:$D$782,СВЦЭМ!$A$39:$A$782,$A39,СВЦЭМ!$B$39:$B$782,N$11)+'СЕТ СН'!$F$11+СВЦЭМ!$D$10+'СЕТ СН'!$F$6-'СЕТ СН'!$F$23</f>
        <v>1281.3446815499999</v>
      </c>
      <c r="O39" s="36">
        <f>SUMIFS(СВЦЭМ!$D$39:$D$782,СВЦЭМ!$A$39:$A$782,$A39,СВЦЭМ!$B$39:$B$782,O$11)+'СЕТ СН'!$F$11+СВЦЭМ!$D$10+'СЕТ СН'!$F$6-'СЕТ СН'!$F$23</f>
        <v>1292.4903462299999</v>
      </c>
      <c r="P39" s="36">
        <f>SUMIFS(СВЦЭМ!$D$39:$D$782,СВЦЭМ!$A$39:$A$782,$A39,СВЦЭМ!$B$39:$B$782,P$11)+'СЕТ СН'!$F$11+СВЦЭМ!$D$10+'СЕТ СН'!$F$6-'СЕТ СН'!$F$23</f>
        <v>1291.1339709699998</v>
      </c>
      <c r="Q39" s="36">
        <f>SUMIFS(СВЦЭМ!$D$39:$D$782,СВЦЭМ!$A$39:$A$782,$A39,СВЦЭМ!$B$39:$B$782,Q$11)+'СЕТ СН'!$F$11+СВЦЭМ!$D$10+'СЕТ СН'!$F$6-'СЕТ СН'!$F$23</f>
        <v>1280.8029824599998</v>
      </c>
      <c r="R39" s="36">
        <f>SUMIFS(СВЦЭМ!$D$39:$D$782,СВЦЭМ!$A$39:$A$782,$A39,СВЦЭМ!$B$39:$B$782,R$11)+'СЕТ СН'!$F$11+СВЦЭМ!$D$10+'СЕТ СН'!$F$6-'СЕТ СН'!$F$23</f>
        <v>1281.29603232</v>
      </c>
      <c r="S39" s="36">
        <f>SUMIFS(СВЦЭМ!$D$39:$D$782,СВЦЭМ!$A$39:$A$782,$A39,СВЦЭМ!$B$39:$B$782,S$11)+'СЕТ СН'!$F$11+СВЦЭМ!$D$10+'СЕТ СН'!$F$6-'СЕТ СН'!$F$23</f>
        <v>1284.3706181599998</v>
      </c>
      <c r="T39" s="36">
        <f>SUMIFS(СВЦЭМ!$D$39:$D$782,СВЦЭМ!$A$39:$A$782,$A39,СВЦЭМ!$B$39:$B$782,T$11)+'СЕТ СН'!$F$11+СВЦЭМ!$D$10+'СЕТ СН'!$F$6-'СЕТ СН'!$F$23</f>
        <v>1251.1806595999999</v>
      </c>
      <c r="U39" s="36">
        <f>SUMIFS(СВЦЭМ!$D$39:$D$782,СВЦЭМ!$A$39:$A$782,$A39,СВЦЭМ!$B$39:$B$782,U$11)+'СЕТ СН'!$F$11+СВЦЭМ!$D$10+'СЕТ СН'!$F$6-'СЕТ СН'!$F$23</f>
        <v>1263.7436098999999</v>
      </c>
      <c r="V39" s="36">
        <f>SUMIFS(СВЦЭМ!$D$39:$D$782,СВЦЭМ!$A$39:$A$782,$A39,СВЦЭМ!$B$39:$B$782,V$11)+'СЕТ СН'!$F$11+СВЦЭМ!$D$10+'СЕТ СН'!$F$6-'СЕТ СН'!$F$23</f>
        <v>1256.64516396</v>
      </c>
      <c r="W39" s="36">
        <f>SUMIFS(СВЦЭМ!$D$39:$D$782,СВЦЭМ!$A$39:$A$782,$A39,СВЦЭМ!$B$39:$B$782,W$11)+'СЕТ СН'!$F$11+СВЦЭМ!$D$10+'СЕТ СН'!$F$6-'СЕТ СН'!$F$23</f>
        <v>1261.6782508399999</v>
      </c>
      <c r="X39" s="36">
        <f>SUMIFS(СВЦЭМ!$D$39:$D$782,СВЦЭМ!$A$39:$A$782,$A39,СВЦЭМ!$B$39:$B$782,X$11)+'СЕТ СН'!$F$11+СВЦЭМ!$D$10+'СЕТ СН'!$F$6-'СЕТ СН'!$F$23</f>
        <v>1264.7033292699998</v>
      </c>
      <c r="Y39" s="36">
        <f>SUMIFS(СВЦЭМ!$D$39:$D$782,СВЦЭМ!$A$39:$A$782,$A39,СВЦЭМ!$B$39:$B$782,Y$11)+'СЕТ СН'!$F$11+СВЦЭМ!$D$10+'СЕТ СН'!$F$6-'СЕТ СН'!$F$23</f>
        <v>1225.1902357299998</v>
      </c>
    </row>
    <row r="40" spans="1:27" ht="15.75" x14ac:dyDescent="0.2">
      <c r="A40" s="35">
        <f t="shared" si="0"/>
        <v>44498</v>
      </c>
      <c r="B40" s="36">
        <f>SUMIFS(СВЦЭМ!$D$39:$D$782,СВЦЭМ!$A$39:$A$782,$A40,СВЦЭМ!$B$39:$B$782,B$11)+'СЕТ СН'!$F$11+СВЦЭМ!$D$10+'СЕТ СН'!$F$6-'СЕТ СН'!$F$23</f>
        <v>1496.2918081199998</v>
      </c>
      <c r="C40" s="36">
        <f>SUMIFS(СВЦЭМ!$D$39:$D$782,СВЦЭМ!$A$39:$A$782,$A40,СВЦЭМ!$B$39:$B$782,C$11)+'СЕТ СН'!$F$11+СВЦЭМ!$D$10+'СЕТ СН'!$F$6-'СЕТ СН'!$F$23</f>
        <v>1514.0157692799999</v>
      </c>
      <c r="D40" s="36">
        <f>SUMIFS(СВЦЭМ!$D$39:$D$782,СВЦЭМ!$A$39:$A$782,$A40,СВЦЭМ!$B$39:$B$782,D$11)+'СЕТ СН'!$F$11+СВЦЭМ!$D$10+'СЕТ СН'!$F$6-'СЕТ СН'!$F$23</f>
        <v>1466.5984105</v>
      </c>
      <c r="E40" s="36">
        <f>SUMIFS(СВЦЭМ!$D$39:$D$782,СВЦЭМ!$A$39:$A$782,$A40,СВЦЭМ!$B$39:$B$782,E$11)+'СЕТ СН'!$F$11+СВЦЭМ!$D$10+'СЕТ СН'!$F$6-'СЕТ СН'!$F$23</f>
        <v>1442.92638231</v>
      </c>
      <c r="F40" s="36">
        <f>SUMIFS(СВЦЭМ!$D$39:$D$782,СВЦЭМ!$A$39:$A$782,$A40,СВЦЭМ!$B$39:$B$782,F$11)+'СЕТ СН'!$F$11+СВЦЭМ!$D$10+'СЕТ СН'!$F$6-'СЕТ СН'!$F$23</f>
        <v>1443.1179376399998</v>
      </c>
      <c r="G40" s="36">
        <f>SUMIFS(СВЦЭМ!$D$39:$D$782,СВЦЭМ!$A$39:$A$782,$A40,СВЦЭМ!$B$39:$B$782,G$11)+'СЕТ СН'!$F$11+СВЦЭМ!$D$10+'СЕТ СН'!$F$6-'СЕТ СН'!$F$23</f>
        <v>1454.0101376099999</v>
      </c>
      <c r="H40" s="36">
        <f>SUMIFS(СВЦЭМ!$D$39:$D$782,СВЦЭМ!$A$39:$A$782,$A40,СВЦЭМ!$B$39:$B$782,H$11)+'СЕТ СН'!$F$11+СВЦЭМ!$D$10+'СЕТ СН'!$F$6-'СЕТ СН'!$F$23</f>
        <v>1504.18310047</v>
      </c>
      <c r="I40" s="36">
        <f>SUMIFS(СВЦЭМ!$D$39:$D$782,СВЦЭМ!$A$39:$A$782,$A40,СВЦЭМ!$B$39:$B$782,I$11)+'СЕТ СН'!$F$11+СВЦЭМ!$D$10+'СЕТ СН'!$F$6-'СЕТ СН'!$F$23</f>
        <v>1498.4829902499998</v>
      </c>
      <c r="J40" s="36">
        <f>SUMIFS(СВЦЭМ!$D$39:$D$782,СВЦЭМ!$A$39:$A$782,$A40,СВЦЭМ!$B$39:$B$782,J$11)+'СЕТ СН'!$F$11+СВЦЭМ!$D$10+'СЕТ СН'!$F$6-'СЕТ СН'!$F$23</f>
        <v>1382.8285605399999</v>
      </c>
      <c r="K40" s="36">
        <f>SUMIFS(СВЦЭМ!$D$39:$D$782,СВЦЭМ!$A$39:$A$782,$A40,СВЦЭМ!$B$39:$B$782,K$11)+'СЕТ СН'!$F$11+СВЦЭМ!$D$10+'СЕТ СН'!$F$6-'СЕТ СН'!$F$23</f>
        <v>1224.51027415</v>
      </c>
      <c r="L40" s="36">
        <f>SUMIFS(СВЦЭМ!$D$39:$D$782,СВЦЭМ!$A$39:$A$782,$A40,СВЦЭМ!$B$39:$B$782,L$11)+'СЕТ СН'!$F$11+СВЦЭМ!$D$10+'СЕТ СН'!$F$6-'СЕТ СН'!$F$23</f>
        <v>1151.3071832599999</v>
      </c>
      <c r="M40" s="36">
        <f>SUMIFS(СВЦЭМ!$D$39:$D$782,СВЦЭМ!$A$39:$A$782,$A40,СВЦЭМ!$B$39:$B$782,M$11)+'СЕТ СН'!$F$11+СВЦЭМ!$D$10+'СЕТ СН'!$F$6-'СЕТ СН'!$F$23</f>
        <v>1181.8101649999999</v>
      </c>
      <c r="N40" s="36">
        <f>SUMIFS(СВЦЭМ!$D$39:$D$782,СВЦЭМ!$A$39:$A$782,$A40,СВЦЭМ!$B$39:$B$782,N$11)+'СЕТ СН'!$F$11+СВЦЭМ!$D$10+'СЕТ СН'!$F$6-'СЕТ СН'!$F$23</f>
        <v>1188.02965395</v>
      </c>
      <c r="O40" s="36">
        <f>SUMIFS(СВЦЭМ!$D$39:$D$782,СВЦЭМ!$A$39:$A$782,$A40,СВЦЭМ!$B$39:$B$782,O$11)+'СЕТ СН'!$F$11+СВЦЭМ!$D$10+'СЕТ СН'!$F$6-'СЕТ СН'!$F$23</f>
        <v>1192.0766763099998</v>
      </c>
      <c r="P40" s="36">
        <f>SUMIFS(СВЦЭМ!$D$39:$D$782,СВЦЭМ!$A$39:$A$782,$A40,СВЦЭМ!$B$39:$B$782,P$11)+'СЕТ СН'!$F$11+СВЦЭМ!$D$10+'СЕТ СН'!$F$6-'СЕТ СН'!$F$23</f>
        <v>1188.32686152</v>
      </c>
      <c r="Q40" s="36">
        <f>SUMIFS(СВЦЭМ!$D$39:$D$782,СВЦЭМ!$A$39:$A$782,$A40,СВЦЭМ!$B$39:$B$782,Q$11)+'СЕТ СН'!$F$11+СВЦЭМ!$D$10+'СЕТ СН'!$F$6-'СЕТ СН'!$F$23</f>
        <v>1189.34616966</v>
      </c>
      <c r="R40" s="36">
        <f>SUMIFS(СВЦЭМ!$D$39:$D$782,СВЦЭМ!$A$39:$A$782,$A40,СВЦЭМ!$B$39:$B$782,R$11)+'СЕТ СН'!$F$11+СВЦЭМ!$D$10+'СЕТ СН'!$F$6-'СЕТ СН'!$F$23</f>
        <v>1171.7416702399998</v>
      </c>
      <c r="S40" s="36">
        <f>SUMIFS(СВЦЭМ!$D$39:$D$782,СВЦЭМ!$A$39:$A$782,$A40,СВЦЭМ!$B$39:$B$782,S$11)+'СЕТ СН'!$F$11+СВЦЭМ!$D$10+'СЕТ СН'!$F$6-'СЕТ СН'!$F$23</f>
        <v>1155.5733780599999</v>
      </c>
      <c r="T40" s="36">
        <f>SUMIFS(СВЦЭМ!$D$39:$D$782,СВЦЭМ!$A$39:$A$782,$A40,СВЦЭМ!$B$39:$B$782,T$11)+'СЕТ СН'!$F$11+СВЦЭМ!$D$10+'СЕТ СН'!$F$6-'СЕТ СН'!$F$23</f>
        <v>1118.8275611499998</v>
      </c>
      <c r="U40" s="36">
        <f>SUMIFS(СВЦЭМ!$D$39:$D$782,СВЦЭМ!$A$39:$A$782,$A40,СВЦЭМ!$B$39:$B$782,U$11)+'СЕТ СН'!$F$11+СВЦЭМ!$D$10+'СЕТ СН'!$F$6-'СЕТ СН'!$F$23</f>
        <v>1075.6058977600001</v>
      </c>
      <c r="V40" s="36">
        <f>SUMIFS(СВЦЭМ!$D$39:$D$782,СВЦЭМ!$A$39:$A$782,$A40,СВЦЭМ!$B$39:$B$782,V$11)+'СЕТ СН'!$F$11+СВЦЭМ!$D$10+'СЕТ СН'!$F$6-'СЕТ СН'!$F$23</f>
        <v>1067.61149226</v>
      </c>
      <c r="W40" s="36">
        <f>SUMIFS(СВЦЭМ!$D$39:$D$782,СВЦЭМ!$A$39:$A$782,$A40,СВЦЭМ!$B$39:$B$782,W$11)+'СЕТ СН'!$F$11+СВЦЭМ!$D$10+'СЕТ СН'!$F$6-'СЕТ СН'!$F$23</f>
        <v>1056.28404247</v>
      </c>
      <c r="X40" s="36">
        <f>SUMIFS(СВЦЭМ!$D$39:$D$782,СВЦЭМ!$A$39:$A$782,$A40,СВЦЭМ!$B$39:$B$782,X$11)+'СЕТ СН'!$F$11+СВЦЭМ!$D$10+'СЕТ СН'!$F$6-'СЕТ СН'!$F$23</f>
        <v>1125.71489397</v>
      </c>
      <c r="Y40" s="36">
        <f>SUMIFS(СВЦЭМ!$D$39:$D$782,СВЦЭМ!$A$39:$A$782,$A40,СВЦЭМ!$B$39:$B$782,Y$11)+'СЕТ СН'!$F$11+СВЦЭМ!$D$10+'СЕТ СН'!$F$6-'СЕТ СН'!$F$23</f>
        <v>1142.8169010699999</v>
      </c>
    </row>
    <row r="41" spans="1:27" ht="15.75" x14ac:dyDescent="0.2">
      <c r="A41" s="35">
        <f t="shared" si="0"/>
        <v>44499</v>
      </c>
      <c r="B41" s="36">
        <f>SUMIFS(СВЦЭМ!$D$39:$D$782,СВЦЭМ!$A$39:$A$782,$A41,СВЦЭМ!$B$39:$B$782,B$11)+'СЕТ СН'!$F$11+СВЦЭМ!$D$10+'СЕТ СН'!$F$6-'СЕТ СН'!$F$23</f>
        <v>1178.2514155499998</v>
      </c>
      <c r="C41" s="36">
        <f>SUMIFS(СВЦЭМ!$D$39:$D$782,СВЦЭМ!$A$39:$A$782,$A41,СВЦЭМ!$B$39:$B$782,C$11)+'СЕТ СН'!$F$11+СВЦЭМ!$D$10+'СЕТ СН'!$F$6-'СЕТ СН'!$F$23</f>
        <v>1267.2047957</v>
      </c>
      <c r="D41" s="36">
        <f>SUMIFS(СВЦЭМ!$D$39:$D$782,СВЦЭМ!$A$39:$A$782,$A41,СВЦЭМ!$B$39:$B$782,D$11)+'СЕТ СН'!$F$11+СВЦЭМ!$D$10+'СЕТ СН'!$F$6-'СЕТ СН'!$F$23</f>
        <v>1255.4152296499999</v>
      </c>
      <c r="E41" s="36">
        <f>SUMIFS(СВЦЭМ!$D$39:$D$782,СВЦЭМ!$A$39:$A$782,$A41,СВЦЭМ!$B$39:$B$782,E$11)+'СЕТ СН'!$F$11+СВЦЭМ!$D$10+'СЕТ СН'!$F$6-'СЕТ СН'!$F$23</f>
        <v>1255.5726357899998</v>
      </c>
      <c r="F41" s="36">
        <f>SUMIFS(СВЦЭМ!$D$39:$D$782,СВЦЭМ!$A$39:$A$782,$A41,СВЦЭМ!$B$39:$B$782,F$11)+'СЕТ СН'!$F$11+СВЦЭМ!$D$10+'СЕТ СН'!$F$6-'СЕТ СН'!$F$23</f>
        <v>1254.0811175199999</v>
      </c>
      <c r="G41" s="36">
        <f>SUMIFS(СВЦЭМ!$D$39:$D$782,СВЦЭМ!$A$39:$A$782,$A41,СВЦЭМ!$B$39:$B$782,G$11)+'СЕТ СН'!$F$11+СВЦЭМ!$D$10+'СЕТ СН'!$F$6-'СЕТ СН'!$F$23</f>
        <v>1253.8887383399999</v>
      </c>
      <c r="H41" s="36">
        <f>SUMIFS(СВЦЭМ!$D$39:$D$782,СВЦЭМ!$A$39:$A$782,$A41,СВЦЭМ!$B$39:$B$782,H$11)+'СЕТ СН'!$F$11+СВЦЭМ!$D$10+'СЕТ СН'!$F$6-'СЕТ СН'!$F$23</f>
        <v>1250.0472689999999</v>
      </c>
      <c r="I41" s="36">
        <f>SUMIFS(СВЦЭМ!$D$39:$D$782,СВЦЭМ!$A$39:$A$782,$A41,СВЦЭМ!$B$39:$B$782,I$11)+'СЕТ СН'!$F$11+СВЦЭМ!$D$10+'СЕТ СН'!$F$6-'СЕТ СН'!$F$23</f>
        <v>1188.0797826799999</v>
      </c>
      <c r="J41" s="36">
        <f>SUMIFS(СВЦЭМ!$D$39:$D$782,СВЦЭМ!$A$39:$A$782,$A41,СВЦЭМ!$B$39:$B$782,J$11)+'СЕТ СН'!$F$11+СВЦЭМ!$D$10+'СЕТ СН'!$F$6-'СЕТ СН'!$F$23</f>
        <v>1174.2123214199999</v>
      </c>
      <c r="K41" s="36">
        <f>SUMIFS(СВЦЭМ!$D$39:$D$782,СВЦЭМ!$A$39:$A$782,$A41,СВЦЭМ!$B$39:$B$782,K$11)+'СЕТ СН'!$F$11+СВЦЭМ!$D$10+'СЕТ СН'!$F$6-'СЕТ СН'!$F$23</f>
        <v>1215.67613209</v>
      </c>
      <c r="L41" s="36">
        <f>SUMIFS(СВЦЭМ!$D$39:$D$782,СВЦЭМ!$A$39:$A$782,$A41,СВЦЭМ!$B$39:$B$782,L$11)+'СЕТ СН'!$F$11+СВЦЭМ!$D$10+'СЕТ СН'!$F$6-'СЕТ СН'!$F$23</f>
        <v>1229.7394810899998</v>
      </c>
      <c r="M41" s="36">
        <f>SUMIFS(СВЦЭМ!$D$39:$D$782,СВЦЭМ!$A$39:$A$782,$A41,СВЦЭМ!$B$39:$B$782,M$11)+'СЕТ СН'!$F$11+СВЦЭМ!$D$10+'СЕТ СН'!$F$6-'СЕТ СН'!$F$23</f>
        <v>1222.7506075499998</v>
      </c>
      <c r="N41" s="36">
        <f>SUMIFS(СВЦЭМ!$D$39:$D$782,СВЦЭМ!$A$39:$A$782,$A41,СВЦЭМ!$B$39:$B$782,N$11)+'СЕТ СН'!$F$11+СВЦЭМ!$D$10+'СЕТ СН'!$F$6-'СЕТ СН'!$F$23</f>
        <v>1216.6612105699999</v>
      </c>
      <c r="O41" s="36">
        <f>SUMIFS(СВЦЭМ!$D$39:$D$782,СВЦЭМ!$A$39:$A$782,$A41,СВЦЭМ!$B$39:$B$782,O$11)+'СЕТ СН'!$F$11+СВЦЭМ!$D$10+'СЕТ СН'!$F$6-'СЕТ СН'!$F$23</f>
        <v>1183.89756625</v>
      </c>
      <c r="P41" s="36">
        <f>SUMIFS(СВЦЭМ!$D$39:$D$782,СВЦЭМ!$A$39:$A$782,$A41,СВЦЭМ!$B$39:$B$782,P$11)+'СЕТ СН'!$F$11+СВЦЭМ!$D$10+'СЕТ СН'!$F$6-'СЕТ СН'!$F$23</f>
        <v>1172.2007179799998</v>
      </c>
      <c r="Q41" s="36">
        <f>SUMIFS(СВЦЭМ!$D$39:$D$782,СВЦЭМ!$A$39:$A$782,$A41,СВЦЭМ!$B$39:$B$782,Q$11)+'СЕТ СН'!$F$11+СВЦЭМ!$D$10+'СЕТ СН'!$F$6-'СЕТ СН'!$F$23</f>
        <v>1177.8212927</v>
      </c>
      <c r="R41" s="36">
        <f>SUMIFS(СВЦЭМ!$D$39:$D$782,СВЦЭМ!$A$39:$A$782,$A41,СВЦЭМ!$B$39:$B$782,R$11)+'СЕТ СН'!$F$11+СВЦЭМ!$D$10+'СЕТ СН'!$F$6-'СЕТ СН'!$F$23</f>
        <v>1164.13819169</v>
      </c>
      <c r="S41" s="36">
        <f>SUMIFS(СВЦЭМ!$D$39:$D$782,СВЦЭМ!$A$39:$A$782,$A41,СВЦЭМ!$B$39:$B$782,S$11)+'СЕТ СН'!$F$11+СВЦЭМ!$D$10+'СЕТ СН'!$F$6-'СЕТ СН'!$F$23</f>
        <v>1165.2317160099999</v>
      </c>
      <c r="T41" s="36">
        <f>SUMIFS(СВЦЭМ!$D$39:$D$782,СВЦЭМ!$A$39:$A$782,$A41,СВЦЭМ!$B$39:$B$782,T$11)+'СЕТ СН'!$F$11+СВЦЭМ!$D$10+'СЕТ СН'!$F$6-'СЕТ СН'!$F$23</f>
        <v>1199.44024251</v>
      </c>
      <c r="U41" s="36">
        <f>SUMIFS(СВЦЭМ!$D$39:$D$782,СВЦЭМ!$A$39:$A$782,$A41,СВЦЭМ!$B$39:$B$782,U$11)+'СЕТ СН'!$F$11+СВЦЭМ!$D$10+'СЕТ СН'!$F$6-'СЕТ СН'!$F$23</f>
        <v>1221.6766410799999</v>
      </c>
      <c r="V41" s="36">
        <f>SUMIFS(СВЦЭМ!$D$39:$D$782,СВЦЭМ!$A$39:$A$782,$A41,СВЦЭМ!$B$39:$B$782,V$11)+'СЕТ СН'!$F$11+СВЦЭМ!$D$10+'СЕТ СН'!$F$6-'СЕТ СН'!$F$23</f>
        <v>1206.4413895299999</v>
      </c>
      <c r="W41" s="36">
        <f>SUMIFS(СВЦЭМ!$D$39:$D$782,СВЦЭМ!$A$39:$A$782,$A41,СВЦЭМ!$B$39:$B$782,W$11)+'СЕТ СН'!$F$11+СВЦЭМ!$D$10+'СЕТ СН'!$F$6-'СЕТ СН'!$F$23</f>
        <v>1194.1906662899999</v>
      </c>
      <c r="X41" s="36">
        <f>SUMIFS(СВЦЭМ!$D$39:$D$782,СВЦЭМ!$A$39:$A$782,$A41,СВЦЭМ!$B$39:$B$782,X$11)+'СЕТ СН'!$F$11+СВЦЭМ!$D$10+'СЕТ СН'!$F$6-'СЕТ СН'!$F$23</f>
        <v>1167.28292999</v>
      </c>
      <c r="Y41" s="36">
        <f>SUMIFS(СВЦЭМ!$D$39:$D$782,СВЦЭМ!$A$39:$A$782,$A41,СВЦЭМ!$B$39:$B$782,Y$11)+'СЕТ СН'!$F$11+СВЦЭМ!$D$10+'СЕТ СН'!$F$6-'СЕТ СН'!$F$23</f>
        <v>1178.0244443899999</v>
      </c>
    </row>
    <row r="42" spans="1:27" ht="15.75" x14ac:dyDescent="0.2">
      <c r="A42" s="35">
        <f t="shared" si="0"/>
        <v>44500</v>
      </c>
      <c r="B42" s="36">
        <f>SUMIFS(СВЦЭМ!$D$39:$D$782,СВЦЭМ!$A$39:$A$782,$A42,СВЦЭМ!$B$39:$B$782,B$11)+'СЕТ СН'!$F$11+СВЦЭМ!$D$10+'СЕТ СН'!$F$6-'СЕТ СН'!$F$23</f>
        <v>1168.1709110199999</v>
      </c>
      <c r="C42" s="36">
        <f>SUMIFS(СВЦЭМ!$D$39:$D$782,СВЦЭМ!$A$39:$A$782,$A42,СВЦЭМ!$B$39:$B$782,C$11)+'СЕТ СН'!$F$11+СВЦЭМ!$D$10+'СЕТ СН'!$F$6-'СЕТ СН'!$F$23</f>
        <v>1247.95674528</v>
      </c>
      <c r="D42" s="36">
        <f>SUMIFS(СВЦЭМ!$D$39:$D$782,СВЦЭМ!$A$39:$A$782,$A42,СВЦЭМ!$B$39:$B$782,D$11)+'СЕТ СН'!$F$11+СВЦЭМ!$D$10+'СЕТ СН'!$F$6-'СЕТ СН'!$F$23</f>
        <v>1249.53044761</v>
      </c>
      <c r="E42" s="36">
        <f>SUMIFS(СВЦЭМ!$D$39:$D$782,СВЦЭМ!$A$39:$A$782,$A42,СВЦЭМ!$B$39:$B$782,E$11)+'СЕТ СН'!$F$11+СВЦЭМ!$D$10+'СЕТ СН'!$F$6-'СЕТ СН'!$F$23</f>
        <v>1242.12590482</v>
      </c>
      <c r="F42" s="36">
        <f>SUMIFS(СВЦЭМ!$D$39:$D$782,СВЦЭМ!$A$39:$A$782,$A42,СВЦЭМ!$B$39:$B$782,F$11)+'СЕТ СН'!$F$11+СВЦЭМ!$D$10+'СЕТ СН'!$F$6-'СЕТ СН'!$F$23</f>
        <v>1238.67286438</v>
      </c>
      <c r="G42" s="36">
        <f>SUMIFS(СВЦЭМ!$D$39:$D$782,СВЦЭМ!$A$39:$A$782,$A42,СВЦЭМ!$B$39:$B$782,G$11)+'СЕТ СН'!$F$11+СВЦЭМ!$D$10+'СЕТ СН'!$F$6-'СЕТ СН'!$F$23</f>
        <v>1237.3568034399998</v>
      </c>
      <c r="H42" s="36">
        <f>SUMIFS(СВЦЭМ!$D$39:$D$782,СВЦЭМ!$A$39:$A$782,$A42,СВЦЭМ!$B$39:$B$782,H$11)+'СЕТ СН'!$F$11+СВЦЭМ!$D$10+'СЕТ СН'!$F$6-'СЕТ СН'!$F$23</f>
        <v>1259.1107594699999</v>
      </c>
      <c r="I42" s="36">
        <f>SUMIFS(СВЦЭМ!$D$39:$D$782,СВЦЭМ!$A$39:$A$782,$A42,СВЦЭМ!$B$39:$B$782,I$11)+'СЕТ СН'!$F$11+СВЦЭМ!$D$10+'СЕТ СН'!$F$6-'СЕТ СН'!$F$23</f>
        <v>1211.5177984699999</v>
      </c>
      <c r="J42" s="36">
        <f>SUMIFS(СВЦЭМ!$D$39:$D$782,СВЦЭМ!$A$39:$A$782,$A42,СВЦЭМ!$B$39:$B$782,J$11)+'СЕТ СН'!$F$11+СВЦЭМ!$D$10+'СЕТ СН'!$F$6-'СЕТ СН'!$F$23</f>
        <v>1186.57792909</v>
      </c>
      <c r="K42" s="36">
        <f>SUMIFS(СВЦЭМ!$D$39:$D$782,СВЦЭМ!$A$39:$A$782,$A42,СВЦЭМ!$B$39:$B$782,K$11)+'СЕТ СН'!$F$11+СВЦЭМ!$D$10+'СЕТ СН'!$F$6-'СЕТ СН'!$F$23</f>
        <v>1178.19974071</v>
      </c>
      <c r="L42" s="36">
        <f>SUMIFS(СВЦЭМ!$D$39:$D$782,СВЦЭМ!$A$39:$A$782,$A42,СВЦЭМ!$B$39:$B$782,L$11)+'СЕТ СН'!$F$11+СВЦЭМ!$D$10+'СЕТ СН'!$F$6-'СЕТ СН'!$F$23</f>
        <v>1193.0718947599999</v>
      </c>
      <c r="M42" s="36">
        <f>SUMIFS(СВЦЭМ!$D$39:$D$782,СВЦЭМ!$A$39:$A$782,$A42,СВЦЭМ!$B$39:$B$782,M$11)+'СЕТ СН'!$F$11+СВЦЭМ!$D$10+'СЕТ СН'!$F$6-'СЕТ СН'!$F$23</f>
        <v>1187.45466956</v>
      </c>
      <c r="N42" s="36">
        <f>SUMIFS(СВЦЭМ!$D$39:$D$782,СВЦЭМ!$A$39:$A$782,$A42,СВЦЭМ!$B$39:$B$782,N$11)+'СЕТ СН'!$F$11+СВЦЭМ!$D$10+'СЕТ СН'!$F$6-'СЕТ СН'!$F$23</f>
        <v>1201.2611425999999</v>
      </c>
      <c r="O42" s="36">
        <f>SUMIFS(СВЦЭМ!$D$39:$D$782,СВЦЭМ!$A$39:$A$782,$A42,СВЦЭМ!$B$39:$B$782,O$11)+'СЕТ СН'!$F$11+СВЦЭМ!$D$10+'СЕТ СН'!$F$6-'СЕТ СН'!$F$23</f>
        <v>1218.5143319899998</v>
      </c>
      <c r="P42" s="36">
        <f>SUMIFS(СВЦЭМ!$D$39:$D$782,СВЦЭМ!$A$39:$A$782,$A42,СВЦЭМ!$B$39:$B$782,P$11)+'СЕТ СН'!$F$11+СВЦЭМ!$D$10+'СЕТ СН'!$F$6-'СЕТ СН'!$F$23</f>
        <v>1217.3440967499998</v>
      </c>
      <c r="Q42" s="36">
        <f>SUMIFS(СВЦЭМ!$D$39:$D$782,СВЦЭМ!$A$39:$A$782,$A42,СВЦЭМ!$B$39:$B$782,Q$11)+'СЕТ СН'!$F$11+СВЦЭМ!$D$10+'СЕТ СН'!$F$6-'СЕТ СН'!$F$23</f>
        <v>1211.7029315099999</v>
      </c>
      <c r="R42" s="36">
        <f>SUMIFS(СВЦЭМ!$D$39:$D$782,СВЦЭМ!$A$39:$A$782,$A42,СВЦЭМ!$B$39:$B$782,R$11)+'СЕТ СН'!$F$11+СВЦЭМ!$D$10+'СЕТ СН'!$F$6-'СЕТ СН'!$F$23</f>
        <v>1214.1877103899999</v>
      </c>
      <c r="S42" s="36">
        <f>SUMIFS(СВЦЭМ!$D$39:$D$782,СВЦЭМ!$A$39:$A$782,$A42,СВЦЭМ!$B$39:$B$782,S$11)+'СЕТ СН'!$F$11+СВЦЭМ!$D$10+'СЕТ СН'!$F$6-'СЕТ СН'!$F$23</f>
        <v>1202.5561395</v>
      </c>
      <c r="T42" s="36">
        <f>SUMIFS(СВЦЭМ!$D$39:$D$782,СВЦЭМ!$A$39:$A$782,$A42,СВЦЭМ!$B$39:$B$782,T$11)+'СЕТ СН'!$F$11+СВЦЭМ!$D$10+'СЕТ СН'!$F$6-'СЕТ СН'!$F$23</f>
        <v>1228.38486659</v>
      </c>
      <c r="U42" s="36">
        <f>SUMIFS(СВЦЭМ!$D$39:$D$782,СВЦЭМ!$A$39:$A$782,$A42,СВЦЭМ!$B$39:$B$782,U$11)+'СЕТ СН'!$F$11+СВЦЭМ!$D$10+'СЕТ СН'!$F$6-'СЕТ СН'!$F$23</f>
        <v>1236.8222874599999</v>
      </c>
      <c r="V42" s="36">
        <f>SUMIFS(СВЦЭМ!$D$39:$D$782,СВЦЭМ!$A$39:$A$782,$A42,СВЦЭМ!$B$39:$B$782,V$11)+'СЕТ СН'!$F$11+СВЦЭМ!$D$10+'СЕТ СН'!$F$6-'СЕТ СН'!$F$23</f>
        <v>1224.59932927</v>
      </c>
      <c r="W42" s="36">
        <f>SUMIFS(СВЦЭМ!$D$39:$D$782,СВЦЭМ!$A$39:$A$782,$A42,СВЦЭМ!$B$39:$B$782,W$11)+'СЕТ СН'!$F$11+СВЦЭМ!$D$10+'СЕТ СН'!$F$6-'СЕТ СН'!$F$23</f>
        <v>1208.1042928499999</v>
      </c>
      <c r="X42" s="36">
        <f>SUMIFS(СВЦЭМ!$D$39:$D$782,СВЦЭМ!$A$39:$A$782,$A42,СВЦЭМ!$B$39:$B$782,X$11)+'СЕТ СН'!$F$11+СВЦЭМ!$D$10+'СЕТ СН'!$F$6-'СЕТ СН'!$F$23</f>
        <v>1181.7472450999999</v>
      </c>
      <c r="Y42" s="36">
        <f>SUMIFS(СВЦЭМ!$D$39:$D$782,СВЦЭМ!$A$39:$A$782,$A42,СВЦЭМ!$B$39:$B$782,Y$11)+'СЕТ СН'!$F$11+СВЦЭМ!$D$10+'СЕТ СН'!$F$6-'СЕТ СН'!$F$23</f>
        <v>1194.1944697299998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01.10.2021</v>
      </c>
      <c r="B48" s="36">
        <f>SUMIFS(СВЦЭМ!$D$39:$D$782,СВЦЭМ!$A$39:$A$782,$A48,СВЦЭМ!$B$39:$B$782,B$47)+'СЕТ СН'!$G$11+СВЦЭМ!$D$10+'СЕТ СН'!$G$6-'СЕТ СН'!$G$23</f>
        <v>1634.4561552600001</v>
      </c>
      <c r="C48" s="36">
        <f>SUMIFS(СВЦЭМ!$D$39:$D$782,СВЦЭМ!$A$39:$A$782,$A48,СВЦЭМ!$B$39:$B$782,C$47)+'СЕТ СН'!$G$11+СВЦЭМ!$D$10+'СЕТ СН'!$G$6-'СЕТ СН'!$G$23</f>
        <v>1667.67326529</v>
      </c>
      <c r="D48" s="36">
        <f>SUMIFS(СВЦЭМ!$D$39:$D$782,СВЦЭМ!$A$39:$A$782,$A48,СВЦЭМ!$B$39:$B$782,D$47)+'СЕТ СН'!$G$11+СВЦЭМ!$D$10+'СЕТ СН'!$G$6-'СЕТ СН'!$G$23</f>
        <v>1740.2022962400001</v>
      </c>
      <c r="E48" s="36">
        <f>SUMIFS(СВЦЭМ!$D$39:$D$782,СВЦЭМ!$A$39:$A$782,$A48,СВЦЭМ!$B$39:$B$782,E$47)+'СЕТ СН'!$G$11+СВЦЭМ!$D$10+'СЕТ СН'!$G$6-'СЕТ СН'!$G$23</f>
        <v>1762.6426105600001</v>
      </c>
      <c r="F48" s="36">
        <f>SUMIFS(СВЦЭМ!$D$39:$D$782,СВЦЭМ!$A$39:$A$782,$A48,СВЦЭМ!$B$39:$B$782,F$47)+'СЕТ СН'!$G$11+СВЦЭМ!$D$10+'СЕТ СН'!$G$6-'СЕТ СН'!$G$23</f>
        <v>1771.8734052899999</v>
      </c>
      <c r="G48" s="36">
        <f>SUMIFS(СВЦЭМ!$D$39:$D$782,СВЦЭМ!$A$39:$A$782,$A48,СВЦЭМ!$B$39:$B$782,G$47)+'СЕТ СН'!$G$11+СВЦЭМ!$D$10+'СЕТ СН'!$G$6-'СЕТ СН'!$G$23</f>
        <v>1761.4107841800001</v>
      </c>
      <c r="H48" s="36">
        <f>SUMIFS(СВЦЭМ!$D$39:$D$782,СВЦЭМ!$A$39:$A$782,$A48,СВЦЭМ!$B$39:$B$782,H$47)+'СЕТ СН'!$G$11+СВЦЭМ!$D$10+'СЕТ СН'!$G$6-'СЕТ СН'!$G$23</f>
        <v>1735.2886075399999</v>
      </c>
      <c r="I48" s="36">
        <f>SUMIFS(СВЦЭМ!$D$39:$D$782,СВЦЭМ!$A$39:$A$782,$A48,СВЦЭМ!$B$39:$B$782,I$47)+'СЕТ СН'!$G$11+СВЦЭМ!$D$10+'СЕТ СН'!$G$6-'СЕТ СН'!$G$23</f>
        <v>1725.70015261</v>
      </c>
      <c r="J48" s="36">
        <f>SUMIFS(СВЦЭМ!$D$39:$D$782,СВЦЭМ!$A$39:$A$782,$A48,СВЦЭМ!$B$39:$B$782,J$47)+'СЕТ СН'!$G$11+СВЦЭМ!$D$10+'СЕТ СН'!$G$6-'СЕТ СН'!$G$23</f>
        <v>1644.9437615100001</v>
      </c>
      <c r="K48" s="36">
        <f>SUMIFS(СВЦЭМ!$D$39:$D$782,СВЦЭМ!$A$39:$A$782,$A48,СВЦЭМ!$B$39:$B$782,K$47)+'СЕТ СН'!$G$11+СВЦЭМ!$D$10+'СЕТ СН'!$G$6-'СЕТ СН'!$G$23</f>
        <v>1669.8504571599999</v>
      </c>
      <c r="L48" s="36">
        <f>SUMIFS(СВЦЭМ!$D$39:$D$782,СВЦЭМ!$A$39:$A$782,$A48,СВЦЭМ!$B$39:$B$782,L$47)+'СЕТ СН'!$G$11+СВЦЭМ!$D$10+'СЕТ СН'!$G$6-'СЕТ СН'!$G$23</f>
        <v>1670.2583699200002</v>
      </c>
      <c r="M48" s="36">
        <f>SUMIFS(СВЦЭМ!$D$39:$D$782,СВЦЭМ!$A$39:$A$782,$A48,СВЦЭМ!$B$39:$B$782,M$47)+'СЕТ СН'!$G$11+СВЦЭМ!$D$10+'СЕТ СН'!$G$6-'СЕТ СН'!$G$23</f>
        <v>1650.6543834700001</v>
      </c>
      <c r="N48" s="36">
        <f>SUMIFS(СВЦЭМ!$D$39:$D$782,СВЦЭМ!$A$39:$A$782,$A48,СВЦЭМ!$B$39:$B$782,N$47)+'СЕТ СН'!$G$11+СВЦЭМ!$D$10+'СЕТ СН'!$G$6-'СЕТ СН'!$G$23</f>
        <v>1641.26126873</v>
      </c>
      <c r="O48" s="36">
        <f>SUMIFS(СВЦЭМ!$D$39:$D$782,СВЦЭМ!$A$39:$A$782,$A48,СВЦЭМ!$B$39:$B$782,O$47)+'СЕТ СН'!$G$11+СВЦЭМ!$D$10+'СЕТ СН'!$G$6-'СЕТ СН'!$G$23</f>
        <v>1631.66507284</v>
      </c>
      <c r="P48" s="36">
        <f>SUMIFS(СВЦЭМ!$D$39:$D$782,СВЦЭМ!$A$39:$A$782,$A48,СВЦЭМ!$B$39:$B$782,P$47)+'СЕТ СН'!$G$11+СВЦЭМ!$D$10+'СЕТ СН'!$G$6-'СЕТ СН'!$G$23</f>
        <v>1638.49474151</v>
      </c>
      <c r="Q48" s="36">
        <f>SUMIFS(СВЦЭМ!$D$39:$D$782,СВЦЭМ!$A$39:$A$782,$A48,СВЦЭМ!$B$39:$B$782,Q$47)+'СЕТ СН'!$G$11+СВЦЭМ!$D$10+'СЕТ СН'!$G$6-'СЕТ СН'!$G$23</f>
        <v>1634.0888237200002</v>
      </c>
      <c r="R48" s="36">
        <f>SUMIFS(СВЦЭМ!$D$39:$D$782,СВЦЭМ!$A$39:$A$782,$A48,СВЦЭМ!$B$39:$B$782,R$47)+'СЕТ СН'!$G$11+СВЦЭМ!$D$10+'СЕТ СН'!$G$6-'СЕТ СН'!$G$23</f>
        <v>1629.9686077000001</v>
      </c>
      <c r="S48" s="36">
        <f>SUMIFS(СВЦЭМ!$D$39:$D$782,СВЦЭМ!$A$39:$A$782,$A48,СВЦЭМ!$B$39:$B$782,S$47)+'СЕТ СН'!$G$11+СВЦЭМ!$D$10+'СЕТ СН'!$G$6-'СЕТ СН'!$G$23</f>
        <v>1628.05745697</v>
      </c>
      <c r="T48" s="36">
        <f>SUMIFS(СВЦЭМ!$D$39:$D$782,СВЦЭМ!$A$39:$A$782,$A48,СВЦЭМ!$B$39:$B$782,T$47)+'СЕТ СН'!$G$11+СВЦЭМ!$D$10+'СЕТ СН'!$G$6-'СЕТ СН'!$G$23</f>
        <v>1617.7911878499999</v>
      </c>
      <c r="U48" s="36">
        <f>SUMIFS(СВЦЭМ!$D$39:$D$782,СВЦЭМ!$A$39:$A$782,$A48,СВЦЭМ!$B$39:$B$782,U$47)+'СЕТ СН'!$G$11+СВЦЭМ!$D$10+'СЕТ СН'!$G$6-'СЕТ СН'!$G$23</f>
        <v>1587.60275224</v>
      </c>
      <c r="V48" s="36">
        <f>SUMIFS(СВЦЭМ!$D$39:$D$782,СВЦЭМ!$A$39:$A$782,$A48,СВЦЭМ!$B$39:$B$782,V$47)+'СЕТ СН'!$G$11+СВЦЭМ!$D$10+'СЕТ СН'!$G$6-'СЕТ СН'!$G$23</f>
        <v>1557.0509898800001</v>
      </c>
      <c r="W48" s="36">
        <f>SUMIFS(СВЦЭМ!$D$39:$D$782,СВЦЭМ!$A$39:$A$782,$A48,СВЦЭМ!$B$39:$B$782,W$47)+'СЕТ СН'!$G$11+СВЦЭМ!$D$10+'СЕТ СН'!$G$6-'СЕТ СН'!$G$23</f>
        <v>1569.3723949499999</v>
      </c>
      <c r="X48" s="36">
        <f>SUMIFS(СВЦЭМ!$D$39:$D$782,СВЦЭМ!$A$39:$A$782,$A48,СВЦЭМ!$B$39:$B$782,X$47)+'СЕТ СН'!$G$11+СВЦЭМ!$D$10+'СЕТ СН'!$G$6-'СЕТ СН'!$G$23</f>
        <v>1600.78382515</v>
      </c>
      <c r="Y48" s="36">
        <f>SUMIFS(СВЦЭМ!$D$39:$D$782,СВЦЭМ!$A$39:$A$782,$A48,СВЦЭМ!$B$39:$B$782,Y$47)+'СЕТ СН'!$G$11+СВЦЭМ!$D$10+'СЕТ СН'!$G$6-'СЕТ СН'!$G$23</f>
        <v>1632.0459615099999</v>
      </c>
      <c r="AA48" s="45"/>
    </row>
    <row r="49" spans="1:25" ht="15.75" x14ac:dyDescent="0.2">
      <c r="A49" s="35">
        <f>A48+1</f>
        <v>44471</v>
      </c>
      <c r="B49" s="36">
        <f>SUMIFS(СВЦЭМ!$D$39:$D$782,СВЦЭМ!$A$39:$A$782,$A49,СВЦЭМ!$B$39:$B$782,B$47)+'СЕТ СН'!$G$11+СВЦЭМ!$D$10+'СЕТ СН'!$G$6-'СЕТ СН'!$G$23</f>
        <v>1708.3308943899999</v>
      </c>
      <c r="C49" s="36">
        <f>SUMIFS(СВЦЭМ!$D$39:$D$782,СВЦЭМ!$A$39:$A$782,$A49,СВЦЭМ!$B$39:$B$782,C$47)+'СЕТ СН'!$G$11+СВЦЭМ!$D$10+'СЕТ СН'!$G$6-'СЕТ СН'!$G$23</f>
        <v>1748.1829073900001</v>
      </c>
      <c r="D49" s="36">
        <f>SUMIFS(СВЦЭМ!$D$39:$D$782,СВЦЭМ!$A$39:$A$782,$A49,СВЦЭМ!$B$39:$B$782,D$47)+'СЕТ СН'!$G$11+СВЦЭМ!$D$10+'СЕТ СН'!$G$6-'СЕТ СН'!$G$23</f>
        <v>1787.6088413100001</v>
      </c>
      <c r="E49" s="36">
        <f>SUMIFS(СВЦЭМ!$D$39:$D$782,СВЦЭМ!$A$39:$A$782,$A49,СВЦЭМ!$B$39:$B$782,E$47)+'СЕТ СН'!$G$11+СВЦЭМ!$D$10+'СЕТ СН'!$G$6-'СЕТ СН'!$G$23</f>
        <v>1807.11446351</v>
      </c>
      <c r="F49" s="36">
        <f>SUMIFS(СВЦЭМ!$D$39:$D$782,СВЦЭМ!$A$39:$A$782,$A49,СВЦЭМ!$B$39:$B$782,F$47)+'СЕТ СН'!$G$11+СВЦЭМ!$D$10+'СЕТ СН'!$G$6-'СЕТ СН'!$G$23</f>
        <v>1805.34754585</v>
      </c>
      <c r="G49" s="36">
        <f>SUMIFS(СВЦЭМ!$D$39:$D$782,СВЦЭМ!$A$39:$A$782,$A49,СВЦЭМ!$B$39:$B$782,G$47)+'СЕТ СН'!$G$11+СВЦЭМ!$D$10+'СЕТ СН'!$G$6-'СЕТ СН'!$G$23</f>
        <v>1794.94401507</v>
      </c>
      <c r="H49" s="36">
        <f>SUMIFS(СВЦЭМ!$D$39:$D$782,СВЦЭМ!$A$39:$A$782,$A49,СВЦЭМ!$B$39:$B$782,H$47)+'СЕТ СН'!$G$11+СВЦЭМ!$D$10+'СЕТ СН'!$G$6-'СЕТ СН'!$G$23</f>
        <v>1729.5000935600001</v>
      </c>
      <c r="I49" s="36">
        <f>SUMIFS(СВЦЭМ!$D$39:$D$782,СВЦЭМ!$A$39:$A$782,$A49,СВЦЭМ!$B$39:$B$782,I$47)+'СЕТ СН'!$G$11+СВЦЭМ!$D$10+'СЕТ СН'!$G$6-'СЕТ СН'!$G$23</f>
        <v>1674.3421259700001</v>
      </c>
      <c r="J49" s="36">
        <f>SUMIFS(СВЦЭМ!$D$39:$D$782,СВЦЭМ!$A$39:$A$782,$A49,СВЦЭМ!$B$39:$B$782,J$47)+'СЕТ СН'!$G$11+СВЦЭМ!$D$10+'СЕТ СН'!$G$6-'СЕТ СН'!$G$23</f>
        <v>1589.3586732600002</v>
      </c>
      <c r="K49" s="36">
        <f>SUMIFS(СВЦЭМ!$D$39:$D$782,СВЦЭМ!$A$39:$A$782,$A49,СВЦЭМ!$B$39:$B$782,K$47)+'СЕТ СН'!$G$11+СВЦЭМ!$D$10+'СЕТ СН'!$G$6-'СЕТ СН'!$G$23</f>
        <v>1582.74711579</v>
      </c>
      <c r="L49" s="36">
        <f>SUMIFS(СВЦЭМ!$D$39:$D$782,СВЦЭМ!$A$39:$A$782,$A49,СВЦЭМ!$B$39:$B$782,L$47)+'СЕТ СН'!$G$11+СВЦЭМ!$D$10+'СЕТ СН'!$G$6-'СЕТ СН'!$G$23</f>
        <v>1590.4773371000001</v>
      </c>
      <c r="M49" s="36">
        <f>SUMIFS(СВЦЭМ!$D$39:$D$782,СВЦЭМ!$A$39:$A$782,$A49,СВЦЭМ!$B$39:$B$782,M$47)+'СЕТ СН'!$G$11+СВЦЭМ!$D$10+'СЕТ СН'!$G$6-'СЕТ СН'!$G$23</f>
        <v>1581.5770100499999</v>
      </c>
      <c r="N49" s="36">
        <f>SUMIFS(СВЦЭМ!$D$39:$D$782,СВЦЭМ!$A$39:$A$782,$A49,СВЦЭМ!$B$39:$B$782,N$47)+'СЕТ СН'!$G$11+СВЦЭМ!$D$10+'СЕТ СН'!$G$6-'СЕТ СН'!$G$23</f>
        <v>1571.40905939</v>
      </c>
      <c r="O49" s="36">
        <f>SUMIFS(СВЦЭМ!$D$39:$D$782,СВЦЭМ!$A$39:$A$782,$A49,СВЦЭМ!$B$39:$B$782,O$47)+'СЕТ СН'!$G$11+СВЦЭМ!$D$10+'СЕТ СН'!$G$6-'СЕТ СН'!$G$23</f>
        <v>1577.0634291800002</v>
      </c>
      <c r="P49" s="36">
        <f>SUMIFS(СВЦЭМ!$D$39:$D$782,СВЦЭМ!$A$39:$A$782,$A49,СВЦЭМ!$B$39:$B$782,P$47)+'СЕТ СН'!$G$11+СВЦЭМ!$D$10+'СЕТ СН'!$G$6-'СЕТ СН'!$G$23</f>
        <v>1597.30481863</v>
      </c>
      <c r="Q49" s="36">
        <f>SUMIFS(СВЦЭМ!$D$39:$D$782,СВЦЭМ!$A$39:$A$782,$A49,СВЦЭМ!$B$39:$B$782,Q$47)+'СЕТ СН'!$G$11+СВЦЭМ!$D$10+'СЕТ СН'!$G$6-'СЕТ СН'!$G$23</f>
        <v>1599.91902211</v>
      </c>
      <c r="R49" s="36">
        <f>SUMIFS(СВЦЭМ!$D$39:$D$782,СВЦЭМ!$A$39:$A$782,$A49,СВЦЭМ!$B$39:$B$782,R$47)+'СЕТ СН'!$G$11+СВЦЭМ!$D$10+'СЕТ СН'!$G$6-'СЕТ СН'!$G$23</f>
        <v>1602.3636483099999</v>
      </c>
      <c r="S49" s="36">
        <f>SUMIFS(СВЦЭМ!$D$39:$D$782,СВЦЭМ!$A$39:$A$782,$A49,СВЦЭМ!$B$39:$B$782,S$47)+'СЕТ СН'!$G$11+СВЦЭМ!$D$10+'СЕТ СН'!$G$6-'СЕТ СН'!$G$23</f>
        <v>1617.22447857</v>
      </c>
      <c r="T49" s="36">
        <f>SUMIFS(СВЦЭМ!$D$39:$D$782,СВЦЭМ!$A$39:$A$782,$A49,СВЦЭМ!$B$39:$B$782,T$47)+'СЕТ СН'!$G$11+СВЦЭМ!$D$10+'СЕТ СН'!$G$6-'СЕТ СН'!$G$23</f>
        <v>1586.9188182400001</v>
      </c>
      <c r="U49" s="36">
        <f>SUMIFS(СВЦЭМ!$D$39:$D$782,СВЦЭМ!$A$39:$A$782,$A49,СВЦЭМ!$B$39:$B$782,U$47)+'СЕТ СН'!$G$11+СВЦЭМ!$D$10+'СЕТ СН'!$G$6-'СЕТ СН'!$G$23</f>
        <v>1571.4389586699999</v>
      </c>
      <c r="V49" s="36">
        <f>SUMIFS(СВЦЭМ!$D$39:$D$782,СВЦЭМ!$A$39:$A$782,$A49,СВЦЭМ!$B$39:$B$782,V$47)+'СЕТ СН'!$G$11+СВЦЭМ!$D$10+'СЕТ СН'!$G$6-'СЕТ СН'!$G$23</f>
        <v>1577.73535853</v>
      </c>
      <c r="W49" s="36">
        <f>SUMIFS(СВЦЭМ!$D$39:$D$782,СВЦЭМ!$A$39:$A$782,$A49,СВЦЭМ!$B$39:$B$782,W$47)+'СЕТ СН'!$G$11+СВЦЭМ!$D$10+'СЕТ СН'!$G$6-'СЕТ СН'!$G$23</f>
        <v>1565.57667027</v>
      </c>
      <c r="X49" s="36">
        <f>SUMIFS(СВЦЭМ!$D$39:$D$782,СВЦЭМ!$A$39:$A$782,$A49,СВЦЭМ!$B$39:$B$782,X$47)+'СЕТ СН'!$G$11+СВЦЭМ!$D$10+'СЕТ СН'!$G$6-'СЕТ СН'!$G$23</f>
        <v>1680.6881881900001</v>
      </c>
      <c r="Y49" s="36">
        <f>SUMIFS(СВЦЭМ!$D$39:$D$782,СВЦЭМ!$A$39:$A$782,$A49,СВЦЭМ!$B$39:$B$782,Y$47)+'СЕТ СН'!$G$11+СВЦЭМ!$D$10+'СЕТ СН'!$G$6-'СЕТ СН'!$G$23</f>
        <v>1652.3481043500001</v>
      </c>
    </row>
    <row r="50" spans="1:25" ht="15.75" x14ac:dyDescent="0.2">
      <c r="A50" s="35">
        <f t="shared" ref="A50:A78" si="1">A49+1</f>
        <v>44472</v>
      </c>
      <c r="B50" s="36">
        <f>SUMIFS(СВЦЭМ!$D$39:$D$782,СВЦЭМ!$A$39:$A$782,$A50,СВЦЭМ!$B$39:$B$782,B$47)+'СЕТ СН'!$G$11+СВЦЭМ!$D$10+'СЕТ СН'!$G$6-'СЕТ СН'!$G$23</f>
        <v>1671.5650726599999</v>
      </c>
      <c r="C50" s="36">
        <f>SUMIFS(СВЦЭМ!$D$39:$D$782,СВЦЭМ!$A$39:$A$782,$A50,СВЦЭМ!$B$39:$B$782,C$47)+'СЕТ СН'!$G$11+СВЦЭМ!$D$10+'СЕТ СН'!$G$6-'СЕТ СН'!$G$23</f>
        <v>1728.4638194500001</v>
      </c>
      <c r="D50" s="36">
        <f>SUMIFS(СВЦЭМ!$D$39:$D$782,СВЦЭМ!$A$39:$A$782,$A50,СВЦЭМ!$B$39:$B$782,D$47)+'СЕТ СН'!$G$11+СВЦЭМ!$D$10+'СЕТ СН'!$G$6-'СЕТ СН'!$G$23</f>
        <v>1788.9645221800001</v>
      </c>
      <c r="E50" s="36">
        <f>SUMIFS(СВЦЭМ!$D$39:$D$782,СВЦЭМ!$A$39:$A$782,$A50,СВЦЭМ!$B$39:$B$782,E$47)+'СЕТ СН'!$G$11+СВЦЭМ!$D$10+'СЕТ СН'!$G$6-'СЕТ СН'!$G$23</f>
        <v>1806.41297345</v>
      </c>
      <c r="F50" s="36">
        <f>SUMIFS(СВЦЭМ!$D$39:$D$782,СВЦЭМ!$A$39:$A$782,$A50,СВЦЭМ!$B$39:$B$782,F$47)+'СЕТ СН'!$G$11+СВЦЭМ!$D$10+'СЕТ СН'!$G$6-'СЕТ СН'!$G$23</f>
        <v>1809.1190657100001</v>
      </c>
      <c r="G50" s="36">
        <f>SUMIFS(СВЦЭМ!$D$39:$D$782,СВЦЭМ!$A$39:$A$782,$A50,СВЦЭМ!$B$39:$B$782,G$47)+'СЕТ СН'!$G$11+СВЦЭМ!$D$10+'СЕТ СН'!$G$6-'СЕТ СН'!$G$23</f>
        <v>1802.2893202</v>
      </c>
      <c r="H50" s="36">
        <f>SUMIFS(СВЦЭМ!$D$39:$D$782,СВЦЭМ!$A$39:$A$782,$A50,СВЦЭМ!$B$39:$B$782,H$47)+'СЕТ СН'!$G$11+СВЦЭМ!$D$10+'СЕТ СН'!$G$6-'СЕТ СН'!$G$23</f>
        <v>1748.8648318200001</v>
      </c>
      <c r="I50" s="36">
        <f>SUMIFS(СВЦЭМ!$D$39:$D$782,СВЦЭМ!$A$39:$A$782,$A50,СВЦЭМ!$B$39:$B$782,I$47)+'СЕТ СН'!$G$11+СВЦЭМ!$D$10+'СЕТ СН'!$G$6-'СЕТ СН'!$G$23</f>
        <v>1678.8312958399999</v>
      </c>
      <c r="J50" s="36">
        <f>SUMIFS(СВЦЭМ!$D$39:$D$782,СВЦЭМ!$A$39:$A$782,$A50,СВЦЭМ!$B$39:$B$782,J$47)+'СЕТ СН'!$G$11+СВЦЭМ!$D$10+'СЕТ СН'!$G$6-'СЕТ СН'!$G$23</f>
        <v>1633.7544470799999</v>
      </c>
      <c r="K50" s="36">
        <f>SUMIFS(СВЦЭМ!$D$39:$D$782,СВЦЭМ!$A$39:$A$782,$A50,СВЦЭМ!$B$39:$B$782,K$47)+'СЕТ СН'!$G$11+СВЦЭМ!$D$10+'СЕТ СН'!$G$6-'СЕТ СН'!$G$23</f>
        <v>1592.64619171</v>
      </c>
      <c r="L50" s="36">
        <f>SUMIFS(СВЦЭМ!$D$39:$D$782,СВЦЭМ!$A$39:$A$782,$A50,СВЦЭМ!$B$39:$B$782,L$47)+'СЕТ СН'!$G$11+СВЦЭМ!$D$10+'СЕТ СН'!$G$6-'СЕТ СН'!$G$23</f>
        <v>1587.6154857199999</v>
      </c>
      <c r="M50" s="36">
        <f>SUMIFS(СВЦЭМ!$D$39:$D$782,СВЦЭМ!$A$39:$A$782,$A50,СВЦЭМ!$B$39:$B$782,M$47)+'СЕТ СН'!$G$11+СВЦЭМ!$D$10+'СЕТ СН'!$G$6-'СЕТ СН'!$G$23</f>
        <v>1590.01645186</v>
      </c>
      <c r="N50" s="36">
        <f>SUMIFS(СВЦЭМ!$D$39:$D$782,СВЦЭМ!$A$39:$A$782,$A50,СВЦЭМ!$B$39:$B$782,N$47)+'СЕТ СН'!$G$11+СВЦЭМ!$D$10+'СЕТ СН'!$G$6-'СЕТ СН'!$G$23</f>
        <v>1609.1062378199999</v>
      </c>
      <c r="O50" s="36">
        <f>SUMIFS(СВЦЭМ!$D$39:$D$782,СВЦЭМ!$A$39:$A$782,$A50,СВЦЭМ!$B$39:$B$782,O$47)+'СЕТ СН'!$G$11+СВЦЭМ!$D$10+'СЕТ СН'!$G$6-'СЕТ СН'!$G$23</f>
        <v>1614.06871933</v>
      </c>
      <c r="P50" s="36">
        <f>SUMIFS(СВЦЭМ!$D$39:$D$782,СВЦЭМ!$A$39:$A$782,$A50,СВЦЭМ!$B$39:$B$782,P$47)+'СЕТ СН'!$G$11+СВЦЭМ!$D$10+'СЕТ СН'!$G$6-'СЕТ СН'!$G$23</f>
        <v>1615.95503435</v>
      </c>
      <c r="Q50" s="36">
        <f>SUMIFS(СВЦЭМ!$D$39:$D$782,СВЦЭМ!$A$39:$A$782,$A50,СВЦЭМ!$B$39:$B$782,Q$47)+'СЕТ СН'!$G$11+СВЦЭМ!$D$10+'СЕТ СН'!$G$6-'СЕТ СН'!$G$23</f>
        <v>1615.3697256</v>
      </c>
      <c r="R50" s="36">
        <f>SUMIFS(СВЦЭМ!$D$39:$D$782,СВЦЭМ!$A$39:$A$782,$A50,СВЦЭМ!$B$39:$B$782,R$47)+'СЕТ СН'!$G$11+СВЦЭМ!$D$10+'СЕТ СН'!$G$6-'СЕТ СН'!$G$23</f>
        <v>1604.1966674099999</v>
      </c>
      <c r="S50" s="36">
        <f>SUMIFS(СВЦЭМ!$D$39:$D$782,СВЦЭМ!$A$39:$A$782,$A50,СВЦЭМ!$B$39:$B$782,S$47)+'СЕТ СН'!$G$11+СВЦЭМ!$D$10+'СЕТ СН'!$G$6-'СЕТ СН'!$G$23</f>
        <v>1610.9044859400001</v>
      </c>
      <c r="T50" s="36">
        <f>SUMIFS(СВЦЭМ!$D$39:$D$782,СВЦЭМ!$A$39:$A$782,$A50,СВЦЭМ!$B$39:$B$782,T$47)+'СЕТ СН'!$G$11+СВЦЭМ!$D$10+'СЕТ СН'!$G$6-'СЕТ СН'!$G$23</f>
        <v>1598.9068821000001</v>
      </c>
      <c r="U50" s="36">
        <f>SUMIFS(СВЦЭМ!$D$39:$D$782,СВЦЭМ!$A$39:$A$782,$A50,СВЦЭМ!$B$39:$B$782,U$47)+'СЕТ СН'!$G$11+СВЦЭМ!$D$10+'СЕТ СН'!$G$6-'СЕТ СН'!$G$23</f>
        <v>1590.51833805</v>
      </c>
      <c r="V50" s="36">
        <f>SUMIFS(СВЦЭМ!$D$39:$D$782,СВЦЭМ!$A$39:$A$782,$A50,СВЦЭМ!$B$39:$B$782,V$47)+'СЕТ СН'!$G$11+СВЦЭМ!$D$10+'СЕТ СН'!$G$6-'СЕТ СН'!$G$23</f>
        <v>1575.7106952500001</v>
      </c>
      <c r="W50" s="36">
        <f>SUMIFS(СВЦЭМ!$D$39:$D$782,СВЦЭМ!$A$39:$A$782,$A50,СВЦЭМ!$B$39:$B$782,W$47)+'СЕТ СН'!$G$11+СВЦЭМ!$D$10+'СЕТ СН'!$G$6-'СЕТ СН'!$G$23</f>
        <v>1555.42517109</v>
      </c>
      <c r="X50" s="36">
        <f>SUMIFS(СВЦЭМ!$D$39:$D$782,СВЦЭМ!$A$39:$A$782,$A50,СВЦЭМ!$B$39:$B$782,X$47)+'СЕТ СН'!$G$11+СВЦЭМ!$D$10+'СЕТ СН'!$G$6-'СЕТ СН'!$G$23</f>
        <v>1557.7139241899999</v>
      </c>
      <c r="Y50" s="36">
        <f>SUMIFS(СВЦЭМ!$D$39:$D$782,СВЦЭМ!$A$39:$A$782,$A50,СВЦЭМ!$B$39:$B$782,Y$47)+'СЕТ СН'!$G$11+СВЦЭМ!$D$10+'СЕТ СН'!$G$6-'СЕТ СН'!$G$23</f>
        <v>1576.20923836</v>
      </c>
    </row>
    <row r="51" spans="1:25" ht="15.75" x14ac:dyDescent="0.2">
      <c r="A51" s="35">
        <f t="shared" si="1"/>
        <v>44473</v>
      </c>
      <c r="B51" s="36">
        <f>SUMIFS(СВЦЭМ!$D$39:$D$782,СВЦЭМ!$A$39:$A$782,$A51,СВЦЭМ!$B$39:$B$782,B$47)+'СЕТ СН'!$G$11+СВЦЭМ!$D$10+'СЕТ СН'!$G$6-'СЕТ СН'!$G$23</f>
        <v>1644.81558823</v>
      </c>
      <c r="C51" s="36">
        <f>SUMIFS(СВЦЭМ!$D$39:$D$782,СВЦЭМ!$A$39:$A$782,$A51,СВЦЭМ!$B$39:$B$782,C$47)+'СЕТ СН'!$G$11+СВЦЭМ!$D$10+'СЕТ СН'!$G$6-'СЕТ СН'!$G$23</f>
        <v>1675.2201588</v>
      </c>
      <c r="D51" s="36">
        <f>SUMIFS(СВЦЭМ!$D$39:$D$782,СВЦЭМ!$A$39:$A$782,$A51,СВЦЭМ!$B$39:$B$782,D$47)+'СЕТ СН'!$G$11+СВЦЭМ!$D$10+'СЕТ СН'!$G$6-'СЕТ СН'!$G$23</f>
        <v>1669.3880046500001</v>
      </c>
      <c r="E51" s="36">
        <f>SUMIFS(СВЦЭМ!$D$39:$D$782,СВЦЭМ!$A$39:$A$782,$A51,СВЦЭМ!$B$39:$B$782,E$47)+'СЕТ СН'!$G$11+СВЦЭМ!$D$10+'СЕТ СН'!$G$6-'СЕТ СН'!$G$23</f>
        <v>1690.2048937699999</v>
      </c>
      <c r="F51" s="36">
        <f>SUMIFS(СВЦЭМ!$D$39:$D$782,СВЦЭМ!$A$39:$A$782,$A51,СВЦЭМ!$B$39:$B$782,F$47)+'СЕТ СН'!$G$11+СВЦЭМ!$D$10+'СЕТ СН'!$G$6-'СЕТ СН'!$G$23</f>
        <v>1686.0294907099999</v>
      </c>
      <c r="G51" s="36">
        <f>SUMIFS(СВЦЭМ!$D$39:$D$782,СВЦЭМ!$A$39:$A$782,$A51,СВЦЭМ!$B$39:$B$782,G$47)+'СЕТ СН'!$G$11+СВЦЭМ!$D$10+'СЕТ СН'!$G$6-'СЕТ СН'!$G$23</f>
        <v>1698.6795706</v>
      </c>
      <c r="H51" s="36">
        <f>SUMIFS(СВЦЭМ!$D$39:$D$782,СВЦЭМ!$A$39:$A$782,$A51,СВЦЭМ!$B$39:$B$782,H$47)+'СЕТ СН'!$G$11+СВЦЭМ!$D$10+'СЕТ СН'!$G$6-'СЕТ СН'!$G$23</f>
        <v>1735.44522097</v>
      </c>
      <c r="I51" s="36">
        <f>SUMIFS(СВЦЭМ!$D$39:$D$782,СВЦЭМ!$A$39:$A$782,$A51,СВЦЭМ!$B$39:$B$782,I$47)+'СЕТ СН'!$G$11+СВЦЭМ!$D$10+'СЕТ СН'!$G$6-'СЕТ СН'!$G$23</f>
        <v>1683.2189026600001</v>
      </c>
      <c r="J51" s="36">
        <f>SUMIFS(СВЦЭМ!$D$39:$D$782,СВЦЭМ!$A$39:$A$782,$A51,СВЦЭМ!$B$39:$B$782,J$47)+'СЕТ СН'!$G$11+СВЦЭМ!$D$10+'СЕТ СН'!$G$6-'СЕТ СН'!$G$23</f>
        <v>1648.53574585</v>
      </c>
      <c r="K51" s="36">
        <f>SUMIFS(СВЦЭМ!$D$39:$D$782,СВЦЭМ!$A$39:$A$782,$A51,СВЦЭМ!$B$39:$B$782,K$47)+'СЕТ СН'!$G$11+СВЦЭМ!$D$10+'СЕТ СН'!$G$6-'СЕТ СН'!$G$23</f>
        <v>1667.05979127</v>
      </c>
      <c r="L51" s="36">
        <f>SUMIFS(СВЦЭМ!$D$39:$D$782,СВЦЭМ!$A$39:$A$782,$A51,СВЦЭМ!$B$39:$B$782,L$47)+'СЕТ СН'!$G$11+СВЦЭМ!$D$10+'СЕТ СН'!$G$6-'СЕТ СН'!$G$23</f>
        <v>1651.45330274</v>
      </c>
      <c r="M51" s="36">
        <f>SUMIFS(СВЦЭМ!$D$39:$D$782,СВЦЭМ!$A$39:$A$782,$A51,СВЦЭМ!$B$39:$B$782,M$47)+'СЕТ СН'!$G$11+СВЦЭМ!$D$10+'СЕТ СН'!$G$6-'СЕТ СН'!$G$23</f>
        <v>1651.4963506399999</v>
      </c>
      <c r="N51" s="36">
        <f>SUMIFS(СВЦЭМ!$D$39:$D$782,СВЦЭМ!$A$39:$A$782,$A51,СВЦЭМ!$B$39:$B$782,N$47)+'СЕТ СН'!$G$11+СВЦЭМ!$D$10+'СЕТ СН'!$G$6-'СЕТ СН'!$G$23</f>
        <v>1626.7740305100001</v>
      </c>
      <c r="O51" s="36">
        <f>SUMIFS(СВЦЭМ!$D$39:$D$782,СВЦЭМ!$A$39:$A$782,$A51,СВЦЭМ!$B$39:$B$782,O$47)+'СЕТ СН'!$G$11+СВЦЭМ!$D$10+'СЕТ СН'!$G$6-'СЕТ СН'!$G$23</f>
        <v>1625.7576926300001</v>
      </c>
      <c r="P51" s="36">
        <f>SUMIFS(СВЦЭМ!$D$39:$D$782,СВЦЭМ!$A$39:$A$782,$A51,СВЦЭМ!$B$39:$B$782,P$47)+'СЕТ СН'!$G$11+СВЦЭМ!$D$10+'СЕТ СН'!$G$6-'СЕТ СН'!$G$23</f>
        <v>1632.58206769</v>
      </c>
      <c r="Q51" s="36">
        <f>SUMIFS(СВЦЭМ!$D$39:$D$782,СВЦЭМ!$A$39:$A$782,$A51,СВЦЭМ!$B$39:$B$782,Q$47)+'СЕТ СН'!$G$11+СВЦЭМ!$D$10+'СЕТ СН'!$G$6-'СЕТ СН'!$G$23</f>
        <v>1670.64027173</v>
      </c>
      <c r="R51" s="36">
        <f>SUMIFS(СВЦЭМ!$D$39:$D$782,СВЦЭМ!$A$39:$A$782,$A51,СВЦЭМ!$B$39:$B$782,R$47)+'СЕТ СН'!$G$11+СВЦЭМ!$D$10+'СЕТ СН'!$G$6-'СЕТ СН'!$G$23</f>
        <v>1660.7051073300001</v>
      </c>
      <c r="S51" s="36">
        <f>SUMIFS(СВЦЭМ!$D$39:$D$782,СВЦЭМ!$A$39:$A$782,$A51,СВЦЭМ!$B$39:$B$782,S$47)+'СЕТ СН'!$G$11+СВЦЭМ!$D$10+'СЕТ СН'!$G$6-'СЕТ СН'!$G$23</f>
        <v>1665.1948195100001</v>
      </c>
      <c r="T51" s="36">
        <f>SUMIFS(СВЦЭМ!$D$39:$D$782,СВЦЭМ!$A$39:$A$782,$A51,СВЦЭМ!$B$39:$B$782,T$47)+'СЕТ СН'!$G$11+СВЦЭМ!$D$10+'СЕТ СН'!$G$6-'СЕТ СН'!$G$23</f>
        <v>1683.82871525</v>
      </c>
      <c r="U51" s="36">
        <f>SUMIFS(СВЦЭМ!$D$39:$D$782,СВЦЭМ!$A$39:$A$782,$A51,СВЦЭМ!$B$39:$B$782,U$47)+'СЕТ СН'!$G$11+СВЦЭМ!$D$10+'СЕТ СН'!$G$6-'СЕТ СН'!$G$23</f>
        <v>1680.31054924</v>
      </c>
      <c r="V51" s="36">
        <f>SUMIFS(СВЦЭМ!$D$39:$D$782,СВЦЭМ!$A$39:$A$782,$A51,СВЦЭМ!$B$39:$B$782,V$47)+'СЕТ СН'!$G$11+СВЦЭМ!$D$10+'СЕТ СН'!$G$6-'СЕТ СН'!$G$23</f>
        <v>1677.6590789700001</v>
      </c>
      <c r="W51" s="36">
        <f>SUMIFS(СВЦЭМ!$D$39:$D$782,СВЦЭМ!$A$39:$A$782,$A51,СВЦЭМ!$B$39:$B$782,W$47)+'СЕТ СН'!$G$11+СВЦЭМ!$D$10+'СЕТ СН'!$G$6-'СЕТ СН'!$G$23</f>
        <v>1666.8161103</v>
      </c>
      <c r="X51" s="36">
        <f>SUMIFS(СВЦЭМ!$D$39:$D$782,СВЦЭМ!$A$39:$A$782,$A51,СВЦЭМ!$B$39:$B$782,X$47)+'СЕТ СН'!$G$11+СВЦЭМ!$D$10+'СЕТ СН'!$G$6-'СЕТ СН'!$G$23</f>
        <v>1679.6060804000001</v>
      </c>
      <c r="Y51" s="36">
        <f>SUMIFS(СВЦЭМ!$D$39:$D$782,СВЦЭМ!$A$39:$A$782,$A51,СВЦЭМ!$B$39:$B$782,Y$47)+'СЕТ СН'!$G$11+СВЦЭМ!$D$10+'СЕТ СН'!$G$6-'СЕТ СН'!$G$23</f>
        <v>1739.0687011100001</v>
      </c>
    </row>
    <row r="52" spans="1:25" ht="15.75" x14ac:dyDescent="0.2">
      <c r="A52" s="35">
        <f t="shared" si="1"/>
        <v>44474</v>
      </c>
      <c r="B52" s="36">
        <f>SUMIFS(СВЦЭМ!$D$39:$D$782,СВЦЭМ!$A$39:$A$782,$A52,СВЦЭМ!$B$39:$B$782,B$47)+'СЕТ СН'!$G$11+СВЦЭМ!$D$10+'СЕТ СН'!$G$6-'СЕТ СН'!$G$23</f>
        <v>1800.9931521000001</v>
      </c>
      <c r="C52" s="36">
        <f>SUMIFS(СВЦЭМ!$D$39:$D$782,СВЦЭМ!$A$39:$A$782,$A52,СВЦЭМ!$B$39:$B$782,C$47)+'СЕТ СН'!$G$11+СВЦЭМ!$D$10+'СЕТ СН'!$G$6-'СЕТ СН'!$G$23</f>
        <v>1804.1324877100001</v>
      </c>
      <c r="D52" s="36">
        <f>SUMIFS(СВЦЭМ!$D$39:$D$782,СВЦЭМ!$A$39:$A$782,$A52,СВЦЭМ!$B$39:$B$782,D$47)+'СЕТ СН'!$G$11+СВЦЭМ!$D$10+'СЕТ СН'!$G$6-'СЕТ СН'!$G$23</f>
        <v>1733.8451616</v>
      </c>
      <c r="E52" s="36">
        <f>SUMIFS(СВЦЭМ!$D$39:$D$782,СВЦЭМ!$A$39:$A$782,$A52,СВЦЭМ!$B$39:$B$782,E$47)+'СЕТ СН'!$G$11+СВЦЭМ!$D$10+'СЕТ СН'!$G$6-'СЕТ СН'!$G$23</f>
        <v>1716.32419656</v>
      </c>
      <c r="F52" s="36">
        <f>SUMIFS(СВЦЭМ!$D$39:$D$782,СВЦЭМ!$A$39:$A$782,$A52,СВЦЭМ!$B$39:$B$782,F$47)+'СЕТ СН'!$G$11+СВЦЭМ!$D$10+'СЕТ СН'!$G$6-'СЕТ СН'!$G$23</f>
        <v>1716.3380931700001</v>
      </c>
      <c r="G52" s="36">
        <f>SUMIFS(СВЦЭМ!$D$39:$D$782,СВЦЭМ!$A$39:$A$782,$A52,СВЦЭМ!$B$39:$B$782,G$47)+'СЕТ СН'!$G$11+СВЦЭМ!$D$10+'СЕТ СН'!$G$6-'СЕТ СН'!$G$23</f>
        <v>1726.18771524</v>
      </c>
      <c r="H52" s="36">
        <f>SUMIFS(СВЦЭМ!$D$39:$D$782,СВЦЭМ!$A$39:$A$782,$A52,СВЦЭМ!$B$39:$B$782,H$47)+'СЕТ СН'!$G$11+СВЦЭМ!$D$10+'СЕТ СН'!$G$6-'СЕТ СН'!$G$23</f>
        <v>1784.42940292</v>
      </c>
      <c r="I52" s="36">
        <f>SUMIFS(СВЦЭМ!$D$39:$D$782,СВЦЭМ!$A$39:$A$782,$A52,СВЦЭМ!$B$39:$B$782,I$47)+'СЕТ СН'!$G$11+СВЦЭМ!$D$10+'СЕТ СН'!$G$6-'СЕТ СН'!$G$23</f>
        <v>1767.55469715</v>
      </c>
      <c r="J52" s="36">
        <f>SUMIFS(СВЦЭМ!$D$39:$D$782,СВЦЭМ!$A$39:$A$782,$A52,СВЦЭМ!$B$39:$B$782,J$47)+'СЕТ СН'!$G$11+СВЦЭМ!$D$10+'СЕТ СН'!$G$6-'СЕТ СН'!$G$23</f>
        <v>1660.9750483999999</v>
      </c>
      <c r="K52" s="36">
        <f>SUMIFS(СВЦЭМ!$D$39:$D$782,СВЦЭМ!$A$39:$A$782,$A52,СВЦЭМ!$B$39:$B$782,K$47)+'СЕТ СН'!$G$11+СВЦЭМ!$D$10+'СЕТ СН'!$G$6-'СЕТ СН'!$G$23</f>
        <v>1683.6348994299999</v>
      </c>
      <c r="L52" s="36">
        <f>SUMIFS(СВЦЭМ!$D$39:$D$782,СВЦЭМ!$A$39:$A$782,$A52,СВЦЭМ!$B$39:$B$782,L$47)+'СЕТ СН'!$G$11+СВЦЭМ!$D$10+'СЕТ СН'!$G$6-'СЕТ СН'!$G$23</f>
        <v>1690.7555052999999</v>
      </c>
      <c r="M52" s="36">
        <f>SUMIFS(СВЦЭМ!$D$39:$D$782,СВЦЭМ!$A$39:$A$782,$A52,СВЦЭМ!$B$39:$B$782,M$47)+'СЕТ СН'!$G$11+СВЦЭМ!$D$10+'СЕТ СН'!$G$6-'СЕТ СН'!$G$23</f>
        <v>1713.2538037100001</v>
      </c>
      <c r="N52" s="36">
        <f>SUMIFS(СВЦЭМ!$D$39:$D$782,СВЦЭМ!$A$39:$A$782,$A52,СВЦЭМ!$B$39:$B$782,N$47)+'СЕТ СН'!$G$11+СВЦЭМ!$D$10+'СЕТ СН'!$G$6-'СЕТ СН'!$G$23</f>
        <v>1691.2787866400001</v>
      </c>
      <c r="O52" s="36">
        <f>SUMIFS(СВЦЭМ!$D$39:$D$782,СВЦЭМ!$A$39:$A$782,$A52,СВЦЭМ!$B$39:$B$782,O$47)+'СЕТ СН'!$G$11+СВЦЭМ!$D$10+'СЕТ СН'!$G$6-'СЕТ СН'!$G$23</f>
        <v>1696.4589098200001</v>
      </c>
      <c r="P52" s="36">
        <f>SUMIFS(СВЦЭМ!$D$39:$D$782,СВЦЭМ!$A$39:$A$782,$A52,СВЦЭМ!$B$39:$B$782,P$47)+'СЕТ СН'!$G$11+СВЦЭМ!$D$10+'СЕТ СН'!$G$6-'СЕТ СН'!$G$23</f>
        <v>1700.71213558</v>
      </c>
      <c r="Q52" s="36">
        <f>SUMIFS(СВЦЭМ!$D$39:$D$782,СВЦЭМ!$A$39:$A$782,$A52,СВЦЭМ!$B$39:$B$782,Q$47)+'СЕТ СН'!$G$11+СВЦЭМ!$D$10+'СЕТ СН'!$G$6-'СЕТ СН'!$G$23</f>
        <v>1724.2735311399999</v>
      </c>
      <c r="R52" s="36">
        <f>SUMIFS(СВЦЭМ!$D$39:$D$782,СВЦЭМ!$A$39:$A$782,$A52,СВЦЭМ!$B$39:$B$782,R$47)+'СЕТ СН'!$G$11+СВЦЭМ!$D$10+'СЕТ СН'!$G$6-'СЕТ СН'!$G$23</f>
        <v>1703.7036063</v>
      </c>
      <c r="S52" s="36">
        <f>SUMIFS(СВЦЭМ!$D$39:$D$782,СВЦЭМ!$A$39:$A$782,$A52,СВЦЭМ!$B$39:$B$782,S$47)+'СЕТ СН'!$G$11+СВЦЭМ!$D$10+'СЕТ СН'!$G$6-'СЕТ СН'!$G$23</f>
        <v>1695.1024386699999</v>
      </c>
      <c r="T52" s="36">
        <f>SUMIFS(СВЦЭМ!$D$39:$D$782,СВЦЭМ!$A$39:$A$782,$A52,СВЦЭМ!$B$39:$B$782,T$47)+'СЕТ СН'!$G$11+СВЦЭМ!$D$10+'СЕТ СН'!$G$6-'СЕТ СН'!$G$23</f>
        <v>1730.14241075</v>
      </c>
      <c r="U52" s="36">
        <f>SUMIFS(СВЦЭМ!$D$39:$D$782,СВЦЭМ!$A$39:$A$782,$A52,СВЦЭМ!$B$39:$B$782,U$47)+'СЕТ СН'!$G$11+СВЦЭМ!$D$10+'СЕТ СН'!$G$6-'СЕТ СН'!$G$23</f>
        <v>1705.7061577000002</v>
      </c>
      <c r="V52" s="36">
        <f>SUMIFS(СВЦЭМ!$D$39:$D$782,СВЦЭМ!$A$39:$A$782,$A52,СВЦЭМ!$B$39:$B$782,V$47)+'СЕТ СН'!$G$11+СВЦЭМ!$D$10+'СЕТ СН'!$G$6-'СЕТ СН'!$G$23</f>
        <v>1705.93179788</v>
      </c>
      <c r="W52" s="36">
        <f>SUMIFS(СВЦЭМ!$D$39:$D$782,СВЦЭМ!$A$39:$A$782,$A52,СВЦЭМ!$B$39:$B$782,W$47)+'СЕТ СН'!$G$11+СВЦЭМ!$D$10+'СЕТ СН'!$G$6-'СЕТ СН'!$G$23</f>
        <v>1710.08818759</v>
      </c>
      <c r="X52" s="36">
        <f>SUMIFS(СВЦЭМ!$D$39:$D$782,СВЦЭМ!$A$39:$A$782,$A52,СВЦЭМ!$B$39:$B$782,X$47)+'СЕТ СН'!$G$11+СВЦЭМ!$D$10+'СЕТ СН'!$G$6-'СЕТ СН'!$G$23</f>
        <v>1720.86363338</v>
      </c>
      <c r="Y52" s="36">
        <f>SUMIFS(СВЦЭМ!$D$39:$D$782,СВЦЭМ!$A$39:$A$782,$A52,СВЦЭМ!$B$39:$B$782,Y$47)+'СЕТ СН'!$G$11+СВЦЭМ!$D$10+'СЕТ СН'!$G$6-'СЕТ СН'!$G$23</f>
        <v>1798.2779254899999</v>
      </c>
    </row>
    <row r="53" spans="1:25" ht="15.75" x14ac:dyDescent="0.2">
      <c r="A53" s="35">
        <f t="shared" si="1"/>
        <v>44475</v>
      </c>
      <c r="B53" s="36">
        <f>SUMIFS(СВЦЭМ!$D$39:$D$782,СВЦЭМ!$A$39:$A$782,$A53,СВЦЭМ!$B$39:$B$782,B$47)+'СЕТ СН'!$G$11+СВЦЭМ!$D$10+'СЕТ СН'!$G$6-'СЕТ СН'!$G$23</f>
        <v>1826.0437813799999</v>
      </c>
      <c r="C53" s="36">
        <f>SUMIFS(СВЦЭМ!$D$39:$D$782,СВЦЭМ!$A$39:$A$782,$A53,СВЦЭМ!$B$39:$B$782,C$47)+'СЕТ СН'!$G$11+СВЦЭМ!$D$10+'СЕТ СН'!$G$6-'СЕТ СН'!$G$23</f>
        <v>1858.4140125700001</v>
      </c>
      <c r="D53" s="36">
        <f>SUMIFS(СВЦЭМ!$D$39:$D$782,СВЦЭМ!$A$39:$A$782,$A53,СВЦЭМ!$B$39:$B$782,D$47)+'СЕТ СН'!$G$11+СВЦЭМ!$D$10+'СЕТ СН'!$G$6-'СЕТ СН'!$G$23</f>
        <v>1770.6354119600001</v>
      </c>
      <c r="E53" s="36">
        <f>SUMIFS(СВЦЭМ!$D$39:$D$782,СВЦЭМ!$A$39:$A$782,$A53,СВЦЭМ!$B$39:$B$782,E$47)+'СЕТ СН'!$G$11+СВЦЭМ!$D$10+'СЕТ СН'!$G$6-'СЕТ СН'!$G$23</f>
        <v>1759.55746916</v>
      </c>
      <c r="F53" s="36">
        <f>SUMIFS(СВЦЭМ!$D$39:$D$782,СВЦЭМ!$A$39:$A$782,$A53,СВЦЭМ!$B$39:$B$782,F$47)+'СЕТ СН'!$G$11+СВЦЭМ!$D$10+'СЕТ СН'!$G$6-'СЕТ СН'!$G$23</f>
        <v>1753.5500747200001</v>
      </c>
      <c r="G53" s="36">
        <f>SUMIFS(СВЦЭМ!$D$39:$D$782,СВЦЭМ!$A$39:$A$782,$A53,СВЦЭМ!$B$39:$B$782,G$47)+'СЕТ СН'!$G$11+СВЦЭМ!$D$10+'СЕТ СН'!$G$6-'СЕТ СН'!$G$23</f>
        <v>1757.07996819</v>
      </c>
      <c r="H53" s="36">
        <f>SUMIFS(СВЦЭМ!$D$39:$D$782,СВЦЭМ!$A$39:$A$782,$A53,СВЦЭМ!$B$39:$B$782,H$47)+'СЕТ СН'!$G$11+СВЦЭМ!$D$10+'СЕТ СН'!$G$6-'СЕТ СН'!$G$23</f>
        <v>1819.9838866</v>
      </c>
      <c r="I53" s="36">
        <f>SUMIFS(СВЦЭМ!$D$39:$D$782,СВЦЭМ!$A$39:$A$782,$A53,СВЦЭМ!$B$39:$B$782,I$47)+'СЕТ СН'!$G$11+СВЦЭМ!$D$10+'СЕТ СН'!$G$6-'СЕТ СН'!$G$23</f>
        <v>1835.9502446399999</v>
      </c>
      <c r="J53" s="36">
        <f>SUMIFS(СВЦЭМ!$D$39:$D$782,СВЦЭМ!$A$39:$A$782,$A53,СВЦЭМ!$B$39:$B$782,J$47)+'СЕТ СН'!$G$11+СВЦЭМ!$D$10+'СЕТ СН'!$G$6-'СЕТ СН'!$G$23</f>
        <v>1776.48334086</v>
      </c>
      <c r="K53" s="36">
        <f>SUMIFS(СВЦЭМ!$D$39:$D$782,СВЦЭМ!$A$39:$A$782,$A53,СВЦЭМ!$B$39:$B$782,K$47)+'СЕТ СН'!$G$11+СВЦЭМ!$D$10+'СЕТ СН'!$G$6-'СЕТ СН'!$G$23</f>
        <v>1756.53097179</v>
      </c>
      <c r="L53" s="36">
        <f>SUMIFS(СВЦЭМ!$D$39:$D$782,СВЦЭМ!$A$39:$A$782,$A53,СВЦЭМ!$B$39:$B$782,L$47)+'СЕТ СН'!$G$11+СВЦЭМ!$D$10+'СЕТ СН'!$G$6-'СЕТ СН'!$G$23</f>
        <v>1775.27261245</v>
      </c>
      <c r="M53" s="36">
        <f>SUMIFS(СВЦЭМ!$D$39:$D$782,СВЦЭМ!$A$39:$A$782,$A53,СВЦЭМ!$B$39:$B$782,M$47)+'СЕТ СН'!$G$11+СВЦЭМ!$D$10+'СЕТ СН'!$G$6-'СЕТ СН'!$G$23</f>
        <v>1776.4479367399999</v>
      </c>
      <c r="N53" s="36">
        <f>SUMIFS(СВЦЭМ!$D$39:$D$782,СВЦЭМ!$A$39:$A$782,$A53,СВЦЭМ!$B$39:$B$782,N$47)+'СЕТ СН'!$G$11+СВЦЭМ!$D$10+'СЕТ СН'!$G$6-'СЕТ СН'!$G$23</f>
        <v>1767.40554099</v>
      </c>
      <c r="O53" s="36">
        <f>SUMIFS(СВЦЭМ!$D$39:$D$782,СВЦЭМ!$A$39:$A$782,$A53,СВЦЭМ!$B$39:$B$782,O$47)+'СЕТ СН'!$G$11+СВЦЭМ!$D$10+'СЕТ СН'!$G$6-'СЕТ СН'!$G$23</f>
        <v>1782.2194779000001</v>
      </c>
      <c r="P53" s="36">
        <f>SUMIFS(СВЦЭМ!$D$39:$D$782,СВЦЭМ!$A$39:$A$782,$A53,СВЦЭМ!$B$39:$B$782,P$47)+'СЕТ СН'!$G$11+СВЦЭМ!$D$10+'СЕТ СН'!$G$6-'СЕТ СН'!$G$23</f>
        <v>1787.23820361</v>
      </c>
      <c r="Q53" s="36">
        <f>SUMIFS(СВЦЭМ!$D$39:$D$782,СВЦЭМ!$A$39:$A$782,$A53,СВЦЭМ!$B$39:$B$782,Q$47)+'СЕТ СН'!$G$11+СВЦЭМ!$D$10+'СЕТ СН'!$G$6-'СЕТ СН'!$G$23</f>
        <v>1799.30494307</v>
      </c>
      <c r="R53" s="36">
        <f>SUMIFS(СВЦЭМ!$D$39:$D$782,СВЦЭМ!$A$39:$A$782,$A53,СВЦЭМ!$B$39:$B$782,R$47)+'СЕТ СН'!$G$11+СВЦЭМ!$D$10+'СЕТ СН'!$G$6-'СЕТ СН'!$G$23</f>
        <v>1805.46108396</v>
      </c>
      <c r="S53" s="36">
        <f>SUMIFS(СВЦЭМ!$D$39:$D$782,СВЦЭМ!$A$39:$A$782,$A53,СВЦЭМ!$B$39:$B$782,S$47)+'СЕТ СН'!$G$11+СВЦЭМ!$D$10+'СЕТ СН'!$G$6-'СЕТ СН'!$G$23</f>
        <v>1803.7180454100001</v>
      </c>
      <c r="T53" s="36">
        <f>SUMIFS(СВЦЭМ!$D$39:$D$782,СВЦЭМ!$A$39:$A$782,$A53,СВЦЭМ!$B$39:$B$782,T$47)+'СЕТ СН'!$G$11+СВЦЭМ!$D$10+'СЕТ СН'!$G$6-'СЕТ СН'!$G$23</f>
        <v>1758.7286576000001</v>
      </c>
      <c r="U53" s="36">
        <f>SUMIFS(СВЦЭМ!$D$39:$D$782,СВЦЭМ!$A$39:$A$782,$A53,СВЦЭМ!$B$39:$B$782,U$47)+'СЕТ СН'!$G$11+СВЦЭМ!$D$10+'СЕТ СН'!$G$6-'СЕТ СН'!$G$23</f>
        <v>1692.9706343600001</v>
      </c>
      <c r="V53" s="36">
        <f>SUMIFS(СВЦЭМ!$D$39:$D$782,СВЦЭМ!$A$39:$A$782,$A53,СВЦЭМ!$B$39:$B$782,V$47)+'СЕТ СН'!$G$11+СВЦЭМ!$D$10+'СЕТ СН'!$G$6-'СЕТ СН'!$G$23</f>
        <v>1658.3560241800001</v>
      </c>
      <c r="W53" s="36">
        <f>SUMIFS(СВЦЭМ!$D$39:$D$782,СВЦЭМ!$A$39:$A$782,$A53,СВЦЭМ!$B$39:$B$782,W$47)+'СЕТ СН'!$G$11+СВЦЭМ!$D$10+'СЕТ СН'!$G$6-'СЕТ СН'!$G$23</f>
        <v>1691.8465492799999</v>
      </c>
      <c r="X53" s="36">
        <f>SUMIFS(СВЦЭМ!$D$39:$D$782,СВЦЭМ!$A$39:$A$782,$A53,СВЦЭМ!$B$39:$B$782,X$47)+'СЕТ СН'!$G$11+СВЦЭМ!$D$10+'СЕТ СН'!$G$6-'СЕТ СН'!$G$23</f>
        <v>1776.54634332</v>
      </c>
      <c r="Y53" s="36">
        <f>SUMIFS(СВЦЭМ!$D$39:$D$782,СВЦЭМ!$A$39:$A$782,$A53,СВЦЭМ!$B$39:$B$782,Y$47)+'СЕТ СН'!$G$11+СВЦЭМ!$D$10+'СЕТ СН'!$G$6-'СЕТ СН'!$G$23</f>
        <v>1814.3053807700001</v>
      </c>
    </row>
    <row r="54" spans="1:25" ht="15.75" x14ac:dyDescent="0.2">
      <c r="A54" s="35">
        <f t="shared" si="1"/>
        <v>44476</v>
      </c>
      <c r="B54" s="36">
        <f>SUMIFS(СВЦЭМ!$D$39:$D$782,СВЦЭМ!$A$39:$A$782,$A54,СВЦЭМ!$B$39:$B$782,B$47)+'СЕТ СН'!$G$11+СВЦЭМ!$D$10+'СЕТ СН'!$G$6-'СЕТ СН'!$G$23</f>
        <v>1747.6786220500001</v>
      </c>
      <c r="C54" s="36">
        <f>SUMIFS(СВЦЭМ!$D$39:$D$782,СВЦЭМ!$A$39:$A$782,$A54,СВЦЭМ!$B$39:$B$782,C$47)+'СЕТ СН'!$G$11+СВЦЭМ!$D$10+'СЕТ СН'!$G$6-'СЕТ СН'!$G$23</f>
        <v>1766.2103096600001</v>
      </c>
      <c r="D54" s="36">
        <f>SUMIFS(СВЦЭМ!$D$39:$D$782,СВЦЭМ!$A$39:$A$782,$A54,СВЦЭМ!$B$39:$B$782,D$47)+'СЕТ СН'!$G$11+СВЦЭМ!$D$10+'СЕТ СН'!$G$6-'СЕТ СН'!$G$23</f>
        <v>1717.24815754</v>
      </c>
      <c r="E54" s="36">
        <f>SUMIFS(СВЦЭМ!$D$39:$D$782,СВЦЭМ!$A$39:$A$782,$A54,СВЦЭМ!$B$39:$B$782,E$47)+'СЕТ СН'!$G$11+СВЦЭМ!$D$10+'СЕТ СН'!$G$6-'СЕТ СН'!$G$23</f>
        <v>1719.60299371</v>
      </c>
      <c r="F54" s="36">
        <f>SUMIFS(СВЦЭМ!$D$39:$D$782,СВЦЭМ!$A$39:$A$782,$A54,СВЦЭМ!$B$39:$B$782,F$47)+'СЕТ СН'!$G$11+СВЦЭМ!$D$10+'СЕТ СН'!$G$6-'СЕТ СН'!$G$23</f>
        <v>1718.6529183800001</v>
      </c>
      <c r="G54" s="36">
        <f>SUMIFS(СВЦЭМ!$D$39:$D$782,СВЦЭМ!$A$39:$A$782,$A54,СВЦЭМ!$B$39:$B$782,G$47)+'СЕТ СН'!$G$11+СВЦЭМ!$D$10+'СЕТ СН'!$G$6-'СЕТ СН'!$G$23</f>
        <v>1719.0894896699999</v>
      </c>
      <c r="H54" s="36">
        <f>SUMIFS(СВЦЭМ!$D$39:$D$782,СВЦЭМ!$A$39:$A$782,$A54,СВЦЭМ!$B$39:$B$782,H$47)+'СЕТ СН'!$G$11+СВЦЭМ!$D$10+'СЕТ СН'!$G$6-'СЕТ СН'!$G$23</f>
        <v>1772.7924141799999</v>
      </c>
      <c r="I54" s="36">
        <f>SUMIFS(СВЦЭМ!$D$39:$D$782,СВЦЭМ!$A$39:$A$782,$A54,СВЦЭМ!$B$39:$B$782,I$47)+'СЕТ СН'!$G$11+СВЦЭМ!$D$10+'СЕТ СН'!$G$6-'СЕТ СН'!$G$23</f>
        <v>1783.95051306</v>
      </c>
      <c r="J54" s="36">
        <f>SUMIFS(СВЦЭМ!$D$39:$D$782,СВЦЭМ!$A$39:$A$782,$A54,СВЦЭМ!$B$39:$B$782,J$47)+'СЕТ СН'!$G$11+СВЦЭМ!$D$10+'СЕТ СН'!$G$6-'СЕТ СН'!$G$23</f>
        <v>1739.92537545</v>
      </c>
      <c r="K54" s="36">
        <f>SUMIFS(СВЦЭМ!$D$39:$D$782,СВЦЭМ!$A$39:$A$782,$A54,СВЦЭМ!$B$39:$B$782,K$47)+'СЕТ СН'!$G$11+СВЦЭМ!$D$10+'СЕТ СН'!$G$6-'СЕТ СН'!$G$23</f>
        <v>1708.21716973</v>
      </c>
      <c r="L54" s="36">
        <f>SUMIFS(СВЦЭМ!$D$39:$D$782,СВЦЭМ!$A$39:$A$782,$A54,СВЦЭМ!$B$39:$B$782,L$47)+'СЕТ СН'!$G$11+СВЦЭМ!$D$10+'СЕТ СН'!$G$6-'СЕТ СН'!$G$23</f>
        <v>1695.7146667899999</v>
      </c>
      <c r="M54" s="36">
        <f>SUMIFS(СВЦЭМ!$D$39:$D$782,СВЦЭМ!$A$39:$A$782,$A54,СВЦЭМ!$B$39:$B$782,M$47)+'СЕТ СН'!$G$11+СВЦЭМ!$D$10+'СЕТ СН'!$G$6-'СЕТ СН'!$G$23</f>
        <v>1718.2707445999999</v>
      </c>
      <c r="N54" s="36">
        <f>SUMIFS(СВЦЭМ!$D$39:$D$782,СВЦЭМ!$A$39:$A$782,$A54,СВЦЭМ!$B$39:$B$782,N$47)+'СЕТ СН'!$G$11+СВЦЭМ!$D$10+'СЕТ СН'!$G$6-'СЕТ СН'!$G$23</f>
        <v>1727.64163082</v>
      </c>
      <c r="O54" s="36">
        <f>SUMIFS(СВЦЭМ!$D$39:$D$782,СВЦЭМ!$A$39:$A$782,$A54,СВЦЭМ!$B$39:$B$782,O$47)+'СЕТ СН'!$G$11+СВЦЭМ!$D$10+'СЕТ СН'!$G$6-'СЕТ СН'!$G$23</f>
        <v>1722.1983797800001</v>
      </c>
      <c r="P54" s="36">
        <f>SUMIFS(СВЦЭМ!$D$39:$D$782,СВЦЭМ!$A$39:$A$782,$A54,СВЦЭМ!$B$39:$B$782,P$47)+'СЕТ СН'!$G$11+СВЦЭМ!$D$10+'СЕТ СН'!$G$6-'СЕТ СН'!$G$23</f>
        <v>1720.39852537</v>
      </c>
      <c r="Q54" s="36">
        <f>SUMIFS(СВЦЭМ!$D$39:$D$782,СВЦЭМ!$A$39:$A$782,$A54,СВЦЭМ!$B$39:$B$782,Q$47)+'СЕТ СН'!$G$11+СВЦЭМ!$D$10+'СЕТ СН'!$G$6-'СЕТ СН'!$G$23</f>
        <v>1727.1577145200001</v>
      </c>
      <c r="R54" s="36">
        <f>SUMIFS(СВЦЭМ!$D$39:$D$782,СВЦЭМ!$A$39:$A$782,$A54,СВЦЭМ!$B$39:$B$782,R$47)+'СЕТ СН'!$G$11+СВЦЭМ!$D$10+'СЕТ СН'!$G$6-'СЕТ СН'!$G$23</f>
        <v>1720.7345162399999</v>
      </c>
      <c r="S54" s="36">
        <f>SUMIFS(СВЦЭМ!$D$39:$D$782,СВЦЭМ!$A$39:$A$782,$A54,СВЦЭМ!$B$39:$B$782,S$47)+'СЕТ СН'!$G$11+СВЦЭМ!$D$10+'СЕТ СН'!$G$6-'СЕТ СН'!$G$23</f>
        <v>1720.2958675100001</v>
      </c>
      <c r="T54" s="36">
        <f>SUMIFS(СВЦЭМ!$D$39:$D$782,СВЦЭМ!$A$39:$A$782,$A54,СВЦЭМ!$B$39:$B$782,T$47)+'СЕТ СН'!$G$11+СВЦЭМ!$D$10+'СЕТ СН'!$G$6-'СЕТ СН'!$G$23</f>
        <v>1703.9495625100001</v>
      </c>
      <c r="U54" s="36">
        <f>SUMIFS(СВЦЭМ!$D$39:$D$782,СВЦЭМ!$A$39:$A$782,$A54,СВЦЭМ!$B$39:$B$782,U$47)+'СЕТ СН'!$G$11+СВЦЭМ!$D$10+'СЕТ СН'!$G$6-'СЕТ СН'!$G$23</f>
        <v>1679.4467141500002</v>
      </c>
      <c r="V54" s="36">
        <f>SUMIFS(СВЦЭМ!$D$39:$D$782,СВЦЭМ!$A$39:$A$782,$A54,СВЦЭМ!$B$39:$B$782,V$47)+'СЕТ СН'!$G$11+СВЦЭМ!$D$10+'СЕТ СН'!$G$6-'СЕТ СН'!$G$23</f>
        <v>1695.1533917700001</v>
      </c>
      <c r="W54" s="36">
        <f>SUMIFS(СВЦЭМ!$D$39:$D$782,СВЦЭМ!$A$39:$A$782,$A54,СВЦЭМ!$B$39:$B$782,W$47)+'СЕТ СН'!$G$11+СВЦЭМ!$D$10+'СЕТ СН'!$G$6-'СЕТ СН'!$G$23</f>
        <v>1730.11569489</v>
      </c>
      <c r="X54" s="36">
        <f>SUMIFS(СВЦЭМ!$D$39:$D$782,СВЦЭМ!$A$39:$A$782,$A54,СВЦЭМ!$B$39:$B$782,X$47)+'СЕТ СН'!$G$11+СВЦЭМ!$D$10+'СЕТ СН'!$G$6-'СЕТ СН'!$G$23</f>
        <v>1785.18657826</v>
      </c>
      <c r="Y54" s="36">
        <f>SUMIFS(СВЦЭМ!$D$39:$D$782,СВЦЭМ!$A$39:$A$782,$A54,СВЦЭМ!$B$39:$B$782,Y$47)+'СЕТ СН'!$G$11+СВЦЭМ!$D$10+'СЕТ СН'!$G$6-'СЕТ СН'!$G$23</f>
        <v>1796.4437695399999</v>
      </c>
    </row>
    <row r="55" spans="1:25" ht="15.75" x14ac:dyDescent="0.2">
      <c r="A55" s="35">
        <f t="shared" si="1"/>
        <v>44477</v>
      </c>
      <c r="B55" s="36">
        <f>SUMIFS(СВЦЭМ!$D$39:$D$782,СВЦЭМ!$A$39:$A$782,$A55,СВЦЭМ!$B$39:$B$782,B$47)+'СЕТ СН'!$G$11+СВЦЭМ!$D$10+'СЕТ СН'!$G$6-'СЕТ СН'!$G$23</f>
        <v>1767.3873555800001</v>
      </c>
      <c r="C55" s="36">
        <f>SUMIFS(СВЦЭМ!$D$39:$D$782,СВЦЭМ!$A$39:$A$782,$A55,СВЦЭМ!$B$39:$B$782,C$47)+'СЕТ СН'!$G$11+СВЦЭМ!$D$10+'СЕТ СН'!$G$6-'СЕТ СН'!$G$23</f>
        <v>1793.68674298</v>
      </c>
      <c r="D55" s="36">
        <f>SUMIFS(СВЦЭМ!$D$39:$D$782,СВЦЭМ!$A$39:$A$782,$A55,СВЦЭМ!$B$39:$B$782,D$47)+'СЕТ СН'!$G$11+СВЦЭМ!$D$10+'СЕТ СН'!$G$6-'СЕТ СН'!$G$23</f>
        <v>1762.0859112800001</v>
      </c>
      <c r="E55" s="36">
        <f>SUMIFS(СВЦЭМ!$D$39:$D$782,СВЦЭМ!$A$39:$A$782,$A55,СВЦЭМ!$B$39:$B$782,E$47)+'СЕТ СН'!$G$11+СВЦЭМ!$D$10+'СЕТ СН'!$G$6-'СЕТ СН'!$G$23</f>
        <v>1788.2189145</v>
      </c>
      <c r="F55" s="36">
        <f>SUMIFS(СВЦЭМ!$D$39:$D$782,СВЦЭМ!$A$39:$A$782,$A55,СВЦЭМ!$B$39:$B$782,F$47)+'СЕТ СН'!$G$11+СВЦЭМ!$D$10+'СЕТ СН'!$G$6-'СЕТ СН'!$G$23</f>
        <v>1785.0334872400001</v>
      </c>
      <c r="G55" s="36">
        <f>SUMIFS(СВЦЭМ!$D$39:$D$782,СВЦЭМ!$A$39:$A$782,$A55,СВЦЭМ!$B$39:$B$782,G$47)+'СЕТ СН'!$G$11+СВЦЭМ!$D$10+'СЕТ СН'!$G$6-'СЕТ СН'!$G$23</f>
        <v>1764.85900118</v>
      </c>
      <c r="H55" s="36">
        <f>SUMIFS(СВЦЭМ!$D$39:$D$782,СВЦЭМ!$A$39:$A$782,$A55,СВЦЭМ!$B$39:$B$782,H$47)+'СЕТ СН'!$G$11+СВЦЭМ!$D$10+'СЕТ СН'!$G$6-'СЕТ СН'!$G$23</f>
        <v>1802.4425063799999</v>
      </c>
      <c r="I55" s="36">
        <f>SUMIFS(СВЦЭМ!$D$39:$D$782,СВЦЭМ!$A$39:$A$782,$A55,СВЦЭМ!$B$39:$B$782,I$47)+'СЕТ СН'!$G$11+СВЦЭМ!$D$10+'СЕТ СН'!$G$6-'СЕТ СН'!$G$23</f>
        <v>1842.2568259500001</v>
      </c>
      <c r="J55" s="36">
        <f>SUMIFS(СВЦЭМ!$D$39:$D$782,СВЦЭМ!$A$39:$A$782,$A55,СВЦЭМ!$B$39:$B$782,J$47)+'СЕТ СН'!$G$11+СВЦЭМ!$D$10+'СЕТ СН'!$G$6-'СЕТ СН'!$G$23</f>
        <v>1786.37495167</v>
      </c>
      <c r="K55" s="36">
        <f>SUMIFS(СВЦЭМ!$D$39:$D$782,СВЦЭМ!$A$39:$A$782,$A55,СВЦЭМ!$B$39:$B$782,K$47)+'СЕТ СН'!$G$11+СВЦЭМ!$D$10+'СЕТ СН'!$G$6-'СЕТ СН'!$G$23</f>
        <v>1751.79409579</v>
      </c>
      <c r="L55" s="36">
        <f>SUMIFS(СВЦЭМ!$D$39:$D$782,СВЦЭМ!$A$39:$A$782,$A55,СВЦЭМ!$B$39:$B$782,L$47)+'СЕТ СН'!$G$11+СВЦЭМ!$D$10+'СЕТ СН'!$G$6-'СЕТ СН'!$G$23</f>
        <v>1712.56683524</v>
      </c>
      <c r="M55" s="36">
        <f>SUMIFS(СВЦЭМ!$D$39:$D$782,СВЦЭМ!$A$39:$A$782,$A55,СВЦЭМ!$B$39:$B$782,M$47)+'СЕТ СН'!$G$11+СВЦЭМ!$D$10+'СЕТ СН'!$G$6-'СЕТ СН'!$G$23</f>
        <v>1727.14629433</v>
      </c>
      <c r="N55" s="36">
        <f>SUMIFS(СВЦЭМ!$D$39:$D$782,СВЦЭМ!$A$39:$A$782,$A55,СВЦЭМ!$B$39:$B$782,N$47)+'СЕТ СН'!$G$11+СВЦЭМ!$D$10+'СЕТ СН'!$G$6-'СЕТ СН'!$G$23</f>
        <v>1732.8175838300001</v>
      </c>
      <c r="O55" s="36">
        <f>SUMIFS(СВЦЭМ!$D$39:$D$782,СВЦЭМ!$A$39:$A$782,$A55,СВЦЭМ!$B$39:$B$782,O$47)+'СЕТ СН'!$G$11+СВЦЭМ!$D$10+'СЕТ СН'!$G$6-'СЕТ СН'!$G$23</f>
        <v>1722.97008263</v>
      </c>
      <c r="P55" s="36">
        <f>SUMIFS(СВЦЭМ!$D$39:$D$782,СВЦЭМ!$A$39:$A$782,$A55,СВЦЭМ!$B$39:$B$782,P$47)+'СЕТ СН'!$G$11+СВЦЭМ!$D$10+'СЕТ СН'!$G$6-'СЕТ СН'!$G$23</f>
        <v>1723.9756336200001</v>
      </c>
      <c r="Q55" s="36">
        <f>SUMIFS(СВЦЭМ!$D$39:$D$782,СВЦЭМ!$A$39:$A$782,$A55,СВЦЭМ!$B$39:$B$782,Q$47)+'СЕТ СН'!$G$11+СВЦЭМ!$D$10+'СЕТ СН'!$G$6-'СЕТ СН'!$G$23</f>
        <v>1718.5991387500001</v>
      </c>
      <c r="R55" s="36">
        <f>SUMIFS(СВЦЭМ!$D$39:$D$782,СВЦЭМ!$A$39:$A$782,$A55,СВЦЭМ!$B$39:$B$782,R$47)+'СЕТ СН'!$G$11+СВЦЭМ!$D$10+'СЕТ СН'!$G$6-'СЕТ СН'!$G$23</f>
        <v>1714.4336165699999</v>
      </c>
      <c r="S55" s="36">
        <f>SUMIFS(СВЦЭМ!$D$39:$D$782,СВЦЭМ!$A$39:$A$782,$A55,СВЦЭМ!$B$39:$B$782,S$47)+'СЕТ СН'!$G$11+СВЦЭМ!$D$10+'СЕТ СН'!$G$6-'СЕТ СН'!$G$23</f>
        <v>1717.3882490999999</v>
      </c>
      <c r="T55" s="36">
        <f>SUMIFS(СВЦЭМ!$D$39:$D$782,СВЦЭМ!$A$39:$A$782,$A55,СВЦЭМ!$B$39:$B$782,T$47)+'СЕТ СН'!$G$11+СВЦЭМ!$D$10+'СЕТ СН'!$G$6-'СЕТ СН'!$G$23</f>
        <v>1724.47459368</v>
      </c>
      <c r="U55" s="36">
        <f>SUMIFS(СВЦЭМ!$D$39:$D$782,СВЦЭМ!$A$39:$A$782,$A55,СВЦЭМ!$B$39:$B$782,U$47)+'СЕТ СН'!$G$11+СВЦЭМ!$D$10+'СЕТ СН'!$G$6-'СЕТ СН'!$G$23</f>
        <v>1693.7275554999999</v>
      </c>
      <c r="V55" s="36">
        <f>SUMIFS(СВЦЭМ!$D$39:$D$782,СВЦЭМ!$A$39:$A$782,$A55,СВЦЭМ!$B$39:$B$782,V$47)+'СЕТ СН'!$G$11+СВЦЭМ!$D$10+'СЕТ СН'!$G$6-'СЕТ СН'!$G$23</f>
        <v>1694.6382614699999</v>
      </c>
      <c r="W55" s="36">
        <f>SUMIFS(СВЦЭМ!$D$39:$D$782,СВЦЭМ!$A$39:$A$782,$A55,СВЦЭМ!$B$39:$B$782,W$47)+'СЕТ СН'!$G$11+СВЦЭМ!$D$10+'СЕТ СН'!$G$6-'СЕТ СН'!$G$23</f>
        <v>1731.5852742899999</v>
      </c>
      <c r="X55" s="36">
        <f>SUMIFS(СВЦЭМ!$D$39:$D$782,СВЦЭМ!$A$39:$A$782,$A55,СВЦЭМ!$B$39:$B$782,X$47)+'СЕТ СН'!$G$11+СВЦЭМ!$D$10+'СЕТ СН'!$G$6-'СЕТ СН'!$G$23</f>
        <v>1786.9183612100001</v>
      </c>
      <c r="Y55" s="36">
        <f>SUMIFS(СВЦЭМ!$D$39:$D$782,СВЦЭМ!$A$39:$A$782,$A55,СВЦЭМ!$B$39:$B$782,Y$47)+'СЕТ СН'!$G$11+СВЦЭМ!$D$10+'СЕТ СН'!$G$6-'СЕТ СН'!$G$23</f>
        <v>1788.58927593</v>
      </c>
    </row>
    <row r="56" spans="1:25" ht="15.75" x14ac:dyDescent="0.2">
      <c r="A56" s="35">
        <f t="shared" si="1"/>
        <v>44478</v>
      </c>
      <c r="B56" s="36">
        <f>SUMIFS(СВЦЭМ!$D$39:$D$782,СВЦЭМ!$A$39:$A$782,$A56,СВЦЭМ!$B$39:$B$782,B$47)+'СЕТ СН'!$G$11+СВЦЭМ!$D$10+'СЕТ СН'!$G$6-'СЕТ СН'!$G$23</f>
        <v>1666.73971054</v>
      </c>
      <c r="C56" s="36">
        <f>SUMIFS(СВЦЭМ!$D$39:$D$782,СВЦЭМ!$A$39:$A$782,$A56,СВЦЭМ!$B$39:$B$782,C$47)+'СЕТ СН'!$G$11+СВЦЭМ!$D$10+'СЕТ СН'!$G$6-'СЕТ СН'!$G$23</f>
        <v>1706.15523194</v>
      </c>
      <c r="D56" s="36">
        <f>SUMIFS(СВЦЭМ!$D$39:$D$782,СВЦЭМ!$A$39:$A$782,$A56,СВЦЭМ!$B$39:$B$782,D$47)+'СЕТ СН'!$G$11+СВЦЭМ!$D$10+'СЕТ СН'!$G$6-'СЕТ СН'!$G$23</f>
        <v>1702.9863995399999</v>
      </c>
      <c r="E56" s="36">
        <f>SUMIFS(СВЦЭМ!$D$39:$D$782,СВЦЭМ!$A$39:$A$782,$A56,СВЦЭМ!$B$39:$B$782,E$47)+'СЕТ СН'!$G$11+СВЦЭМ!$D$10+'СЕТ СН'!$G$6-'СЕТ СН'!$G$23</f>
        <v>1724.3368662800001</v>
      </c>
      <c r="F56" s="36">
        <f>SUMIFS(СВЦЭМ!$D$39:$D$782,СВЦЭМ!$A$39:$A$782,$A56,СВЦЭМ!$B$39:$B$782,F$47)+'СЕТ СН'!$G$11+СВЦЭМ!$D$10+'СЕТ СН'!$G$6-'СЕТ СН'!$G$23</f>
        <v>1711.5725632599999</v>
      </c>
      <c r="G56" s="36">
        <f>SUMIFS(СВЦЭМ!$D$39:$D$782,СВЦЭМ!$A$39:$A$782,$A56,СВЦЭМ!$B$39:$B$782,G$47)+'СЕТ СН'!$G$11+СВЦЭМ!$D$10+'СЕТ СН'!$G$6-'СЕТ СН'!$G$23</f>
        <v>1703.20183976</v>
      </c>
      <c r="H56" s="36">
        <f>SUMIFS(СВЦЭМ!$D$39:$D$782,СВЦЭМ!$A$39:$A$782,$A56,СВЦЭМ!$B$39:$B$782,H$47)+'СЕТ СН'!$G$11+СВЦЭМ!$D$10+'СЕТ СН'!$G$6-'СЕТ СН'!$G$23</f>
        <v>1670.16442222</v>
      </c>
      <c r="I56" s="36">
        <f>SUMIFS(СВЦЭМ!$D$39:$D$782,СВЦЭМ!$A$39:$A$782,$A56,СВЦЭМ!$B$39:$B$782,I$47)+'СЕТ СН'!$G$11+СВЦЭМ!$D$10+'СЕТ СН'!$G$6-'СЕТ СН'!$G$23</f>
        <v>1751.27626222</v>
      </c>
      <c r="J56" s="36">
        <f>SUMIFS(СВЦЭМ!$D$39:$D$782,СВЦЭМ!$A$39:$A$782,$A56,СВЦЭМ!$B$39:$B$782,J$47)+'СЕТ СН'!$G$11+СВЦЭМ!$D$10+'СЕТ СН'!$G$6-'СЕТ СН'!$G$23</f>
        <v>1784.9534880799999</v>
      </c>
      <c r="K56" s="36">
        <f>SUMIFS(СВЦЭМ!$D$39:$D$782,СВЦЭМ!$A$39:$A$782,$A56,СВЦЭМ!$B$39:$B$782,K$47)+'СЕТ СН'!$G$11+СВЦЭМ!$D$10+'СЕТ СН'!$G$6-'СЕТ СН'!$G$23</f>
        <v>1719.5127551800001</v>
      </c>
      <c r="L56" s="36">
        <f>SUMIFS(СВЦЭМ!$D$39:$D$782,СВЦЭМ!$A$39:$A$782,$A56,СВЦЭМ!$B$39:$B$782,L$47)+'СЕТ СН'!$G$11+СВЦЭМ!$D$10+'СЕТ СН'!$G$6-'СЕТ СН'!$G$23</f>
        <v>1692.4595187299999</v>
      </c>
      <c r="M56" s="36">
        <f>SUMIFS(СВЦЭМ!$D$39:$D$782,СВЦЭМ!$A$39:$A$782,$A56,СВЦЭМ!$B$39:$B$782,M$47)+'СЕТ СН'!$G$11+СВЦЭМ!$D$10+'СЕТ СН'!$G$6-'СЕТ СН'!$G$23</f>
        <v>1699.51790886</v>
      </c>
      <c r="N56" s="36">
        <f>SUMIFS(СВЦЭМ!$D$39:$D$782,СВЦЭМ!$A$39:$A$782,$A56,СВЦЭМ!$B$39:$B$782,N$47)+'СЕТ СН'!$G$11+СВЦЭМ!$D$10+'СЕТ СН'!$G$6-'СЕТ СН'!$G$23</f>
        <v>1718.5684990100001</v>
      </c>
      <c r="O56" s="36">
        <f>SUMIFS(СВЦЭМ!$D$39:$D$782,СВЦЭМ!$A$39:$A$782,$A56,СВЦЭМ!$B$39:$B$782,O$47)+'СЕТ СН'!$G$11+СВЦЭМ!$D$10+'СЕТ СН'!$G$6-'СЕТ СН'!$G$23</f>
        <v>1715.94608786</v>
      </c>
      <c r="P56" s="36">
        <f>SUMIFS(СВЦЭМ!$D$39:$D$782,СВЦЭМ!$A$39:$A$782,$A56,СВЦЭМ!$B$39:$B$782,P$47)+'СЕТ СН'!$G$11+СВЦЭМ!$D$10+'СЕТ СН'!$G$6-'СЕТ СН'!$G$23</f>
        <v>1712.9786712499999</v>
      </c>
      <c r="Q56" s="36">
        <f>SUMIFS(СВЦЭМ!$D$39:$D$782,СВЦЭМ!$A$39:$A$782,$A56,СВЦЭМ!$B$39:$B$782,Q$47)+'СЕТ СН'!$G$11+СВЦЭМ!$D$10+'СЕТ СН'!$G$6-'СЕТ СН'!$G$23</f>
        <v>1789.11266815</v>
      </c>
      <c r="R56" s="36">
        <f>SUMIFS(СВЦЭМ!$D$39:$D$782,СВЦЭМ!$A$39:$A$782,$A56,СВЦЭМ!$B$39:$B$782,R$47)+'СЕТ СН'!$G$11+СВЦЭМ!$D$10+'СЕТ СН'!$G$6-'СЕТ СН'!$G$23</f>
        <v>1749.6504427100001</v>
      </c>
      <c r="S56" s="36">
        <f>SUMIFS(СВЦЭМ!$D$39:$D$782,СВЦЭМ!$A$39:$A$782,$A56,СВЦЭМ!$B$39:$B$782,S$47)+'СЕТ СН'!$G$11+СВЦЭМ!$D$10+'СЕТ СН'!$G$6-'СЕТ СН'!$G$23</f>
        <v>1719.36108251</v>
      </c>
      <c r="T56" s="36">
        <f>SUMIFS(СВЦЭМ!$D$39:$D$782,СВЦЭМ!$A$39:$A$782,$A56,СВЦЭМ!$B$39:$B$782,T$47)+'СЕТ СН'!$G$11+СВЦЭМ!$D$10+'СЕТ СН'!$G$6-'СЕТ СН'!$G$23</f>
        <v>1694.20425019</v>
      </c>
      <c r="U56" s="36">
        <f>SUMIFS(СВЦЭМ!$D$39:$D$782,СВЦЭМ!$A$39:$A$782,$A56,СВЦЭМ!$B$39:$B$782,U$47)+'СЕТ СН'!$G$11+СВЦЭМ!$D$10+'СЕТ СН'!$G$6-'СЕТ СН'!$G$23</f>
        <v>1664.57757889</v>
      </c>
      <c r="V56" s="36">
        <f>SUMIFS(СВЦЭМ!$D$39:$D$782,СВЦЭМ!$A$39:$A$782,$A56,СВЦЭМ!$B$39:$B$782,V$47)+'СЕТ СН'!$G$11+СВЦЭМ!$D$10+'СЕТ СН'!$G$6-'СЕТ СН'!$G$23</f>
        <v>1647.0999358899999</v>
      </c>
      <c r="W56" s="36">
        <f>SUMIFS(СВЦЭМ!$D$39:$D$782,СВЦЭМ!$A$39:$A$782,$A56,СВЦЭМ!$B$39:$B$782,W$47)+'СЕТ СН'!$G$11+СВЦЭМ!$D$10+'СЕТ СН'!$G$6-'СЕТ СН'!$G$23</f>
        <v>1694.5628521199999</v>
      </c>
      <c r="X56" s="36">
        <f>SUMIFS(СВЦЭМ!$D$39:$D$782,СВЦЭМ!$A$39:$A$782,$A56,СВЦЭМ!$B$39:$B$782,X$47)+'СЕТ СН'!$G$11+СВЦЭМ!$D$10+'СЕТ СН'!$G$6-'СЕТ СН'!$G$23</f>
        <v>1736.32401882</v>
      </c>
      <c r="Y56" s="36">
        <f>SUMIFS(СВЦЭМ!$D$39:$D$782,СВЦЭМ!$A$39:$A$782,$A56,СВЦЭМ!$B$39:$B$782,Y$47)+'СЕТ СН'!$G$11+СВЦЭМ!$D$10+'СЕТ СН'!$G$6-'СЕТ СН'!$G$23</f>
        <v>1749.7216786500001</v>
      </c>
    </row>
    <row r="57" spans="1:25" ht="15.75" x14ac:dyDescent="0.2">
      <c r="A57" s="35">
        <f t="shared" si="1"/>
        <v>44479</v>
      </c>
      <c r="B57" s="36">
        <f>SUMIFS(СВЦЭМ!$D$39:$D$782,СВЦЭМ!$A$39:$A$782,$A57,СВЦЭМ!$B$39:$B$782,B$47)+'СЕТ СН'!$G$11+СВЦЭМ!$D$10+'СЕТ СН'!$G$6-'СЕТ СН'!$G$23</f>
        <v>1942.8004454100001</v>
      </c>
      <c r="C57" s="36">
        <f>SUMIFS(СВЦЭМ!$D$39:$D$782,СВЦЭМ!$A$39:$A$782,$A57,СВЦЭМ!$B$39:$B$782,C$47)+'СЕТ СН'!$G$11+СВЦЭМ!$D$10+'СЕТ СН'!$G$6-'СЕТ СН'!$G$23</f>
        <v>1970.5423101199999</v>
      </c>
      <c r="D57" s="36">
        <f>SUMIFS(СВЦЭМ!$D$39:$D$782,СВЦЭМ!$A$39:$A$782,$A57,СВЦЭМ!$B$39:$B$782,D$47)+'СЕТ СН'!$G$11+СВЦЭМ!$D$10+'СЕТ СН'!$G$6-'СЕТ СН'!$G$23</f>
        <v>1954.0244488000001</v>
      </c>
      <c r="E57" s="36">
        <f>SUMIFS(СВЦЭМ!$D$39:$D$782,СВЦЭМ!$A$39:$A$782,$A57,СВЦЭМ!$B$39:$B$782,E$47)+'СЕТ СН'!$G$11+СВЦЭМ!$D$10+'СЕТ СН'!$G$6-'СЕТ СН'!$G$23</f>
        <v>1939.01188901</v>
      </c>
      <c r="F57" s="36">
        <f>SUMIFS(СВЦЭМ!$D$39:$D$782,СВЦЭМ!$A$39:$A$782,$A57,СВЦЭМ!$B$39:$B$782,F$47)+'СЕТ СН'!$G$11+СВЦЭМ!$D$10+'СЕТ СН'!$G$6-'СЕТ СН'!$G$23</f>
        <v>1929.08833022</v>
      </c>
      <c r="G57" s="36">
        <f>SUMIFS(СВЦЭМ!$D$39:$D$782,СВЦЭМ!$A$39:$A$782,$A57,СВЦЭМ!$B$39:$B$782,G$47)+'СЕТ СН'!$G$11+СВЦЭМ!$D$10+'СЕТ СН'!$G$6-'СЕТ СН'!$G$23</f>
        <v>1930.9318581300001</v>
      </c>
      <c r="H57" s="36">
        <f>SUMIFS(СВЦЭМ!$D$39:$D$782,СВЦЭМ!$A$39:$A$782,$A57,СВЦЭМ!$B$39:$B$782,H$47)+'СЕТ СН'!$G$11+СВЦЭМ!$D$10+'СЕТ СН'!$G$6-'СЕТ СН'!$G$23</f>
        <v>1972.3885344</v>
      </c>
      <c r="I57" s="36">
        <f>SUMIFS(СВЦЭМ!$D$39:$D$782,СВЦЭМ!$A$39:$A$782,$A57,СВЦЭМ!$B$39:$B$782,I$47)+'СЕТ СН'!$G$11+СВЦЭМ!$D$10+'СЕТ СН'!$G$6-'СЕТ СН'!$G$23</f>
        <v>1953.7229906800001</v>
      </c>
      <c r="J57" s="36">
        <f>SUMIFS(СВЦЭМ!$D$39:$D$782,СВЦЭМ!$A$39:$A$782,$A57,СВЦЭМ!$B$39:$B$782,J$47)+'СЕТ СН'!$G$11+СВЦЭМ!$D$10+'СЕТ СН'!$G$6-'СЕТ СН'!$G$23</f>
        <v>1890.3441387600001</v>
      </c>
      <c r="K57" s="36">
        <f>SUMIFS(СВЦЭМ!$D$39:$D$782,СВЦЭМ!$A$39:$A$782,$A57,СВЦЭМ!$B$39:$B$782,K$47)+'СЕТ СН'!$G$11+СВЦЭМ!$D$10+'СЕТ СН'!$G$6-'СЕТ СН'!$G$23</f>
        <v>1852.6139258200001</v>
      </c>
      <c r="L57" s="36">
        <f>SUMIFS(СВЦЭМ!$D$39:$D$782,СВЦЭМ!$A$39:$A$782,$A57,СВЦЭМ!$B$39:$B$782,L$47)+'СЕТ СН'!$G$11+СВЦЭМ!$D$10+'СЕТ СН'!$G$6-'СЕТ СН'!$G$23</f>
        <v>1843.2830894599999</v>
      </c>
      <c r="M57" s="36">
        <f>SUMIFS(СВЦЭМ!$D$39:$D$782,СВЦЭМ!$A$39:$A$782,$A57,СВЦЭМ!$B$39:$B$782,M$47)+'СЕТ СН'!$G$11+СВЦЭМ!$D$10+'СЕТ СН'!$G$6-'СЕТ СН'!$G$23</f>
        <v>1842.9608076500001</v>
      </c>
      <c r="N57" s="36">
        <f>SUMIFS(СВЦЭМ!$D$39:$D$782,СВЦЭМ!$A$39:$A$782,$A57,СВЦЭМ!$B$39:$B$782,N$47)+'СЕТ СН'!$G$11+СВЦЭМ!$D$10+'СЕТ СН'!$G$6-'СЕТ СН'!$G$23</f>
        <v>1845.26287415</v>
      </c>
      <c r="O57" s="36">
        <f>SUMIFS(СВЦЭМ!$D$39:$D$782,СВЦЭМ!$A$39:$A$782,$A57,СВЦЭМ!$B$39:$B$782,O$47)+'СЕТ СН'!$G$11+СВЦЭМ!$D$10+'СЕТ СН'!$G$6-'СЕТ СН'!$G$23</f>
        <v>1857.9371559900001</v>
      </c>
      <c r="P57" s="36">
        <f>SUMIFS(СВЦЭМ!$D$39:$D$782,СВЦЭМ!$A$39:$A$782,$A57,СВЦЭМ!$B$39:$B$782,P$47)+'СЕТ СН'!$G$11+СВЦЭМ!$D$10+'СЕТ СН'!$G$6-'СЕТ СН'!$G$23</f>
        <v>1858.12366486</v>
      </c>
      <c r="Q57" s="36">
        <f>SUMIFS(СВЦЭМ!$D$39:$D$782,СВЦЭМ!$A$39:$A$782,$A57,СВЦЭМ!$B$39:$B$782,Q$47)+'СЕТ СН'!$G$11+СВЦЭМ!$D$10+'СЕТ СН'!$G$6-'СЕТ СН'!$G$23</f>
        <v>1868.08500667</v>
      </c>
      <c r="R57" s="36">
        <f>SUMIFS(СВЦЭМ!$D$39:$D$782,СВЦЭМ!$A$39:$A$782,$A57,СВЦЭМ!$B$39:$B$782,R$47)+'СЕТ СН'!$G$11+СВЦЭМ!$D$10+'СЕТ СН'!$G$6-'СЕТ СН'!$G$23</f>
        <v>1864.8612578</v>
      </c>
      <c r="S57" s="36">
        <f>SUMIFS(СВЦЭМ!$D$39:$D$782,СВЦЭМ!$A$39:$A$782,$A57,СВЦЭМ!$B$39:$B$782,S$47)+'СЕТ СН'!$G$11+СВЦЭМ!$D$10+'СЕТ СН'!$G$6-'СЕТ СН'!$G$23</f>
        <v>1858.7529246900001</v>
      </c>
      <c r="T57" s="36">
        <f>SUMIFS(СВЦЭМ!$D$39:$D$782,СВЦЭМ!$A$39:$A$782,$A57,СВЦЭМ!$B$39:$B$782,T$47)+'СЕТ СН'!$G$11+СВЦЭМ!$D$10+'СЕТ СН'!$G$6-'СЕТ СН'!$G$23</f>
        <v>1812.72056987</v>
      </c>
      <c r="U57" s="36">
        <f>SUMIFS(СВЦЭМ!$D$39:$D$782,СВЦЭМ!$A$39:$A$782,$A57,СВЦЭМ!$B$39:$B$782,U$47)+'СЕТ СН'!$G$11+СВЦЭМ!$D$10+'СЕТ СН'!$G$6-'СЕТ СН'!$G$23</f>
        <v>1812.28587967</v>
      </c>
      <c r="V57" s="36">
        <f>SUMIFS(СВЦЭМ!$D$39:$D$782,СВЦЭМ!$A$39:$A$782,$A57,СВЦЭМ!$B$39:$B$782,V$47)+'СЕТ СН'!$G$11+СВЦЭМ!$D$10+'СЕТ СН'!$G$6-'СЕТ СН'!$G$23</f>
        <v>1788.63012364</v>
      </c>
      <c r="W57" s="36">
        <f>SUMIFS(СВЦЭМ!$D$39:$D$782,СВЦЭМ!$A$39:$A$782,$A57,СВЦЭМ!$B$39:$B$782,W$47)+'СЕТ СН'!$G$11+СВЦЭМ!$D$10+'СЕТ СН'!$G$6-'СЕТ СН'!$G$23</f>
        <v>1829.1320488000001</v>
      </c>
      <c r="X57" s="36">
        <f>SUMIFS(СВЦЭМ!$D$39:$D$782,СВЦЭМ!$A$39:$A$782,$A57,СВЦЭМ!$B$39:$B$782,X$47)+'СЕТ СН'!$G$11+СВЦЭМ!$D$10+'СЕТ СН'!$G$6-'СЕТ СН'!$G$23</f>
        <v>1863.00001346</v>
      </c>
      <c r="Y57" s="36">
        <f>SUMIFS(СВЦЭМ!$D$39:$D$782,СВЦЭМ!$A$39:$A$782,$A57,СВЦЭМ!$B$39:$B$782,Y$47)+'СЕТ СН'!$G$11+СВЦЭМ!$D$10+'СЕТ СН'!$G$6-'СЕТ СН'!$G$23</f>
        <v>1871.7401335899999</v>
      </c>
    </row>
    <row r="58" spans="1:25" ht="15.75" x14ac:dyDescent="0.2">
      <c r="A58" s="35">
        <f t="shared" si="1"/>
        <v>44480</v>
      </c>
      <c r="B58" s="36">
        <f>SUMIFS(СВЦЭМ!$D$39:$D$782,СВЦЭМ!$A$39:$A$782,$A58,СВЦЭМ!$B$39:$B$782,B$47)+'СЕТ СН'!$G$11+СВЦЭМ!$D$10+'СЕТ СН'!$G$6-'СЕТ СН'!$G$23</f>
        <v>1788.41700541</v>
      </c>
      <c r="C58" s="36">
        <f>SUMIFS(СВЦЭМ!$D$39:$D$782,СВЦЭМ!$A$39:$A$782,$A58,СВЦЭМ!$B$39:$B$782,C$47)+'СЕТ СН'!$G$11+СВЦЭМ!$D$10+'СЕТ СН'!$G$6-'СЕТ СН'!$G$23</f>
        <v>1827.28344507</v>
      </c>
      <c r="D58" s="36">
        <f>SUMIFS(СВЦЭМ!$D$39:$D$782,СВЦЭМ!$A$39:$A$782,$A58,СВЦЭМ!$B$39:$B$782,D$47)+'СЕТ СН'!$G$11+СВЦЭМ!$D$10+'СЕТ СН'!$G$6-'СЕТ СН'!$G$23</f>
        <v>1797.64977383</v>
      </c>
      <c r="E58" s="36">
        <f>SUMIFS(СВЦЭМ!$D$39:$D$782,СВЦЭМ!$A$39:$A$782,$A58,СВЦЭМ!$B$39:$B$782,E$47)+'СЕТ СН'!$G$11+СВЦЭМ!$D$10+'СЕТ СН'!$G$6-'СЕТ СН'!$G$23</f>
        <v>1789.3849784500001</v>
      </c>
      <c r="F58" s="36">
        <f>SUMIFS(СВЦЭМ!$D$39:$D$782,СВЦЭМ!$A$39:$A$782,$A58,СВЦЭМ!$B$39:$B$782,F$47)+'СЕТ СН'!$G$11+СВЦЭМ!$D$10+'СЕТ СН'!$G$6-'СЕТ СН'!$G$23</f>
        <v>1788.9824070500001</v>
      </c>
      <c r="G58" s="36">
        <f>SUMIFS(СВЦЭМ!$D$39:$D$782,СВЦЭМ!$A$39:$A$782,$A58,СВЦЭМ!$B$39:$B$782,G$47)+'СЕТ СН'!$G$11+СВЦЭМ!$D$10+'СЕТ СН'!$G$6-'СЕТ СН'!$G$23</f>
        <v>1803.68184569</v>
      </c>
      <c r="H58" s="36">
        <f>SUMIFS(СВЦЭМ!$D$39:$D$782,СВЦЭМ!$A$39:$A$782,$A58,СВЦЭМ!$B$39:$B$782,H$47)+'СЕТ СН'!$G$11+СВЦЭМ!$D$10+'СЕТ СН'!$G$6-'СЕТ СН'!$G$23</f>
        <v>1875.23700949</v>
      </c>
      <c r="I58" s="36">
        <f>SUMIFS(СВЦЭМ!$D$39:$D$782,СВЦЭМ!$A$39:$A$782,$A58,СВЦЭМ!$B$39:$B$782,I$47)+'СЕТ СН'!$G$11+СВЦЭМ!$D$10+'СЕТ СН'!$G$6-'СЕТ СН'!$G$23</f>
        <v>1846.8654083500001</v>
      </c>
      <c r="J58" s="36">
        <f>SUMIFS(СВЦЭМ!$D$39:$D$782,СВЦЭМ!$A$39:$A$782,$A58,СВЦЭМ!$B$39:$B$782,J$47)+'СЕТ СН'!$G$11+СВЦЭМ!$D$10+'СЕТ СН'!$G$6-'СЕТ СН'!$G$23</f>
        <v>1789.6037221900001</v>
      </c>
      <c r="K58" s="36">
        <f>SUMIFS(СВЦЭМ!$D$39:$D$782,СВЦЭМ!$A$39:$A$782,$A58,СВЦЭМ!$B$39:$B$782,K$47)+'СЕТ СН'!$G$11+СВЦЭМ!$D$10+'СЕТ СН'!$G$6-'СЕТ СН'!$G$23</f>
        <v>1772.68400634</v>
      </c>
      <c r="L58" s="36">
        <f>SUMIFS(СВЦЭМ!$D$39:$D$782,СВЦЭМ!$A$39:$A$782,$A58,СВЦЭМ!$B$39:$B$782,L$47)+'СЕТ СН'!$G$11+СВЦЭМ!$D$10+'СЕТ СН'!$G$6-'СЕТ СН'!$G$23</f>
        <v>1773.69924264</v>
      </c>
      <c r="M58" s="36">
        <f>SUMIFS(СВЦЭМ!$D$39:$D$782,СВЦЭМ!$A$39:$A$782,$A58,СВЦЭМ!$B$39:$B$782,M$47)+'СЕТ СН'!$G$11+СВЦЭМ!$D$10+'СЕТ СН'!$G$6-'СЕТ СН'!$G$23</f>
        <v>1795.3458454300001</v>
      </c>
      <c r="N58" s="36">
        <f>SUMIFS(СВЦЭМ!$D$39:$D$782,СВЦЭМ!$A$39:$A$782,$A58,СВЦЭМ!$B$39:$B$782,N$47)+'СЕТ СН'!$G$11+СВЦЭМ!$D$10+'СЕТ СН'!$G$6-'СЕТ СН'!$G$23</f>
        <v>1799.1007963100001</v>
      </c>
      <c r="O58" s="36">
        <f>SUMIFS(СВЦЭМ!$D$39:$D$782,СВЦЭМ!$A$39:$A$782,$A58,СВЦЭМ!$B$39:$B$782,O$47)+'СЕТ СН'!$G$11+СВЦЭМ!$D$10+'СЕТ СН'!$G$6-'СЕТ СН'!$G$23</f>
        <v>1797.6149243899999</v>
      </c>
      <c r="P58" s="36">
        <f>SUMIFS(СВЦЭМ!$D$39:$D$782,СВЦЭМ!$A$39:$A$782,$A58,СВЦЭМ!$B$39:$B$782,P$47)+'СЕТ СН'!$G$11+СВЦЭМ!$D$10+'СЕТ СН'!$G$6-'СЕТ СН'!$G$23</f>
        <v>1801.1593540200001</v>
      </c>
      <c r="Q58" s="36">
        <f>SUMIFS(СВЦЭМ!$D$39:$D$782,СВЦЭМ!$A$39:$A$782,$A58,СВЦЭМ!$B$39:$B$782,Q$47)+'СЕТ СН'!$G$11+СВЦЭМ!$D$10+'СЕТ СН'!$G$6-'СЕТ СН'!$G$23</f>
        <v>1802.9909853199999</v>
      </c>
      <c r="R58" s="36">
        <f>SUMIFS(СВЦЭМ!$D$39:$D$782,СВЦЭМ!$A$39:$A$782,$A58,СВЦЭМ!$B$39:$B$782,R$47)+'СЕТ СН'!$G$11+СВЦЭМ!$D$10+'СЕТ СН'!$G$6-'СЕТ СН'!$G$23</f>
        <v>1794.65835431</v>
      </c>
      <c r="S58" s="36">
        <f>SUMIFS(СВЦЭМ!$D$39:$D$782,СВЦЭМ!$A$39:$A$782,$A58,СВЦЭМ!$B$39:$B$782,S$47)+'СЕТ СН'!$G$11+СВЦЭМ!$D$10+'СЕТ СН'!$G$6-'СЕТ СН'!$G$23</f>
        <v>1786.5493920599999</v>
      </c>
      <c r="T58" s="36">
        <f>SUMIFS(СВЦЭМ!$D$39:$D$782,СВЦЭМ!$A$39:$A$782,$A58,СВЦЭМ!$B$39:$B$782,T$47)+'СЕТ СН'!$G$11+СВЦЭМ!$D$10+'СЕТ СН'!$G$6-'СЕТ СН'!$G$23</f>
        <v>1760.0815751299999</v>
      </c>
      <c r="U58" s="36">
        <f>SUMIFS(СВЦЭМ!$D$39:$D$782,СВЦЭМ!$A$39:$A$782,$A58,СВЦЭМ!$B$39:$B$782,U$47)+'СЕТ СН'!$G$11+СВЦЭМ!$D$10+'СЕТ СН'!$G$6-'СЕТ СН'!$G$23</f>
        <v>1749.3376866400001</v>
      </c>
      <c r="V58" s="36">
        <f>SUMIFS(СВЦЭМ!$D$39:$D$782,СВЦЭМ!$A$39:$A$782,$A58,СВЦЭМ!$B$39:$B$782,V$47)+'СЕТ СН'!$G$11+СВЦЭМ!$D$10+'СЕТ СН'!$G$6-'СЕТ СН'!$G$23</f>
        <v>1747.5127642699999</v>
      </c>
      <c r="W58" s="36">
        <f>SUMIFS(СВЦЭМ!$D$39:$D$782,СВЦЭМ!$A$39:$A$782,$A58,СВЦЭМ!$B$39:$B$782,W$47)+'СЕТ СН'!$G$11+СВЦЭМ!$D$10+'СЕТ СН'!$G$6-'СЕТ СН'!$G$23</f>
        <v>1774.94411322</v>
      </c>
      <c r="X58" s="36">
        <f>SUMIFS(СВЦЭМ!$D$39:$D$782,СВЦЭМ!$A$39:$A$782,$A58,СВЦЭМ!$B$39:$B$782,X$47)+'СЕТ СН'!$G$11+СВЦЭМ!$D$10+'СЕТ СН'!$G$6-'СЕТ СН'!$G$23</f>
        <v>1790.69642269</v>
      </c>
      <c r="Y58" s="36">
        <f>SUMIFS(СВЦЭМ!$D$39:$D$782,СВЦЭМ!$A$39:$A$782,$A58,СВЦЭМ!$B$39:$B$782,Y$47)+'СЕТ СН'!$G$11+СВЦЭМ!$D$10+'СЕТ СН'!$G$6-'СЕТ СН'!$G$23</f>
        <v>1827.94617298</v>
      </c>
    </row>
    <row r="59" spans="1:25" ht="15.75" x14ac:dyDescent="0.2">
      <c r="A59" s="35">
        <f t="shared" si="1"/>
        <v>44481</v>
      </c>
      <c r="B59" s="36">
        <f>SUMIFS(СВЦЭМ!$D$39:$D$782,СВЦЭМ!$A$39:$A$782,$A59,СВЦЭМ!$B$39:$B$782,B$47)+'СЕТ СН'!$G$11+СВЦЭМ!$D$10+'СЕТ СН'!$G$6-'СЕТ СН'!$G$23</f>
        <v>1859.18889328</v>
      </c>
      <c r="C59" s="36">
        <f>SUMIFS(СВЦЭМ!$D$39:$D$782,СВЦЭМ!$A$39:$A$782,$A59,СВЦЭМ!$B$39:$B$782,C$47)+'СЕТ СН'!$G$11+СВЦЭМ!$D$10+'СЕТ СН'!$G$6-'СЕТ СН'!$G$23</f>
        <v>1883.5869692599999</v>
      </c>
      <c r="D59" s="36">
        <f>SUMIFS(СВЦЭМ!$D$39:$D$782,СВЦЭМ!$A$39:$A$782,$A59,СВЦЭМ!$B$39:$B$782,D$47)+'СЕТ СН'!$G$11+СВЦЭМ!$D$10+'СЕТ СН'!$G$6-'СЕТ СН'!$G$23</f>
        <v>1793.7039300199999</v>
      </c>
      <c r="E59" s="36">
        <f>SUMIFS(СВЦЭМ!$D$39:$D$782,СВЦЭМ!$A$39:$A$782,$A59,СВЦЭМ!$B$39:$B$782,E$47)+'СЕТ СН'!$G$11+СВЦЭМ!$D$10+'СЕТ СН'!$G$6-'СЕТ СН'!$G$23</f>
        <v>1787.7968880200001</v>
      </c>
      <c r="F59" s="36">
        <f>SUMIFS(СВЦЭМ!$D$39:$D$782,СВЦЭМ!$A$39:$A$782,$A59,СВЦЭМ!$B$39:$B$782,F$47)+'СЕТ СН'!$G$11+СВЦЭМ!$D$10+'СЕТ СН'!$G$6-'СЕТ СН'!$G$23</f>
        <v>1787.1217168800001</v>
      </c>
      <c r="G59" s="36">
        <f>SUMIFS(СВЦЭМ!$D$39:$D$782,СВЦЭМ!$A$39:$A$782,$A59,СВЦЭМ!$B$39:$B$782,G$47)+'СЕТ СН'!$G$11+СВЦЭМ!$D$10+'СЕТ СН'!$G$6-'СЕТ СН'!$G$23</f>
        <v>1787.8766677200001</v>
      </c>
      <c r="H59" s="36">
        <f>SUMIFS(СВЦЭМ!$D$39:$D$782,СВЦЭМ!$A$39:$A$782,$A59,СВЦЭМ!$B$39:$B$782,H$47)+'СЕТ СН'!$G$11+СВЦЭМ!$D$10+'СЕТ СН'!$G$6-'СЕТ СН'!$G$23</f>
        <v>1866.15190444</v>
      </c>
      <c r="I59" s="36">
        <f>SUMIFS(СВЦЭМ!$D$39:$D$782,СВЦЭМ!$A$39:$A$782,$A59,СВЦЭМ!$B$39:$B$782,I$47)+'СЕТ СН'!$G$11+СВЦЭМ!$D$10+'СЕТ СН'!$G$6-'СЕТ СН'!$G$23</f>
        <v>1807.4553365300001</v>
      </c>
      <c r="J59" s="36">
        <f>SUMIFS(СВЦЭМ!$D$39:$D$782,СВЦЭМ!$A$39:$A$782,$A59,СВЦЭМ!$B$39:$B$782,J$47)+'СЕТ СН'!$G$11+СВЦЭМ!$D$10+'СЕТ СН'!$G$6-'СЕТ СН'!$G$23</f>
        <v>1765.27027647</v>
      </c>
      <c r="K59" s="36">
        <f>SUMIFS(СВЦЭМ!$D$39:$D$782,СВЦЭМ!$A$39:$A$782,$A59,СВЦЭМ!$B$39:$B$782,K$47)+'СЕТ СН'!$G$11+СВЦЭМ!$D$10+'СЕТ СН'!$G$6-'СЕТ СН'!$G$23</f>
        <v>1759.0853308800001</v>
      </c>
      <c r="L59" s="36">
        <f>SUMIFS(СВЦЭМ!$D$39:$D$782,СВЦЭМ!$A$39:$A$782,$A59,СВЦЭМ!$B$39:$B$782,L$47)+'СЕТ СН'!$G$11+СВЦЭМ!$D$10+'СЕТ СН'!$G$6-'СЕТ СН'!$G$23</f>
        <v>1750.66624417</v>
      </c>
      <c r="M59" s="36">
        <f>SUMIFS(СВЦЭМ!$D$39:$D$782,СВЦЭМ!$A$39:$A$782,$A59,СВЦЭМ!$B$39:$B$782,M$47)+'СЕТ СН'!$G$11+СВЦЭМ!$D$10+'СЕТ СН'!$G$6-'СЕТ СН'!$G$23</f>
        <v>1793.8745396300001</v>
      </c>
      <c r="N59" s="36">
        <f>SUMIFS(СВЦЭМ!$D$39:$D$782,СВЦЭМ!$A$39:$A$782,$A59,СВЦЭМ!$B$39:$B$782,N$47)+'СЕТ СН'!$G$11+СВЦЭМ!$D$10+'СЕТ СН'!$G$6-'СЕТ СН'!$G$23</f>
        <v>1832.2370552100001</v>
      </c>
      <c r="O59" s="36">
        <f>SUMIFS(СВЦЭМ!$D$39:$D$782,СВЦЭМ!$A$39:$A$782,$A59,СВЦЭМ!$B$39:$B$782,O$47)+'СЕТ СН'!$G$11+СВЦЭМ!$D$10+'СЕТ СН'!$G$6-'СЕТ СН'!$G$23</f>
        <v>1823.67288798</v>
      </c>
      <c r="P59" s="36">
        <f>SUMIFS(СВЦЭМ!$D$39:$D$782,СВЦЭМ!$A$39:$A$782,$A59,СВЦЭМ!$B$39:$B$782,P$47)+'СЕТ СН'!$G$11+СВЦЭМ!$D$10+'СЕТ СН'!$G$6-'СЕТ СН'!$G$23</f>
        <v>1826.11112271</v>
      </c>
      <c r="Q59" s="36">
        <f>SUMIFS(СВЦЭМ!$D$39:$D$782,СВЦЭМ!$A$39:$A$782,$A59,СВЦЭМ!$B$39:$B$782,Q$47)+'СЕТ СН'!$G$11+СВЦЭМ!$D$10+'СЕТ СН'!$G$6-'СЕТ СН'!$G$23</f>
        <v>1824.9467059400001</v>
      </c>
      <c r="R59" s="36">
        <f>SUMIFS(СВЦЭМ!$D$39:$D$782,СВЦЭМ!$A$39:$A$782,$A59,СВЦЭМ!$B$39:$B$782,R$47)+'СЕТ СН'!$G$11+СВЦЭМ!$D$10+'СЕТ СН'!$G$6-'СЕТ СН'!$G$23</f>
        <v>1818.3122734799999</v>
      </c>
      <c r="S59" s="36">
        <f>SUMIFS(СВЦЭМ!$D$39:$D$782,СВЦЭМ!$A$39:$A$782,$A59,СВЦЭМ!$B$39:$B$782,S$47)+'СЕТ СН'!$G$11+СВЦЭМ!$D$10+'СЕТ СН'!$G$6-'СЕТ СН'!$G$23</f>
        <v>1816.0391457000001</v>
      </c>
      <c r="T59" s="36">
        <f>SUMIFS(СВЦЭМ!$D$39:$D$782,СВЦЭМ!$A$39:$A$782,$A59,СВЦЭМ!$B$39:$B$782,T$47)+'СЕТ СН'!$G$11+СВЦЭМ!$D$10+'СЕТ СН'!$G$6-'СЕТ СН'!$G$23</f>
        <v>1752.7889238</v>
      </c>
      <c r="U59" s="36">
        <f>SUMIFS(СВЦЭМ!$D$39:$D$782,СВЦЭМ!$A$39:$A$782,$A59,СВЦЭМ!$B$39:$B$782,U$47)+'СЕТ СН'!$G$11+СВЦЭМ!$D$10+'СЕТ СН'!$G$6-'СЕТ СН'!$G$23</f>
        <v>1715.35236848</v>
      </c>
      <c r="V59" s="36">
        <f>SUMIFS(СВЦЭМ!$D$39:$D$782,СВЦЭМ!$A$39:$A$782,$A59,СВЦЭМ!$B$39:$B$782,V$47)+'СЕТ СН'!$G$11+СВЦЭМ!$D$10+'СЕТ СН'!$G$6-'СЕТ СН'!$G$23</f>
        <v>1682.5455720699999</v>
      </c>
      <c r="W59" s="36">
        <f>SUMIFS(СВЦЭМ!$D$39:$D$782,СВЦЭМ!$A$39:$A$782,$A59,СВЦЭМ!$B$39:$B$782,W$47)+'СЕТ СН'!$G$11+СВЦЭМ!$D$10+'СЕТ СН'!$G$6-'СЕТ СН'!$G$23</f>
        <v>1708.8796958400001</v>
      </c>
      <c r="X59" s="36">
        <f>SUMIFS(СВЦЭМ!$D$39:$D$782,СВЦЭМ!$A$39:$A$782,$A59,СВЦЭМ!$B$39:$B$782,X$47)+'СЕТ СН'!$G$11+СВЦЭМ!$D$10+'СЕТ СН'!$G$6-'СЕТ СН'!$G$23</f>
        <v>1720.70485859</v>
      </c>
      <c r="Y59" s="36">
        <f>SUMIFS(СВЦЭМ!$D$39:$D$782,СВЦЭМ!$A$39:$A$782,$A59,СВЦЭМ!$B$39:$B$782,Y$47)+'СЕТ СН'!$G$11+СВЦЭМ!$D$10+'СЕТ СН'!$G$6-'СЕТ СН'!$G$23</f>
        <v>1744.2199477900001</v>
      </c>
    </row>
    <row r="60" spans="1:25" ht="15.75" x14ac:dyDescent="0.2">
      <c r="A60" s="35">
        <f t="shared" si="1"/>
        <v>44482</v>
      </c>
      <c r="B60" s="36">
        <f>SUMIFS(СВЦЭМ!$D$39:$D$782,СВЦЭМ!$A$39:$A$782,$A60,СВЦЭМ!$B$39:$B$782,B$47)+'СЕТ СН'!$G$11+СВЦЭМ!$D$10+'СЕТ СН'!$G$6-'СЕТ СН'!$G$23</f>
        <v>1725.0144425799999</v>
      </c>
      <c r="C60" s="36">
        <f>SUMIFS(СВЦЭМ!$D$39:$D$782,СВЦЭМ!$A$39:$A$782,$A60,СВЦЭМ!$B$39:$B$782,C$47)+'СЕТ СН'!$G$11+СВЦЭМ!$D$10+'СЕТ СН'!$G$6-'СЕТ СН'!$G$23</f>
        <v>1848.8296745800001</v>
      </c>
      <c r="D60" s="36">
        <f>SUMIFS(СВЦЭМ!$D$39:$D$782,СВЦЭМ!$A$39:$A$782,$A60,СВЦЭМ!$B$39:$B$782,D$47)+'СЕТ СН'!$G$11+СВЦЭМ!$D$10+'СЕТ СН'!$G$6-'СЕТ СН'!$G$23</f>
        <v>1778.8755029199999</v>
      </c>
      <c r="E60" s="36">
        <f>SUMIFS(СВЦЭМ!$D$39:$D$782,СВЦЭМ!$A$39:$A$782,$A60,СВЦЭМ!$B$39:$B$782,E$47)+'СЕТ СН'!$G$11+СВЦЭМ!$D$10+'СЕТ СН'!$G$6-'СЕТ СН'!$G$23</f>
        <v>1760.03848649</v>
      </c>
      <c r="F60" s="36">
        <f>SUMIFS(СВЦЭМ!$D$39:$D$782,СВЦЭМ!$A$39:$A$782,$A60,СВЦЭМ!$B$39:$B$782,F$47)+'СЕТ СН'!$G$11+СВЦЭМ!$D$10+'СЕТ СН'!$G$6-'СЕТ СН'!$G$23</f>
        <v>1754.6628642800001</v>
      </c>
      <c r="G60" s="36">
        <f>SUMIFS(СВЦЭМ!$D$39:$D$782,СВЦЭМ!$A$39:$A$782,$A60,СВЦЭМ!$B$39:$B$782,G$47)+'СЕТ СН'!$G$11+СВЦЭМ!$D$10+'СЕТ СН'!$G$6-'СЕТ СН'!$G$23</f>
        <v>1768.9960968299999</v>
      </c>
      <c r="H60" s="36">
        <f>SUMIFS(СВЦЭМ!$D$39:$D$782,СВЦЭМ!$A$39:$A$782,$A60,СВЦЭМ!$B$39:$B$782,H$47)+'СЕТ СН'!$G$11+СВЦЭМ!$D$10+'СЕТ СН'!$G$6-'СЕТ СН'!$G$23</f>
        <v>1838.1215102599999</v>
      </c>
      <c r="I60" s="36">
        <f>SUMIFS(СВЦЭМ!$D$39:$D$782,СВЦЭМ!$A$39:$A$782,$A60,СВЦЭМ!$B$39:$B$782,I$47)+'СЕТ СН'!$G$11+СВЦЭМ!$D$10+'СЕТ СН'!$G$6-'СЕТ СН'!$G$23</f>
        <v>1804.49312016</v>
      </c>
      <c r="J60" s="36">
        <f>SUMIFS(СВЦЭМ!$D$39:$D$782,СВЦЭМ!$A$39:$A$782,$A60,СВЦЭМ!$B$39:$B$782,J$47)+'СЕТ СН'!$G$11+СВЦЭМ!$D$10+'СЕТ СН'!$G$6-'СЕТ СН'!$G$23</f>
        <v>1771.6690069900001</v>
      </c>
      <c r="K60" s="36">
        <f>SUMIFS(СВЦЭМ!$D$39:$D$782,СВЦЭМ!$A$39:$A$782,$A60,СВЦЭМ!$B$39:$B$782,K$47)+'СЕТ СН'!$G$11+СВЦЭМ!$D$10+'СЕТ СН'!$G$6-'СЕТ СН'!$G$23</f>
        <v>1714.9899326100001</v>
      </c>
      <c r="L60" s="36">
        <f>SUMIFS(СВЦЭМ!$D$39:$D$782,СВЦЭМ!$A$39:$A$782,$A60,СВЦЭМ!$B$39:$B$782,L$47)+'СЕТ СН'!$G$11+СВЦЭМ!$D$10+'СЕТ СН'!$G$6-'СЕТ СН'!$G$23</f>
        <v>1704.3250687100001</v>
      </c>
      <c r="M60" s="36">
        <f>SUMIFS(СВЦЭМ!$D$39:$D$782,СВЦЭМ!$A$39:$A$782,$A60,СВЦЭМ!$B$39:$B$782,M$47)+'СЕТ СН'!$G$11+СВЦЭМ!$D$10+'СЕТ СН'!$G$6-'СЕТ СН'!$G$23</f>
        <v>1725.4584058600001</v>
      </c>
      <c r="N60" s="36">
        <f>SUMIFS(СВЦЭМ!$D$39:$D$782,СВЦЭМ!$A$39:$A$782,$A60,СВЦЭМ!$B$39:$B$782,N$47)+'СЕТ СН'!$G$11+СВЦЭМ!$D$10+'СЕТ СН'!$G$6-'СЕТ СН'!$G$23</f>
        <v>1780.7484582899999</v>
      </c>
      <c r="O60" s="36">
        <f>SUMIFS(СВЦЭМ!$D$39:$D$782,СВЦЭМ!$A$39:$A$782,$A60,СВЦЭМ!$B$39:$B$782,O$47)+'СЕТ СН'!$G$11+СВЦЭМ!$D$10+'СЕТ СН'!$G$6-'СЕТ СН'!$G$23</f>
        <v>1815.98403891</v>
      </c>
      <c r="P60" s="36">
        <f>SUMIFS(СВЦЭМ!$D$39:$D$782,СВЦЭМ!$A$39:$A$782,$A60,СВЦЭМ!$B$39:$B$782,P$47)+'СЕТ СН'!$G$11+СВЦЭМ!$D$10+'СЕТ СН'!$G$6-'СЕТ СН'!$G$23</f>
        <v>1811.30244576</v>
      </c>
      <c r="Q60" s="36">
        <f>SUMIFS(СВЦЭМ!$D$39:$D$782,СВЦЭМ!$A$39:$A$782,$A60,СВЦЭМ!$B$39:$B$782,Q$47)+'СЕТ СН'!$G$11+СВЦЭМ!$D$10+'СЕТ СН'!$G$6-'СЕТ СН'!$G$23</f>
        <v>1807.48772218</v>
      </c>
      <c r="R60" s="36">
        <f>SUMIFS(СВЦЭМ!$D$39:$D$782,СВЦЭМ!$A$39:$A$782,$A60,СВЦЭМ!$B$39:$B$782,R$47)+'СЕТ СН'!$G$11+СВЦЭМ!$D$10+'СЕТ СН'!$G$6-'СЕТ СН'!$G$23</f>
        <v>1802.5715137699999</v>
      </c>
      <c r="S60" s="36">
        <f>SUMIFS(СВЦЭМ!$D$39:$D$782,СВЦЭМ!$A$39:$A$782,$A60,СВЦЭМ!$B$39:$B$782,S$47)+'СЕТ СН'!$G$11+СВЦЭМ!$D$10+'СЕТ СН'!$G$6-'СЕТ СН'!$G$23</f>
        <v>1765.4920187</v>
      </c>
      <c r="T60" s="36">
        <f>SUMIFS(СВЦЭМ!$D$39:$D$782,СВЦЭМ!$A$39:$A$782,$A60,СВЦЭМ!$B$39:$B$782,T$47)+'СЕТ СН'!$G$11+СВЦЭМ!$D$10+'СЕТ СН'!$G$6-'СЕТ СН'!$G$23</f>
        <v>1668.4125701400001</v>
      </c>
      <c r="U60" s="36">
        <f>SUMIFS(СВЦЭМ!$D$39:$D$782,СВЦЭМ!$A$39:$A$782,$A60,СВЦЭМ!$B$39:$B$782,U$47)+'СЕТ СН'!$G$11+СВЦЭМ!$D$10+'СЕТ СН'!$G$6-'СЕТ СН'!$G$23</f>
        <v>1629.35709079</v>
      </c>
      <c r="V60" s="36">
        <f>SUMIFS(СВЦЭМ!$D$39:$D$782,СВЦЭМ!$A$39:$A$782,$A60,СВЦЭМ!$B$39:$B$782,V$47)+'СЕТ СН'!$G$11+СВЦЭМ!$D$10+'СЕТ СН'!$G$6-'СЕТ СН'!$G$23</f>
        <v>1620.2257626200001</v>
      </c>
      <c r="W60" s="36">
        <f>SUMIFS(СВЦЭМ!$D$39:$D$782,СВЦЭМ!$A$39:$A$782,$A60,СВЦЭМ!$B$39:$B$782,W$47)+'СЕТ СН'!$G$11+СВЦЭМ!$D$10+'СЕТ СН'!$G$6-'СЕТ СН'!$G$23</f>
        <v>1675.7435598100001</v>
      </c>
      <c r="X60" s="36">
        <f>SUMIFS(СВЦЭМ!$D$39:$D$782,СВЦЭМ!$A$39:$A$782,$A60,СВЦЭМ!$B$39:$B$782,X$47)+'СЕТ СН'!$G$11+СВЦЭМ!$D$10+'СЕТ СН'!$G$6-'СЕТ СН'!$G$23</f>
        <v>1709.97860489</v>
      </c>
      <c r="Y60" s="36">
        <f>SUMIFS(СВЦЭМ!$D$39:$D$782,СВЦЭМ!$A$39:$A$782,$A60,СВЦЭМ!$B$39:$B$782,Y$47)+'СЕТ СН'!$G$11+СВЦЭМ!$D$10+'СЕТ СН'!$G$6-'СЕТ СН'!$G$23</f>
        <v>1794.324881</v>
      </c>
    </row>
    <row r="61" spans="1:25" ht="15.75" x14ac:dyDescent="0.2">
      <c r="A61" s="35">
        <f t="shared" si="1"/>
        <v>44483</v>
      </c>
      <c r="B61" s="36">
        <f>SUMIFS(СВЦЭМ!$D$39:$D$782,СВЦЭМ!$A$39:$A$782,$A61,СВЦЭМ!$B$39:$B$782,B$47)+'СЕТ СН'!$G$11+СВЦЭМ!$D$10+'СЕТ СН'!$G$6-'СЕТ СН'!$G$23</f>
        <v>1875.35688456</v>
      </c>
      <c r="C61" s="36">
        <f>SUMIFS(СВЦЭМ!$D$39:$D$782,СВЦЭМ!$A$39:$A$782,$A61,СВЦЭМ!$B$39:$B$782,C$47)+'СЕТ СН'!$G$11+СВЦЭМ!$D$10+'СЕТ СН'!$G$6-'СЕТ СН'!$G$23</f>
        <v>1847.16474432</v>
      </c>
      <c r="D61" s="36">
        <f>SUMIFS(СВЦЭМ!$D$39:$D$782,СВЦЭМ!$A$39:$A$782,$A61,СВЦЭМ!$B$39:$B$782,D$47)+'СЕТ СН'!$G$11+СВЦЭМ!$D$10+'СЕТ СН'!$G$6-'СЕТ СН'!$G$23</f>
        <v>1753.48231317</v>
      </c>
      <c r="E61" s="36">
        <f>SUMIFS(СВЦЭМ!$D$39:$D$782,СВЦЭМ!$A$39:$A$782,$A61,СВЦЭМ!$B$39:$B$782,E$47)+'СЕТ СН'!$G$11+СВЦЭМ!$D$10+'СЕТ СН'!$G$6-'СЕТ СН'!$G$23</f>
        <v>1738.5721620300001</v>
      </c>
      <c r="F61" s="36">
        <f>SUMIFS(СВЦЭМ!$D$39:$D$782,СВЦЭМ!$A$39:$A$782,$A61,СВЦЭМ!$B$39:$B$782,F$47)+'СЕТ СН'!$G$11+СВЦЭМ!$D$10+'СЕТ СН'!$G$6-'СЕТ СН'!$G$23</f>
        <v>1733.05875272</v>
      </c>
      <c r="G61" s="36">
        <f>SUMIFS(СВЦЭМ!$D$39:$D$782,СВЦЭМ!$A$39:$A$782,$A61,СВЦЭМ!$B$39:$B$782,G$47)+'СЕТ СН'!$G$11+СВЦЭМ!$D$10+'СЕТ СН'!$G$6-'СЕТ СН'!$G$23</f>
        <v>1747.6845141000001</v>
      </c>
      <c r="H61" s="36">
        <f>SUMIFS(СВЦЭМ!$D$39:$D$782,СВЦЭМ!$A$39:$A$782,$A61,СВЦЭМ!$B$39:$B$782,H$47)+'СЕТ СН'!$G$11+СВЦЭМ!$D$10+'СЕТ СН'!$G$6-'СЕТ СН'!$G$23</f>
        <v>1845.0769362799999</v>
      </c>
      <c r="I61" s="36">
        <f>SUMIFS(СВЦЭМ!$D$39:$D$782,СВЦЭМ!$A$39:$A$782,$A61,СВЦЭМ!$B$39:$B$782,I$47)+'СЕТ СН'!$G$11+СВЦЭМ!$D$10+'СЕТ СН'!$G$6-'СЕТ СН'!$G$23</f>
        <v>1832.09038702</v>
      </c>
      <c r="J61" s="36">
        <f>SUMIFS(СВЦЭМ!$D$39:$D$782,СВЦЭМ!$A$39:$A$782,$A61,СВЦЭМ!$B$39:$B$782,J$47)+'СЕТ СН'!$G$11+СВЦЭМ!$D$10+'СЕТ СН'!$G$6-'СЕТ СН'!$G$23</f>
        <v>1803.65053786</v>
      </c>
      <c r="K61" s="36">
        <f>SUMIFS(СВЦЭМ!$D$39:$D$782,СВЦЭМ!$A$39:$A$782,$A61,СВЦЭМ!$B$39:$B$782,K$47)+'СЕТ СН'!$G$11+СВЦЭМ!$D$10+'СЕТ СН'!$G$6-'СЕТ СН'!$G$23</f>
        <v>1654.6899737400001</v>
      </c>
      <c r="L61" s="36">
        <f>SUMIFS(СВЦЭМ!$D$39:$D$782,СВЦЭМ!$A$39:$A$782,$A61,СВЦЭМ!$B$39:$B$782,L$47)+'СЕТ СН'!$G$11+СВЦЭМ!$D$10+'СЕТ СН'!$G$6-'СЕТ СН'!$G$23</f>
        <v>1727.0538951599999</v>
      </c>
      <c r="M61" s="36">
        <f>SUMIFS(СВЦЭМ!$D$39:$D$782,СВЦЭМ!$A$39:$A$782,$A61,СВЦЭМ!$B$39:$B$782,M$47)+'СЕТ СН'!$G$11+СВЦЭМ!$D$10+'СЕТ СН'!$G$6-'СЕТ СН'!$G$23</f>
        <v>1888.0850487299999</v>
      </c>
      <c r="N61" s="36">
        <f>SUMIFS(СВЦЭМ!$D$39:$D$782,СВЦЭМ!$A$39:$A$782,$A61,СВЦЭМ!$B$39:$B$782,N$47)+'СЕТ СН'!$G$11+СВЦЭМ!$D$10+'СЕТ СН'!$G$6-'СЕТ СН'!$G$23</f>
        <v>1875.87392467</v>
      </c>
      <c r="O61" s="36">
        <f>SUMIFS(СВЦЭМ!$D$39:$D$782,СВЦЭМ!$A$39:$A$782,$A61,СВЦЭМ!$B$39:$B$782,O$47)+'СЕТ СН'!$G$11+СВЦЭМ!$D$10+'СЕТ СН'!$G$6-'СЕТ СН'!$G$23</f>
        <v>1871.16860623</v>
      </c>
      <c r="P61" s="36">
        <f>SUMIFS(СВЦЭМ!$D$39:$D$782,СВЦЭМ!$A$39:$A$782,$A61,СВЦЭМ!$B$39:$B$782,P$47)+'СЕТ СН'!$G$11+СВЦЭМ!$D$10+'СЕТ СН'!$G$6-'СЕТ СН'!$G$23</f>
        <v>1864.17650802</v>
      </c>
      <c r="Q61" s="36">
        <f>SUMIFS(СВЦЭМ!$D$39:$D$782,СВЦЭМ!$A$39:$A$782,$A61,СВЦЭМ!$B$39:$B$782,Q$47)+'СЕТ СН'!$G$11+СВЦЭМ!$D$10+'СЕТ СН'!$G$6-'СЕТ СН'!$G$23</f>
        <v>1890.2869319500001</v>
      </c>
      <c r="R61" s="36">
        <f>SUMIFS(СВЦЭМ!$D$39:$D$782,СВЦЭМ!$A$39:$A$782,$A61,СВЦЭМ!$B$39:$B$782,R$47)+'СЕТ СН'!$G$11+СВЦЭМ!$D$10+'СЕТ СН'!$G$6-'СЕТ СН'!$G$23</f>
        <v>1888.23500025</v>
      </c>
      <c r="S61" s="36">
        <f>SUMIFS(СВЦЭМ!$D$39:$D$782,СВЦЭМ!$A$39:$A$782,$A61,СВЦЭМ!$B$39:$B$782,S$47)+'СЕТ СН'!$G$11+СВЦЭМ!$D$10+'СЕТ СН'!$G$6-'СЕТ СН'!$G$23</f>
        <v>1823.2435560399999</v>
      </c>
      <c r="T61" s="36">
        <f>SUMIFS(СВЦЭМ!$D$39:$D$782,СВЦЭМ!$A$39:$A$782,$A61,СВЦЭМ!$B$39:$B$782,T$47)+'СЕТ СН'!$G$11+СВЦЭМ!$D$10+'СЕТ СН'!$G$6-'СЕТ СН'!$G$23</f>
        <v>1708.4179679700001</v>
      </c>
      <c r="U61" s="36">
        <f>SUMIFS(СВЦЭМ!$D$39:$D$782,СВЦЭМ!$A$39:$A$782,$A61,СВЦЭМ!$B$39:$B$782,U$47)+'СЕТ СН'!$G$11+СВЦЭМ!$D$10+'СЕТ СН'!$G$6-'СЕТ СН'!$G$23</f>
        <v>1625.98840298</v>
      </c>
      <c r="V61" s="36">
        <f>SUMIFS(СВЦЭМ!$D$39:$D$782,СВЦЭМ!$A$39:$A$782,$A61,СВЦЭМ!$B$39:$B$782,V$47)+'СЕТ СН'!$G$11+СВЦЭМ!$D$10+'СЕТ СН'!$G$6-'СЕТ СН'!$G$23</f>
        <v>1591.5134001599999</v>
      </c>
      <c r="W61" s="36">
        <f>SUMIFS(СВЦЭМ!$D$39:$D$782,СВЦЭМ!$A$39:$A$782,$A61,СВЦЭМ!$B$39:$B$782,W$47)+'СЕТ СН'!$G$11+СВЦЭМ!$D$10+'СЕТ СН'!$G$6-'СЕТ СН'!$G$23</f>
        <v>1701.6948082500001</v>
      </c>
      <c r="X61" s="36">
        <f>SUMIFS(СВЦЭМ!$D$39:$D$782,СВЦЭМ!$A$39:$A$782,$A61,СВЦЭМ!$B$39:$B$782,X$47)+'СЕТ СН'!$G$11+СВЦЭМ!$D$10+'СЕТ СН'!$G$6-'СЕТ СН'!$G$23</f>
        <v>1806.8913924600001</v>
      </c>
      <c r="Y61" s="36">
        <f>SUMIFS(СВЦЭМ!$D$39:$D$782,СВЦЭМ!$A$39:$A$782,$A61,СВЦЭМ!$B$39:$B$782,Y$47)+'СЕТ СН'!$G$11+СВЦЭМ!$D$10+'СЕТ СН'!$G$6-'СЕТ СН'!$G$23</f>
        <v>1865.90357277</v>
      </c>
    </row>
    <row r="62" spans="1:25" ht="15.75" x14ac:dyDescent="0.2">
      <c r="A62" s="35">
        <f t="shared" si="1"/>
        <v>44484</v>
      </c>
      <c r="B62" s="36">
        <f>SUMIFS(СВЦЭМ!$D$39:$D$782,СВЦЭМ!$A$39:$A$782,$A62,СВЦЭМ!$B$39:$B$782,B$47)+'СЕТ СН'!$G$11+СВЦЭМ!$D$10+'СЕТ СН'!$G$6-'СЕТ СН'!$G$23</f>
        <v>1805.8085734900001</v>
      </c>
      <c r="C62" s="36">
        <f>SUMIFS(СВЦЭМ!$D$39:$D$782,СВЦЭМ!$A$39:$A$782,$A62,СВЦЭМ!$B$39:$B$782,C$47)+'СЕТ СН'!$G$11+СВЦЭМ!$D$10+'СЕТ СН'!$G$6-'СЕТ СН'!$G$23</f>
        <v>1798.9396366400001</v>
      </c>
      <c r="D62" s="36">
        <f>SUMIFS(СВЦЭМ!$D$39:$D$782,СВЦЭМ!$A$39:$A$782,$A62,СВЦЭМ!$B$39:$B$782,D$47)+'СЕТ СН'!$G$11+СВЦЭМ!$D$10+'СЕТ СН'!$G$6-'СЕТ СН'!$G$23</f>
        <v>1760.1468115499999</v>
      </c>
      <c r="E62" s="36">
        <f>SUMIFS(СВЦЭМ!$D$39:$D$782,СВЦЭМ!$A$39:$A$782,$A62,СВЦЭМ!$B$39:$B$782,E$47)+'СЕТ СН'!$G$11+СВЦЭМ!$D$10+'СЕТ СН'!$G$6-'СЕТ СН'!$G$23</f>
        <v>1779.44348876</v>
      </c>
      <c r="F62" s="36">
        <f>SUMIFS(СВЦЭМ!$D$39:$D$782,СВЦЭМ!$A$39:$A$782,$A62,СВЦЭМ!$B$39:$B$782,F$47)+'СЕТ СН'!$G$11+СВЦЭМ!$D$10+'СЕТ СН'!$G$6-'СЕТ СН'!$G$23</f>
        <v>1770.41410004</v>
      </c>
      <c r="G62" s="36">
        <f>SUMIFS(СВЦЭМ!$D$39:$D$782,СВЦЭМ!$A$39:$A$782,$A62,СВЦЭМ!$B$39:$B$782,G$47)+'СЕТ СН'!$G$11+СВЦЭМ!$D$10+'СЕТ СН'!$G$6-'СЕТ СН'!$G$23</f>
        <v>1769.24110922</v>
      </c>
      <c r="H62" s="36">
        <f>SUMIFS(СВЦЭМ!$D$39:$D$782,СВЦЭМ!$A$39:$A$782,$A62,СВЦЭМ!$B$39:$B$782,H$47)+'СЕТ СН'!$G$11+СВЦЭМ!$D$10+'СЕТ СН'!$G$6-'СЕТ СН'!$G$23</f>
        <v>1837.35895207</v>
      </c>
      <c r="I62" s="36">
        <f>SUMIFS(СВЦЭМ!$D$39:$D$782,СВЦЭМ!$A$39:$A$782,$A62,СВЦЭМ!$B$39:$B$782,I$47)+'СЕТ СН'!$G$11+СВЦЭМ!$D$10+'СЕТ СН'!$G$6-'СЕТ СН'!$G$23</f>
        <v>1844.79656387</v>
      </c>
      <c r="J62" s="36">
        <f>SUMIFS(СВЦЭМ!$D$39:$D$782,СВЦЭМ!$A$39:$A$782,$A62,СВЦЭМ!$B$39:$B$782,J$47)+'СЕТ СН'!$G$11+СВЦЭМ!$D$10+'СЕТ СН'!$G$6-'СЕТ СН'!$G$23</f>
        <v>1809.7062756600001</v>
      </c>
      <c r="K62" s="36">
        <f>SUMIFS(СВЦЭМ!$D$39:$D$782,СВЦЭМ!$A$39:$A$782,$A62,СВЦЭМ!$B$39:$B$782,K$47)+'СЕТ СН'!$G$11+СВЦЭМ!$D$10+'СЕТ СН'!$G$6-'СЕТ СН'!$G$23</f>
        <v>1775.2559380100001</v>
      </c>
      <c r="L62" s="36">
        <f>SUMIFS(СВЦЭМ!$D$39:$D$782,СВЦЭМ!$A$39:$A$782,$A62,СВЦЭМ!$B$39:$B$782,L$47)+'СЕТ СН'!$G$11+СВЦЭМ!$D$10+'СЕТ СН'!$G$6-'СЕТ СН'!$G$23</f>
        <v>1784.6286792600001</v>
      </c>
      <c r="M62" s="36">
        <f>SUMIFS(СВЦЭМ!$D$39:$D$782,СВЦЭМ!$A$39:$A$782,$A62,СВЦЭМ!$B$39:$B$782,M$47)+'СЕТ СН'!$G$11+СВЦЭМ!$D$10+'СЕТ СН'!$G$6-'СЕТ СН'!$G$23</f>
        <v>1793.22045729</v>
      </c>
      <c r="N62" s="36">
        <f>SUMIFS(СВЦЭМ!$D$39:$D$782,СВЦЭМ!$A$39:$A$782,$A62,СВЦЭМ!$B$39:$B$782,N$47)+'СЕТ СН'!$G$11+СВЦЭМ!$D$10+'СЕТ СН'!$G$6-'СЕТ СН'!$G$23</f>
        <v>1796.0565988799999</v>
      </c>
      <c r="O62" s="36">
        <f>SUMIFS(СВЦЭМ!$D$39:$D$782,СВЦЭМ!$A$39:$A$782,$A62,СВЦЭМ!$B$39:$B$782,O$47)+'СЕТ СН'!$G$11+СВЦЭМ!$D$10+'СЕТ СН'!$G$6-'СЕТ СН'!$G$23</f>
        <v>1829.4858941499999</v>
      </c>
      <c r="P62" s="36">
        <f>SUMIFS(СВЦЭМ!$D$39:$D$782,СВЦЭМ!$A$39:$A$782,$A62,СВЦЭМ!$B$39:$B$782,P$47)+'СЕТ СН'!$G$11+СВЦЭМ!$D$10+'СЕТ СН'!$G$6-'СЕТ СН'!$G$23</f>
        <v>1865.9770134600001</v>
      </c>
      <c r="Q62" s="36">
        <f>SUMIFS(СВЦЭМ!$D$39:$D$782,СВЦЭМ!$A$39:$A$782,$A62,СВЦЭМ!$B$39:$B$782,Q$47)+'СЕТ СН'!$G$11+СВЦЭМ!$D$10+'СЕТ СН'!$G$6-'СЕТ СН'!$G$23</f>
        <v>1866.8931225200001</v>
      </c>
      <c r="R62" s="36">
        <f>SUMIFS(СВЦЭМ!$D$39:$D$782,СВЦЭМ!$A$39:$A$782,$A62,СВЦЭМ!$B$39:$B$782,R$47)+'СЕТ СН'!$G$11+СВЦЭМ!$D$10+'СЕТ СН'!$G$6-'СЕТ СН'!$G$23</f>
        <v>1865.9401548800001</v>
      </c>
      <c r="S62" s="36">
        <f>SUMIFS(СВЦЭМ!$D$39:$D$782,СВЦЭМ!$A$39:$A$782,$A62,СВЦЭМ!$B$39:$B$782,S$47)+'СЕТ СН'!$G$11+СВЦЭМ!$D$10+'СЕТ СН'!$G$6-'СЕТ СН'!$G$23</f>
        <v>1867.55304785</v>
      </c>
      <c r="T62" s="36">
        <f>SUMIFS(СВЦЭМ!$D$39:$D$782,СВЦЭМ!$A$39:$A$782,$A62,СВЦЭМ!$B$39:$B$782,T$47)+'СЕТ СН'!$G$11+СВЦЭМ!$D$10+'СЕТ СН'!$G$6-'СЕТ СН'!$G$23</f>
        <v>1779.6168729400001</v>
      </c>
      <c r="U62" s="36">
        <f>SUMIFS(СВЦЭМ!$D$39:$D$782,СВЦЭМ!$A$39:$A$782,$A62,СВЦЭМ!$B$39:$B$782,U$47)+'СЕТ СН'!$G$11+СВЦЭМ!$D$10+'СЕТ СН'!$G$6-'СЕТ СН'!$G$23</f>
        <v>1785.1882409500001</v>
      </c>
      <c r="V62" s="36">
        <f>SUMIFS(СВЦЭМ!$D$39:$D$782,СВЦЭМ!$A$39:$A$782,$A62,СВЦЭМ!$B$39:$B$782,V$47)+'СЕТ СН'!$G$11+СВЦЭМ!$D$10+'СЕТ СН'!$G$6-'СЕТ СН'!$G$23</f>
        <v>1786.9625333500001</v>
      </c>
      <c r="W62" s="36">
        <f>SUMIFS(СВЦЭМ!$D$39:$D$782,СВЦЭМ!$A$39:$A$782,$A62,СВЦЭМ!$B$39:$B$782,W$47)+'СЕТ СН'!$G$11+СВЦЭМ!$D$10+'СЕТ СН'!$G$6-'СЕТ СН'!$G$23</f>
        <v>1780.34225621</v>
      </c>
      <c r="X62" s="36">
        <f>SUMIFS(СВЦЭМ!$D$39:$D$782,СВЦЭМ!$A$39:$A$782,$A62,СВЦЭМ!$B$39:$B$782,X$47)+'СЕТ СН'!$G$11+СВЦЭМ!$D$10+'СЕТ СН'!$G$6-'СЕТ СН'!$G$23</f>
        <v>1789.98858234</v>
      </c>
      <c r="Y62" s="36">
        <f>SUMIFS(СВЦЭМ!$D$39:$D$782,СВЦЭМ!$A$39:$A$782,$A62,СВЦЭМ!$B$39:$B$782,Y$47)+'СЕТ СН'!$G$11+СВЦЭМ!$D$10+'СЕТ СН'!$G$6-'СЕТ СН'!$G$23</f>
        <v>1846.73969212</v>
      </c>
    </row>
    <row r="63" spans="1:25" ht="15.75" x14ac:dyDescent="0.2">
      <c r="A63" s="35">
        <f t="shared" si="1"/>
        <v>44485</v>
      </c>
      <c r="B63" s="36">
        <f>SUMIFS(СВЦЭМ!$D$39:$D$782,СВЦЭМ!$A$39:$A$782,$A63,СВЦЭМ!$B$39:$B$782,B$47)+'СЕТ СН'!$G$11+СВЦЭМ!$D$10+'СЕТ СН'!$G$6-'СЕТ СН'!$G$23</f>
        <v>1811.5285531300001</v>
      </c>
      <c r="C63" s="36">
        <f>SUMIFS(СВЦЭМ!$D$39:$D$782,СВЦЭМ!$A$39:$A$782,$A63,СВЦЭМ!$B$39:$B$782,C$47)+'СЕТ СН'!$G$11+СВЦЭМ!$D$10+'СЕТ СН'!$G$6-'СЕТ СН'!$G$23</f>
        <v>1854.9334788900001</v>
      </c>
      <c r="D63" s="36">
        <f>SUMIFS(СВЦЭМ!$D$39:$D$782,СВЦЭМ!$A$39:$A$782,$A63,СВЦЭМ!$B$39:$B$782,D$47)+'СЕТ СН'!$G$11+СВЦЭМ!$D$10+'СЕТ СН'!$G$6-'СЕТ СН'!$G$23</f>
        <v>1769.78246949</v>
      </c>
      <c r="E63" s="36">
        <f>SUMIFS(СВЦЭМ!$D$39:$D$782,СВЦЭМ!$A$39:$A$782,$A63,СВЦЭМ!$B$39:$B$782,E$47)+'СЕТ СН'!$G$11+СВЦЭМ!$D$10+'СЕТ СН'!$G$6-'СЕТ СН'!$G$23</f>
        <v>1758.7865711900001</v>
      </c>
      <c r="F63" s="36">
        <f>SUMIFS(СВЦЭМ!$D$39:$D$782,СВЦЭМ!$A$39:$A$782,$A63,СВЦЭМ!$B$39:$B$782,F$47)+'СЕТ СН'!$G$11+СВЦЭМ!$D$10+'СЕТ СН'!$G$6-'СЕТ СН'!$G$23</f>
        <v>1756.97372126</v>
      </c>
      <c r="G63" s="36">
        <f>SUMIFS(СВЦЭМ!$D$39:$D$782,СВЦЭМ!$A$39:$A$782,$A63,СВЦЭМ!$B$39:$B$782,G$47)+'СЕТ СН'!$G$11+СВЦЭМ!$D$10+'СЕТ СН'!$G$6-'СЕТ СН'!$G$23</f>
        <v>1758.5138597499999</v>
      </c>
      <c r="H63" s="36">
        <f>SUMIFS(СВЦЭМ!$D$39:$D$782,СВЦЭМ!$A$39:$A$782,$A63,СВЦЭМ!$B$39:$B$782,H$47)+'СЕТ СН'!$G$11+СВЦЭМ!$D$10+'СЕТ СН'!$G$6-'СЕТ СН'!$G$23</f>
        <v>1802.4629133000001</v>
      </c>
      <c r="I63" s="36">
        <f>SUMIFS(СВЦЭМ!$D$39:$D$782,СВЦЭМ!$A$39:$A$782,$A63,СВЦЭМ!$B$39:$B$782,I$47)+'СЕТ СН'!$G$11+СВЦЭМ!$D$10+'СЕТ СН'!$G$6-'СЕТ СН'!$G$23</f>
        <v>1833.4203020699999</v>
      </c>
      <c r="J63" s="36">
        <f>SUMIFS(СВЦЭМ!$D$39:$D$782,СВЦЭМ!$A$39:$A$782,$A63,СВЦЭМ!$B$39:$B$782,J$47)+'СЕТ СН'!$G$11+СВЦЭМ!$D$10+'СЕТ СН'!$G$6-'СЕТ СН'!$G$23</f>
        <v>1854.4796791599999</v>
      </c>
      <c r="K63" s="36">
        <f>SUMIFS(СВЦЭМ!$D$39:$D$782,СВЦЭМ!$A$39:$A$782,$A63,СВЦЭМ!$B$39:$B$782,K$47)+'СЕТ СН'!$G$11+СВЦЭМ!$D$10+'СЕТ СН'!$G$6-'СЕТ СН'!$G$23</f>
        <v>1763.94129187</v>
      </c>
      <c r="L63" s="36">
        <f>SUMIFS(СВЦЭМ!$D$39:$D$782,СВЦЭМ!$A$39:$A$782,$A63,СВЦЭМ!$B$39:$B$782,L$47)+'СЕТ СН'!$G$11+СВЦЭМ!$D$10+'СЕТ СН'!$G$6-'СЕТ СН'!$G$23</f>
        <v>1773.30598313</v>
      </c>
      <c r="M63" s="36">
        <f>SUMIFS(СВЦЭМ!$D$39:$D$782,СВЦЭМ!$A$39:$A$782,$A63,СВЦЭМ!$B$39:$B$782,M$47)+'СЕТ СН'!$G$11+СВЦЭМ!$D$10+'СЕТ СН'!$G$6-'СЕТ СН'!$G$23</f>
        <v>1767.3487737800001</v>
      </c>
      <c r="N63" s="36">
        <f>SUMIFS(СВЦЭМ!$D$39:$D$782,СВЦЭМ!$A$39:$A$782,$A63,СВЦЭМ!$B$39:$B$782,N$47)+'СЕТ СН'!$G$11+СВЦЭМ!$D$10+'СЕТ СН'!$G$6-'СЕТ СН'!$G$23</f>
        <v>1768.1411900200001</v>
      </c>
      <c r="O63" s="36">
        <f>SUMIFS(СВЦЭМ!$D$39:$D$782,СВЦЭМ!$A$39:$A$782,$A63,СВЦЭМ!$B$39:$B$782,O$47)+'СЕТ СН'!$G$11+СВЦЭМ!$D$10+'СЕТ СН'!$G$6-'СЕТ СН'!$G$23</f>
        <v>1761.16844795</v>
      </c>
      <c r="P63" s="36">
        <f>SUMIFS(СВЦЭМ!$D$39:$D$782,СВЦЭМ!$A$39:$A$782,$A63,СВЦЭМ!$B$39:$B$782,P$47)+'СЕТ СН'!$G$11+СВЦЭМ!$D$10+'СЕТ СН'!$G$6-'СЕТ СН'!$G$23</f>
        <v>1750.1464122300001</v>
      </c>
      <c r="Q63" s="36">
        <f>SUMIFS(СВЦЭМ!$D$39:$D$782,СВЦЭМ!$A$39:$A$782,$A63,СВЦЭМ!$B$39:$B$782,Q$47)+'СЕТ СН'!$G$11+СВЦЭМ!$D$10+'СЕТ СН'!$G$6-'СЕТ СН'!$G$23</f>
        <v>1740.5349486299999</v>
      </c>
      <c r="R63" s="36">
        <f>SUMIFS(СВЦЭМ!$D$39:$D$782,СВЦЭМ!$A$39:$A$782,$A63,СВЦЭМ!$B$39:$B$782,R$47)+'СЕТ СН'!$G$11+СВЦЭМ!$D$10+'СЕТ СН'!$G$6-'СЕТ СН'!$G$23</f>
        <v>1734.5027847700001</v>
      </c>
      <c r="S63" s="36">
        <f>SUMIFS(СВЦЭМ!$D$39:$D$782,СВЦЭМ!$A$39:$A$782,$A63,СВЦЭМ!$B$39:$B$782,S$47)+'СЕТ СН'!$G$11+СВЦЭМ!$D$10+'СЕТ СН'!$G$6-'СЕТ СН'!$G$23</f>
        <v>1725.5164087600001</v>
      </c>
      <c r="T63" s="36">
        <f>SUMIFS(СВЦЭМ!$D$39:$D$782,СВЦЭМ!$A$39:$A$782,$A63,СВЦЭМ!$B$39:$B$782,T$47)+'СЕТ СН'!$G$11+СВЦЭМ!$D$10+'СЕТ СН'!$G$6-'СЕТ СН'!$G$23</f>
        <v>1715.51803896</v>
      </c>
      <c r="U63" s="36">
        <f>SUMIFS(СВЦЭМ!$D$39:$D$782,СВЦЭМ!$A$39:$A$782,$A63,СВЦЭМ!$B$39:$B$782,U$47)+'СЕТ СН'!$G$11+СВЦЭМ!$D$10+'СЕТ СН'!$G$6-'СЕТ СН'!$G$23</f>
        <v>1739.4543670800001</v>
      </c>
      <c r="V63" s="36">
        <f>SUMIFS(СВЦЭМ!$D$39:$D$782,СВЦЭМ!$A$39:$A$782,$A63,СВЦЭМ!$B$39:$B$782,V$47)+'СЕТ СН'!$G$11+СВЦЭМ!$D$10+'СЕТ СН'!$G$6-'СЕТ СН'!$G$23</f>
        <v>1723.7372126499999</v>
      </c>
      <c r="W63" s="36">
        <f>SUMIFS(СВЦЭМ!$D$39:$D$782,СВЦЭМ!$A$39:$A$782,$A63,СВЦЭМ!$B$39:$B$782,W$47)+'СЕТ СН'!$G$11+СВЦЭМ!$D$10+'СЕТ СН'!$G$6-'СЕТ СН'!$G$23</f>
        <v>1730.72328014</v>
      </c>
      <c r="X63" s="36">
        <f>SUMIFS(СВЦЭМ!$D$39:$D$782,СВЦЭМ!$A$39:$A$782,$A63,СВЦЭМ!$B$39:$B$782,X$47)+'СЕТ СН'!$G$11+СВЦЭМ!$D$10+'СЕТ СН'!$G$6-'СЕТ СН'!$G$23</f>
        <v>1803.8893768200001</v>
      </c>
      <c r="Y63" s="36">
        <f>SUMIFS(СВЦЭМ!$D$39:$D$782,СВЦЭМ!$A$39:$A$782,$A63,СВЦЭМ!$B$39:$B$782,Y$47)+'СЕТ СН'!$G$11+СВЦЭМ!$D$10+'СЕТ СН'!$G$6-'СЕТ СН'!$G$23</f>
        <v>1872.5750318099999</v>
      </c>
    </row>
    <row r="64" spans="1:25" ht="15.75" x14ac:dyDescent="0.2">
      <c r="A64" s="35">
        <f t="shared" si="1"/>
        <v>44486</v>
      </c>
      <c r="B64" s="36">
        <f>SUMIFS(СВЦЭМ!$D$39:$D$782,СВЦЭМ!$A$39:$A$782,$A64,СВЦЭМ!$B$39:$B$782,B$47)+'СЕТ СН'!$G$11+СВЦЭМ!$D$10+'СЕТ СН'!$G$6-'СЕТ СН'!$G$23</f>
        <v>1795.5524700799999</v>
      </c>
      <c r="C64" s="36">
        <f>SUMIFS(СВЦЭМ!$D$39:$D$782,СВЦЭМ!$A$39:$A$782,$A64,СВЦЭМ!$B$39:$B$782,C$47)+'СЕТ СН'!$G$11+СВЦЭМ!$D$10+'СЕТ СН'!$G$6-'СЕТ СН'!$G$23</f>
        <v>1840.7488738100001</v>
      </c>
      <c r="D64" s="36">
        <f>SUMIFS(СВЦЭМ!$D$39:$D$782,СВЦЭМ!$A$39:$A$782,$A64,СВЦЭМ!$B$39:$B$782,D$47)+'СЕТ СН'!$G$11+СВЦЭМ!$D$10+'СЕТ СН'!$G$6-'СЕТ СН'!$G$23</f>
        <v>1774.9887564200001</v>
      </c>
      <c r="E64" s="36">
        <f>SUMIFS(СВЦЭМ!$D$39:$D$782,СВЦЭМ!$A$39:$A$782,$A64,СВЦЭМ!$B$39:$B$782,E$47)+'СЕТ СН'!$G$11+СВЦЭМ!$D$10+'СЕТ СН'!$G$6-'СЕТ СН'!$G$23</f>
        <v>1764.3860665300001</v>
      </c>
      <c r="F64" s="36">
        <f>SUMIFS(СВЦЭМ!$D$39:$D$782,СВЦЭМ!$A$39:$A$782,$A64,СВЦЭМ!$B$39:$B$782,F$47)+'СЕТ СН'!$G$11+СВЦЭМ!$D$10+'СЕТ СН'!$G$6-'СЕТ СН'!$G$23</f>
        <v>1769.6621128199999</v>
      </c>
      <c r="G64" s="36">
        <f>SUMIFS(СВЦЭМ!$D$39:$D$782,СВЦЭМ!$A$39:$A$782,$A64,СВЦЭМ!$B$39:$B$782,G$47)+'СЕТ СН'!$G$11+СВЦЭМ!$D$10+'СЕТ СН'!$G$6-'СЕТ СН'!$G$23</f>
        <v>1762.3624690900001</v>
      </c>
      <c r="H64" s="36">
        <f>SUMIFS(СВЦЭМ!$D$39:$D$782,СВЦЭМ!$A$39:$A$782,$A64,СВЦЭМ!$B$39:$B$782,H$47)+'СЕТ СН'!$G$11+СВЦЭМ!$D$10+'СЕТ СН'!$G$6-'СЕТ СН'!$G$23</f>
        <v>1793.56339824</v>
      </c>
      <c r="I64" s="36">
        <f>SUMIFS(СВЦЭМ!$D$39:$D$782,СВЦЭМ!$A$39:$A$782,$A64,СВЦЭМ!$B$39:$B$782,I$47)+'СЕТ СН'!$G$11+СВЦЭМ!$D$10+'СЕТ СН'!$G$6-'СЕТ СН'!$G$23</f>
        <v>1805.8932227099999</v>
      </c>
      <c r="J64" s="36">
        <f>SUMIFS(СВЦЭМ!$D$39:$D$782,СВЦЭМ!$A$39:$A$782,$A64,СВЦЭМ!$B$39:$B$782,J$47)+'СЕТ СН'!$G$11+СВЦЭМ!$D$10+'СЕТ СН'!$G$6-'СЕТ СН'!$G$23</f>
        <v>1749.12447524</v>
      </c>
      <c r="K64" s="36">
        <f>SUMIFS(СВЦЭМ!$D$39:$D$782,СВЦЭМ!$A$39:$A$782,$A64,СВЦЭМ!$B$39:$B$782,K$47)+'СЕТ СН'!$G$11+СВЦЭМ!$D$10+'СЕТ СН'!$G$6-'СЕТ СН'!$G$23</f>
        <v>1740.36617495</v>
      </c>
      <c r="L64" s="36">
        <f>SUMIFS(СВЦЭМ!$D$39:$D$782,СВЦЭМ!$A$39:$A$782,$A64,СВЦЭМ!$B$39:$B$782,L$47)+'СЕТ СН'!$G$11+СВЦЭМ!$D$10+'СЕТ СН'!$G$6-'СЕТ СН'!$G$23</f>
        <v>1743.94868473</v>
      </c>
      <c r="M64" s="36">
        <f>SUMIFS(СВЦЭМ!$D$39:$D$782,СВЦЭМ!$A$39:$A$782,$A64,СВЦЭМ!$B$39:$B$782,M$47)+'СЕТ СН'!$G$11+СВЦЭМ!$D$10+'СЕТ СН'!$G$6-'СЕТ СН'!$G$23</f>
        <v>1751.44179749</v>
      </c>
      <c r="N64" s="36">
        <f>SUMIFS(СВЦЭМ!$D$39:$D$782,СВЦЭМ!$A$39:$A$782,$A64,СВЦЭМ!$B$39:$B$782,N$47)+'СЕТ СН'!$G$11+СВЦЭМ!$D$10+'СЕТ СН'!$G$6-'СЕТ СН'!$G$23</f>
        <v>1764.68154523</v>
      </c>
      <c r="O64" s="36">
        <f>SUMIFS(СВЦЭМ!$D$39:$D$782,СВЦЭМ!$A$39:$A$782,$A64,СВЦЭМ!$B$39:$B$782,O$47)+'СЕТ СН'!$G$11+СВЦЭМ!$D$10+'СЕТ СН'!$G$6-'СЕТ СН'!$G$23</f>
        <v>1762.2448231600001</v>
      </c>
      <c r="P64" s="36">
        <f>SUMIFS(СВЦЭМ!$D$39:$D$782,СВЦЭМ!$A$39:$A$782,$A64,СВЦЭМ!$B$39:$B$782,P$47)+'СЕТ СН'!$G$11+СВЦЭМ!$D$10+'СЕТ СН'!$G$6-'СЕТ СН'!$G$23</f>
        <v>1809.81270479</v>
      </c>
      <c r="Q64" s="36">
        <f>SUMIFS(СВЦЭМ!$D$39:$D$782,СВЦЭМ!$A$39:$A$782,$A64,СВЦЭМ!$B$39:$B$782,Q$47)+'СЕТ СН'!$G$11+СВЦЭМ!$D$10+'СЕТ СН'!$G$6-'СЕТ СН'!$G$23</f>
        <v>1862.77096633</v>
      </c>
      <c r="R64" s="36">
        <f>SUMIFS(СВЦЭМ!$D$39:$D$782,СВЦЭМ!$A$39:$A$782,$A64,СВЦЭМ!$B$39:$B$782,R$47)+'СЕТ СН'!$G$11+СВЦЭМ!$D$10+'СЕТ СН'!$G$6-'СЕТ СН'!$G$23</f>
        <v>1803.8180544700001</v>
      </c>
      <c r="S64" s="36">
        <f>SUMIFS(СВЦЭМ!$D$39:$D$782,СВЦЭМ!$A$39:$A$782,$A64,СВЦЭМ!$B$39:$B$782,S$47)+'СЕТ СН'!$G$11+СВЦЭМ!$D$10+'СЕТ СН'!$G$6-'СЕТ СН'!$G$23</f>
        <v>1741.58210291</v>
      </c>
      <c r="T64" s="36">
        <f>SUMIFS(СВЦЭМ!$D$39:$D$782,СВЦЭМ!$A$39:$A$782,$A64,СВЦЭМ!$B$39:$B$782,T$47)+'СЕТ СН'!$G$11+СВЦЭМ!$D$10+'СЕТ СН'!$G$6-'СЕТ СН'!$G$23</f>
        <v>1749.8386677200001</v>
      </c>
      <c r="U64" s="36">
        <f>SUMIFS(СВЦЭМ!$D$39:$D$782,СВЦЭМ!$A$39:$A$782,$A64,СВЦЭМ!$B$39:$B$782,U$47)+'СЕТ СН'!$G$11+СВЦЭМ!$D$10+'СЕТ СН'!$G$6-'СЕТ СН'!$G$23</f>
        <v>1771.35706213</v>
      </c>
      <c r="V64" s="36">
        <f>SUMIFS(СВЦЭМ!$D$39:$D$782,СВЦЭМ!$A$39:$A$782,$A64,СВЦЭМ!$B$39:$B$782,V$47)+'СЕТ СН'!$G$11+СВЦЭМ!$D$10+'СЕТ СН'!$G$6-'СЕТ СН'!$G$23</f>
        <v>1757.0259926200001</v>
      </c>
      <c r="W64" s="36">
        <f>SUMIFS(СВЦЭМ!$D$39:$D$782,СВЦЭМ!$A$39:$A$782,$A64,СВЦЭМ!$B$39:$B$782,W$47)+'СЕТ СН'!$G$11+СВЦЭМ!$D$10+'СЕТ СН'!$G$6-'СЕТ СН'!$G$23</f>
        <v>1765.3198795200001</v>
      </c>
      <c r="X64" s="36">
        <f>SUMIFS(СВЦЭМ!$D$39:$D$782,СВЦЭМ!$A$39:$A$782,$A64,СВЦЭМ!$B$39:$B$782,X$47)+'СЕТ СН'!$G$11+СВЦЭМ!$D$10+'СЕТ СН'!$G$6-'СЕТ СН'!$G$23</f>
        <v>1761.9142024800001</v>
      </c>
      <c r="Y64" s="36">
        <f>SUMIFS(СВЦЭМ!$D$39:$D$782,СВЦЭМ!$A$39:$A$782,$A64,СВЦЭМ!$B$39:$B$782,Y$47)+'СЕТ СН'!$G$11+СВЦЭМ!$D$10+'СЕТ СН'!$G$6-'СЕТ СН'!$G$23</f>
        <v>1838.0925105900001</v>
      </c>
    </row>
    <row r="65" spans="1:26" ht="15.75" x14ac:dyDescent="0.2">
      <c r="A65" s="35">
        <f t="shared" si="1"/>
        <v>44487</v>
      </c>
      <c r="B65" s="36">
        <f>SUMIFS(СВЦЭМ!$D$39:$D$782,СВЦЭМ!$A$39:$A$782,$A65,СВЦЭМ!$B$39:$B$782,B$47)+'СЕТ СН'!$G$11+СВЦЭМ!$D$10+'СЕТ СН'!$G$6-'СЕТ СН'!$G$23</f>
        <v>1871.24694793</v>
      </c>
      <c r="C65" s="36">
        <f>SUMIFS(СВЦЭМ!$D$39:$D$782,СВЦЭМ!$A$39:$A$782,$A65,СВЦЭМ!$B$39:$B$782,C$47)+'СЕТ СН'!$G$11+СВЦЭМ!$D$10+'СЕТ СН'!$G$6-'СЕТ СН'!$G$23</f>
        <v>1837.7817764900001</v>
      </c>
      <c r="D65" s="36">
        <f>SUMIFS(СВЦЭМ!$D$39:$D$782,СВЦЭМ!$A$39:$A$782,$A65,СВЦЭМ!$B$39:$B$782,D$47)+'СЕТ СН'!$G$11+СВЦЭМ!$D$10+'СЕТ СН'!$G$6-'СЕТ СН'!$G$23</f>
        <v>1790.36406371</v>
      </c>
      <c r="E65" s="36">
        <f>SUMIFS(СВЦЭМ!$D$39:$D$782,СВЦЭМ!$A$39:$A$782,$A65,СВЦЭМ!$B$39:$B$782,E$47)+'СЕТ СН'!$G$11+СВЦЭМ!$D$10+'СЕТ СН'!$G$6-'СЕТ СН'!$G$23</f>
        <v>1789.51960603</v>
      </c>
      <c r="F65" s="36">
        <f>SUMIFS(СВЦЭМ!$D$39:$D$782,СВЦЭМ!$A$39:$A$782,$A65,СВЦЭМ!$B$39:$B$782,F$47)+'СЕТ СН'!$G$11+СВЦЭМ!$D$10+'СЕТ СН'!$G$6-'СЕТ СН'!$G$23</f>
        <v>1787.0747531899999</v>
      </c>
      <c r="G65" s="36">
        <f>SUMIFS(СВЦЭМ!$D$39:$D$782,СВЦЭМ!$A$39:$A$782,$A65,СВЦЭМ!$B$39:$B$782,G$47)+'СЕТ СН'!$G$11+СВЦЭМ!$D$10+'СЕТ СН'!$G$6-'СЕТ СН'!$G$23</f>
        <v>1782.44221466</v>
      </c>
      <c r="H65" s="36">
        <f>SUMIFS(СВЦЭМ!$D$39:$D$782,СВЦЭМ!$A$39:$A$782,$A65,СВЦЭМ!$B$39:$B$782,H$47)+'СЕТ СН'!$G$11+СВЦЭМ!$D$10+'СЕТ СН'!$G$6-'СЕТ СН'!$G$23</f>
        <v>1845.63137889</v>
      </c>
      <c r="I65" s="36">
        <f>SUMIFS(СВЦЭМ!$D$39:$D$782,СВЦЭМ!$A$39:$A$782,$A65,СВЦЭМ!$B$39:$B$782,I$47)+'СЕТ СН'!$G$11+СВЦЭМ!$D$10+'СЕТ СН'!$G$6-'СЕТ СН'!$G$23</f>
        <v>1884.61094359</v>
      </c>
      <c r="J65" s="36">
        <f>SUMIFS(СВЦЭМ!$D$39:$D$782,СВЦЭМ!$A$39:$A$782,$A65,СВЦЭМ!$B$39:$B$782,J$47)+'СЕТ СН'!$G$11+СВЦЭМ!$D$10+'СЕТ СН'!$G$6-'СЕТ СН'!$G$23</f>
        <v>1834.44698636</v>
      </c>
      <c r="K65" s="36">
        <f>SUMIFS(СВЦЭМ!$D$39:$D$782,СВЦЭМ!$A$39:$A$782,$A65,СВЦЭМ!$B$39:$B$782,K$47)+'СЕТ СН'!$G$11+СВЦЭМ!$D$10+'СЕТ СН'!$G$6-'СЕТ СН'!$G$23</f>
        <v>1804.4039589900001</v>
      </c>
      <c r="L65" s="36">
        <f>SUMIFS(СВЦЭМ!$D$39:$D$782,СВЦЭМ!$A$39:$A$782,$A65,СВЦЭМ!$B$39:$B$782,L$47)+'СЕТ СН'!$G$11+СВЦЭМ!$D$10+'СЕТ СН'!$G$6-'СЕТ СН'!$G$23</f>
        <v>1805.33942385</v>
      </c>
      <c r="M65" s="36">
        <f>SUMIFS(СВЦЭМ!$D$39:$D$782,СВЦЭМ!$A$39:$A$782,$A65,СВЦЭМ!$B$39:$B$782,M$47)+'СЕТ СН'!$G$11+СВЦЭМ!$D$10+'СЕТ СН'!$G$6-'СЕТ СН'!$G$23</f>
        <v>1802.1327693200001</v>
      </c>
      <c r="N65" s="36">
        <f>SUMIFS(СВЦЭМ!$D$39:$D$782,СВЦЭМ!$A$39:$A$782,$A65,СВЦЭМ!$B$39:$B$782,N$47)+'СЕТ СН'!$G$11+СВЦЭМ!$D$10+'СЕТ СН'!$G$6-'СЕТ СН'!$G$23</f>
        <v>1793.28044058</v>
      </c>
      <c r="O65" s="36">
        <f>SUMIFS(СВЦЭМ!$D$39:$D$782,СВЦЭМ!$A$39:$A$782,$A65,СВЦЭМ!$B$39:$B$782,O$47)+'СЕТ СН'!$G$11+СВЦЭМ!$D$10+'СЕТ СН'!$G$6-'СЕТ СН'!$G$23</f>
        <v>1791.3292109900001</v>
      </c>
      <c r="P65" s="36">
        <f>SUMIFS(СВЦЭМ!$D$39:$D$782,СВЦЭМ!$A$39:$A$782,$A65,СВЦЭМ!$B$39:$B$782,P$47)+'СЕТ СН'!$G$11+СВЦЭМ!$D$10+'СЕТ СН'!$G$6-'СЕТ СН'!$G$23</f>
        <v>1780.10939517</v>
      </c>
      <c r="Q65" s="36">
        <f>SUMIFS(СВЦЭМ!$D$39:$D$782,СВЦЭМ!$A$39:$A$782,$A65,СВЦЭМ!$B$39:$B$782,Q$47)+'СЕТ СН'!$G$11+СВЦЭМ!$D$10+'СЕТ СН'!$G$6-'СЕТ СН'!$G$23</f>
        <v>1775.84453736</v>
      </c>
      <c r="R65" s="36">
        <f>SUMIFS(СВЦЭМ!$D$39:$D$782,СВЦЭМ!$A$39:$A$782,$A65,СВЦЭМ!$B$39:$B$782,R$47)+'СЕТ СН'!$G$11+СВЦЭМ!$D$10+'СЕТ СН'!$G$6-'СЕТ СН'!$G$23</f>
        <v>1770.01395314</v>
      </c>
      <c r="S65" s="36">
        <f>SUMIFS(СВЦЭМ!$D$39:$D$782,СВЦЭМ!$A$39:$A$782,$A65,СВЦЭМ!$B$39:$B$782,S$47)+'СЕТ СН'!$G$11+СВЦЭМ!$D$10+'СЕТ СН'!$G$6-'СЕТ СН'!$G$23</f>
        <v>1786.53297505</v>
      </c>
      <c r="T65" s="36">
        <f>SUMIFS(СВЦЭМ!$D$39:$D$782,СВЦЭМ!$A$39:$A$782,$A65,СВЦЭМ!$B$39:$B$782,T$47)+'СЕТ СН'!$G$11+СВЦЭМ!$D$10+'СЕТ СН'!$G$6-'СЕТ СН'!$G$23</f>
        <v>1800.52487277</v>
      </c>
      <c r="U65" s="36">
        <f>SUMIFS(СВЦЭМ!$D$39:$D$782,СВЦЭМ!$A$39:$A$782,$A65,СВЦЭМ!$B$39:$B$782,U$47)+'СЕТ СН'!$G$11+СВЦЭМ!$D$10+'СЕТ СН'!$G$6-'СЕТ СН'!$G$23</f>
        <v>1807.7261924900001</v>
      </c>
      <c r="V65" s="36">
        <f>SUMIFS(СВЦЭМ!$D$39:$D$782,СВЦЭМ!$A$39:$A$782,$A65,СВЦЭМ!$B$39:$B$782,V$47)+'СЕТ СН'!$G$11+СВЦЭМ!$D$10+'СЕТ СН'!$G$6-'СЕТ СН'!$G$23</f>
        <v>1806.3728728200001</v>
      </c>
      <c r="W65" s="36">
        <f>SUMIFS(СВЦЭМ!$D$39:$D$782,СВЦЭМ!$A$39:$A$782,$A65,СВЦЭМ!$B$39:$B$782,W$47)+'СЕТ СН'!$G$11+СВЦЭМ!$D$10+'СЕТ СН'!$G$6-'СЕТ СН'!$G$23</f>
        <v>1821.9248239799999</v>
      </c>
      <c r="X65" s="36">
        <f>SUMIFS(СВЦЭМ!$D$39:$D$782,СВЦЭМ!$A$39:$A$782,$A65,СВЦЭМ!$B$39:$B$782,X$47)+'СЕТ СН'!$G$11+СВЦЭМ!$D$10+'СЕТ СН'!$G$6-'СЕТ СН'!$G$23</f>
        <v>1853.1596278700001</v>
      </c>
      <c r="Y65" s="36">
        <f>SUMIFS(СВЦЭМ!$D$39:$D$782,СВЦЭМ!$A$39:$A$782,$A65,СВЦЭМ!$B$39:$B$782,Y$47)+'СЕТ СН'!$G$11+СВЦЭМ!$D$10+'СЕТ СН'!$G$6-'СЕТ СН'!$G$23</f>
        <v>1897.3977493800001</v>
      </c>
    </row>
    <row r="66" spans="1:26" ht="15.75" x14ac:dyDescent="0.2">
      <c r="A66" s="35">
        <f t="shared" si="1"/>
        <v>44488</v>
      </c>
      <c r="B66" s="36">
        <f>SUMIFS(СВЦЭМ!$D$39:$D$782,СВЦЭМ!$A$39:$A$782,$A66,СВЦЭМ!$B$39:$B$782,B$47)+'СЕТ СН'!$G$11+СВЦЭМ!$D$10+'СЕТ СН'!$G$6-'СЕТ СН'!$G$23</f>
        <v>1930.5177915300001</v>
      </c>
      <c r="C66" s="36">
        <f>SUMIFS(СВЦЭМ!$D$39:$D$782,СВЦЭМ!$A$39:$A$782,$A66,СВЦЭМ!$B$39:$B$782,C$47)+'СЕТ СН'!$G$11+СВЦЭМ!$D$10+'СЕТ СН'!$G$6-'СЕТ СН'!$G$23</f>
        <v>1926.6468754</v>
      </c>
      <c r="D66" s="36">
        <f>SUMIFS(СВЦЭМ!$D$39:$D$782,СВЦЭМ!$A$39:$A$782,$A66,СВЦЭМ!$B$39:$B$782,D$47)+'СЕТ СН'!$G$11+СВЦЭМ!$D$10+'СЕТ СН'!$G$6-'СЕТ СН'!$G$23</f>
        <v>1849.1981690100001</v>
      </c>
      <c r="E66" s="36">
        <f>SUMIFS(СВЦЭМ!$D$39:$D$782,СВЦЭМ!$A$39:$A$782,$A66,СВЦЭМ!$B$39:$B$782,E$47)+'СЕТ СН'!$G$11+СВЦЭМ!$D$10+'СЕТ СН'!$G$6-'СЕТ СН'!$G$23</f>
        <v>1839.30205942</v>
      </c>
      <c r="F66" s="36">
        <f>SUMIFS(СВЦЭМ!$D$39:$D$782,СВЦЭМ!$A$39:$A$782,$A66,СВЦЭМ!$B$39:$B$782,F$47)+'СЕТ СН'!$G$11+СВЦЭМ!$D$10+'СЕТ СН'!$G$6-'СЕТ СН'!$G$23</f>
        <v>1840.8204604100001</v>
      </c>
      <c r="G66" s="36">
        <f>SUMIFS(СВЦЭМ!$D$39:$D$782,СВЦЭМ!$A$39:$A$782,$A66,СВЦЭМ!$B$39:$B$782,G$47)+'СЕТ СН'!$G$11+СВЦЭМ!$D$10+'СЕТ СН'!$G$6-'СЕТ СН'!$G$23</f>
        <v>1832.47435569</v>
      </c>
      <c r="H66" s="36">
        <f>SUMIFS(СВЦЭМ!$D$39:$D$782,СВЦЭМ!$A$39:$A$782,$A66,СВЦЭМ!$B$39:$B$782,H$47)+'СЕТ СН'!$G$11+СВЦЭМ!$D$10+'СЕТ СН'!$G$6-'СЕТ СН'!$G$23</f>
        <v>1819.0732479600001</v>
      </c>
      <c r="I66" s="36">
        <f>SUMIFS(СВЦЭМ!$D$39:$D$782,СВЦЭМ!$A$39:$A$782,$A66,СВЦЭМ!$B$39:$B$782,I$47)+'СЕТ СН'!$G$11+СВЦЭМ!$D$10+'СЕТ СН'!$G$6-'СЕТ СН'!$G$23</f>
        <v>1868.5116790500001</v>
      </c>
      <c r="J66" s="36">
        <f>SUMIFS(СВЦЭМ!$D$39:$D$782,СВЦЭМ!$A$39:$A$782,$A66,СВЦЭМ!$B$39:$B$782,J$47)+'СЕТ СН'!$G$11+СВЦЭМ!$D$10+'СЕТ СН'!$G$6-'СЕТ СН'!$G$23</f>
        <v>1903.67282712</v>
      </c>
      <c r="K66" s="36">
        <f>SUMIFS(СВЦЭМ!$D$39:$D$782,СВЦЭМ!$A$39:$A$782,$A66,СВЦЭМ!$B$39:$B$782,K$47)+'СЕТ СН'!$G$11+СВЦЭМ!$D$10+'СЕТ СН'!$G$6-'СЕТ СН'!$G$23</f>
        <v>1842.3633540999999</v>
      </c>
      <c r="L66" s="36">
        <f>SUMIFS(СВЦЭМ!$D$39:$D$782,СВЦЭМ!$A$39:$A$782,$A66,СВЦЭМ!$B$39:$B$782,L$47)+'СЕТ СН'!$G$11+СВЦЭМ!$D$10+'СЕТ СН'!$G$6-'СЕТ СН'!$G$23</f>
        <v>1843.06492456</v>
      </c>
      <c r="M66" s="36">
        <f>SUMIFS(СВЦЭМ!$D$39:$D$782,СВЦЭМ!$A$39:$A$782,$A66,СВЦЭМ!$B$39:$B$782,M$47)+'СЕТ СН'!$G$11+СВЦЭМ!$D$10+'СЕТ СН'!$G$6-'СЕТ СН'!$G$23</f>
        <v>1839.75862684</v>
      </c>
      <c r="N66" s="36">
        <f>SUMIFS(СВЦЭМ!$D$39:$D$782,СВЦЭМ!$A$39:$A$782,$A66,СВЦЭМ!$B$39:$B$782,N$47)+'СЕТ СН'!$G$11+СВЦЭМ!$D$10+'СЕТ СН'!$G$6-'СЕТ СН'!$G$23</f>
        <v>1912.75340635</v>
      </c>
      <c r="O66" s="36">
        <f>SUMIFS(СВЦЭМ!$D$39:$D$782,СВЦЭМ!$A$39:$A$782,$A66,СВЦЭМ!$B$39:$B$782,O$47)+'СЕТ СН'!$G$11+СВЦЭМ!$D$10+'СЕТ СН'!$G$6-'СЕТ СН'!$G$23</f>
        <v>1937.6402613</v>
      </c>
      <c r="P66" s="36">
        <f>SUMIFS(СВЦЭМ!$D$39:$D$782,СВЦЭМ!$A$39:$A$782,$A66,СВЦЭМ!$B$39:$B$782,P$47)+'СЕТ СН'!$G$11+СВЦЭМ!$D$10+'СЕТ СН'!$G$6-'СЕТ СН'!$G$23</f>
        <v>1934.6153718800001</v>
      </c>
      <c r="Q66" s="36">
        <f>SUMIFS(СВЦЭМ!$D$39:$D$782,СВЦЭМ!$A$39:$A$782,$A66,СВЦЭМ!$B$39:$B$782,Q$47)+'СЕТ СН'!$G$11+СВЦЭМ!$D$10+'СЕТ СН'!$G$6-'СЕТ СН'!$G$23</f>
        <v>1936.1045066300001</v>
      </c>
      <c r="R66" s="36">
        <f>SUMIFS(СВЦЭМ!$D$39:$D$782,СВЦЭМ!$A$39:$A$782,$A66,СВЦЭМ!$B$39:$B$782,R$47)+'СЕТ СН'!$G$11+СВЦЭМ!$D$10+'СЕТ СН'!$G$6-'СЕТ СН'!$G$23</f>
        <v>1930.04586434</v>
      </c>
      <c r="S66" s="36">
        <f>SUMIFS(СВЦЭМ!$D$39:$D$782,СВЦЭМ!$A$39:$A$782,$A66,СВЦЭМ!$B$39:$B$782,S$47)+'СЕТ СН'!$G$11+СВЦЭМ!$D$10+'СЕТ СН'!$G$6-'СЕТ СН'!$G$23</f>
        <v>1837.1077977100001</v>
      </c>
      <c r="T66" s="36">
        <f>SUMIFS(СВЦЭМ!$D$39:$D$782,СВЦЭМ!$A$39:$A$782,$A66,СВЦЭМ!$B$39:$B$782,T$47)+'СЕТ СН'!$G$11+СВЦЭМ!$D$10+'СЕТ СН'!$G$6-'СЕТ СН'!$G$23</f>
        <v>1787.94025235</v>
      </c>
      <c r="U66" s="36">
        <f>SUMIFS(СВЦЭМ!$D$39:$D$782,СВЦЭМ!$A$39:$A$782,$A66,СВЦЭМ!$B$39:$B$782,U$47)+'СЕТ СН'!$G$11+СВЦЭМ!$D$10+'СЕТ СН'!$G$6-'СЕТ СН'!$G$23</f>
        <v>1754.99980514</v>
      </c>
      <c r="V66" s="36">
        <f>SUMIFS(СВЦЭМ!$D$39:$D$782,СВЦЭМ!$A$39:$A$782,$A66,СВЦЭМ!$B$39:$B$782,V$47)+'СЕТ СН'!$G$11+СВЦЭМ!$D$10+'СЕТ СН'!$G$6-'СЕТ СН'!$G$23</f>
        <v>1753.8037030099999</v>
      </c>
      <c r="W66" s="36">
        <f>SUMIFS(СВЦЭМ!$D$39:$D$782,СВЦЭМ!$A$39:$A$782,$A66,СВЦЭМ!$B$39:$B$782,W$47)+'СЕТ СН'!$G$11+СВЦЭМ!$D$10+'СЕТ СН'!$G$6-'СЕТ СН'!$G$23</f>
        <v>1796.4547707300001</v>
      </c>
      <c r="X66" s="36">
        <f>SUMIFS(СВЦЭМ!$D$39:$D$782,СВЦЭМ!$A$39:$A$782,$A66,СВЦЭМ!$B$39:$B$782,X$47)+'СЕТ СН'!$G$11+СВЦЭМ!$D$10+'СЕТ СН'!$G$6-'СЕТ СН'!$G$23</f>
        <v>1884.1026153299999</v>
      </c>
      <c r="Y66" s="36">
        <f>SUMIFS(СВЦЭМ!$D$39:$D$782,СВЦЭМ!$A$39:$A$782,$A66,СВЦЭМ!$B$39:$B$782,Y$47)+'СЕТ СН'!$G$11+СВЦЭМ!$D$10+'СЕТ СН'!$G$6-'СЕТ СН'!$G$23</f>
        <v>1918.21207465</v>
      </c>
    </row>
    <row r="67" spans="1:26" ht="15.75" x14ac:dyDescent="0.2">
      <c r="A67" s="35">
        <f t="shared" si="1"/>
        <v>44489</v>
      </c>
      <c r="B67" s="36">
        <f>SUMIFS(СВЦЭМ!$D$39:$D$782,СВЦЭМ!$A$39:$A$782,$A67,СВЦЭМ!$B$39:$B$782,B$47)+'СЕТ СН'!$G$11+СВЦЭМ!$D$10+'СЕТ СН'!$G$6-'СЕТ СН'!$G$23</f>
        <v>1995.7220561399999</v>
      </c>
      <c r="C67" s="36">
        <f>SUMIFS(СВЦЭМ!$D$39:$D$782,СВЦЭМ!$A$39:$A$782,$A67,СВЦЭМ!$B$39:$B$782,C$47)+'СЕТ СН'!$G$11+СВЦЭМ!$D$10+'СЕТ СН'!$G$6-'СЕТ СН'!$G$23</f>
        <v>1953.8083059800001</v>
      </c>
      <c r="D67" s="36">
        <f>SUMIFS(СВЦЭМ!$D$39:$D$782,СВЦЭМ!$A$39:$A$782,$A67,СВЦЭМ!$B$39:$B$782,D$47)+'СЕТ СН'!$G$11+СВЦЭМ!$D$10+'СЕТ СН'!$G$6-'СЕТ СН'!$G$23</f>
        <v>1874.56451511</v>
      </c>
      <c r="E67" s="36">
        <f>SUMIFS(СВЦЭМ!$D$39:$D$782,СВЦЭМ!$A$39:$A$782,$A67,СВЦЭМ!$B$39:$B$782,E$47)+'СЕТ СН'!$G$11+СВЦЭМ!$D$10+'СЕТ СН'!$G$6-'СЕТ СН'!$G$23</f>
        <v>1857.0244986299999</v>
      </c>
      <c r="F67" s="36">
        <f>SUMIFS(СВЦЭМ!$D$39:$D$782,СВЦЭМ!$A$39:$A$782,$A67,СВЦЭМ!$B$39:$B$782,F$47)+'СЕТ СН'!$G$11+СВЦЭМ!$D$10+'СЕТ СН'!$G$6-'СЕТ СН'!$G$23</f>
        <v>1853.0001144400001</v>
      </c>
      <c r="G67" s="36">
        <f>SUMIFS(СВЦЭМ!$D$39:$D$782,СВЦЭМ!$A$39:$A$782,$A67,СВЦЭМ!$B$39:$B$782,G$47)+'СЕТ СН'!$G$11+СВЦЭМ!$D$10+'СЕТ СН'!$G$6-'СЕТ СН'!$G$23</f>
        <v>1857.96125568</v>
      </c>
      <c r="H67" s="36">
        <f>SUMIFS(СВЦЭМ!$D$39:$D$782,СВЦЭМ!$A$39:$A$782,$A67,СВЦЭМ!$B$39:$B$782,H$47)+'СЕТ СН'!$G$11+СВЦЭМ!$D$10+'СЕТ СН'!$G$6-'СЕТ СН'!$G$23</f>
        <v>1925.2581290600001</v>
      </c>
      <c r="I67" s="36">
        <f>SUMIFS(СВЦЭМ!$D$39:$D$782,СВЦЭМ!$A$39:$A$782,$A67,СВЦЭМ!$B$39:$B$782,I$47)+'СЕТ СН'!$G$11+СВЦЭМ!$D$10+'СЕТ СН'!$G$6-'СЕТ СН'!$G$23</f>
        <v>1922.24020636</v>
      </c>
      <c r="J67" s="36">
        <f>SUMIFS(СВЦЭМ!$D$39:$D$782,СВЦЭМ!$A$39:$A$782,$A67,СВЦЭМ!$B$39:$B$782,J$47)+'СЕТ СН'!$G$11+СВЦЭМ!$D$10+'СЕТ СН'!$G$6-'СЕТ СН'!$G$23</f>
        <v>1831.91292623</v>
      </c>
      <c r="K67" s="36">
        <f>SUMIFS(СВЦЭМ!$D$39:$D$782,СВЦЭМ!$A$39:$A$782,$A67,СВЦЭМ!$B$39:$B$782,K$47)+'СЕТ СН'!$G$11+СВЦЭМ!$D$10+'СЕТ СН'!$G$6-'СЕТ СН'!$G$23</f>
        <v>1834.36026842</v>
      </c>
      <c r="L67" s="36">
        <f>SUMIFS(СВЦЭМ!$D$39:$D$782,СВЦЭМ!$A$39:$A$782,$A67,СВЦЭМ!$B$39:$B$782,L$47)+'СЕТ СН'!$G$11+СВЦЭМ!$D$10+'СЕТ СН'!$G$6-'СЕТ СН'!$G$23</f>
        <v>1833.56625927</v>
      </c>
      <c r="M67" s="36">
        <f>SUMIFS(СВЦЭМ!$D$39:$D$782,СВЦЭМ!$A$39:$A$782,$A67,СВЦЭМ!$B$39:$B$782,M$47)+'СЕТ СН'!$G$11+СВЦЭМ!$D$10+'СЕТ СН'!$G$6-'СЕТ СН'!$G$23</f>
        <v>1843.9858822900001</v>
      </c>
      <c r="N67" s="36">
        <f>SUMIFS(СВЦЭМ!$D$39:$D$782,СВЦЭМ!$A$39:$A$782,$A67,СВЦЭМ!$B$39:$B$782,N$47)+'СЕТ СН'!$G$11+СВЦЭМ!$D$10+'СЕТ СН'!$G$6-'СЕТ СН'!$G$23</f>
        <v>1866.3631424100001</v>
      </c>
      <c r="O67" s="36">
        <f>SUMIFS(СВЦЭМ!$D$39:$D$782,СВЦЭМ!$A$39:$A$782,$A67,СВЦЭМ!$B$39:$B$782,O$47)+'СЕТ СН'!$G$11+СВЦЭМ!$D$10+'СЕТ СН'!$G$6-'СЕТ СН'!$G$23</f>
        <v>1882.28325649</v>
      </c>
      <c r="P67" s="36">
        <f>SUMIFS(СВЦЭМ!$D$39:$D$782,СВЦЭМ!$A$39:$A$782,$A67,СВЦЭМ!$B$39:$B$782,P$47)+'СЕТ СН'!$G$11+СВЦЭМ!$D$10+'СЕТ СН'!$G$6-'СЕТ СН'!$G$23</f>
        <v>1885.72960274</v>
      </c>
      <c r="Q67" s="36">
        <f>SUMIFS(СВЦЭМ!$D$39:$D$782,СВЦЭМ!$A$39:$A$782,$A67,СВЦЭМ!$B$39:$B$782,Q$47)+'СЕТ СН'!$G$11+СВЦЭМ!$D$10+'СЕТ СН'!$G$6-'СЕТ СН'!$G$23</f>
        <v>1886.9873732599999</v>
      </c>
      <c r="R67" s="36">
        <f>SUMIFS(СВЦЭМ!$D$39:$D$782,СВЦЭМ!$A$39:$A$782,$A67,СВЦЭМ!$B$39:$B$782,R$47)+'СЕТ СН'!$G$11+СВЦЭМ!$D$10+'СЕТ СН'!$G$6-'СЕТ СН'!$G$23</f>
        <v>1885.3422148</v>
      </c>
      <c r="S67" s="36">
        <f>SUMIFS(СВЦЭМ!$D$39:$D$782,СВЦЭМ!$A$39:$A$782,$A67,СВЦЭМ!$B$39:$B$782,S$47)+'СЕТ СН'!$G$11+СВЦЭМ!$D$10+'СЕТ СН'!$G$6-'СЕТ СН'!$G$23</f>
        <v>1862.7597445500001</v>
      </c>
      <c r="T67" s="36">
        <f>SUMIFS(СВЦЭМ!$D$39:$D$782,СВЦЭМ!$A$39:$A$782,$A67,СВЦЭМ!$B$39:$B$782,T$47)+'СЕТ СН'!$G$11+СВЦЭМ!$D$10+'СЕТ СН'!$G$6-'СЕТ СН'!$G$23</f>
        <v>1825.18566233</v>
      </c>
      <c r="U67" s="36">
        <f>SUMIFS(СВЦЭМ!$D$39:$D$782,СВЦЭМ!$A$39:$A$782,$A67,СВЦЭМ!$B$39:$B$782,U$47)+'СЕТ СН'!$G$11+СВЦЭМ!$D$10+'СЕТ СН'!$G$6-'СЕТ СН'!$G$23</f>
        <v>1825.76165896</v>
      </c>
      <c r="V67" s="36">
        <f>SUMIFS(СВЦЭМ!$D$39:$D$782,СВЦЭМ!$A$39:$A$782,$A67,СВЦЭМ!$B$39:$B$782,V$47)+'СЕТ СН'!$G$11+СВЦЭМ!$D$10+'СЕТ СН'!$G$6-'СЕТ СН'!$G$23</f>
        <v>1838.4480926900001</v>
      </c>
      <c r="W67" s="36">
        <f>SUMIFS(СВЦЭМ!$D$39:$D$782,СВЦЭМ!$A$39:$A$782,$A67,СВЦЭМ!$B$39:$B$782,W$47)+'СЕТ СН'!$G$11+СВЦЭМ!$D$10+'СЕТ СН'!$G$6-'СЕТ СН'!$G$23</f>
        <v>1852.8640531799999</v>
      </c>
      <c r="X67" s="36">
        <f>SUMIFS(СВЦЭМ!$D$39:$D$782,СВЦЭМ!$A$39:$A$782,$A67,СВЦЭМ!$B$39:$B$782,X$47)+'СЕТ СН'!$G$11+СВЦЭМ!$D$10+'СЕТ СН'!$G$6-'СЕТ СН'!$G$23</f>
        <v>1914.8674666100001</v>
      </c>
      <c r="Y67" s="36">
        <f>SUMIFS(СВЦЭМ!$D$39:$D$782,СВЦЭМ!$A$39:$A$782,$A67,СВЦЭМ!$B$39:$B$782,Y$47)+'СЕТ СН'!$G$11+СВЦЭМ!$D$10+'СЕТ СН'!$G$6-'СЕТ СН'!$G$23</f>
        <v>1915.4916431500001</v>
      </c>
    </row>
    <row r="68" spans="1:26" ht="15.75" x14ac:dyDescent="0.2">
      <c r="A68" s="35">
        <f t="shared" si="1"/>
        <v>44490</v>
      </c>
      <c r="B68" s="36">
        <f>SUMIFS(СВЦЭМ!$D$39:$D$782,СВЦЭМ!$A$39:$A$782,$A68,СВЦЭМ!$B$39:$B$782,B$47)+'СЕТ СН'!$G$11+СВЦЭМ!$D$10+'СЕТ СН'!$G$6-'СЕТ СН'!$G$23</f>
        <v>1971.7468975900001</v>
      </c>
      <c r="C68" s="36">
        <f>SUMIFS(СВЦЭМ!$D$39:$D$782,СВЦЭМ!$A$39:$A$782,$A68,СВЦЭМ!$B$39:$B$782,C$47)+'СЕТ СН'!$G$11+СВЦЭМ!$D$10+'СЕТ СН'!$G$6-'СЕТ СН'!$G$23</f>
        <v>1950.5240160999999</v>
      </c>
      <c r="D68" s="36">
        <f>SUMIFS(СВЦЭМ!$D$39:$D$782,СВЦЭМ!$A$39:$A$782,$A68,СВЦЭМ!$B$39:$B$782,D$47)+'СЕТ СН'!$G$11+СВЦЭМ!$D$10+'СЕТ СН'!$G$6-'СЕТ СН'!$G$23</f>
        <v>1873.38729287</v>
      </c>
      <c r="E68" s="36">
        <f>SUMIFS(СВЦЭМ!$D$39:$D$782,СВЦЭМ!$A$39:$A$782,$A68,СВЦЭМ!$B$39:$B$782,E$47)+'СЕТ СН'!$G$11+СВЦЭМ!$D$10+'СЕТ СН'!$G$6-'СЕТ СН'!$G$23</f>
        <v>1863.0519758099999</v>
      </c>
      <c r="F68" s="36">
        <f>SUMIFS(СВЦЭМ!$D$39:$D$782,СВЦЭМ!$A$39:$A$782,$A68,СВЦЭМ!$B$39:$B$782,F$47)+'СЕТ СН'!$G$11+СВЦЭМ!$D$10+'СЕТ СН'!$G$6-'СЕТ СН'!$G$23</f>
        <v>1863.0877376000001</v>
      </c>
      <c r="G68" s="36">
        <f>SUMIFS(СВЦЭМ!$D$39:$D$782,СВЦЭМ!$A$39:$A$782,$A68,СВЦЭМ!$B$39:$B$782,G$47)+'СЕТ СН'!$G$11+СВЦЭМ!$D$10+'СЕТ СН'!$G$6-'СЕТ СН'!$G$23</f>
        <v>1856.0883157200001</v>
      </c>
      <c r="H68" s="36">
        <f>SUMIFS(СВЦЭМ!$D$39:$D$782,СВЦЭМ!$A$39:$A$782,$A68,СВЦЭМ!$B$39:$B$782,H$47)+'СЕТ СН'!$G$11+СВЦЭМ!$D$10+'СЕТ СН'!$G$6-'СЕТ СН'!$G$23</f>
        <v>1917.61206208</v>
      </c>
      <c r="I68" s="36">
        <f>SUMIFS(СВЦЭМ!$D$39:$D$782,СВЦЭМ!$A$39:$A$782,$A68,СВЦЭМ!$B$39:$B$782,I$47)+'СЕТ СН'!$G$11+СВЦЭМ!$D$10+'СЕТ СН'!$G$6-'СЕТ СН'!$G$23</f>
        <v>1874.0374118100001</v>
      </c>
      <c r="J68" s="36">
        <f>SUMIFS(СВЦЭМ!$D$39:$D$782,СВЦЭМ!$A$39:$A$782,$A68,СВЦЭМ!$B$39:$B$782,J$47)+'СЕТ СН'!$G$11+СВЦЭМ!$D$10+'СЕТ СН'!$G$6-'СЕТ СН'!$G$23</f>
        <v>1868.7205721099999</v>
      </c>
      <c r="K68" s="36">
        <f>SUMIFS(СВЦЭМ!$D$39:$D$782,СВЦЭМ!$A$39:$A$782,$A68,СВЦЭМ!$B$39:$B$782,K$47)+'СЕТ СН'!$G$11+СВЦЭМ!$D$10+'СЕТ СН'!$G$6-'СЕТ СН'!$G$23</f>
        <v>1845.0384119400001</v>
      </c>
      <c r="L68" s="36">
        <f>SUMIFS(СВЦЭМ!$D$39:$D$782,СВЦЭМ!$A$39:$A$782,$A68,СВЦЭМ!$B$39:$B$782,L$47)+'СЕТ СН'!$G$11+СВЦЭМ!$D$10+'СЕТ СН'!$G$6-'СЕТ СН'!$G$23</f>
        <v>1854.1322013199999</v>
      </c>
      <c r="M68" s="36">
        <f>SUMIFS(СВЦЭМ!$D$39:$D$782,СВЦЭМ!$A$39:$A$782,$A68,СВЦЭМ!$B$39:$B$782,M$47)+'СЕТ СН'!$G$11+СВЦЭМ!$D$10+'СЕТ СН'!$G$6-'СЕТ СН'!$G$23</f>
        <v>1865.6426229200001</v>
      </c>
      <c r="N68" s="36">
        <f>SUMIFS(СВЦЭМ!$D$39:$D$782,СВЦЭМ!$A$39:$A$782,$A68,СВЦЭМ!$B$39:$B$782,N$47)+'СЕТ СН'!$G$11+СВЦЭМ!$D$10+'СЕТ СН'!$G$6-'СЕТ СН'!$G$23</f>
        <v>1907.69799872</v>
      </c>
      <c r="O68" s="36">
        <f>SUMIFS(СВЦЭМ!$D$39:$D$782,СВЦЭМ!$A$39:$A$782,$A68,СВЦЭМ!$B$39:$B$782,O$47)+'СЕТ СН'!$G$11+СВЦЭМ!$D$10+'СЕТ СН'!$G$6-'СЕТ СН'!$G$23</f>
        <v>1950.36664361</v>
      </c>
      <c r="P68" s="36">
        <f>SUMIFS(СВЦЭМ!$D$39:$D$782,СВЦЭМ!$A$39:$A$782,$A68,СВЦЭМ!$B$39:$B$782,P$47)+'СЕТ СН'!$G$11+СВЦЭМ!$D$10+'СЕТ СН'!$G$6-'СЕТ СН'!$G$23</f>
        <v>1945.6594082300001</v>
      </c>
      <c r="Q68" s="36">
        <f>SUMIFS(СВЦЭМ!$D$39:$D$782,СВЦЭМ!$A$39:$A$782,$A68,СВЦЭМ!$B$39:$B$782,Q$47)+'СЕТ СН'!$G$11+СВЦЭМ!$D$10+'СЕТ СН'!$G$6-'СЕТ СН'!$G$23</f>
        <v>1949.34185127</v>
      </c>
      <c r="R68" s="36">
        <f>SUMIFS(СВЦЭМ!$D$39:$D$782,СВЦЭМ!$A$39:$A$782,$A68,СВЦЭМ!$B$39:$B$782,R$47)+'СЕТ СН'!$G$11+СВЦЭМ!$D$10+'СЕТ СН'!$G$6-'СЕТ СН'!$G$23</f>
        <v>1948.9920005399999</v>
      </c>
      <c r="S68" s="36">
        <f>SUMIFS(СВЦЭМ!$D$39:$D$782,СВЦЭМ!$A$39:$A$782,$A68,СВЦЭМ!$B$39:$B$782,S$47)+'СЕТ СН'!$G$11+СВЦЭМ!$D$10+'СЕТ СН'!$G$6-'СЕТ СН'!$G$23</f>
        <v>1909.4360097799999</v>
      </c>
      <c r="T68" s="36">
        <f>SUMIFS(СВЦЭМ!$D$39:$D$782,СВЦЭМ!$A$39:$A$782,$A68,СВЦЭМ!$B$39:$B$782,T$47)+'СЕТ СН'!$G$11+СВЦЭМ!$D$10+'СЕТ СН'!$G$6-'СЕТ СН'!$G$23</f>
        <v>1876.4884349900001</v>
      </c>
      <c r="U68" s="36">
        <f>SUMIFS(СВЦЭМ!$D$39:$D$782,СВЦЭМ!$A$39:$A$782,$A68,СВЦЭМ!$B$39:$B$782,U$47)+'СЕТ СН'!$G$11+СВЦЭМ!$D$10+'СЕТ СН'!$G$6-'СЕТ СН'!$G$23</f>
        <v>1867.9562430400001</v>
      </c>
      <c r="V68" s="36">
        <f>SUMIFS(СВЦЭМ!$D$39:$D$782,СВЦЭМ!$A$39:$A$782,$A68,СВЦЭМ!$B$39:$B$782,V$47)+'СЕТ СН'!$G$11+СВЦЭМ!$D$10+'СЕТ СН'!$G$6-'СЕТ СН'!$G$23</f>
        <v>1854.8514718500001</v>
      </c>
      <c r="W68" s="36">
        <f>SUMIFS(СВЦЭМ!$D$39:$D$782,СВЦЭМ!$A$39:$A$782,$A68,СВЦЭМ!$B$39:$B$782,W$47)+'СЕТ СН'!$G$11+СВЦЭМ!$D$10+'СЕТ СН'!$G$6-'СЕТ СН'!$G$23</f>
        <v>1862.43677624</v>
      </c>
      <c r="X68" s="36">
        <f>SUMIFS(СВЦЭМ!$D$39:$D$782,СВЦЭМ!$A$39:$A$782,$A68,СВЦЭМ!$B$39:$B$782,X$47)+'СЕТ СН'!$G$11+СВЦЭМ!$D$10+'СЕТ СН'!$G$6-'СЕТ СН'!$G$23</f>
        <v>1832.5025392</v>
      </c>
      <c r="Y68" s="36">
        <f>SUMIFS(СВЦЭМ!$D$39:$D$782,СВЦЭМ!$A$39:$A$782,$A68,СВЦЭМ!$B$39:$B$782,Y$47)+'СЕТ СН'!$G$11+СВЦЭМ!$D$10+'СЕТ СН'!$G$6-'СЕТ СН'!$G$23</f>
        <v>1869.77455506</v>
      </c>
    </row>
    <row r="69" spans="1:26" ht="15.75" x14ac:dyDescent="0.2">
      <c r="A69" s="35">
        <f t="shared" si="1"/>
        <v>44491</v>
      </c>
      <c r="B69" s="36">
        <f>SUMIFS(СВЦЭМ!$D$39:$D$782,СВЦЭМ!$A$39:$A$782,$A69,СВЦЭМ!$B$39:$B$782,B$47)+'СЕТ СН'!$G$11+СВЦЭМ!$D$10+'СЕТ СН'!$G$6-'СЕТ СН'!$G$23</f>
        <v>1899.44010946</v>
      </c>
      <c r="C69" s="36">
        <f>SUMIFS(СВЦЭМ!$D$39:$D$782,СВЦЭМ!$A$39:$A$782,$A69,СВЦЭМ!$B$39:$B$782,C$47)+'СЕТ СН'!$G$11+СВЦЭМ!$D$10+'СЕТ СН'!$G$6-'СЕТ СН'!$G$23</f>
        <v>1958.2998455100001</v>
      </c>
      <c r="D69" s="36">
        <f>SUMIFS(СВЦЭМ!$D$39:$D$782,СВЦЭМ!$A$39:$A$782,$A69,СВЦЭМ!$B$39:$B$782,D$47)+'СЕТ СН'!$G$11+СВЦЭМ!$D$10+'СЕТ СН'!$G$6-'СЕТ СН'!$G$23</f>
        <v>1913.3959827599999</v>
      </c>
      <c r="E69" s="36">
        <f>SUMIFS(СВЦЭМ!$D$39:$D$782,СВЦЭМ!$A$39:$A$782,$A69,СВЦЭМ!$B$39:$B$782,E$47)+'СЕТ СН'!$G$11+СВЦЭМ!$D$10+'СЕТ СН'!$G$6-'СЕТ СН'!$G$23</f>
        <v>1919.17522325</v>
      </c>
      <c r="F69" s="36">
        <f>SUMIFS(СВЦЭМ!$D$39:$D$782,СВЦЭМ!$A$39:$A$782,$A69,СВЦЭМ!$B$39:$B$782,F$47)+'СЕТ СН'!$G$11+СВЦЭМ!$D$10+'СЕТ СН'!$G$6-'СЕТ СН'!$G$23</f>
        <v>1907.4795364199999</v>
      </c>
      <c r="G69" s="36">
        <f>SUMIFS(СВЦЭМ!$D$39:$D$782,СВЦЭМ!$A$39:$A$782,$A69,СВЦЭМ!$B$39:$B$782,G$47)+'СЕТ СН'!$G$11+СВЦЭМ!$D$10+'СЕТ СН'!$G$6-'СЕТ СН'!$G$23</f>
        <v>1903.55200393</v>
      </c>
      <c r="H69" s="36">
        <f>SUMIFS(СВЦЭМ!$D$39:$D$782,СВЦЭМ!$A$39:$A$782,$A69,СВЦЭМ!$B$39:$B$782,H$47)+'СЕТ СН'!$G$11+СВЦЭМ!$D$10+'СЕТ СН'!$G$6-'СЕТ СН'!$G$23</f>
        <v>1943.9451129199999</v>
      </c>
      <c r="I69" s="36">
        <f>SUMIFS(СВЦЭМ!$D$39:$D$782,СВЦЭМ!$A$39:$A$782,$A69,СВЦЭМ!$B$39:$B$782,I$47)+'СЕТ СН'!$G$11+СВЦЭМ!$D$10+'СЕТ СН'!$G$6-'СЕТ СН'!$G$23</f>
        <v>1936.93716584</v>
      </c>
      <c r="J69" s="36">
        <f>SUMIFS(СВЦЭМ!$D$39:$D$782,СВЦЭМ!$A$39:$A$782,$A69,СВЦЭМ!$B$39:$B$782,J$47)+'СЕТ СН'!$G$11+СВЦЭМ!$D$10+'СЕТ СН'!$G$6-'СЕТ СН'!$G$23</f>
        <v>1930.4092753699999</v>
      </c>
      <c r="K69" s="36">
        <f>SUMIFS(СВЦЭМ!$D$39:$D$782,СВЦЭМ!$A$39:$A$782,$A69,СВЦЭМ!$B$39:$B$782,K$47)+'СЕТ СН'!$G$11+СВЦЭМ!$D$10+'СЕТ СН'!$G$6-'СЕТ СН'!$G$23</f>
        <v>1897.3025594200001</v>
      </c>
      <c r="L69" s="36">
        <f>SUMIFS(СВЦЭМ!$D$39:$D$782,СВЦЭМ!$A$39:$A$782,$A69,СВЦЭМ!$B$39:$B$782,L$47)+'СЕТ СН'!$G$11+СВЦЭМ!$D$10+'СЕТ СН'!$G$6-'СЕТ СН'!$G$23</f>
        <v>1896.6063298700001</v>
      </c>
      <c r="M69" s="36">
        <f>SUMIFS(СВЦЭМ!$D$39:$D$782,СВЦЭМ!$A$39:$A$782,$A69,СВЦЭМ!$B$39:$B$782,M$47)+'СЕТ СН'!$G$11+СВЦЭМ!$D$10+'СЕТ СН'!$G$6-'СЕТ СН'!$G$23</f>
        <v>1904.1141572500001</v>
      </c>
      <c r="N69" s="36">
        <f>SUMIFS(СВЦЭМ!$D$39:$D$782,СВЦЭМ!$A$39:$A$782,$A69,СВЦЭМ!$B$39:$B$782,N$47)+'СЕТ СН'!$G$11+СВЦЭМ!$D$10+'СЕТ СН'!$G$6-'СЕТ СН'!$G$23</f>
        <v>1897.40645451</v>
      </c>
      <c r="O69" s="36">
        <f>SUMIFS(СВЦЭМ!$D$39:$D$782,СВЦЭМ!$A$39:$A$782,$A69,СВЦЭМ!$B$39:$B$782,O$47)+'СЕТ СН'!$G$11+СВЦЭМ!$D$10+'СЕТ СН'!$G$6-'СЕТ СН'!$G$23</f>
        <v>1897.32763505</v>
      </c>
      <c r="P69" s="36">
        <f>SUMIFS(СВЦЭМ!$D$39:$D$782,СВЦЭМ!$A$39:$A$782,$A69,СВЦЭМ!$B$39:$B$782,P$47)+'СЕТ СН'!$G$11+СВЦЭМ!$D$10+'СЕТ СН'!$G$6-'СЕТ СН'!$G$23</f>
        <v>1898.75805717</v>
      </c>
      <c r="Q69" s="36">
        <f>SUMIFS(СВЦЭМ!$D$39:$D$782,СВЦЭМ!$A$39:$A$782,$A69,СВЦЭМ!$B$39:$B$782,Q$47)+'СЕТ СН'!$G$11+СВЦЭМ!$D$10+'СЕТ СН'!$G$6-'СЕТ СН'!$G$23</f>
        <v>1982.16221131</v>
      </c>
      <c r="R69" s="36">
        <f>SUMIFS(СВЦЭМ!$D$39:$D$782,СВЦЭМ!$A$39:$A$782,$A69,СВЦЭМ!$B$39:$B$782,R$47)+'СЕТ СН'!$G$11+СВЦЭМ!$D$10+'СЕТ СН'!$G$6-'СЕТ СН'!$G$23</f>
        <v>1982.8247012900001</v>
      </c>
      <c r="S69" s="36">
        <f>SUMIFS(СВЦЭМ!$D$39:$D$782,СВЦЭМ!$A$39:$A$782,$A69,СВЦЭМ!$B$39:$B$782,S$47)+'СЕТ СН'!$G$11+СВЦЭМ!$D$10+'СЕТ СН'!$G$6-'СЕТ СН'!$G$23</f>
        <v>1943.35198629</v>
      </c>
      <c r="T69" s="36">
        <f>SUMIFS(СВЦЭМ!$D$39:$D$782,СВЦЭМ!$A$39:$A$782,$A69,СВЦЭМ!$B$39:$B$782,T$47)+'СЕТ СН'!$G$11+СВЦЭМ!$D$10+'СЕТ СН'!$G$6-'СЕТ СН'!$G$23</f>
        <v>1876.93217529</v>
      </c>
      <c r="U69" s="36">
        <f>SUMIFS(СВЦЭМ!$D$39:$D$782,СВЦЭМ!$A$39:$A$782,$A69,СВЦЭМ!$B$39:$B$782,U$47)+'СЕТ СН'!$G$11+СВЦЭМ!$D$10+'СЕТ СН'!$G$6-'СЕТ СН'!$G$23</f>
        <v>1876.02385757</v>
      </c>
      <c r="V69" s="36">
        <f>SUMIFS(СВЦЭМ!$D$39:$D$782,СВЦЭМ!$A$39:$A$782,$A69,СВЦЭМ!$B$39:$B$782,V$47)+'СЕТ СН'!$G$11+СВЦЭМ!$D$10+'СЕТ СН'!$G$6-'СЕТ СН'!$G$23</f>
        <v>1901.79845213</v>
      </c>
      <c r="W69" s="36">
        <f>SUMIFS(СВЦЭМ!$D$39:$D$782,СВЦЭМ!$A$39:$A$782,$A69,СВЦЭМ!$B$39:$B$782,W$47)+'СЕТ СН'!$G$11+СВЦЭМ!$D$10+'СЕТ СН'!$G$6-'СЕТ СН'!$G$23</f>
        <v>1922.86971797</v>
      </c>
      <c r="X69" s="36">
        <f>SUMIFS(СВЦЭМ!$D$39:$D$782,СВЦЭМ!$A$39:$A$782,$A69,СВЦЭМ!$B$39:$B$782,X$47)+'СЕТ СН'!$G$11+СВЦЭМ!$D$10+'СЕТ СН'!$G$6-'СЕТ СН'!$G$23</f>
        <v>1955.0692710800001</v>
      </c>
      <c r="Y69" s="36">
        <f>SUMIFS(СВЦЭМ!$D$39:$D$782,СВЦЭМ!$A$39:$A$782,$A69,СВЦЭМ!$B$39:$B$782,Y$47)+'СЕТ СН'!$G$11+СВЦЭМ!$D$10+'СЕТ СН'!$G$6-'СЕТ СН'!$G$23</f>
        <v>1933.2329600800001</v>
      </c>
    </row>
    <row r="70" spans="1:26" ht="15.75" x14ac:dyDescent="0.2">
      <c r="A70" s="35">
        <f t="shared" si="1"/>
        <v>44492</v>
      </c>
      <c r="B70" s="36">
        <f>SUMIFS(СВЦЭМ!$D$39:$D$782,СВЦЭМ!$A$39:$A$782,$A70,СВЦЭМ!$B$39:$B$782,B$47)+'СЕТ СН'!$G$11+СВЦЭМ!$D$10+'СЕТ СН'!$G$6-'СЕТ СН'!$G$23</f>
        <v>1917.2123225800001</v>
      </c>
      <c r="C70" s="36">
        <f>SUMIFS(СВЦЭМ!$D$39:$D$782,СВЦЭМ!$A$39:$A$782,$A70,СВЦЭМ!$B$39:$B$782,C$47)+'СЕТ СН'!$G$11+СВЦЭМ!$D$10+'СЕТ СН'!$G$6-'СЕТ СН'!$G$23</f>
        <v>1880.8033465400001</v>
      </c>
      <c r="D70" s="36">
        <f>SUMIFS(СВЦЭМ!$D$39:$D$782,СВЦЭМ!$A$39:$A$782,$A70,СВЦЭМ!$B$39:$B$782,D$47)+'СЕТ СН'!$G$11+СВЦЭМ!$D$10+'СЕТ СН'!$G$6-'СЕТ СН'!$G$23</f>
        <v>1902.643045</v>
      </c>
      <c r="E70" s="36">
        <f>SUMIFS(СВЦЭМ!$D$39:$D$782,СВЦЭМ!$A$39:$A$782,$A70,СВЦЭМ!$B$39:$B$782,E$47)+'СЕТ СН'!$G$11+СВЦЭМ!$D$10+'СЕТ СН'!$G$6-'СЕТ СН'!$G$23</f>
        <v>1919.9559903700001</v>
      </c>
      <c r="F70" s="36">
        <f>SUMIFS(СВЦЭМ!$D$39:$D$782,СВЦЭМ!$A$39:$A$782,$A70,СВЦЭМ!$B$39:$B$782,F$47)+'СЕТ СН'!$G$11+СВЦЭМ!$D$10+'СЕТ СН'!$G$6-'СЕТ СН'!$G$23</f>
        <v>1915.9084252600001</v>
      </c>
      <c r="G70" s="36">
        <f>SUMIFS(СВЦЭМ!$D$39:$D$782,СВЦЭМ!$A$39:$A$782,$A70,СВЦЭМ!$B$39:$B$782,G$47)+'СЕТ СН'!$G$11+СВЦЭМ!$D$10+'СЕТ СН'!$G$6-'СЕТ СН'!$G$23</f>
        <v>1923.4691646900001</v>
      </c>
      <c r="H70" s="36">
        <f>SUMIFS(СВЦЭМ!$D$39:$D$782,СВЦЭМ!$A$39:$A$782,$A70,СВЦЭМ!$B$39:$B$782,H$47)+'СЕТ СН'!$G$11+СВЦЭМ!$D$10+'СЕТ СН'!$G$6-'СЕТ СН'!$G$23</f>
        <v>1880.69661114</v>
      </c>
      <c r="I70" s="36">
        <f>SUMIFS(СВЦЭМ!$D$39:$D$782,СВЦЭМ!$A$39:$A$782,$A70,СВЦЭМ!$B$39:$B$782,I$47)+'СЕТ СН'!$G$11+СВЦЭМ!$D$10+'СЕТ СН'!$G$6-'СЕТ СН'!$G$23</f>
        <v>1878.5958151100001</v>
      </c>
      <c r="J70" s="36">
        <f>SUMIFS(СВЦЭМ!$D$39:$D$782,СВЦЭМ!$A$39:$A$782,$A70,СВЦЭМ!$B$39:$B$782,J$47)+'СЕТ СН'!$G$11+СВЦЭМ!$D$10+'СЕТ СН'!$G$6-'СЕТ СН'!$G$23</f>
        <v>1827.2937339699999</v>
      </c>
      <c r="K70" s="36">
        <f>SUMIFS(СВЦЭМ!$D$39:$D$782,СВЦЭМ!$A$39:$A$782,$A70,СВЦЭМ!$B$39:$B$782,K$47)+'СЕТ СН'!$G$11+СВЦЭМ!$D$10+'СЕТ СН'!$G$6-'СЕТ СН'!$G$23</f>
        <v>1809.15170014</v>
      </c>
      <c r="L70" s="36">
        <f>SUMIFS(СВЦЭМ!$D$39:$D$782,СВЦЭМ!$A$39:$A$782,$A70,СВЦЭМ!$B$39:$B$782,L$47)+'СЕТ СН'!$G$11+СВЦЭМ!$D$10+'СЕТ СН'!$G$6-'СЕТ СН'!$G$23</f>
        <v>1788.6978666800001</v>
      </c>
      <c r="M70" s="36">
        <f>SUMIFS(СВЦЭМ!$D$39:$D$782,СВЦЭМ!$A$39:$A$782,$A70,СВЦЭМ!$B$39:$B$782,M$47)+'СЕТ СН'!$G$11+СВЦЭМ!$D$10+'СЕТ СН'!$G$6-'СЕТ СН'!$G$23</f>
        <v>1781.1174764100001</v>
      </c>
      <c r="N70" s="36">
        <f>SUMIFS(СВЦЭМ!$D$39:$D$782,СВЦЭМ!$A$39:$A$782,$A70,СВЦЭМ!$B$39:$B$782,N$47)+'СЕТ СН'!$G$11+СВЦЭМ!$D$10+'СЕТ СН'!$G$6-'СЕТ СН'!$G$23</f>
        <v>1770.0033818300001</v>
      </c>
      <c r="O70" s="36">
        <f>SUMIFS(СВЦЭМ!$D$39:$D$782,СВЦЭМ!$A$39:$A$782,$A70,СВЦЭМ!$B$39:$B$782,O$47)+'СЕТ СН'!$G$11+СВЦЭМ!$D$10+'СЕТ СН'!$G$6-'СЕТ СН'!$G$23</f>
        <v>1761.1072116400001</v>
      </c>
      <c r="P70" s="36">
        <f>SUMIFS(СВЦЭМ!$D$39:$D$782,СВЦЭМ!$A$39:$A$782,$A70,СВЦЭМ!$B$39:$B$782,P$47)+'СЕТ СН'!$G$11+СВЦЭМ!$D$10+'СЕТ СН'!$G$6-'СЕТ СН'!$G$23</f>
        <v>1754.0789366900001</v>
      </c>
      <c r="Q70" s="36">
        <f>SUMIFS(СВЦЭМ!$D$39:$D$782,СВЦЭМ!$A$39:$A$782,$A70,СВЦЭМ!$B$39:$B$782,Q$47)+'СЕТ СН'!$G$11+СВЦЭМ!$D$10+'СЕТ СН'!$G$6-'СЕТ СН'!$G$23</f>
        <v>1747.06675208</v>
      </c>
      <c r="R70" s="36">
        <f>SUMIFS(СВЦЭМ!$D$39:$D$782,СВЦЭМ!$A$39:$A$782,$A70,СВЦЭМ!$B$39:$B$782,R$47)+'СЕТ СН'!$G$11+СВЦЭМ!$D$10+'СЕТ СН'!$G$6-'СЕТ СН'!$G$23</f>
        <v>1743.27721922</v>
      </c>
      <c r="S70" s="36">
        <f>SUMIFS(СВЦЭМ!$D$39:$D$782,СВЦЭМ!$A$39:$A$782,$A70,СВЦЭМ!$B$39:$B$782,S$47)+'СЕТ СН'!$G$11+СВЦЭМ!$D$10+'СЕТ СН'!$G$6-'СЕТ СН'!$G$23</f>
        <v>1748.52422776</v>
      </c>
      <c r="T70" s="36">
        <f>SUMIFS(СВЦЭМ!$D$39:$D$782,СВЦЭМ!$A$39:$A$782,$A70,СВЦЭМ!$B$39:$B$782,T$47)+'СЕТ СН'!$G$11+СВЦЭМ!$D$10+'СЕТ СН'!$G$6-'СЕТ СН'!$G$23</f>
        <v>1755.9449317799999</v>
      </c>
      <c r="U70" s="36">
        <f>SUMIFS(СВЦЭМ!$D$39:$D$782,СВЦЭМ!$A$39:$A$782,$A70,СВЦЭМ!$B$39:$B$782,U$47)+'СЕТ СН'!$G$11+СВЦЭМ!$D$10+'СЕТ СН'!$G$6-'СЕТ СН'!$G$23</f>
        <v>1749.8667584899999</v>
      </c>
      <c r="V70" s="36">
        <f>SUMIFS(СВЦЭМ!$D$39:$D$782,СВЦЭМ!$A$39:$A$782,$A70,СВЦЭМ!$B$39:$B$782,V$47)+'СЕТ СН'!$G$11+СВЦЭМ!$D$10+'СЕТ СН'!$G$6-'СЕТ СН'!$G$23</f>
        <v>1738.5781569200001</v>
      </c>
      <c r="W70" s="36">
        <f>SUMIFS(СВЦЭМ!$D$39:$D$782,СВЦЭМ!$A$39:$A$782,$A70,СВЦЭМ!$B$39:$B$782,W$47)+'СЕТ СН'!$G$11+СВЦЭМ!$D$10+'СЕТ СН'!$G$6-'СЕТ СН'!$G$23</f>
        <v>1758.52821309</v>
      </c>
      <c r="X70" s="36">
        <f>SUMIFS(СВЦЭМ!$D$39:$D$782,СВЦЭМ!$A$39:$A$782,$A70,СВЦЭМ!$B$39:$B$782,X$47)+'СЕТ СН'!$G$11+СВЦЭМ!$D$10+'СЕТ СН'!$G$6-'СЕТ СН'!$G$23</f>
        <v>1786.1254178500001</v>
      </c>
      <c r="Y70" s="36">
        <f>SUMIFS(СВЦЭМ!$D$39:$D$782,СВЦЭМ!$A$39:$A$782,$A70,СВЦЭМ!$B$39:$B$782,Y$47)+'СЕТ СН'!$G$11+СВЦЭМ!$D$10+'СЕТ СН'!$G$6-'СЕТ СН'!$G$23</f>
        <v>1839.5729858500001</v>
      </c>
    </row>
    <row r="71" spans="1:26" ht="15.75" x14ac:dyDescent="0.2">
      <c r="A71" s="35">
        <f t="shared" si="1"/>
        <v>44493</v>
      </c>
      <c r="B71" s="36">
        <f>SUMIFS(СВЦЭМ!$D$39:$D$782,СВЦЭМ!$A$39:$A$782,$A71,СВЦЭМ!$B$39:$B$782,B$47)+'СЕТ СН'!$G$11+СВЦЭМ!$D$10+'СЕТ СН'!$G$6-'СЕТ СН'!$G$23</f>
        <v>1883.8634487300001</v>
      </c>
      <c r="C71" s="36">
        <f>SUMIFS(СВЦЭМ!$D$39:$D$782,СВЦЭМ!$A$39:$A$782,$A71,СВЦЭМ!$B$39:$B$782,C$47)+'СЕТ СН'!$G$11+СВЦЭМ!$D$10+'СЕТ СН'!$G$6-'СЕТ СН'!$G$23</f>
        <v>1920.8048597</v>
      </c>
      <c r="D71" s="36">
        <f>SUMIFS(СВЦЭМ!$D$39:$D$782,СВЦЭМ!$A$39:$A$782,$A71,СВЦЭМ!$B$39:$B$782,D$47)+'СЕТ СН'!$G$11+СВЦЭМ!$D$10+'СЕТ СН'!$G$6-'СЕТ СН'!$G$23</f>
        <v>1972.97242964</v>
      </c>
      <c r="E71" s="36">
        <f>SUMIFS(СВЦЭМ!$D$39:$D$782,СВЦЭМ!$A$39:$A$782,$A71,СВЦЭМ!$B$39:$B$782,E$47)+'СЕТ СН'!$G$11+СВЦЭМ!$D$10+'СЕТ СН'!$G$6-'СЕТ СН'!$G$23</f>
        <v>1985.0673562300001</v>
      </c>
      <c r="F71" s="36">
        <f>SUMIFS(СВЦЭМ!$D$39:$D$782,СВЦЭМ!$A$39:$A$782,$A71,СВЦЭМ!$B$39:$B$782,F$47)+'СЕТ СН'!$G$11+СВЦЭМ!$D$10+'СЕТ СН'!$G$6-'СЕТ СН'!$G$23</f>
        <v>1978.2347597800001</v>
      </c>
      <c r="G71" s="36">
        <f>SUMIFS(СВЦЭМ!$D$39:$D$782,СВЦЭМ!$A$39:$A$782,$A71,СВЦЭМ!$B$39:$B$782,G$47)+'СЕТ СН'!$G$11+СВЦЭМ!$D$10+'СЕТ СН'!$G$6-'СЕТ СН'!$G$23</f>
        <v>1981.4853817200001</v>
      </c>
      <c r="H71" s="36">
        <f>SUMIFS(СВЦЭМ!$D$39:$D$782,СВЦЭМ!$A$39:$A$782,$A71,СВЦЭМ!$B$39:$B$782,H$47)+'СЕТ СН'!$G$11+СВЦЭМ!$D$10+'СЕТ СН'!$G$6-'СЕТ СН'!$G$23</f>
        <v>1940.14914249</v>
      </c>
      <c r="I71" s="36">
        <f>SUMIFS(СВЦЭМ!$D$39:$D$782,СВЦЭМ!$A$39:$A$782,$A71,СВЦЭМ!$B$39:$B$782,I$47)+'СЕТ СН'!$G$11+СВЦЭМ!$D$10+'СЕТ СН'!$G$6-'СЕТ СН'!$G$23</f>
        <v>1882.2611520099999</v>
      </c>
      <c r="J71" s="36">
        <f>SUMIFS(СВЦЭМ!$D$39:$D$782,СВЦЭМ!$A$39:$A$782,$A71,СВЦЭМ!$B$39:$B$782,J$47)+'СЕТ СН'!$G$11+СВЦЭМ!$D$10+'СЕТ СН'!$G$6-'СЕТ СН'!$G$23</f>
        <v>1826.4204691100001</v>
      </c>
      <c r="K71" s="36">
        <f>SUMIFS(СВЦЭМ!$D$39:$D$782,СВЦЭМ!$A$39:$A$782,$A71,СВЦЭМ!$B$39:$B$782,K$47)+'СЕТ СН'!$G$11+СВЦЭМ!$D$10+'СЕТ СН'!$G$6-'СЕТ СН'!$G$23</f>
        <v>1791.2369404200001</v>
      </c>
      <c r="L71" s="36">
        <f>SUMIFS(СВЦЭМ!$D$39:$D$782,СВЦЭМ!$A$39:$A$782,$A71,СВЦЭМ!$B$39:$B$782,L$47)+'СЕТ СН'!$G$11+СВЦЭМ!$D$10+'СЕТ СН'!$G$6-'СЕТ СН'!$G$23</f>
        <v>1766.6300012300001</v>
      </c>
      <c r="M71" s="36">
        <f>SUMIFS(СВЦЭМ!$D$39:$D$782,СВЦЭМ!$A$39:$A$782,$A71,СВЦЭМ!$B$39:$B$782,M$47)+'СЕТ СН'!$G$11+СВЦЭМ!$D$10+'СЕТ СН'!$G$6-'СЕТ СН'!$G$23</f>
        <v>1760.28187473</v>
      </c>
      <c r="N71" s="36">
        <f>SUMIFS(СВЦЭМ!$D$39:$D$782,СВЦЭМ!$A$39:$A$782,$A71,СВЦЭМ!$B$39:$B$782,N$47)+'СЕТ СН'!$G$11+СВЦЭМ!$D$10+'СЕТ СН'!$G$6-'СЕТ СН'!$G$23</f>
        <v>1760.1024776199999</v>
      </c>
      <c r="O71" s="36">
        <f>SUMIFS(СВЦЭМ!$D$39:$D$782,СВЦЭМ!$A$39:$A$782,$A71,СВЦЭМ!$B$39:$B$782,O$47)+'СЕТ СН'!$G$11+СВЦЭМ!$D$10+'СЕТ СН'!$G$6-'СЕТ СН'!$G$23</f>
        <v>1750.6414194000001</v>
      </c>
      <c r="P71" s="36">
        <f>SUMIFS(СВЦЭМ!$D$39:$D$782,СВЦЭМ!$A$39:$A$782,$A71,СВЦЭМ!$B$39:$B$782,P$47)+'СЕТ СН'!$G$11+СВЦЭМ!$D$10+'СЕТ СН'!$G$6-'СЕТ СН'!$G$23</f>
        <v>1748.4107016800001</v>
      </c>
      <c r="Q71" s="36">
        <f>SUMIFS(СВЦЭМ!$D$39:$D$782,СВЦЭМ!$A$39:$A$782,$A71,СВЦЭМ!$B$39:$B$782,Q$47)+'СЕТ СН'!$G$11+СВЦЭМ!$D$10+'СЕТ СН'!$G$6-'СЕТ СН'!$G$23</f>
        <v>1740.17499284</v>
      </c>
      <c r="R71" s="36">
        <f>SUMIFS(СВЦЭМ!$D$39:$D$782,СВЦЭМ!$A$39:$A$782,$A71,СВЦЭМ!$B$39:$B$782,R$47)+'СЕТ СН'!$G$11+СВЦЭМ!$D$10+'СЕТ СН'!$G$6-'СЕТ СН'!$G$23</f>
        <v>1739.0735400599999</v>
      </c>
      <c r="S71" s="36">
        <f>SUMIFS(СВЦЭМ!$D$39:$D$782,СВЦЭМ!$A$39:$A$782,$A71,СВЦЭМ!$B$39:$B$782,S$47)+'СЕТ СН'!$G$11+СВЦЭМ!$D$10+'СЕТ СН'!$G$6-'СЕТ СН'!$G$23</f>
        <v>1748.0310914900001</v>
      </c>
      <c r="T71" s="36">
        <f>SUMIFS(СВЦЭМ!$D$39:$D$782,СВЦЭМ!$A$39:$A$782,$A71,СВЦЭМ!$B$39:$B$782,T$47)+'СЕТ СН'!$G$11+СВЦЭМ!$D$10+'СЕТ СН'!$G$6-'СЕТ СН'!$G$23</f>
        <v>1727.3550000099999</v>
      </c>
      <c r="U71" s="36">
        <f>SUMIFS(СВЦЭМ!$D$39:$D$782,СВЦЭМ!$A$39:$A$782,$A71,СВЦЭМ!$B$39:$B$782,U$47)+'СЕТ СН'!$G$11+СВЦЭМ!$D$10+'СЕТ СН'!$G$6-'СЕТ СН'!$G$23</f>
        <v>1743.2653948300001</v>
      </c>
      <c r="V71" s="36">
        <f>SUMIFS(СВЦЭМ!$D$39:$D$782,СВЦЭМ!$A$39:$A$782,$A71,СВЦЭМ!$B$39:$B$782,V$47)+'СЕТ СН'!$G$11+СВЦЭМ!$D$10+'СЕТ СН'!$G$6-'СЕТ СН'!$G$23</f>
        <v>1758.09547335</v>
      </c>
      <c r="W71" s="36">
        <f>SUMIFS(СВЦЭМ!$D$39:$D$782,СВЦЭМ!$A$39:$A$782,$A71,СВЦЭМ!$B$39:$B$782,W$47)+'СЕТ СН'!$G$11+СВЦЭМ!$D$10+'СЕТ СН'!$G$6-'СЕТ СН'!$G$23</f>
        <v>1774.1897207500001</v>
      </c>
      <c r="X71" s="36">
        <f>SUMIFS(СВЦЭМ!$D$39:$D$782,СВЦЭМ!$A$39:$A$782,$A71,СВЦЭМ!$B$39:$B$782,X$47)+'СЕТ СН'!$G$11+СВЦЭМ!$D$10+'СЕТ СН'!$G$6-'СЕТ СН'!$G$23</f>
        <v>1799.3478872400001</v>
      </c>
      <c r="Y71" s="36">
        <f>SUMIFS(СВЦЭМ!$D$39:$D$782,СВЦЭМ!$A$39:$A$782,$A71,СВЦЭМ!$B$39:$B$782,Y$47)+'СЕТ СН'!$G$11+СВЦЭМ!$D$10+'СЕТ СН'!$G$6-'СЕТ СН'!$G$23</f>
        <v>1840.94142816</v>
      </c>
    </row>
    <row r="72" spans="1:26" ht="15.75" x14ac:dyDescent="0.2">
      <c r="A72" s="35">
        <f t="shared" si="1"/>
        <v>44494</v>
      </c>
      <c r="B72" s="36">
        <f>SUMIFS(СВЦЭМ!$D$39:$D$782,СВЦЭМ!$A$39:$A$782,$A72,СВЦЭМ!$B$39:$B$782,B$47)+'СЕТ СН'!$G$11+СВЦЭМ!$D$10+'СЕТ СН'!$G$6-'СЕТ СН'!$G$23</f>
        <v>1914.8014447099999</v>
      </c>
      <c r="C72" s="36">
        <f>SUMIFS(СВЦЭМ!$D$39:$D$782,СВЦЭМ!$A$39:$A$782,$A72,СВЦЭМ!$B$39:$B$782,C$47)+'СЕТ СН'!$G$11+СВЦЭМ!$D$10+'СЕТ СН'!$G$6-'СЕТ СН'!$G$23</f>
        <v>2006.95057896</v>
      </c>
      <c r="D72" s="36">
        <f>SUMIFS(СВЦЭМ!$D$39:$D$782,СВЦЭМ!$A$39:$A$782,$A72,СВЦЭМ!$B$39:$B$782,D$47)+'СЕТ СН'!$G$11+СВЦЭМ!$D$10+'СЕТ СН'!$G$6-'СЕТ СН'!$G$23</f>
        <v>2006.20818005</v>
      </c>
      <c r="E72" s="36">
        <f>SUMIFS(СВЦЭМ!$D$39:$D$782,СВЦЭМ!$A$39:$A$782,$A72,СВЦЭМ!$B$39:$B$782,E$47)+'СЕТ СН'!$G$11+СВЦЭМ!$D$10+'СЕТ СН'!$G$6-'СЕТ СН'!$G$23</f>
        <v>1889.8589091700001</v>
      </c>
      <c r="F72" s="36">
        <f>SUMIFS(СВЦЭМ!$D$39:$D$782,СВЦЭМ!$A$39:$A$782,$A72,СВЦЭМ!$B$39:$B$782,F$47)+'СЕТ СН'!$G$11+СВЦЭМ!$D$10+'СЕТ СН'!$G$6-'СЕТ СН'!$G$23</f>
        <v>1885.0294331699999</v>
      </c>
      <c r="G72" s="36">
        <f>SUMIFS(СВЦЭМ!$D$39:$D$782,СВЦЭМ!$A$39:$A$782,$A72,СВЦЭМ!$B$39:$B$782,G$47)+'СЕТ СН'!$G$11+СВЦЭМ!$D$10+'СЕТ СН'!$G$6-'СЕТ СН'!$G$23</f>
        <v>1895.4148782899999</v>
      </c>
      <c r="H72" s="36">
        <f>SUMIFS(СВЦЭМ!$D$39:$D$782,СВЦЭМ!$A$39:$A$782,$A72,СВЦЭМ!$B$39:$B$782,H$47)+'СЕТ СН'!$G$11+СВЦЭМ!$D$10+'СЕТ СН'!$G$6-'СЕТ СН'!$G$23</f>
        <v>1962.4386626099999</v>
      </c>
      <c r="I72" s="36">
        <f>SUMIFS(СВЦЭМ!$D$39:$D$782,СВЦЭМ!$A$39:$A$782,$A72,СВЦЭМ!$B$39:$B$782,I$47)+'СЕТ СН'!$G$11+СВЦЭМ!$D$10+'СЕТ СН'!$G$6-'СЕТ СН'!$G$23</f>
        <v>1940.95898053</v>
      </c>
      <c r="J72" s="36">
        <f>SUMIFS(СВЦЭМ!$D$39:$D$782,СВЦЭМ!$A$39:$A$782,$A72,СВЦЭМ!$B$39:$B$782,J$47)+'СЕТ СН'!$G$11+СВЦЭМ!$D$10+'СЕТ СН'!$G$6-'СЕТ СН'!$G$23</f>
        <v>1871.3430940999999</v>
      </c>
      <c r="K72" s="36">
        <f>SUMIFS(СВЦЭМ!$D$39:$D$782,СВЦЭМ!$A$39:$A$782,$A72,СВЦЭМ!$B$39:$B$782,K$47)+'СЕТ СН'!$G$11+СВЦЭМ!$D$10+'СЕТ СН'!$G$6-'СЕТ СН'!$G$23</f>
        <v>1829.2471695199999</v>
      </c>
      <c r="L72" s="36">
        <f>SUMIFS(СВЦЭМ!$D$39:$D$782,СВЦЭМ!$A$39:$A$782,$A72,СВЦЭМ!$B$39:$B$782,L$47)+'СЕТ СН'!$G$11+СВЦЭМ!$D$10+'СЕТ СН'!$G$6-'СЕТ СН'!$G$23</f>
        <v>1827.3619207700001</v>
      </c>
      <c r="M72" s="36">
        <f>SUMIFS(СВЦЭМ!$D$39:$D$782,СВЦЭМ!$A$39:$A$782,$A72,СВЦЭМ!$B$39:$B$782,M$47)+'СЕТ СН'!$G$11+СВЦЭМ!$D$10+'СЕТ СН'!$G$6-'СЕТ СН'!$G$23</f>
        <v>1844.9577545100001</v>
      </c>
      <c r="N72" s="36">
        <f>SUMIFS(СВЦЭМ!$D$39:$D$782,СВЦЭМ!$A$39:$A$782,$A72,СВЦЭМ!$B$39:$B$782,N$47)+'СЕТ СН'!$G$11+СВЦЭМ!$D$10+'СЕТ СН'!$G$6-'СЕТ СН'!$G$23</f>
        <v>1859.0423183099999</v>
      </c>
      <c r="O72" s="36">
        <f>SUMIFS(СВЦЭМ!$D$39:$D$782,СВЦЭМ!$A$39:$A$782,$A72,СВЦЭМ!$B$39:$B$782,O$47)+'СЕТ СН'!$G$11+СВЦЭМ!$D$10+'СЕТ СН'!$G$6-'СЕТ СН'!$G$23</f>
        <v>1858.45133321</v>
      </c>
      <c r="P72" s="36">
        <f>SUMIFS(СВЦЭМ!$D$39:$D$782,СВЦЭМ!$A$39:$A$782,$A72,СВЦЭМ!$B$39:$B$782,P$47)+'СЕТ СН'!$G$11+СВЦЭМ!$D$10+'СЕТ СН'!$G$6-'СЕТ СН'!$G$23</f>
        <v>1853.83109945</v>
      </c>
      <c r="Q72" s="36">
        <f>SUMIFS(СВЦЭМ!$D$39:$D$782,СВЦЭМ!$A$39:$A$782,$A72,СВЦЭМ!$B$39:$B$782,Q$47)+'СЕТ СН'!$G$11+СВЦЭМ!$D$10+'СЕТ СН'!$G$6-'СЕТ СН'!$G$23</f>
        <v>1855.8855586100001</v>
      </c>
      <c r="R72" s="36">
        <f>SUMIFS(СВЦЭМ!$D$39:$D$782,СВЦЭМ!$A$39:$A$782,$A72,СВЦЭМ!$B$39:$B$782,R$47)+'СЕТ СН'!$G$11+СВЦЭМ!$D$10+'СЕТ СН'!$G$6-'СЕТ СН'!$G$23</f>
        <v>1846.95641819</v>
      </c>
      <c r="S72" s="36">
        <f>SUMIFS(СВЦЭМ!$D$39:$D$782,СВЦЭМ!$A$39:$A$782,$A72,СВЦЭМ!$B$39:$B$782,S$47)+'СЕТ СН'!$G$11+СВЦЭМ!$D$10+'СЕТ СН'!$G$6-'СЕТ СН'!$G$23</f>
        <v>1829.7756264</v>
      </c>
      <c r="T72" s="36">
        <f>SUMIFS(СВЦЭМ!$D$39:$D$782,СВЦЭМ!$A$39:$A$782,$A72,СВЦЭМ!$B$39:$B$782,T$47)+'СЕТ СН'!$G$11+СВЦЭМ!$D$10+'СЕТ СН'!$G$6-'СЕТ СН'!$G$23</f>
        <v>1835.94523749</v>
      </c>
      <c r="U72" s="36">
        <f>SUMIFS(СВЦЭМ!$D$39:$D$782,СВЦЭМ!$A$39:$A$782,$A72,СВЦЭМ!$B$39:$B$782,U$47)+'СЕТ СН'!$G$11+СВЦЭМ!$D$10+'СЕТ СН'!$G$6-'СЕТ СН'!$G$23</f>
        <v>1857.7438363399999</v>
      </c>
      <c r="V72" s="36">
        <f>SUMIFS(СВЦЭМ!$D$39:$D$782,СВЦЭМ!$A$39:$A$782,$A72,СВЦЭМ!$B$39:$B$782,V$47)+'СЕТ СН'!$G$11+СВЦЭМ!$D$10+'СЕТ СН'!$G$6-'СЕТ СН'!$G$23</f>
        <v>1821.9829709000001</v>
      </c>
      <c r="W72" s="36">
        <f>SUMIFS(СВЦЭМ!$D$39:$D$782,СВЦЭМ!$A$39:$A$782,$A72,СВЦЭМ!$B$39:$B$782,W$47)+'СЕТ СН'!$G$11+СВЦЭМ!$D$10+'СЕТ СН'!$G$6-'СЕТ СН'!$G$23</f>
        <v>1844.4670693</v>
      </c>
      <c r="X72" s="36">
        <f>SUMIFS(СВЦЭМ!$D$39:$D$782,СВЦЭМ!$A$39:$A$782,$A72,СВЦЭМ!$B$39:$B$782,X$47)+'СЕТ СН'!$G$11+СВЦЭМ!$D$10+'СЕТ СН'!$G$6-'СЕТ СН'!$G$23</f>
        <v>1870.4902133600001</v>
      </c>
      <c r="Y72" s="36">
        <f>SUMIFS(СВЦЭМ!$D$39:$D$782,СВЦЭМ!$A$39:$A$782,$A72,СВЦЭМ!$B$39:$B$782,Y$47)+'СЕТ СН'!$G$11+СВЦЭМ!$D$10+'СЕТ СН'!$G$6-'СЕТ СН'!$G$23</f>
        <v>1916.48752023</v>
      </c>
    </row>
    <row r="73" spans="1:26" ht="15.75" x14ac:dyDescent="0.2">
      <c r="A73" s="35">
        <f t="shared" si="1"/>
        <v>44495</v>
      </c>
      <c r="B73" s="36">
        <f>SUMIFS(СВЦЭМ!$D$39:$D$782,СВЦЭМ!$A$39:$A$782,$A73,СВЦЭМ!$B$39:$B$782,B$47)+'СЕТ СН'!$G$11+СВЦЭМ!$D$10+'СЕТ СН'!$G$6-'СЕТ СН'!$G$23</f>
        <v>1892.3585479000001</v>
      </c>
      <c r="C73" s="36">
        <f>SUMIFS(СВЦЭМ!$D$39:$D$782,СВЦЭМ!$A$39:$A$782,$A73,СВЦЭМ!$B$39:$B$782,C$47)+'СЕТ СН'!$G$11+СВЦЭМ!$D$10+'СЕТ СН'!$G$6-'СЕТ СН'!$G$23</f>
        <v>1898.9622754700001</v>
      </c>
      <c r="D73" s="36">
        <f>SUMIFS(СВЦЭМ!$D$39:$D$782,СВЦЭМ!$A$39:$A$782,$A73,СВЦЭМ!$B$39:$B$782,D$47)+'СЕТ СН'!$G$11+СВЦЭМ!$D$10+'СЕТ СН'!$G$6-'СЕТ СН'!$G$23</f>
        <v>1909.49756819</v>
      </c>
      <c r="E73" s="36">
        <f>SUMIFS(СВЦЭМ!$D$39:$D$782,СВЦЭМ!$A$39:$A$782,$A73,СВЦЭМ!$B$39:$B$782,E$47)+'СЕТ СН'!$G$11+СВЦЭМ!$D$10+'СЕТ СН'!$G$6-'СЕТ СН'!$G$23</f>
        <v>1919.7425209</v>
      </c>
      <c r="F73" s="36">
        <f>SUMIFS(СВЦЭМ!$D$39:$D$782,СВЦЭМ!$A$39:$A$782,$A73,СВЦЭМ!$B$39:$B$782,F$47)+'СЕТ СН'!$G$11+СВЦЭМ!$D$10+'СЕТ СН'!$G$6-'СЕТ СН'!$G$23</f>
        <v>1916.34360466</v>
      </c>
      <c r="G73" s="36">
        <f>SUMIFS(СВЦЭМ!$D$39:$D$782,СВЦЭМ!$A$39:$A$782,$A73,СВЦЭМ!$B$39:$B$782,G$47)+'СЕТ СН'!$G$11+СВЦЭМ!$D$10+'СЕТ СН'!$G$6-'СЕТ СН'!$G$23</f>
        <v>1903.7891861099999</v>
      </c>
      <c r="H73" s="36">
        <f>SUMIFS(СВЦЭМ!$D$39:$D$782,СВЦЭМ!$A$39:$A$782,$A73,СВЦЭМ!$B$39:$B$782,H$47)+'СЕТ СН'!$G$11+СВЦЭМ!$D$10+'СЕТ СН'!$G$6-'СЕТ СН'!$G$23</f>
        <v>1914.3681161</v>
      </c>
      <c r="I73" s="36">
        <f>SUMIFS(СВЦЭМ!$D$39:$D$782,СВЦЭМ!$A$39:$A$782,$A73,СВЦЭМ!$B$39:$B$782,I$47)+'СЕТ СН'!$G$11+СВЦЭМ!$D$10+'СЕТ СН'!$G$6-'СЕТ СН'!$G$23</f>
        <v>1861.18516292</v>
      </c>
      <c r="J73" s="36">
        <f>SUMIFS(СВЦЭМ!$D$39:$D$782,СВЦЭМ!$A$39:$A$782,$A73,СВЦЭМ!$B$39:$B$782,J$47)+'СЕТ СН'!$G$11+СВЦЭМ!$D$10+'СЕТ СН'!$G$6-'СЕТ СН'!$G$23</f>
        <v>1814.6941015</v>
      </c>
      <c r="K73" s="36">
        <f>SUMIFS(СВЦЭМ!$D$39:$D$782,СВЦЭМ!$A$39:$A$782,$A73,СВЦЭМ!$B$39:$B$782,K$47)+'СЕТ СН'!$G$11+СВЦЭМ!$D$10+'СЕТ СН'!$G$6-'СЕТ СН'!$G$23</f>
        <v>1819.97732673</v>
      </c>
      <c r="L73" s="36">
        <f>SUMIFS(СВЦЭМ!$D$39:$D$782,СВЦЭМ!$A$39:$A$782,$A73,СВЦЭМ!$B$39:$B$782,L$47)+'СЕТ СН'!$G$11+СВЦЭМ!$D$10+'СЕТ СН'!$G$6-'СЕТ СН'!$G$23</f>
        <v>1822.2372179399999</v>
      </c>
      <c r="M73" s="36">
        <f>SUMIFS(СВЦЭМ!$D$39:$D$782,СВЦЭМ!$A$39:$A$782,$A73,СВЦЭМ!$B$39:$B$782,M$47)+'СЕТ СН'!$G$11+СВЦЭМ!$D$10+'СЕТ СН'!$G$6-'СЕТ СН'!$G$23</f>
        <v>1815.8314753700001</v>
      </c>
      <c r="N73" s="36">
        <f>SUMIFS(СВЦЭМ!$D$39:$D$782,СВЦЭМ!$A$39:$A$782,$A73,СВЦЭМ!$B$39:$B$782,N$47)+'СЕТ СН'!$G$11+СВЦЭМ!$D$10+'СЕТ СН'!$G$6-'СЕТ СН'!$G$23</f>
        <v>1819.6532797300001</v>
      </c>
      <c r="O73" s="36">
        <f>SUMIFS(СВЦЭМ!$D$39:$D$782,СВЦЭМ!$A$39:$A$782,$A73,СВЦЭМ!$B$39:$B$782,O$47)+'СЕТ СН'!$G$11+СВЦЭМ!$D$10+'СЕТ СН'!$G$6-'СЕТ СН'!$G$23</f>
        <v>1822.67649583</v>
      </c>
      <c r="P73" s="36">
        <f>SUMIFS(СВЦЭМ!$D$39:$D$782,СВЦЭМ!$A$39:$A$782,$A73,СВЦЭМ!$B$39:$B$782,P$47)+'СЕТ СН'!$G$11+СВЦЭМ!$D$10+'СЕТ СН'!$G$6-'СЕТ СН'!$G$23</f>
        <v>1842.3062218800001</v>
      </c>
      <c r="Q73" s="36">
        <f>SUMIFS(СВЦЭМ!$D$39:$D$782,СВЦЭМ!$A$39:$A$782,$A73,СВЦЭМ!$B$39:$B$782,Q$47)+'СЕТ СН'!$G$11+СВЦЭМ!$D$10+'СЕТ СН'!$G$6-'СЕТ СН'!$G$23</f>
        <v>1843.5626538199999</v>
      </c>
      <c r="R73" s="36">
        <f>SUMIFS(СВЦЭМ!$D$39:$D$782,СВЦЭМ!$A$39:$A$782,$A73,СВЦЭМ!$B$39:$B$782,R$47)+'СЕТ СН'!$G$11+СВЦЭМ!$D$10+'СЕТ СН'!$G$6-'СЕТ СН'!$G$23</f>
        <v>1824.02374575</v>
      </c>
      <c r="S73" s="36">
        <f>SUMIFS(СВЦЭМ!$D$39:$D$782,СВЦЭМ!$A$39:$A$782,$A73,СВЦЭМ!$B$39:$B$782,S$47)+'СЕТ СН'!$G$11+СВЦЭМ!$D$10+'СЕТ СН'!$G$6-'СЕТ СН'!$G$23</f>
        <v>1794.4573494399999</v>
      </c>
      <c r="T73" s="36">
        <f>SUMIFS(СВЦЭМ!$D$39:$D$782,СВЦЭМ!$A$39:$A$782,$A73,СВЦЭМ!$B$39:$B$782,T$47)+'СЕТ СН'!$G$11+СВЦЭМ!$D$10+'СЕТ СН'!$G$6-'СЕТ СН'!$G$23</f>
        <v>1806.7187435400001</v>
      </c>
      <c r="U73" s="36">
        <f>SUMIFS(СВЦЭМ!$D$39:$D$782,СВЦЭМ!$A$39:$A$782,$A73,СВЦЭМ!$B$39:$B$782,U$47)+'СЕТ СН'!$G$11+СВЦЭМ!$D$10+'СЕТ СН'!$G$6-'СЕТ СН'!$G$23</f>
        <v>1819.6001018500001</v>
      </c>
      <c r="V73" s="36">
        <f>SUMIFS(СВЦЭМ!$D$39:$D$782,СВЦЭМ!$A$39:$A$782,$A73,СВЦЭМ!$B$39:$B$782,V$47)+'СЕТ СН'!$G$11+СВЦЭМ!$D$10+'СЕТ СН'!$G$6-'СЕТ СН'!$G$23</f>
        <v>1810.0638157799999</v>
      </c>
      <c r="W73" s="36">
        <f>SUMIFS(СВЦЭМ!$D$39:$D$782,СВЦЭМ!$A$39:$A$782,$A73,СВЦЭМ!$B$39:$B$782,W$47)+'СЕТ СН'!$G$11+СВЦЭМ!$D$10+'СЕТ СН'!$G$6-'СЕТ СН'!$G$23</f>
        <v>1802.35006595</v>
      </c>
      <c r="X73" s="36">
        <f>SUMIFS(СВЦЭМ!$D$39:$D$782,СВЦЭМ!$A$39:$A$782,$A73,СВЦЭМ!$B$39:$B$782,X$47)+'СЕТ СН'!$G$11+СВЦЭМ!$D$10+'СЕТ СН'!$G$6-'СЕТ СН'!$G$23</f>
        <v>1788.35071831</v>
      </c>
      <c r="Y73" s="36">
        <f>SUMIFS(СВЦЭМ!$D$39:$D$782,СВЦЭМ!$A$39:$A$782,$A73,СВЦЭМ!$B$39:$B$782,Y$47)+'СЕТ СН'!$G$11+СВЦЭМ!$D$10+'СЕТ СН'!$G$6-'СЕТ СН'!$G$23</f>
        <v>1790.0523970900001</v>
      </c>
    </row>
    <row r="74" spans="1:26" ht="15.75" x14ac:dyDescent="0.2">
      <c r="A74" s="35">
        <f t="shared" si="1"/>
        <v>44496</v>
      </c>
      <c r="B74" s="36">
        <f>SUMIFS(СВЦЭМ!$D$39:$D$782,СВЦЭМ!$A$39:$A$782,$A74,СВЦЭМ!$B$39:$B$782,B$47)+'СЕТ СН'!$G$11+СВЦЭМ!$D$10+'СЕТ СН'!$G$6-'СЕТ СН'!$G$23</f>
        <v>1817.43137514</v>
      </c>
      <c r="C74" s="36">
        <f>SUMIFS(СВЦЭМ!$D$39:$D$782,СВЦЭМ!$A$39:$A$782,$A74,СВЦЭМ!$B$39:$B$782,C$47)+'СЕТ СН'!$G$11+СВЦЭМ!$D$10+'СЕТ СН'!$G$6-'СЕТ СН'!$G$23</f>
        <v>1874.1997538600001</v>
      </c>
      <c r="D74" s="36">
        <f>SUMIFS(СВЦЭМ!$D$39:$D$782,СВЦЭМ!$A$39:$A$782,$A74,СВЦЭМ!$B$39:$B$782,D$47)+'СЕТ СН'!$G$11+СВЦЭМ!$D$10+'СЕТ СН'!$G$6-'СЕТ СН'!$G$23</f>
        <v>1854.8962572600001</v>
      </c>
      <c r="E74" s="36">
        <f>SUMIFS(СВЦЭМ!$D$39:$D$782,СВЦЭМ!$A$39:$A$782,$A74,СВЦЭМ!$B$39:$B$782,E$47)+'СЕТ СН'!$G$11+СВЦЭМ!$D$10+'СЕТ СН'!$G$6-'СЕТ СН'!$G$23</f>
        <v>1870.4379158199999</v>
      </c>
      <c r="F74" s="36">
        <f>SUMIFS(СВЦЭМ!$D$39:$D$782,СВЦЭМ!$A$39:$A$782,$A74,СВЦЭМ!$B$39:$B$782,F$47)+'СЕТ СН'!$G$11+СВЦЭМ!$D$10+'СЕТ СН'!$G$6-'СЕТ СН'!$G$23</f>
        <v>1864.2848382899999</v>
      </c>
      <c r="G74" s="36">
        <f>SUMIFS(СВЦЭМ!$D$39:$D$782,СВЦЭМ!$A$39:$A$782,$A74,СВЦЭМ!$B$39:$B$782,G$47)+'СЕТ СН'!$G$11+СВЦЭМ!$D$10+'СЕТ СН'!$G$6-'СЕТ СН'!$G$23</f>
        <v>1831.9606010499999</v>
      </c>
      <c r="H74" s="36">
        <f>SUMIFS(СВЦЭМ!$D$39:$D$782,СВЦЭМ!$A$39:$A$782,$A74,СВЦЭМ!$B$39:$B$782,H$47)+'СЕТ СН'!$G$11+СВЦЭМ!$D$10+'СЕТ СН'!$G$6-'СЕТ СН'!$G$23</f>
        <v>1860.6629394399999</v>
      </c>
      <c r="I74" s="36">
        <f>SUMIFS(СВЦЭМ!$D$39:$D$782,СВЦЭМ!$A$39:$A$782,$A74,СВЦЭМ!$B$39:$B$782,I$47)+'СЕТ СН'!$G$11+СВЦЭМ!$D$10+'СЕТ СН'!$G$6-'СЕТ СН'!$G$23</f>
        <v>1863.37200173</v>
      </c>
      <c r="J74" s="36">
        <f>SUMIFS(СВЦЭМ!$D$39:$D$782,СВЦЭМ!$A$39:$A$782,$A74,СВЦЭМ!$B$39:$B$782,J$47)+'СЕТ СН'!$G$11+СВЦЭМ!$D$10+'СЕТ СН'!$G$6-'СЕТ СН'!$G$23</f>
        <v>1841.9950877799999</v>
      </c>
      <c r="K74" s="36">
        <f>SUMIFS(СВЦЭМ!$D$39:$D$782,СВЦЭМ!$A$39:$A$782,$A74,СВЦЭМ!$B$39:$B$782,K$47)+'СЕТ СН'!$G$11+СВЦЭМ!$D$10+'СЕТ СН'!$G$6-'СЕТ СН'!$G$23</f>
        <v>1864.5177330399999</v>
      </c>
      <c r="L74" s="36">
        <f>SUMIFS(СВЦЭМ!$D$39:$D$782,СВЦЭМ!$A$39:$A$782,$A74,СВЦЭМ!$B$39:$B$782,L$47)+'СЕТ СН'!$G$11+СВЦЭМ!$D$10+'СЕТ СН'!$G$6-'СЕТ СН'!$G$23</f>
        <v>1865.7735871899999</v>
      </c>
      <c r="M74" s="36">
        <f>SUMIFS(СВЦЭМ!$D$39:$D$782,СВЦЭМ!$A$39:$A$782,$A74,СВЦЭМ!$B$39:$B$782,M$47)+'СЕТ СН'!$G$11+СВЦЭМ!$D$10+'СЕТ СН'!$G$6-'СЕТ СН'!$G$23</f>
        <v>1860.66242743</v>
      </c>
      <c r="N74" s="36">
        <f>SUMIFS(СВЦЭМ!$D$39:$D$782,СВЦЭМ!$A$39:$A$782,$A74,СВЦЭМ!$B$39:$B$782,N$47)+'СЕТ СН'!$G$11+СВЦЭМ!$D$10+'СЕТ СН'!$G$6-'СЕТ СН'!$G$23</f>
        <v>1845.63965278</v>
      </c>
      <c r="O74" s="36">
        <f>SUMIFS(СВЦЭМ!$D$39:$D$782,СВЦЭМ!$A$39:$A$782,$A74,СВЦЭМ!$B$39:$B$782,O$47)+'СЕТ СН'!$G$11+СВЦЭМ!$D$10+'СЕТ СН'!$G$6-'СЕТ СН'!$G$23</f>
        <v>1841.6736310900001</v>
      </c>
      <c r="P74" s="36">
        <f>SUMIFS(СВЦЭМ!$D$39:$D$782,СВЦЭМ!$A$39:$A$782,$A74,СВЦЭМ!$B$39:$B$782,P$47)+'СЕТ СН'!$G$11+СВЦЭМ!$D$10+'СЕТ СН'!$G$6-'СЕТ СН'!$G$23</f>
        <v>1834.3075931200001</v>
      </c>
      <c r="Q74" s="36">
        <f>SUMIFS(СВЦЭМ!$D$39:$D$782,СВЦЭМ!$A$39:$A$782,$A74,СВЦЭМ!$B$39:$B$782,Q$47)+'СЕТ СН'!$G$11+СВЦЭМ!$D$10+'СЕТ СН'!$G$6-'СЕТ СН'!$G$23</f>
        <v>1832.4092251500001</v>
      </c>
      <c r="R74" s="36">
        <f>SUMIFS(СВЦЭМ!$D$39:$D$782,СВЦЭМ!$A$39:$A$782,$A74,СВЦЭМ!$B$39:$B$782,R$47)+'СЕТ СН'!$G$11+СВЦЭМ!$D$10+'СЕТ СН'!$G$6-'СЕТ СН'!$G$23</f>
        <v>1829.0431979300001</v>
      </c>
      <c r="S74" s="36">
        <f>SUMIFS(СВЦЭМ!$D$39:$D$782,СВЦЭМ!$A$39:$A$782,$A74,СВЦЭМ!$B$39:$B$782,S$47)+'СЕТ СН'!$G$11+СВЦЭМ!$D$10+'СЕТ СН'!$G$6-'СЕТ СН'!$G$23</f>
        <v>1843.9889925699999</v>
      </c>
      <c r="T74" s="36">
        <f>SUMIFS(СВЦЭМ!$D$39:$D$782,СВЦЭМ!$A$39:$A$782,$A74,СВЦЭМ!$B$39:$B$782,T$47)+'СЕТ СН'!$G$11+СВЦЭМ!$D$10+'СЕТ СН'!$G$6-'СЕТ СН'!$G$23</f>
        <v>1845.5664978100001</v>
      </c>
      <c r="U74" s="36">
        <f>SUMIFS(СВЦЭМ!$D$39:$D$782,СВЦЭМ!$A$39:$A$782,$A74,СВЦЭМ!$B$39:$B$782,U$47)+'СЕТ СН'!$G$11+СВЦЭМ!$D$10+'СЕТ СН'!$G$6-'СЕТ СН'!$G$23</f>
        <v>1851.8385622200001</v>
      </c>
      <c r="V74" s="36">
        <f>SUMIFS(СВЦЭМ!$D$39:$D$782,СВЦЭМ!$A$39:$A$782,$A74,СВЦЭМ!$B$39:$B$782,V$47)+'СЕТ СН'!$G$11+СВЦЭМ!$D$10+'СЕТ СН'!$G$6-'СЕТ СН'!$G$23</f>
        <v>1852.7726019700001</v>
      </c>
      <c r="W74" s="36">
        <f>SUMIFS(СВЦЭМ!$D$39:$D$782,СВЦЭМ!$A$39:$A$782,$A74,СВЦЭМ!$B$39:$B$782,W$47)+'СЕТ СН'!$G$11+СВЦЭМ!$D$10+'СЕТ СН'!$G$6-'СЕТ СН'!$G$23</f>
        <v>1858.78126815</v>
      </c>
      <c r="X74" s="36">
        <f>SUMIFS(СВЦЭМ!$D$39:$D$782,СВЦЭМ!$A$39:$A$782,$A74,СВЦЭМ!$B$39:$B$782,X$47)+'СЕТ СН'!$G$11+СВЦЭМ!$D$10+'СЕТ СН'!$G$6-'СЕТ СН'!$G$23</f>
        <v>1836.8137044100001</v>
      </c>
      <c r="Y74" s="36">
        <f>SUMIFS(СВЦЭМ!$D$39:$D$782,СВЦЭМ!$A$39:$A$782,$A74,СВЦЭМ!$B$39:$B$782,Y$47)+'СЕТ СН'!$G$11+СВЦЭМ!$D$10+'СЕТ СН'!$G$6-'СЕТ СН'!$G$23</f>
        <v>1840.6088172100001</v>
      </c>
    </row>
    <row r="75" spans="1:26" ht="15.75" x14ac:dyDescent="0.2">
      <c r="A75" s="35">
        <f t="shared" si="1"/>
        <v>44497</v>
      </c>
      <c r="B75" s="36">
        <f>SUMIFS(СВЦЭМ!$D$39:$D$782,СВЦЭМ!$A$39:$A$782,$A75,СВЦЭМ!$B$39:$B$782,B$47)+'СЕТ СН'!$G$11+СВЦЭМ!$D$10+'СЕТ СН'!$G$6-'СЕТ СН'!$G$23</f>
        <v>1854.92416628</v>
      </c>
      <c r="C75" s="36">
        <f>SUMIFS(СВЦЭМ!$D$39:$D$782,СВЦЭМ!$A$39:$A$782,$A75,СВЦЭМ!$B$39:$B$782,C$47)+'СЕТ СН'!$G$11+СВЦЭМ!$D$10+'СЕТ СН'!$G$6-'СЕТ СН'!$G$23</f>
        <v>1916.07728757</v>
      </c>
      <c r="D75" s="36">
        <f>SUMIFS(СВЦЭМ!$D$39:$D$782,СВЦЭМ!$A$39:$A$782,$A75,СВЦЭМ!$B$39:$B$782,D$47)+'СЕТ СН'!$G$11+СВЦЭМ!$D$10+'СЕТ СН'!$G$6-'СЕТ СН'!$G$23</f>
        <v>1859.55199963</v>
      </c>
      <c r="E75" s="36">
        <f>SUMIFS(СВЦЭМ!$D$39:$D$782,СВЦЭМ!$A$39:$A$782,$A75,СВЦЭМ!$B$39:$B$782,E$47)+'СЕТ СН'!$G$11+СВЦЭМ!$D$10+'СЕТ СН'!$G$6-'СЕТ СН'!$G$23</f>
        <v>1838.95386396</v>
      </c>
      <c r="F75" s="36">
        <f>SUMIFS(СВЦЭМ!$D$39:$D$782,СВЦЭМ!$A$39:$A$782,$A75,СВЦЭМ!$B$39:$B$782,F$47)+'СЕТ СН'!$G$11+СВЦЭМ!$D$10+'СЕТ СН'!$G$6-'СЕТ СН'!$G$23</f>
        <v>1836.3796757600001</v>
      </c>
      <c r="G75" s="36">
        <f>SUMIFS(СВЦЭМ!$D$39:$D$782,СВЦЭМ!$A$39:$A$782,$A75,СВЦЭМ!$B$39:$B$782,G$47)+'СЕТ СН'!$G$11+СВЦЭМ!$D$10+'СЕТ СН'!$G$6-'СЕТ СН'!$G$23</f>
        <v>1850.3325319200001</v>
      </c>
      <c r="H75" s="36">
        <f>SUMIFS(СВЦЭМ!$D$39:$D$782,СВЦЭМ!$A$39:$A$782,$A75,СВЦЭМ!$B$39:$B$782,H$47)+'СЕТ СН'!$G$11+СВЦЭМ!$D$10+'СЕТ СН'!$G$6-'СЕТ СН'!$G$23</f>
        <v>1868.2743912600001</v>
      </c>
      <c r="I75" s="36">
        <f>SUMIFS(СВЦЭМ!$D$39:$D$782,СВЦЭМ!$A$39:$A$782,$A75,СВЦЭМ!$B$39:$B$782,I$47)+'СЕТ СН'!$G$11+СВЦЭМ!$D$10+'СЕТ СН'!$G$6-'СЕТ СН'!$G$23</f>
        <v>1820.7585521000001</v>
      </c>
      <c r="J75" s="36">
        <f>SUMIFS(СВЦЭМ!$D$39:$D$782,СВЦЭМ!$A$39:$A$782,$A75,СВЦЭМ!$B$39:$B$782,J$47)+'СЕТ СН'!$G$11+СВЦЭМ!$D$10+'СЕТ СН'!$G$6-'СЕТ СН'!$G$23</f>
        <v>1775.93694106</v>
      </c>
      <c r="K75" s="36">
        <f>SUMIFS(СВЦЭМ!$D$39:$D$782,СВЦЭМ!$A$39:$A$782,$A75,СВЦЭМ!$B$39:$B$782,K$47)+'СЕТ СН'!$G$11+СВЦЭМ!$D$10+'СЕТ СН'!$G$6-'СЕТ СН'!$G$23</f>
        <v>1786.6056603700001</v>
      </c>
      <c r="L75" s="36">
        <f>SUMIFS(СВЦЭМ!$D$39:$D$782,СВЦЭМ!$A$39:$A$782,$A75,СВЦЭМ!$B$39:$B$782,L$47)+'СЕТ СН'!$G$11+СВЦЭМ!$D$10+'СЕТ СН'!$G$6-'СЕТ СН'!$G$23</f>
        <v>1797.3015584699999</v>
      </c>
      <c r="M75" s="36">
        <f>SUMIFS(СВЦЭМ!$D$39:$D$782,СВЦЭМ!$A$39:$A$782,$A75,СВЦЭМ!$B$39:$B$782,M$47)+'СЕТ СН'!$G$11+СВЦЭМ!$D$10+'СЕТ СН'!$G$6-'СЕТ СН'!$G$23</f>
        <v>1823.73675239</v>
      </c>
      <c r="N75" s="36">
        <f>SUMIFS(СВЦЭМ!$D$39:$D$782,СВЦЭМ!$A$39:$A$782,$A75,СВЦЭМ!$B$39:$B$782,N$47)+'СЕТ СН'!$G$11+СВЦЭМ!$D$10+'СЕТ СН'!$G$6-'СЕТ СН'!$G$23</f>
        <v>1832.46468155</v>
      </c>
      <c r="O75" s="36">
        <f>SUMIFS(СВЦЭМ!$D$39:$D$782,СВЦЭМ!$A$39:$A$782,$A75,СВЦЭМ!$B$39:$B$782,O$47)+'СЕТ СН'!$G$11+СВЦЭМ!$D$10+'СЕТ СН'!$G$6-'СЕТ СН'!$G$23</f>
        <v>1843.61034623</v>
      </c>
      <c r="P75" s="36">
        <f>SUMIFS(СВЦЭМ!$D$39:$D$782,СВЦЭМ!$A$39:$A$782,$A75,СВЦЭМ!$B$39:$B$782,P$47)+'СЕТ СН'!$G$11+СВЦЭМ!$D$10+'СЕТ СН'!$G$6-'СЕТ СН'!$G$23</f>
        <v>1842.25397097</v>
      </c>
      <c r="Q75" s="36">
        <f>SUMIFS(СВЦЭМ!$D$39:$D$782,СВЦЭМ!$A$39:$A$782,$A75,СВЦЭМ!$B$39:$B$782,Q$47)+'СЕТ СН'!$G$11+СВЦЭМ!$D$10+'СЕТ СН'!$G$6-'СЕТ СН'!$G$23</f>
        <v>1831.92298246</v>
      </c>
      <c r="R75" s="36">
        <f>SUMIFS(СВЦЭМ!$D$39:$D$782,СВЦЭМ!$A$39:$A$782,$A75,СВЦЭМ!$B$39:$B$782,R$47)+'СЕТ СН'!$G$11+СВЦЭМ!$D$10+'СЕТ СН'!$G$6-'СЕТ СН'!$G$23</f>
        <v>1832.4160323200001</v>
      </c>
      <c r="S75" s="36">
        <f>SUMIFS(СВЦЭМ!$D$39:$D$782,СВЦЭМ!$A$39:$A$782,$A75,СВЦЭМ!$B$39:$B$782,S$47)+'СЕТ СН'!$G$11+СВЦЭМ!$D$10+'СЕТ СН'!$G$6-'СЕТ СН'!$G$23</f>
        <v>1835.4906181599999</v>
      </c>
      <c r="T75" s="36">
        <f>SUMIFS(СВЦЭМ!$D$39:$D$782,СВЦЭМ!$A$39:$A$782,$A75,СВЦЭМ!$B$39:$B$782,T$47)+'СЕТ СН'!$G$11+СВЦЭМ!$D$10+'СЕТ СН'!$G$6-'СЕТ СН'!$G$23</f>
        <v>1802.3006596</v>
      </c>
      <c r="U75" s="36">
        <f>SUMIFS(СВЦЭМ!$D$39:$D$782,СВЦЭМ!$A$39:$A$782,$A75,СВЦЭМ!$B$39:$B$782,U$47)+'СЕТ СН'!$G$11+СВЦЭМ!$D$10+'СЕТ СН'!$G$6-'СЕТ СН'!$G$23</f>
        <v>1814.8636099</v>
      </c>
      <c r="V75" s="36">
        <f>SUMIFS(СВЦЭМ!$D$39:$D$782,СВЦЭМ!$A$39:$A$782,$A75,СВЦЭМ!$B$39:$B$782,V$47)+'СЕТ СН'!$G$11+СВЦЭМ!$D$10+'СЕТ СН'!$G$6-'СЕТ СН'!$G$23</f>
        <v>1807.7651639600001</v>
      </c>
      <c r="W75" s="36">
        <f>SUMIFS(СВЦЭМ!$D$39:$D$782,СВЦЭМ!$A$39:$A$782,$A75,СВЦЭМ!$B$39:$B$782,W$47)+'СЕТ СН'!$G$11+СВЦЭМ!$D$10+'СЕТ СН'!$G$6-'СЕТ СН'!$G$23</f>
        <v>1812.79825084</v>
      </c>
      <c r="X75" s="36">
        <f>SUMIFS(СВЦЭМ!$D$39:$D$782,СВЦЭМ!$A$39:$A$782,$A75,СВЦЭМ!$B$39:$B$782,X$47)+'СЕТ СН'!$G$11+СВЦЭМ!$D$10+'СЕТ СН'!$G$6-'СЕТ СН'!$G$23</f>
        <v>1815.8233292699999</v>
      </c>
      <c r="Y75" s="36">
        <f>SUMIFS(СВЦЭМ!$D$39:$D$782,СВЦЭМ!$A$39:$A$782,$A75,СВЦЭМ!$B$39:$B$782,Y$47)+'СЕТ СН'!$G$11+СВЦЭМ!$D$10+'СЕТ СН'!$G$6-'СЕТ СН'!$G$23</f>
        <v>1776.3102357299999</v>
      </c>
    </row>
    <row r="76" spans="1:26" ht="15.75" x14ac:dyDescent="0.2">
      <c r="A76" s="35">
        <f t="shared" si="1"/>
        <v>44498</v>
      </c>
      <c r="B76" s="36">
        <f>SUMIFS(СВЦЭМ!$D$39:$D$782,СВЦЭМ!$A$39:$A$782,$A76,СВЦЭМ!$B$39:$B$782,B$47)+'СЕТ СН'!$G$11+СВЦЭМ!$D$10+'СЕТ СН'!$G$6-'СЕТ СН'!$G$23</f>
        <v>2047.4118081199999</v>
      </c>
      <c r="C76" s="36">
        <f>SUMIFS(СВЦЭМ!$D$39:$D$782,СВЦЭМ!$A$39:$A$782,$A76,СВЦЭМ!$B$39:$B$782,C$47)+'СЕТ СН'!$G$11+СВЦЭМ!$D$10+'СЕТ СН'!$G$6-'СЕТ СН'!$G$23</f>
        <v>2065.1357692800002</v>
      </c>
      <c r="D76" s="36">
        <f>SUMIFS(СВЦЭМ!$D$39:$D$782,СВЦЭМ!$A$39:$A$782,$A76,СВЦЭМ!$B$39:$B$782,D$47)+'СЕТ СН'!$G$11+СВЦЭМ!$D$10+'СЕТ СН'!$G$6-'СЕТ СН'!$G$23</f>
        <v>2017.7184105000001</v>
      </c>
      <c r="E76" s="36">
        <f>SUMIFS(СВЦЭМ!$D$39:$D$782,СВЦЭМ!$A$39:$A$782,$A76,СВЦЭМ!$B$39:$B$782,E$47)+'СЕТ СН'!$G$11+СВЦЭМ!$D$10+'СЕТ СН'!$G$6-'СЕТ СН'!$G$23</f>
        <v>1994.0463823100001</v>
      </c>
      <c r="F76" s="36">
        <f>SUMIFS(СВЦЭМ!$D$39:$D$782,СВЦЭМ!$A$39:$A$782,$A76,СВЦЭМ!$B$39:$B$782,F$47)+'СЕТ СН'!$G$11+СВЦЭМ!$D$10+'СЕТ СН'!$G$6-'СЕТ СН'!$G$23</f>
        <v>1994.2379376399999</v>
      </c>
      <c r="G76" s="36">
        <f>SUMIFS(СВЦЭМ!$D$39:$D$782,СВЦЭМ!$A$39:$A$782,$A76,СВЦЭМ!$B$39:$B$782,G$47)+'СЕТ СН'!$G$11+СВЦЭМ!$D$10+'СЕТ СН'!$G$6-'СЕТ СН'!$G$23</f>
        <v>2005.13013761</v>
      </c>
      <c r="H76" s="36">
        <f>SUMIFS(СВЦЭМ!$D$39:$D$782,СВЦЭМ!$A$39:$A$782,$A76,СВЦЭМ!$B$39:$B$782,H$47)+'СЕТ СН'!$G$11+СВЦЭМ!$D$10+'СЕТ СН'!$G$6-'СЕТ СН'!$G$23</f>
        <v>2055.3031004700001</v>
      </c>
      <c r="I76" s="36">
        <f>SUMIFS(СВЦЭМ!$D$39:$D$782,СВЦЭМ!$A$39:$A$782,$A76,СВЦЭМ!$B$39:$B$782,I$47)+'СЕТ СН'!$G$11+СВЦЭМ!$D$10+'СЕТ СН'!$G$6-'СЕТ СН'!$G$23</f>
        <v>2049.6029902499999</v>
      </c>
      <c r="J76" s="36">
        <f>SUMIFS(СВЦЭМ!$D$39:$D$782,СВЦЭМ!$A$39:$A$782,$A76,СВЦЭМ!$B$39:$B$782,J$47)+'СЕТ СН'!$G$11+СВЦЭМ!$D$10+'СЕТ СН'!$G$6-'СЕТ СН'!$G$23</f>
        <v>1933.94856054</v>
      </c>
      <c r="K76" s="36">
        <f>SUMIFS(СВЦЭМ!$D$39:$D$782,СВЦЭМ!$A$39:$A$782,$A76,СВЦЭМ!$B$39:$B$782,K$47)+'СЕТ СН'!$G$11+СВЦЭМ!$D$10+'СЕТ СН'!$G$6-'СЕТ СН'!$G$23</f>
        <v>1775.6302741500001</v>
      </c>
      <c r="L76" s="36">
        <f>SUMIFS(СВЦЭМ!$D$39:$D$782,СВЦЭМ!$A$39:$A$782,$A76,СВЦЭМ!$B$39:$B$782,L$47)+'СЕТ СН'!$G$11+СВЦЭМ!$D$10+'СЕТ СН'!$G$6-'СЕТ СН'!$G$23</f>
        <v>1702.42718326</v>
      </c>
      <c r="M76" s="36">
        <f>SUMIFS(СВЦЭМ!$D$39:$D$782,СВЦЭМ!$A$39:$A$782,$A76,СВЦЭМ!$B$39:$B$782,M$47)+'СЕТ СН'!$G$11+СВЦЭМ!$D$10+'СЕТ СН'!$G$6-'СЕТ СН'!$G$23</f>
        <v>1732.930165</v>
      </c>
      <c r="N76" s="36">
        <f>SUMIFS(СВЦЭМ!$D$39:$D$782,СВЦЭМ!$A$39:$A$782,$A76,СВЦЭМ!$B$39:$B$782,N$47)+'СЕТ СН'!$G$11+СВЦЭМ!$D$10+'СЕТ СН'!$G$6-'СЕТ СН'!$G$23</f>
        <v>1739.1496539500001</v>
      </c>
      <c r="O76" s="36">
        <f>SUMIFS(СВЦЭМ!$D$39:$D$782,СВЦЭМ!$A$39:$A$782,$A76,СВЦЭМ!$B$39:$B$782,O$47)+'СЕТ СН'!$G$11+СВЦЭМ!$D$10+'СЕТ СН'!$G$6-'СЕТ СН'!$G$23</f>
        <v>1743.1966763099999</v>
      </c>
      <c r="P76" s="36">
        <f>SUMIFS(СВЦЭМ!$D$39:$D$782,СВЦЭМ!$A$39:$A$782,$A76,СВЦЭМ!$B$39:$B$782,P$47)+'СЕТ СН'!$G$11+СВЦЭМ!$D$10+'СЕТ СН'!$G$6-'СЕТ СН'!$G$23</f>
        <v>1739.4468615200001</v>
      </c>
      <c r="Q76" s="36">
        <f>SUMIFS(СВЦЭМ!$D$39:$D$782,СВЦЭМ!$A$39:$A$782,$A76,СВЦЭМ!$B$39:$B$782,Q$47)+'СЕТ СН'!$G$11+СВЦЭМ!$D$10+'СЕТ СН'!$G$6-'СЕТ СН'!$G$23</f>
        <v>1740.4661696600001</v>
      </c>
      <c r="R76" s="36">
        <f>SUMIFS(СВЦЭМ!$D$39:$D$782,СВЦЭМ!$A$39:$A$782,$A76,СВЦЭМ!$B$39:$B$782,R$47)+'СЕТ СН'!$G$11+СВЦЭМ!$D$10+'СЕТ СН'!$G$6-'СЕТ СН'!$G$23</f>
        <v>1722.86167024</v>
      </c>
      <c r="S76" s="36">
        <f>SUMIFS(СВЦЭМ!$D$39:$D$782,СВЦЭМ!$A$39:$A$782,$A76,СВЦЭМ!$B$39:$B$782,S$47)+'СЕТ СН'!$G$11+СВЦЭМ!$D$10+'СЕТ СН'!$G$6-'СЕТ СН'!$G$23</f>
        <v>1706.69337806</v>
      </c>
      <c r="T76" s="36">
        <f>SUMIFS(СВЦЭМ!$D$39:$D$782,СВЦЭМ!$A$39:$A$782,$A76,СВЦЭМ!$B$39:$B$782,T$47)+'СЕТ СН'!$G$11+СВЦЭМ!$D$10+'СЕТ СН'!$G$6-'СЕТ СН'!$G$23</f>
        <v>1669.94756115</v>
      </c>
      <c r="U76" s="36">
        <f>SUMIFS(СВЦЭМ!$D$39:$D$782,СВЦЭМ!$A$39:$A$782,$A76,СВЦЭМ!$B$39:$B$782,U$47)+'СЕТ СН'!$G$11+СВЦЭМ!$D$10+'СЕТ СН'!$G$6-'СЕТ СН'!$G$23</f>
        <v>1626.72589776</v>
      </c>
      <c r="V76" s="36">
        <f>SUMIFS(СВЦЭМ!$D$39:$D$782,СВЦЭМ!$A$39:$A$782,$A76,СВЦЭМ!$B$39:$B$782,V$47)+'СЕТ СН'!$G$11+СВЦЭМ!$D$10+'СЕТ СН'!$G$6-'СЕТ СН'!$G$23</f>
        <v>1618.7314922599999</v>
      </c>
      <c r="W76" s="36">
        <f>SUMIFS(СВЦЭМ!$D$39:$D$782,СВЦЭМ!$A$39:$A$782,$A76,СВЦЭМ!$B$39:$B$782,W$47)+'СЕТ СН'!$G$11+СВЦЭМ!$D$10+'СЕТ СН'!$G$6-'СЕТ СН'!$G$23</f>
        <v>1607.4040424700001</v>
      </c>
      <c r="X76" s="36">
        <f>SUMIFS(СВЦЭМ!$D$39:$D$782,СВЦЭМ!$A$39:$A$782,$A76,СВЦЭМ!$B$39:$B$782,X$47)+'СЕТ СН'!$G$11+СВЦЭМ!$D$10+'СЕТ СН'!$G$6-'СЕТ СН'!$G$23</f>
        <v>1676.8348939700002</v>
      </c>
      <c r="Y76" s="36">
        <f>SUMIFS(СВЦЭМ!$D$39:$D$782,СВЦЭМ!$A$39:$A$782,$A76,СВЦЭМ!$B$39:$B$782,Y$47)+'СЕТ СН'!$G$11+СВЦЭМ!$D$10+'СЕТ СН'!$G$6-'СЕТ СН'!$G$23</f>
        <v>1693.93690107</v>
      </c>
    </row>
    <row r="77" spans="1:26" ht="15.75" x14ac:dyDescent="0.2">
      <c r="A77" s="35">
        <f t="shared" si="1"/>
        <v>44499</v>
      </c>
      <c r="B77" s="36">
        <f>SUMIFS(СВЦЭМ!$D$39:$D$782,СВЦЭМ!$A$39:$A$782,$A77,СВЦЭМ!$B$39:$B$782,B$47)+'СЕТ СН'!$G$11+СВЦЭМ!$D$10+'СЕТ СН'!$G$6-'СЕТ СН'!$G$23</f>
        <v>1729.3714155499999</v>
      </c>
      <c r="C77" s="36">
        <f>SUMIFS(СВЦЭМ!$D$39:$D$782,СВЦЭМ!$A$39:$A$782,$A77,СВЦЭМ!$B$39:$B$782,C$47)+'СЕТ СН'!$G$11+СВЦЭМ!$D$10+'СЕТ СН'!$G$6-'СЕТ СН'!$G$23</f>
        <v>1818.3247957000001</v>
      </c>
      <c r="D77" s="36">
        <f>SUMIFS(СВЦЭМ!$D$39:$D$782,СВЦЭМ!$A$39:$A$782,$A77,СВЦЭМ!$B$39:$B$782,D$47)+'СЕТ СН'!$G$11+СВЦЭМ!$D$10+'СЕТ СН'!$G$6-'СЕТ СН'!$G$23</f>
        <v>1806.53522965</v>
      </c>
      <c r="E77" s="36">
        <f>SUMIFS(СВЦЭМ!$D$39:$D$782,СВЦЭМ!$A$39:$A$782,$A77,СВЦЭМ!$B$39:$B$782,E$47)+'СЕТ СН'!$G$11+СВЦЭМ!$D$10+'СЕТ СН'!$G$6-'СЕТ СН'!$G$23</f>
        <v>1806.6926357899999</v>
      </c>
      <c r="F77" s="36">
        <f>SUMIFS(СВЦЭМ!$D$39:$D$782,СВЦЭМ!$A$39:$A$782,$A77,СВЦЭМ!$B$39:$B$782,F$47)+'СЕТ СН'!$G$11+СВЦЭМ!$D$10+'СЕТ СН'!$G$6-'СЕТ СН'!$G$23</f>
        <v>1805.20111752</v>
      </c>
      <c r="G77" s="36">
        <f>SUMIFS(СВЦЭМ!$D$39:$D$782,СВЦЭМ!$A$39:$A$782,$A77,СВЦЭМ!$B$39:$B$782,G$47)+'СЕТ СН'!$G$11+СВЦЭМ!$D$10+'СЕТ СН'!$G$6-'СЕТ СН'!$G$23</f>
        <v>1805.00873834</v>
      </c>
      <c r="H77" s="36">
        <f>SUMIFS(СВЦЭМ!$D$39:$D$782,СВЦЭМ!$A$39:$A$782,$A77,СВЦЭМ!$B$39:$B$782,H$47)+'СЕТ СН'!$G$11+СВЦЭМ!$D$10+'СЕТ СН'!$G$6-'СЕТ СН'!$G$23</f>
        <v>1801.167269</v>
      </c>
      <c r="I77" s="36">
        <f>SUMIFS(СВЦЭМ!$D$39:$D$782,СВЦЭМ!$A$39:$A$782,$A77,СВЦЭМ!$B$39:$B$782,I$47)+'СЕТ СН'!$G$11+СВЦЭМ!$D$10+'СЕТ СН'!$G$6-'СЕТ СН'!$G$23</f>
        <v>1739.19978268</v>
      </c>
      <c r="J77" s="36">
        <f>SUMIFS(СВЦЭМ!$D$39:$D$782,СВЦЭМ!$A$39:$A$782,$A77,СВЦЭМ!$B$39:$B$782,J$47)+'СЕТ СН'!$G$11+СВЦЭМ!$D$10+'СЕТ СН'!$G$6-'СЕТ СН'!$G$23</f>
        <v>1725.33232142</v>
      </c>
      <c r="K77" s="36">
        <f>SUMIFS(СВЦЭМ!$D$39:$D$782,СВЦЭМ!$A$39:$A$782,$A77,СВЦЭМ!$B$39:$B$782,K$47)+'СЕТ СН'!$G$11+СВЦЭМ!$D$10+'СЕТ СН'!$G$6-'СЕТ СН'!$G$23</f>
        <v>1766.7961320900001</v>
      </c>
      <c r="L77" s="36">
        <f>SUMIFS(СВЦЭМ!$D$39:$D$782,СВЦЭМ!$A$39:$A$782,$A77,СВЦЭМ!$B$39:$B$782,L$47)+'СЕТ СН'!$G$11+СВЦЭМ!$D$10+'СЕТ СН'!$G$6-'СЕТ СН'!$G$23</f>
        <v>1780.8594810899999</v>
      </c>
      <c r="M77" s="36">
        <f>SUMIFS(СВЦЭМ!$D$39:$D$782,СВЦЭМ!$A$39:$A$782,$A77,СВЦЭМ!$B$39:$B$782,M$47)+'СЕТ СН'!$G$11+СВЦЭМ!$D$10+'СЕТ СН'!$G$6-'СЕТ СН'!$G$23</f>
        <v>1773.8706075499999</v>
      </c>
      <c r="N77" s="36">
        <f>SUMIFS(СВЦЭМ!$D$39:$D$782,СВЦЭМ!$A$39:$A$782,$A77,СВЦЭМ!$B$39:$B$782,N$47)+'СЕТ СН'!$G$11+СВЦЭМ!$D$10+'СЕТ СН'!$G$6-'СЕТ СН'!$G$23</f>
        <v>1767.78121057</v>
      </c>
      <c r="O77" s="36">
        <f>SUMIFS(СВЦЭМ!$D$39:$D$782,СВЦЭМ!$A$39:$A$782,$A77,СВЦЭМ!$B$39:$B$782,O$47)+'СЕТ СН'!$G$11+СВЦЭМ!$D$10+'СЕТ СН'!$G$6-'СЕТ СН'!$G$23</f>
        <v>1735.0175662500001</v>
      </c>
      <c r="P77" s="36">
        <f>SUMIFS(СВЦЭМ!$D$39:$D$782,СВЦЭМ!$A$39:$A$782,$A77,СВЦЭМ!$B$39:$B$782,P$47)+'СЕТ СН'!$G$11+СВЦЭМ!$D$10+'СЕТ СН'!$G$6-'СЕТ СН'!$G$23</f>
        <v>1723.3207179799999</v>
      </c>
      <c r="Q77" s="36">
        <f>SUMIFS(СВЦЭМ!$D$39:$D$782,СВЦЭМ!$A$39:$A$782,$A77,СВЦЭМ!$B$39:$B$782,Q$47)+'СЕТ СН'!$G$11+СВЦЭМ!$D$10+'СЕТ СН'!$G$6-'СЕТ СН'!$G$23</f>
        <v>1728.9412927000001</v>
      </c>
      <c r="R77" s="36">
        <f>SUMIFS(СВЦЭМ!$D$39:$D$782,СВЦЭМ!$A$39:$A$782,$A77,СВЦЭМ!$B$39:$B$782,R$47)+'СЕТ СН'!$G$11+СВЦЭМ!$D$10+'СЕТ СН'!$G$6-'СЕТ СН'!$G$23</f>
        <v>1715.2581916900001</v>
      </c>
      <c r="S77" s="36">
        <f>SUMIFS(СВЦЭМ!$D$39:$D$782,СВЦЭМ!$A$39:$A$782,$A77,СВЦЭМ!$B$39:$B$782,S$47)+'СЕТ СН'!$G$11+СВЦЭМ!$D$10+'СЕТ СН'!$G$6-'СЕТ СН'!$G$23</f>
        <v>1716.35171601</v>
      </c>
      <c r="T77" s="36">
        <f>SUMIFS(СВЦЭМ!$D$39:$D$782,СВЦЭМ!$A$39:$A$782,$A77,СВЦЭМ!$B$39:$B$782,T$47)+'СЕТ СН'!$G$11+СВЦЭМ!$D$10+'СЕТ СН'!$G$6-'СЕТ СН'!$G$23</f>
        <v>1750.5602425100001</v>
      </c>
      <c r="U77" s="36">
        <f>SUMIFS(СВЦЭМ!$D$39:$D$782,СВЦЭМ!$A$39:$A$782,$A77,СВЦЭМ!$B$39:$B$782,U$47)+'СЕТ СН'!$G$11+СВЦЭМ!$D$10+'СЕТ СН'!$G$6-'СЕТ СН'!$G$23</f>
        <v>1772.79664108</v>
      </c>
      <c r="V77" s="36">
        <f>SUMIFS(СВЦЭМ!$D$39:$D$782,СВЦЭМ!$A$39:$A$782,$A77,СВЦЭМ!$B$39:$B$782,V$47)+'СЕТ СН'!$G$11+СВЦЭМ!$D$10+'СЕТ СН'!$G$6-'СЕТ СН'!$G$23</f>
        <v>1757.56138953</v>
      </c>
      <c r="W77" s="36">
        <f>SUMIFS(СВЦЭМ!$D$39:$D$782,СВЦЭМ!$A$39:$A$782,$A77,СВЦЭМ!$B$39:$B$782,W$47)+'СЕТ СН'!$G$11+СВЦЭМ!$D$10+'СЕТ СН'!$G$6-'СЕТ СН'!$G$23</f>
        <v>1745.31066629</v>
      </c>
      <c r="X77" s="36">
        <f>SUMIFS(СВЦЭМ!$D$39:$D$782,СВЦЭМ!$A$39:$A$782,$A77,СВЦЭМ!$B$39:$B$782,X$47)+'СЕТ СН'!$G$11+СВЦЭМ!$D$10+'СЕТ СН'!$G$6-'СЕТ СН'!$G$23</f>
        <v>1718.4029299900001</v>
      </c>
      <c r="Y77" s="36">
        <f>SUMIFS(СВЦЭМ!$D$39:$D$782,СВЦЭМ!$A$39:$A$782,$A77,СВЦЭМ!$B$39:$B$782,Y$47)+'СЕТ СН'!$G$11+СВЦЭМ!$D$10+'СЕТ СН'!$G$6-'СЕТ СН'!$G$23</f>
        <v>1729.14444439</v>
      </c>
    </row>
    <row r="78" spans="1:26" ht="15.75" x14ac:dyDescent="0.2">
      <c r="A78" s="35">
        <f t="shared" si="1"/>
        <v>44500</v>
      </c>
      <c r="B78" s="36">
        <f>SUMIFS(СВЦЭМ!$D$39:$D$782,СВЦЭМ!$A$39:$A$782,$A78,СВЦЭМ!$B$39:$B$782,B$47)+'СЕТ СН'!$G$11+СВЦЭМ!$D$10+'СЕТ СН'!$G$6-'СЕТ СН'!$G$23</f>
        <v>1719.2909110200001</v>
      </c>
      <c r="C78" s="36">
        <f>SUMIFS(СВЦЭМ!$D$39:$D$782,СВЦЭМ!$A$39:$A$782,$A78,СВЦЭМ!$B$39:$B$782,C$47)+'СЕТ СН'!$G$11+СВЦЭМ!$D$10+'СЕТ СН'!$G$6-'СЕТ СН'!$G$23</f>
        <v>1799.0767452800001</v>
      </c>
      <c r="D78" s="36">
        <f>SUMIFS(СВЦЭМ!$D$39:$D$782,СВЦЭМ!$A$39:$A$782,$A78,СВЦЭМ!$B$39:$B$782,D$47)+'СЕТ СН'!$G$11+СВЦЭМ!$D$10+'СЕТ СН'!$G$6-'СЕТ СН'!$G$23</f>
        <v>1800.6504476100001</v>
      </c>
      <c r="E78" s="36">
        <f>SUMIFS(СВЦЭМ!$D$39:$D$782,СВЦЭМ!$A$39:$A$782,$A78,СВЦЭМ!$B$39:$B$782,E$47)+'СЕТ СН'!$G$11+СВЦЭМ!$D$10+'СЕТ СН'!$G$6-'СЕТ СН'!$G$23</f>
        <v>1793.2459048200001</v>
      </c>
      <c r="F78" s="36">
        <f>SUMIFS(СВЦЭМ!$D$39:$D$782,СВЦЭМ!$A$39:$A$782,$A78,СВЦЭМ!$B$39:$B$782,F$47)+'СЕТ СН'!$G$11+СВЦЭМ!$D$10+'СЕТ СН'!$G$6-'СЕТ СН'!$G$23</f>
        <v>1789.7928643800001</v>
      </c>
      <c r="G78" s="36">
        <f>SUMIFS(СВЦЭМ!$D$39:$D$782,СВЦЭМ!$A$39:$A$782,$A78,СВЦЭМ!$B$39:$B$782,G$47)+'СЕТ СН'!$G$11+СВЦЭМ!$D$10+'СЕТ СН'!$G$6-'СЕТ СН'!$G$23</f>
        <v>1788.4768034399999</v>
      </c>
      <c r="H78" s="36">
        <f>SUMIFS(СВЦЭМ!$D$39:$D$782,СВЦЭМ!$A$39:$A$782,$A78,СВЦЭМ!$B$39:$B$782,H$47)+'СЕТ СН'!$G$11+СВЦЭМ!$D$10+'СЕТ СН'!$G$6-'СЕТ СН'!$G$23</f>
        <v>1810.2307594700001</v>
      </c>
      <c r="I78" s="36">
        <f>SUMIFS(СВЦЭМ!$D$39:$D$782,СВЦЭМ!$A$39:$A$782,$A78,СВЦЭМ!$B$39:$B$782,I$47)+'СЕТ СН'!$G$11+СВЦЭМ!$D$10+'СЕТ СН'!$G$6-'СЕТ СН'!$G$23</f>
        <v>1762.63779847</v>
      </c>
      <c r="J78" s="36">
        <f>SUMIFS(СВЦЭМ!$D$39:$D$782,СВЦЭМ!$A$39:$A$782,$A78,СВЦЭМ!$B$39:$B$782,J$47)+'СЕТ СН'!$G$11+СВЦЭМ!$D$10+'СЕТ СН'!$G$6-'СЕТ СН'!$G$23</f>
        <v>1737.6979290900001</v>
      </c>
      <c r="K78" s="36">
        <f>SUMIFS(СВЦЭМ!$D$39:$D$782,СВЦЭМ!$A$39:$A$782,$A78,СВЦЭМ!$B$39:$B$782,K$47)+'СЕТ СН'!$G$11+СВЦЭМ!$D$10+'СЕТ СН'!$G$6-'СЕТ СН'!$G$23</f>
        <v>1729.3197407100001</v>
      </c>
      <c r="L78" s="36">
        <f>SUMIFS(СВЦЭМ!$D$39:$D$782,СВЦЭМ!$A$39:$A$782,$A78,СВЦЭМ!$B$39:$B$782,L$47)+'СЕТ СН'!$G$11+СВЦЭМ!$D$10+'СЕТ СН'!$G$6-'СЕТ СН'!$G$23</f>
        <v>1744.19189476</v>
      </c>
      <c r="M78" s="36">
        <f>SUMIFS(СВЦЭМ!$D$39:$D$782,СВЦЭМ!$A$39:$A$782,$A78,СВЦЭМ!$B$39:$B$782,M$47)+'СЕТ СН'!$G$11+СВЦЭМ!$D$10+'СЕТ СН'!$G$6-'СЕТ СН'!$G$23</f>
        <v>1738.5746695600001</v>
      </c>
      <c r="N78" s="36">
        <f>SUMIFS(СВЦЭМ!$D$39:$D$782,СВЦЭМ!$A$39:$A$782,$A78,СВЦЭМ!$B$39:$B$782,N$47)+'СЕТ СН'!$G$11+СВЦЭМ!$D$10+'СЕТ СН'!$G$6-'СЕТ СН'!$G$23</f>
        <v>1752.3811426</v>
      </c>
      <c r="O78" s="36">
        <f>SUMIFS(СВЦЭМ!$D$39:$D$782,СВЦЭМ!$A$39:$A$782,$A78,СВЦЭМ!$B$39:$B$782,O$47)+'СЕТ СН'!$G$11+СВЦЭМ!$D$10+'СЕТ СН'!$G$6-'СЕТ СН'!$G$23</f>
        <v>1769.63433199</v>
      </c>
      <c r="P78" s="36">
        <f>SUMIFS(СВЦЭМ!$D$39:$D$782,СВЦЭМ!$A$39:$A$782,$A78,СВЦЭМ!$B$39:$B$782,P$47)+'СЕТ СН'!$G$11+СВЦЭМ!$D$10+'СЕТ СН'!$G$6-'СЕТ СН'!$G$23</f>
        <v>1768.46409675</v>
      </c>
      <c r="Q78" s="36">
        <f>SUMIFS(СВЦЭМ!$D$39:$D$782,СВЦЭМ!$A$39:$A$782,$A78,СВЦЭМ!$B$39:$B$782,Q$47)+'СЕТ СН'!$G$11+СВЦЭМ!$D$10+'СЕТ СН'!$G$6-'СЕТ СН'!$G$23</f>
        <v>1762.82293151</v>
      </c>
      <c r="R78" s="36">
        <f>SUMIFS(СВЦЭМ!$D$39:$D$782,СВЦЭМ!$A$39:$A$782,$A78,СВЦЭМ!$B$39:$B$782,R$47)+'СЕТ СН'!$G$11+СВЦЭМ!$D$10+'СЕТ СН'!$G$6-'СЕТ СН'!$G$23</f>
        <v>1765.30771039</v>
      </c>
      <c r="S78" s="36">
        <f>SUMIFS(СВЦЭМ!$D$39:$D$782,СВЦЭМ!$A$39:$A$782,$A78,СВЦЭМ!$B$39:$B$782,S$47)+'СЕТ СН'!$G$11+СВЦЭМ!$D$10+'СЕТ СН'!$G$6-'СЕТ СН'!$G$23</f>
        <v>1753.6761395000001</v>
      </c>
      <c r="T78" s="36">
        <f>SUMIFS(СВЦЭМ!$D$39:$D$782,СВЦЭМ!$A$39:$A$782,$A78,СВЦЭМ!$B$39:$B$782,T$47)+'СЕТ СН'!$G$11+СВЦЭМ!$D$10+'СЕТ СН'!$G$6-'СЕТ СН'!$G$23</f>
        <v>1779.5048665900001</v>
      </c>
      <c r="U78" s="36">
        <f>SUMIFS(СВЦЭМ!$D$39:$D$782,СВЦЭМ!$A$39:$A$782,$A78,СВЦЭМ!$B$39:$B$782,U$47)+'СЕТ СН'!$G$11+СВЦЭМ!$D$10+'СЕТ СН'!$G$6-'СЕТ СН'!$G$23</f>
        <v>1787.94228746</v>
      </c>
      <c r="V78" s="36">
        <f>SUMIFS(СВЦЭМ!$D$39:$D$782,СВЦЭМ!$A$39:$A$782,$A78,СВЦЭМ!$B$39:$B$782,V$47)+'СЕТ СН'!$G$11+СВЦЭМ!$D$10+'СЕТ СН'!$G$6-'СЕТ СН'!$G$23</f>
        <v>1775.7193292700001</v>
      </c>
      <c r="W78" s="36">
        <f>SUMIFS(СВЦЭМ!$D$39:$D$782,СВЦЭМ!$A$39:$A$782,$A78,СВЦЭМ!$B$39:$B$782,W$47)+'СЕТ СН'!$G$11+СВЦЭМ!$D$10+'СЕТ СН'!$G$6-'СЕТ СН'!$G$23</f>
        <v>1759.22429285</v>
      </c>
      <c r="X78" s="36">
        <f>SUMIFS(СВЦЭМ!$D$39:$D$782,СВЦЭМ!$A$39:$A$782,$A78,СВЦЭМ!$B$39:$B$782,X$47)+'СЕТ СН'!$G$11+СВЦЭМ!$D$10+'СЕТ СН'!$G$6-'СЕТ СН'!$G$23</f>
        <v>1732.8672451</v>
      </c>
      <c r="Y78" s="36">
        <f>SUMIFS(СВЦЭМ!$D$39:$D$782,СВЦЭМ!$A$39:$A$782,$A78,СВЦЭМ!$B$39:$B$782,Y$47)+'СЕТ СН'!$G$11+СВЦЭМ!$D$10+'СЕТ СН'!$G$6-'СЕТ СН'!$G$23</f>
        <v>1745.3144697299999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01.10.2021</v>
      </c>
      <c r="B84" s="36">
        <f>SUMIFS(СВЦЭМ!$D$39:$D$782,СВЦЭМ!$A$39:$A$782,$A84,СВЦЭМ!$B$39:$B$782,B$83)+'СЕТ СН'!$H$11+СВЦЭМ!$D$10+'СЕТ СН'!$H$6-'СЕТ СН'!$H$23</f>
        <v>1438.3361552599999</v>
      </c>
      <c r="C84" s="36">
        <f>SUMIFS(СВЦЭМ!$D$39:$D$782,СВЦЭМ!$A$39:$A$782,$A84,СВЦЭМ!$B$39:$B$782,C$83)+'СЕТ СН'!$H$11+СВЦЭМ!$D$10+'СЕТ СН'!$H$6-'СЕТ СН'!$H$23</f>
        <v>1471.5532652899999</v>
      </c>
      <c r="D84" s="36">
        <f>SUMIFS(СВЦЭМ!$D$39:$D$782,СВЦЭМ!$A$39:$A$782,$A84,СВЦЭМ!$B$39:$B$782,D$83)+'СЕТ СН'!$H$11+СВЦЭМ!$D$10+'СЕТ СН'!$H$6-'СЕТ СН'!$H$23</f>
        <v>1544.08229624</v>
      </c>
      <c r="E84" s="36">
        <f>SUMIFS(СВЦЭМ!$D$39:$D$782,СВЦЭМ!$A$39:$A$782,$A84,СВЦЭМ!$B$39:$B$782,E$83)+'СЕТ СН'!$H$11+СВЦЭМ!$D$10+'СЕТ СН'!$H$6-'СЕТ СН'!$H$23</f>
        <v>1566.52261056</v>
      </c>
      <c r="F84" s="36">
        <f>SUMIFS(СВЦЭМ!$D$39:$D$782,СВЦЭМ!$A$39:$A$782,$A84,СВЦЭМ!$B$39:$B$782,F$83)+'СЕТ СН'!$H$11+СВЦЭМ!$D$10+'СЕТ СН'!$H$6-'СЕТ СН'!$H$23</f>
        <v>1575.7534052899998</v>
      </c>
      <c r="G84" s="36">
        <f>SUMIFS(СВЦЭМ!$D$39:$D$782,СВЦЭМ!$A$39:$A$782,$A84,СВЦЭМ!$B$39:$B$782,G$83)+'СЕТ СН'!$H$11+СВЦЭМ!$D$10+'СЕТ СН'!$H$6-'СЕТ СН'!$H$23</f>
        <v>1565.2907841799999</v>
      </c>
      <c r="H84" s="36">
        <f>SUMIFS(СВЦЭМ!$D$39:$D$782,СВЦЭМ!$A$39:$A$782,$A84,СВЦЭМ!$B$39:$B$782,H$83)+'СЕТ СН'!$H$11+СВЦЭМ!$D$10+'СЕТ СН'!$H$6-'СЕТ СН'!$H$23</f>
        <v>1539.1686075399998</v>
      </c>
      <c r="I84" s="36">
        <f>SUMIFS(СВЦЭМ!$D$39:$D$782,СВЦЭМ!$A$39:$A$782,$A84,СВЦЭМ!$B$39:$B$782,I$83)+'СЕТ СН'!$H$11+СВЦЭМ!$D$10+'СЕТ СН'!$H$6-'СЕТ СН'!$H$23</f>
        <v>1529.5801526099999</v>
      </c>
      <c r="J84" s="36">
        <f>SUMIFS(СВЦЭМ!$D$39:$D$782,СВЦЭМ!$A$39:$A$782,$A84,СВЦЭМ!$B$39:$B$782,J$83)+'СЕТ СН'!$H$11+СВЦЭМ!$D$10+'СЕТ СН'!$H$6-'СЕТ СН'!$H$23</f>
        <v>1448.8237615099999</v>
      </c>
      <c r="K84" s="36">
        <f>SUMIFS(СВЦЭМ!$D$39:$D$782,СВЦЭМ!$A$39:$A$782,$A84,СВЦЭМ!$B$39:$B$782,K$83)+'СЕТ СН'!$H$11+СВЦЭМ!$D$10+'СЕТ СН'!$H$6-'СЕТ СН'!$H$23</f>
        <v>1473.7304571599998</v>
      </c>
      <c r="L84" s="36">
        <f>SUMIFS(СВЦЭМ!$D$39:$D$782,СВЦЭМ!$A$39:$A$782,$A84,СВЦЭМ!$B$39:$B$782,L$83)+'СЕТ СН'!$H$11+СВЦЭМ!$D$10+'СЕТ СН'!$H$6-'СЕТ СН'!$H$23</f>
        <v>1474.1383699200001</v>
      </c>
      <c r="M84" s="36">
        <f>SUMIFS(СВЦЭМ!$D$39:$D$782,СВЦЭМ!$A$39:$A$782,$A84,СВЦЭМ!$B$39:$B$782,M$83)+'СЕТ СН'!$H$11+СВЦЭМ!$D$10+'СЕТ СН'!$H$6-'СЕТ СН'!$H$23</f>
        <v>1454.53438347</v>
      </c>
      <c r="N84" s="36">
        <f>SUMIFS(СВЦЭМ!$D$39:$D$782,СВЦЭМ!$A$39:$A$782,$A84,СВЦЭМ!$B$39:$B$782,N$83)+'СЕТ СН'!$H$11+СВЦЭМ!$D$10+'СЕТ СН'!$H$6-'СЕТ СН'!$H$23</f>
        <v>1445.1412687299999</v>
      </c>
      <c r="O84" s="36">
        <f>SUMIFS(СВЦЭМ!$D$39:$D$782,СВЦЭМ!$A$39:$A$782,$A84,СВЦЭМ!$B$39:$B$782,O$83)+'СЕТ СН'!$H$11+СВЦЭМ!$D$10+'СЕТ СН'!$H$6-'СЕТ СН'!$H$23</f>
        <v>1435.5450728399999</v>
      </c>
      <c r="P84" s="36">
        <f>SUMIFS(СВЦЭМ!$D$39:$D$782,СВЦЭМ!$A$39:$A$782,$A84,СВЦЭМ!$B$39:$B$782,P$83)+'СЕТ СН'!$H$11+СВЦЭМ!$D$10+'СЕТ СН'!$H$6-'СЕТ СН'!$H$23</f>
        <v>1442.3747415099999</v>
      </c>
      <c r="Q84" s="36">
        <f>SUMIFS(СВЦЭМ!$D$39:$D$782,СВЦЭМ!$A$39:$A$782,$A84,СВЦЭМ!$B$39:$B$782,Q$83)+'СЕТ СН'!$H$11+СВЦЭМ!$D$10+'СЕТ СН'!$H$6-'СЕТ СН'!$H$23</f>
        <v>1437.96882372</v>
      </c>
      <c r="R84" s="36">
        <f>SUMIFS(СВЦЭМ!$D$39:$D$782,СВЦЭМ!$A$39:$A$782,$A84,СВЦЭМ!$B$39:$B$782,R$83)+'СЕТ СН'!$H$11+СВЦЭМ!$D$10+'СЕТ СН'!$H$6-'СЕТ СН'!$H$23</f>
        <v>1433.8486077</v>
      </c>
      <c r="S84" s="36">
        <f>SUMIFS(СВЦЭМ!$D$39:$D$782,СВЦЭМ!$A$39:$A$782,$A84,СВЦЭМ!$B$39:$B$782,S$83)+'СЕТ СН'!$H$11+СВЦЭМ!$D$10+'СЕТ СН'!$H$6-'СЕТ СН'!$H$23</f>
        <v>1431.9374569699999</v>
      </c>
      <c r="T84" s="36">
        <f>SUMIFS(СВЦЭМ!$D$39:$D$782,СВЦЭМ!$A$39:$A$782,$A84,СВЦЭМ!$B$39:$B$782,T$83)+'СЕТ СН'!$H$11+СВЦЭМ!$D$10+'СЕТ СН'!$H$6-'СЕТ СН'!$H$23</f>
        <v>1421.67118785</v>
      </c>
      <c r="U84" s="36">
        <f>SUMIFS(СВЦЭМ!$D$39:$D$782,СВЦЭМ!$A$39:$A$782,$A84,СВЦЭМ!$B$39:$B$782,U$83)+'СЕТ СН'!$H$11+СВЦЭМ!$D$10+'СЕТ СН'!$H$6-'СЕТ СН'!$H$23</f>
        <v>1391.4827522399999</v>
      </c>
      <c r="V84" s="36">
        <f>SUMIFS(СВЦЭМ!$D$39:$D$782,СВЦЭМ!$A$39:$A$782,$A84,СВЦЭМ!$B$39:$B$782,V$83)+'СЕТ СН'!$H$11+СВЦЭМ!$D$10+'СЕТ СН'!$H$6-'СЕТ СН'!$H$23</f>
        <v>1360.93098988</v>
      </c>
      <c r="W84" s="36">
        <f>SUMIFS(СВЦЭМ!$D$39:$D$782,СВЦЭМ!$A$39:$A$782,$A84,СВЦЭМ!$B$39:$B$782,W$83)+'СЕТ СН'!$H$11+СВЦЭМ!$D$10+'СЕТ СН'!$H$6-'СЕТ СН'!$H$23</f>
        <v>1373.2523949500001</v>
      </c>
      <c r="X84" s="36">
        <f>SUMIFS(СВЦЭМ!$D$39:$D$782,СВЦЭМ!$A$39:$A$782,$A84,СВЦЭМ!$B$39:$B$782,X$83)+'СЕТ СН'!$H$11+СВЦЭМ!$D$10+'СЕТ СН'!$H$6-'СЕТ СН'!$H$23</f>
        <v>1404.6638251499999</v>
      </c>
      <c r="Y84" s="36">
        <f>SUMIFS(СВЦЭМ!$D$39:$D$782,СВЦЭМ!$A$39:$A$782,$A84,СВЦЭМ!$B$39:$B$782,Y$83)+'СЕТ СН'!$H$11+СВЦЭМ!$D$10+'СЕТ СН'!$H$6-'СЕТ СН'!$H$23</f>
        <v>1435.92596151</v>
      </c>
      <c r="AA84" s="45"/>
    </row>
    <row r="85" spans="1:27" ht="15.75" x14ac:dyDescent="0.2">
      <c r="A85" s="35">
        <f>A84+1</f>
        <v>44471</v>
      </c>
      <c r="B85" s="36">
        <f>SUMIFS(СВЦЭМ!$D$39:$D$782,СВЦЭМ!$A$39:$A$782,$A85,СВЦЭМ!$B$39:$B$782,B$83)+'СЕТ СН'!$H$11+СВЦЭМ!$D$10+'СЕТ СН'!$H$6-'СЕТ СН'!$H$23</f>
        <v>1512.2108943899998</v>
      </c>
      <c r="C85" s="36">
        <f>SUMIFS(СВЦЭМ!$D$39:$D$782,СВЦЭМ!$A$39:$A$782,$A85,СВЦЭМ!$B$39:$B$782,C$83)+'СЕТ СН'!$H$11+СВЦЭМ!$D$10+'СЕТ СН'!$H$6-'СЕТ СН'!$H$23</f>
        <v>1552.06290739</v>
      </c>
      <c r="D85" s="36">
        <f>SUMIFS(СВЦЭМ!$D$39:$D$782,СВЦЭМ!$A$39:$A$782,$A85,СВЦЭМ!$B$39:$B$782,D$83)+'СЕТ СН'!$H$11+СВЦЭМ!$D$10+'СЕТ СН'!$H$6-'СЕТ СН'!$H$23</f>
        <v>1591.48884131</v>
      </c>
      <c r="E85" s="36">
        <f>SUMIFS(СВЦЭМ!$D$39:$D$782,СВЦЭМ!$A$39:$A$782,$A85,СВЦЭМ!$B$39:$B$782,E$83)+'СЕТ СН'!$H$11+СВЦЭМ!$D$10+'СЕТ СН'!$H$6-'СЕТ СН'!$H$23</f>
        <v>1610.9944635099998</v>
      </c>
      <c r="F85" s="36">
        <f>SUMIFS(СВЦЭМ!$D$39:$D$782,СВЦЭМ!$A$39:$A$782,$A85,СВЦЭМ!$B$39:$B$782,F$83)+'СЕТ СН'!$H$11+СВЦЭМ!$D$10+'СЕТ СН'!$H$6-'СЕТ СН'!$H$23</f>
        <v>1609.2275458499998</v>
      </c>
      <c r="G85" s="36">
        <f>SUMIFS(СВЦЭМ!$D$39:$D$782,СВЦЭМ!$A$39:$A$782,$A85,СВЦЭМ!$B$39:$B$782,G$83)+'СЕТ СН'!$H$11+СВЦЭМ!$D$10+'СЕТ СН'!$H$6-'СЕТ СН'!$H$23</f>
        <v>1598.8240150699999</v>
      </c>
      <c r="H85" s="36">
        <f>SUMIFS(СВЦЭМ!$D$39:$D$782,СВЦЭМ!$A$39:$A$782,$A85,СВЦЭМ!$B$39:$B$782,H$83)+'СЕТ СН'!$H$11+СВЦЭМ!$D$10+'СЕТ СН'!$H$6-'СЕТ СН'!$H$23</f>
        <v>1533.38009356</v>
      </c>
      <c r="I85" s="36">
        <f>SUMIFS(СВЦЭМ!$D$39:$D$782,СВЦЭМ!$A$39:$A$782,$A85,СВЦЭМ!$B$39:$B$782,I$83)+'СЕТ СН'!$H$11+СВЦЭМ!$D$10+'СЕТ СН'!$H$6-'СЕТ СН'!$H$23</f>
        <v>1478.22212597</v>
      </c>
      <c r="J85" s="36">
        <f>SUMIFS(СВЦЭМ!$D$39:$D$782,СВЦЭМ!$A$39:$A$782,$A85,СВЦЭМ!$B$39:$B$782,J$83)+'СЕТ СН'!$H$11+СВЦЭМ!$D$10+'СЕТ СН'!$H$6-'СЕТ СН'!$H$23</f>
        <v>1393.23867326</v>
      </c>
      <c r="K85" s="36">
        <f>SUMIFS(СВЦЭМ!$D$39:$D$782,СВЦЭМ!$A$39:$A$782,$A85,СВЦЭМ!$B$39:$B$782,K$83)+'СЕТ СН'!$H$11+СВЦЭМ!$D$10+'СЕТ СН'!$H$6-'СЕТ СН'!$H$23</f>
        <v>1386.6271157900001</v>
      </c>
      <c r="L85" s="36">
        <f>SUMIFS(СВЦЭМ!$D$39:$D$782,СВЦЭМ!$A$39:$A$782,$A85,СВЦЭМ!$B$39:$B$782,L$83)+'СЕТ СН'!$H$11+СВЦЭМ!$D$10+'СЕТ СН'!$H$6-'СЕТ СН'!$H$23</f>
        <v>1394.3573371</v>
      </c>
      <c r="M85" s="36">
        <f>SUMIFS(СВЦЭМ!$D$39:$D$782,СВЦЭМ!$A$39:$A$782,$A85,СВЦЭМ!$B$39:$B$782,M$83)+'СЕТ СН'!$H$11+СВЦЭМ!$D$10+'СЕТ СН'!$H$6-'СЕТ СН'!$H$23</f>
        <v>1385.45701005</v>
      </c>
      <c r="N85" s="36">
        <f>SUMIFS(СВЦЭМ!$D$39:$D$782,СВЦЭМ!$A$39:$A$782,$A85,СВЦЭМ!$B$39:$B$782,N$83)+'СЕТ СН'!$H$11+СВЦЭМ!$D$10+'СЕТ СН'!$H$6-'СЕТ СН'!$H$23</f>
        <v>1375.2890593899999</v>
      </c>
      <c r="O85" s="36">
        <f>SUMIFS(СВЦЭМ!$D$39:$D$782,СВЦЭМ!$A$39:$A$782,$A85,СВЦЭМ!$B$39:$B$782,O$83)+'СЕТ СН'!$H$11+СВЦЭМ!$D$10+'СЕТ СН'!$H$6-'СЕТ СН'!$H$23</f>
        <v>1380.9434291800001</v>
      </c>
      <c r="P85" s="36">
        <f>SUMIFS(СВЦЭМ!$D$39:$D$782,СВЦЭМ!$A$39:$A$782,$A85,СВЦЭМ!$B$39:$B$782,P$83)+'СЕТ СН'!$H$11+СВЦЭМ!$D$10+'СЕТ СН'!$H$6-'СЕТ СН'!$H$23</f>
        <v>1401.1848186299999</v>
      </c>
      <c r="Q85" s="36">
        <f>SUMIFS(СВЦЭМ!$D$39:$D$782,СВЦЭМ!$A$39:$A$782,$A85,СВЦЭМ!$B$39:$B$782,Q$83)+'СЕТ СН'!$H$11+СВЦЭМ!$D$10+'СЕТ СН'!$H$6-'СЕТ СН'!$H$23</f>
        <v>1403.7990221099999</v>
      </c>
      <c r="R85" s="36">
        <f>SUMIFS(СВЦЭМ!$D$39:$D$782,СВЦЭМ!$A$39:$A$782,$A85,СВЦЭМ!$B$39:$B$782,R$83)+'СЕТ СН'!$H$11+СВЦЭМ!$D$10+'СЕТ СН'!$H$6-'СЕТ СН'!$H$23</f>
        <v>1406.24364831</v>
      </c>
      <c r="S85" s="36">
        <f>SUMIFS(СВЦЭМ!$D$39:$D$782,СВЦЭМ!$A$39:$A$782,$A85,СВЦЭМ!$B$39:$B$782,S$83)+'СЕТ СН'!$H$11+СВЦЭМ!$D$10+'СЕТ СН'!$H$6-'СЕТ СН'!$H$23</f>
        <v>1421.1044785699999</v>
      </c>
      <c r="T85" s="36">
        <f>SUMIFS(СВЦЭМ!$D$39:$D$782,СВЦЭМ!$A$39:$A$782,$A85,СВЦЭМ!$B$39:$B$782,T$83)+'СЕТ СН'!$H$11+СВЦЭМ!$D$10+'СЕТ СН'!$H$6-'СЕТ СН'!$H$23</f>
        <v>1390.7988182399999</v>
      </c>
      <c r="U85" s="36">
        <f>SUMIFS(СВЦЭМ!$D$39:$D$782,СВЦЭМ!$A$39:$A$782,$A85,СВЦЭМ!$B$39:$B$782,U$83)+'СЕТ СН'!$H$11+СВЦЭМ!$D$10+'СЕТ СН'!$H$6-'СЕТ СН'!$H$23</f>
        <v>1375.31895867</v>
      </c>
      <c r="V85" s="36">
        <f>SUMIFS(СВЦЭМ!$D$39:$D$782,СВЦЭМ!$A$39:$A$782,$A85,СВЦЭМ!$B$39:$B$782,V$83)+'СЕТ СН'!$H$11+СВЦЭМ!$D$10+'СЕТ СН'!$H$6-'СЕТ СН'!$H$23</f>
        <v>1381.6153585299999</v>
      </c>
      <c r="W85" s="36">
        <f>SUMIFS(СВЦЭМ!$D$39:$D$782,СВЦЭМ!$A$39:$A$782,$A85,СВЦЭМ!$B$39:$B$782,W$83)+'СЕТ СН'!$H$11+СВЦЭМ!$D$10+'СЕТ СН'!$H$6-'СЕТ СН'!$H$23</f>
        <v>1369.4566702699999</v>
      </c>
      <c r="X85" s="36">
        <f>SUMIFS(СВЦЭМ!$D$39:$D$782,СВЦЭМ!$A$39:$A$782,$A85,СВЦЭМ!$B$39:$B$782,X$83)+'СЕТ СН'!$H$11+СВЦЭМ!$D$10+'СЕТ СН'!$H$6-'СЕТ СН'!$H$23</f>
        <v>1484.56818819</v>
      </c>
      <c r="Y85" s="36">
        <f>SUMIFS(СВЦЭМ!$D$39:$D$782,СВЦЭМ!$A$39:$A$782,$A85,СВЦЭМ!$B$39:$B$782,Y$83)+'СЕТ СН'!$H$11+СВЦЭМ!$D$10+'СЕТ СН'!$H$6-'СЕТ СН'!$H$23</f>
        <v>1456.22810435</v>
      </c>
    </row>
    <row r="86" spans="1:27" ht="15.75" x14ac:dyDescent="0.2">
      <c r="A86" s="35">
        <f t="shared" ref="A86:A114" si="2">A85+1</f>
        <v>44472</v>
      </c>
      <c r="B86" s="36">
        <f>SUMIFS(СВЦЭМ!$D$39:$D$782,СВЦЭМ!$A$39:$A$782,$A86,СВЦЭМ!$B$39:$B$782,B$83)+'СЕТ СН'!$H$11+СВЦЭМ!$D$10+'СЕТ СН'!$H$6-'СЕТ СН'!$H$23</f>
        <v>1475.4450726599998</v>
      </c>
      <c r="C86" s="36">
        <f>SUMIFS(СВЦЭМ!$D$39:$D$782,СВЦЭМ!$A$39:$A$782,$A86,СВЦЭМ!$B$39:$B$782,C$83)+'СЕТ СН'!$H$11+СВЦЭМ!$D$10+'СЕТ СН'!$H$6-'СЕТ СН'!$H$23</f>
        <v>1532.34381945</v>
      </c>
      <c r="D86" s="36">
        <f>SUMIFS(СВЦЭМ!$D$39:$D$782,СВЦЭМ!$A$39:$A$782,$A86,СВЦЭМ!$B$39:$B$782,D$83)+'СЕТ СН'!$H$11+СВЦЭМ!$D$10+'СЕТ СН'!$H$6-'СЕТ СН'!$H$23</f>
        <v>1592.84452218</v>
      </c>
      <c r="E86" s="36">
        <f>SUMIFS(СВЦЭМ!$D$39:$D$782,СВЦЭМ!$A$39:$A$782,$A86,СВЦЭМ!$B$39:$B$782,E$83)+'СЕТ СН'!$H$11+СВЦЭМ!$D$10+'СЕТ СН'!$H$6-'СЕТ СН'!$H$23</f>
        <v>1610.2929734499999</v>
      </c>
      <c r="F86" s="36">
        <f>SUMIFS(СВЦЭМ!$D$39:$D$782,СВЦЭМ!$A$39:$A$782,$A86,СВЦЭМ!$B$39:$B$782,F$83)+'СЕТ СН'!$H$11+СВЦЭМ!$D$10+'СЕТ СН'!$H$6-'СЕТ СН'!$H$23</f>
        <v>1612.99906571</v>
      </c>
      <c r="G86" s="36">
        <f>SUMIFS(СВЦЭМ!$D$39:$D$782,СВЦЭМ!$A$39:$A$782,$A86,СВЦЭМ!$B$39:$B$782,G$83)+'СЕТ СН'!$H$11+СВЦЭМ!$D$10+'СЕТ СН'!$H$6-'СЕТ СН'!$H$23</f>
        <v>1606.1693201999999</v>
      </c>
      <c r="H86" s="36">
        <f>SUMIFS(СВЦЭМ!$D$39:$D$782,СВЦЭМ!$A$39:$A$782,$A86,СВЦЭМ!$B$39:$B$782,H$83)+'СЕТ СН'!$H$11+СВЦЭМ!$D$10+'СЕТ СН'!$H$6-'СЕТ СН'!$H$23</f>
        <v>1552.7448318199999</v>
      </c>
      <c r="I86" s="36">
        <f>SUMIFS(СВЦЭМ!$D$39:$D$782,СВЦЭМ!$A$39:$A$782,$A86,СВЦЭМ!$B$39:$B$782,I$83)+'СЕТ СН'!$H$11+СВЦЭМ!$D$10+'СЕТ СН'!$H$6-'СЕТ СН'!$H$23</f>
        <v>1482.7112958399998</v>
      </c>
      <c r="J86" s="36">
        <f>SUMIFS(СВЦЭМ!$D$39:$D$782,СВЦЭМ!$A$39:$A$782,$A86,СВЦЭМ!$B$39:$B$782,J$83)+'СЕТ СН'!$H$11+СВЦЭМ!$D$10+'СЕТ СН'!$H$6-'СЕТ СН'!$H$23</f>
        <v>1437.63444708</v>
      </c>
      <c r="K86" s="36">
        <f>SUMIFS(СВЦЭМ!$D$39:$D$782,СВЦЭМ!$A$39:$A$782,$A86,СВЦЭМ!$B$39:$B$782,K$83)+'СЕТ СН'!$H$11+СВЦЭМ!$D$10+'СЕТ СН'!$H$6-'СЕТ СН'!$H$23</f>
        <v>1396.5261917099999</v>
      </c>
      <c r="L86" s="36">
        <f>SUMIFS(СВЦЭМ!$D$39:$D$782,СВЦЭМ!$A$39:$A$782,$A86,СВЦЭМ!$B$39:$B$782,L$83)+'СЕТ СН'!$H$11+СВЦЭМ!$D$10+'СЕТ СН'!$H$6-'СЕТ СН'!$H$23</f>
        <v>1391.49548572</v>
      </c>
      <c r="M86" s="36">
        <f>SUMIFS(СВЦЭМ!$D$39:$D$782,СВЦЭМ!$A$39:$A$782,$A86,СВЦЭМ!$B$39:$B$782,M$83)+'СЕТ СН'!$H$11+СВЦЭМ!$D$10+'СЕТ СН'!$H$6-'СЕТ СН'!$H$23</f>
        <v>1393.8964518600001</v>
      </c>
      <c r="N86" s="36">
        <f>SUMIFS(СВЦЭМ!$D$39:$D$782,СВЦЭМ!$A$39:$A$782,$A86,СВЦЭМ!$B$39:$B$782,N$83)+'СЕТ СН'!$H$11+СВЦЭМ!$D$10+'СЕТ СН'!$H$6-'СЕТ СН'!$H$23</f>
        <v>1412.98623782</v>
      </c>
      <c r="O86" s="36">
        <f>SUMIFS(СВЦЭМ!$D$39:$D$782,СВЦЭМ!$A$39:$A$782,$A86,СВЦЭМ!$B$39:$B$782,O$83)+'СЕТ СН'!$H$11+СВЦЭМ!$D$10+'СЕТ СН'!$H$6-'СЕТ СН'!$H$23</f>
        <v>1417.9487193299999</v>
      </c>
      <c r="P86" s="36">
        <f>SUMIFS(СВЦЭМ!$D$39:$D$782,СВЦЭМ!$A$39:$A$782,$A86,СВЦЭМ!$B$39:$B$782,P$83)+'СЕТ СН'!$H$11+СВЦЭМ!$D$10+'СЕТ СН'!$H$6-'СЕТ СН'!$H$23</f>
        <v>1419.8350343499999</v>
      </c>
      <c r="Q86" s="36">
        <f>SUMIFS(СВЦЭМ!$D$39:$D$782,СВЦЭМ!$A$39:$A$782,$A86,СВЦЭМ!$B$39:$B$782,Q$83)+'СЕТ СН'!$H$11+СВЦЭМ!$D$10+'СЕТ СН'!$H$6-'СЕТ СН'!$H$23</f>
        <v>1419.2497255999999</v>
      </c>
      <c r="R86" s="36">
        <f>SUMIFS(СВЦЭМ!$D$39:$D$782,СВЦЭМ!$A$39:$A$782,$A86,СВЦЭМ!$B$39:$B$782,R$83)+'СЕТ СН'!$H$11+СВЦЭМ!$D$10+'СЕТ СН'!$H$6-'СЕТ СН'!$H$23</f>
        <v>1408.07666741</v>
      </c>
      <c r="S86" s="36">
        <f>SUMIFS(СВЦЭМ!$D$39:$D$782,СВЦЭМ!$A$39:$A$782,$A86,СВЦЭМ!$B$39:$B$782,S$83)+'СЕТ СН'!$H$11+СВЦЭМ!$D$10+'СЕТ СН'!$H$6-'СЕТ СН'!$H$23</f>
        <v>1414.78448594</v>
      </c>
      <c r="T86" s="36">
        <f>SUMIFS(СВЦЭМ!$D$39:$D$782,СВЦЭМ!$A$39:$A$782,$A86,СВЦЭМ!$B$39:$B$782,T$83)+'СЕТ СН'!$H$11+СВЦЭМ!$D$10+'СЕТ СН'!$H$6-'СЕТ СН'!$H$23</f>
        <v>1402.7868821</v>
      </c>
      <c r="U86" s="36">
        <f>SUMIFS(СВЦЭМ!$D$39:$D$782,СВЦЭМ!$A$39:$A$782,$A86,СВЦЭМ!$B$39:$B$782,U$83)+'СЕТ СН'!$H$11+СВЦЭМ!$D$10+'СЕТ СН'!$H$6-'СЕТ СН'!$H$23</f>
        <v>1394.3983380499999</v>
      </c>
      <c r="V86" s="36">
        <f>SUMIFS(СВЦЭМ!$D$39:$D$782,СВЦЭМ!$A$39:$A$782,$A86,СВЦЭМ!$B$39:$B$782,V$83)+'СЕТ СН'!$H$11+СВЦЭМ!$D$10+'СЕТ СН'!$H$6-'СЕТ СН'!$H$23</f>
        <v>1379.59069525</v>
      </c>
      <c r="W86" s="36">
        <f>SUMIFS(СВЦЭМ!$D$39:$D$782,СВЦЭМ!$A$39:$A$782,$A86,СВЦЭМ!$B$39:$B$782,W$83)+'СЕТ СН'!$H$11+СВЦЭМ!$D$10+'СЕТ СН'!$H$6-'СЕТ СН'!$H$23</f>
        <v>1359.3051710899999</v>
      </c>
      <c r="X86" s="36">
        <f>SUMIFS(СВЦЭМ!$D$39:$D$782,СВЦЭМ!$A$39:$A$782,$A86,СВЦЭМ!$B$39:$B$782,X$83)+'СЕТ СН'!$H$11+СВЦЭМ!$D$10+'СЕТ СН'!$H$6-'СЕТ СН'!$H$23</f>
        <v>1361.5939241900001</v>
      </c>
      <c r="Y86" s="36">
        <f>SUMIFS(СВЦЭМ!$D$39:$D$782,СВЦЭМ!$A$39:$A$782,$A86,СВЦЭМ!$B$39:$B$782,Y$83)+'СЕТ СН'!$H$11+СВЦЭМ!$D$10+'СЕТ СН'!$H$6-'СЕТ СН'!$H$23</f>
        <v>1380.0892383599999</v>
      </c>
    </row>
    <row r="87" spans="1:27" ht="15.75" x14ac:dyDescent="0.2">
      <c r="A87" s="35">
        <f t="shared" si="2"/>
        <v>44473</v>
      </c>
      <c r="B87" s="36">
        <f>SUMIFS(СВЦЭМ!$D$39:$D$782,СВЦЭМ!$A$39:$A$782,$A87,СВЦЭМ!$B$39:$B$782,B$83)+'СЕТ СН'!$H$11+СВЦЭМ!$D$10+'СЕТ СН'!$H$6-'СЕТ СН'!$H$23</f>
        <v>1448.6955882299999</v>
      </c>
      <c r="C87" s="36">
        <f>SUMIFS(СВЦЭМ!$D$39:$D$782,СВЦЭМ!$A$39:$A$782,$A87,СВЦЭМ!$B$39:$B$782,C$83)+'СЕТ СН'!$H$11+СВЦЭМ!$D$10+'СЕТ СН'!$H$6-'СЕТ СН'!$H$23</f>
        <v>1479.1001587999999</v>
      </c>
      <c r="D87" s="36">
        <f>SUMIFS(СВЦЭМ!$D$39:$D$782,СВЦЭМ!$A$39:$A$782,$A87,СВЦЭМ!$B$39:$B$782,D$83)+'СЕТ СН'!$H$11+СВЦЭМ!$D$10+'СЕТ СН'!$H$6-'СЕТ СН'!$H$23</f>
        <v>1473.26800465</v>
      </c>
      <c r="E87" s="36">
        <f>SUMIFS(СВЦЭМ!$D$39:$D$782,СВЦЭМ!$A$39:$A$782,$A87,СВЦЭМ!$B$39:$B$782,E$83)+'СЕТ СН'!$H$11+СВЦЭМ!$D$10+'СЕТ СН'!$H$6-'СЕТ СН'!$H$23</f>
        <v>1494.0848937699998</v>
      </c>
      <c r="F87" s="36">
        <f>SUMIFS(СВЦЭМ!$D$39:$D$782,СВЦЭМ!$A$39:$A$782,$A87,СВЦЭМ!$B$39:$B$782,F$83)+'СЕТ СН'!$H$11+СВЦЭМ!$D$10+'СЕТ СН'!$H$6-'СЕТ СН'!$H$23</f>
        <v>1489.9094907099998</v>
      </c>
      <c r="G87" s="36">
        <f>SUMIFS(СВЦЭМ!$D$39:$D$782,СВЦЭМ!$A$39:$A$782,$A87,СВЦЭМ!$B$39:$B$782,G$83)+'СЕТ СН'!$H$11+СВЦЭМ!$D$10+'СЕТ СН'!$H$6-'СЕТ СН'!$H$23</f>
        <v>1502.5595705999999</v>
      </c>
      <c r="H87" s="36">
        <f>SUMIFS(СВЦЭМ!$D$39:$D$782,СВЦЭМ!$A$39:$A$782,$A87,СВЦЭМ!$B$39:$B$782,H$83)+'СЕТ СН'!$H$11+СВЦЭМ!$D$10+'СЕТ СН'!$H$6-'СЕТ СН'!$H$23</f>
        <v>1539.3252209699999</v>
      </c>
      <c r="I87" s="36">
        <f>SUMIFS(СВЦЭМ!$D$39:$D$782,СВЦЭМ!$A$39:$A$782,$A87,СВЦЭМ!$B$39:$B$782,I$83)+'СЕТ СН'!$H$11+СВЦЭМ!$D$10+'СЕТ СН'!$H$6-'СЕТ СН'!$H$23</f>
        <v>1487.09890266</v>
      </c>
      <c r="J87" s="36">
        <f>SUMIFS(СВЦЭМ!$D$39:$D$782,СВЦЭМ!$A$39:$A$782,$A87,СВЦЭМ!$B$39:$B$782,J$83)+'СЕТ СН'!$H$11+СВЦЭМ!$D$10+'СЕТ СН'!$H$6-'СЕТ СН'!$H$23</f>
        <v>1452.4157458499999</v>
      </c>
      <c r="K87" s="36">
        <f>SUMIFS(СВЦЭМ!$D$39:$D$782,СВЦЭМ!$A$39:$A$782,$A87,СВЦЭМ!$B$39:$B$782,K$83)+'СЕТ СН'!$H$11+СВЦЭМ!$D$10+'СЕТ СН'!$H$6-'СЕТ СН'!$H$23</f>
        <v>1470.9397912699999</v>
      </c>
      <c r="L87" s="36">
        <f>SUMIFS(СВЦЭМ!$D$39:$D$782,СВЦЭМ!$A$39:$A$782,$A87,СВЦЭМ!$B$39:$B$782,L$83)+'СЕТ СН'!$H$11+СВЦЭМ!$D$10+'СЕТ СН'!$H$6-'СЕТ СН'!$H$23</f>
        <v>1455.3333027399999</v>
      </c>
      <c r="M87" s="36">
        <f>SUMIFS(СВЦЭМ!$D$39:$D$782,СВЦЭМ!$A$39:$A$782,$A87,СВЦЭМ!$B$39:$B$782,M$83)+'СЕТ СН'!$H$11+СВЦЭМ!$D$10+'СЕТ СН'!$H$6-'СЕТ СН'!$H$23</f>
        <v>1455.3763506400001</v>
      </c>
      <c r="N87" s="36">
        <f>SUMIFS(СВЦЭМ!$D$39:$D$782,СВЦЭМ!$A$39:$A$782,$A87,СВЦЭМ!$B$39:$B$782,N$83)+'СЕТ СН'!$H$11+СВЦЭМ!$D$10+'СЕТ СН'!$H$6-'СЕТ СН'!$H$23</f>
        <v>1430.65403051</v>
      </c>
      <c r="O87" s="36">
        <f>SUMIFS(СВЦЭМ!$D$39:$D$782,СВЦЭМ!$A$39:$A$782,$A87,СВЦЭМ!$B$39:$B$782,O$83)+'СЕТ СН'!$H$11+СВЦЭМ!$D$10+'СЕТ СН'!$H$6-'СЕТ СН'!$H$23</f>
        <v>1429.6376926299999</v>
      </c>
      <c r="P87" s="36">
        <f>SUMIFS(СВЦЭМ!$D$39:$D$782,СВЦЭМ!$A$39:$A$782,$A87,СВЦЭМ!$B$39:$B$782,P$83)+'СЕТ СН'!$H$11+СВЦЭМ!$D$10+'СЕТ СН'!$H$6-'СЕТ СН'!$H$23</f>
        <v>1436.4620676899999</v>
      </c>
      <c r="Q87" s="36">
        <f>SUMIFS(СВЦЭМ!$D$39:$D$782,СВЦЭМ!$A$39:$A$782,$A87,СВЦЭМ!$B$39:$B$782,Q$83)+'СЕТ СН'!$H$11+СВЦЭМ!$D$10+'СЕТ СН'!$H$6-'СЕТ СН'!$H$23</f>
        <v>1474.5202717299999</v>
      </c>
      <c r="R87" s="36">
        <f>SUMIFS(СВЦЭМ!$D$39:$D$782,СВЦЭМ!$A$39:$A$782,$A87,СВЦЭМ!$B$39:$B$782,R$83)+'СЕТ СН'!$H$11+СВЦЭМ!$D$10+'СЕТ СН'!$H$6-'СЕТ СН'!$H$23</f>
        <v>1464.58510733</v>
      </c>
      <c r="S87" s="36">
        <f>SUMIFS(СВЦЭМ!$D$39:$D$782,СВЦЭМ!$A$39:$A$782,$A87,СВЦЭМ!$B$39:$B$782,S$83)+'СЕТ СН'!$H$11+СВЦЭМ!$D$10+'СЕТ СН'!$H$6-'СЕТ СН'!$H$23</f>
        <v>1469.07481951</v>
      </c>
      <c r="T87" s="36">
        <f>SUMIFS(СВЦЭМ!$D$39:$D$782,СВЦЭМ!$A$39:$A$782,$A87,СВЦЭМ!$B$39:$B$782,T$83)+'СЕТ СН'!$H$11+СВЦЭМ!$D$10+'СЕТ СН'!$H$6-'СЕТ СН'!$H$23</f>
        <v>1487.7087152499998</v>
      </c>
      <c r="U87" s="36">
        <f>SUMIFS(СВЦЭМ!$D$39:$D$782,СВЦЭМ!$A$39:$A$782,$A87,СВЦЭМ!$B$39:$B$782,U$83)+'СЕТ СН'!$H$11+СВЦЭМ!$D$10+'СЕТ СН'!$H$6-'СЕТ СН'!$H$23</f>
        <v>1484.1905492399999</v>
      </c>
      <c r="V87" s="36">
        <f>SUMIFS(СВЦЭМ!$D$39:$D$782,СВЦЭМ!$A$39:$A$782,$A87,СВЦЭМ!$B$39:$B$782,V$83)+'СЕТ СН'!$H$11+СВЦЭМ!$D$10+'СЕТ СН'!$H$6-'СЕТ СН'!$H$23</f>
        <v>1481.53907897</v>
      </c>
      <c r="W87" s="36">
        <f>SUMIFS(СВЦЭМ!$D$39:$D$782,СВЦЭМ!$A$39:$A$782,$A87,СВЦЭМ!$B$39:$B$782,W$83)+'СЕТ СН'!$H$11+СВЦЭМ!$D$10+'СЕТ СН'!$H$6-'СЕТ СН'!$H$23</f>
        <v>1470.6961102999999</v>
      </c>
      <c r="X87" s="36">
        <f>SUMIFS(СВЦЭМ!$D$39:$D$782,СВЦЭМ!$A$39:$A$782,$A87,СВЦЭМ!$B$39:$B$782,X$83)+'СЕТ СН'!$H$11+СВЦЭМ!$D$10+'СЕТ СН'!$H$6-'СЕТ СН'!$H$23</f>
        <v>1483.4860804</v>
      </c>
      <c r="Y87" s="36">
        <f>SUMIFS(СВЦЭМ!$D$39:$D$782,СВЦЭМ!$A$39:$A$782,$A87,СВЦЭМ!$B$39:$B$782,Y$83)+'СЕТ СН'!$H$11+СВЦЭМ!$D$10+'СЕТ СН'!$H$6-'СЕТ СН'!$H$23</f>
        <v>1542.94870111</v>
      </c>
    </row>
    <row r="88" spans="1:27" ht="15.75" x14ac:dyDescent="0.2">
      <c r="A88" s="35">
        <f t="shared" si="2"/>
        <v>44474</v>
      </c>
      <c r="B88" s="36">
        <f>SUMIFS(СВЦЭМ!$D$39:$D$782,СВЦЭМ!$A$39:$A$782,$A88,СВЦЭМ!$B$39:$B$782,B$83)+'СЕТ СН'!$H$11+СВЦЭМ!$D$10+'СЕТ СН'!$H$6-'СЕТ СН'!$H$23</f>
        <v>1604.8731521</v>
      </c>
      <c r="C88" s="36">
        <f>SUMIFS(СВЦЭМ!$D$39:$D$782,СВЦЭМ!$A$39:$A$782,$A88,СВЦЭМ!$B$39:$B$782,C$83)+'СЕТ СН'!$H$11+СВЦЭМ!$D$10+'СЕТ СН'!$H$6-'СЕТ СН'!$H$23</f>
        <v>1608.01248771</v>
      </c>
      <c r="D88" s="36">
        <f>SUMIFS(СВЦЭМ!$D$39:$D$782,СВЦЭМ!$A$39:$A$782,$A88,СВЦЭМ!$B$39:$B$782,D$83)+'СЕТ СН'!$H$11+СВЦЭМ!$D$10+'СЕТ СН'!$H$6-'СЕТ СН'!$H$23</f>
        <v>1537.7251615999999</v>
      </c>
      <c r="E88" s="36">
        <f>SUMIFS(СВЦЭМ!$D$39:$D$782,СВЦЭМ!$A$39:$A$782,$A88,СВЦЭМ!$B$39:$B$782,E$83)+'СЕТ СН'!$H$11+СВЦЭМ!$D$10+'СЕТ СН'!$H$6-'СЕТ СН'!$H$23</f>
        <v>1520.2041965599999</v>
      </c>
      <c r="F88" s="36">
        <f>SUMIFS(СВЦЭМ!$D$39:$D$782,СВЦЭМ!$A$39:$A$782,$A88,СВЦЭМ!$B$39:$B$782,F$83)+'СЕТ СН'!$H$11+СВЦЭМ!$D$10+'СЕТ СН'!$H$6-'СЕТ СН'!$H$23</f>
        <v>1520.21809317</v>
      </c>
      <c r="G88" s="36">
        <f>SUMIFS(СВЦЭМ!$D$39:$D$782,СВЦЭМ!$A$39:$A$782,$A88,СВЦЭМ!$B$39:$B$782,G$83)+'СЕТ СН'!$H$11+СВЦЭМ!$D$10+'СЕТ СН'!$H$6-'СЕТ СН'!$H$23</f>
        <v>1530.0677152399999</v>
      </c>
      <c r="H88" s="36">
        <f>SUMIFS(СВЦЭМ!$D$39:$D$782,СВЦЭМ!$A$39:$A$782,$A88,СВЦЭМ!$B$39:$B$782,H$83)+'СЕТ СН'!$H$11+СВЦЭМ!$D$10+'СЕТ СН'!$H$6-'СЕТ СН'!$H$23</f>
        <v>1588.3094029199999</v>
      </c>
      <c r="I88" s="36">
        <f>SUMIFS(СВЦЭМ!$D$39:$D$782,СВЦЭМ!$A$39:$A$782,$A88,СВЦЭМ!$B$39:$B$782,I$83)+'СЕТ СН'!$H$11+СВЦЭМ!$D$10+'СЕТ СН'!$H$6-'СЕТ СН'!$H$23</f>
        <v>1571.4346971499999</v>
      </c>
      <c r="J88" s="36">
        <f>SUMIFS(СВЦЭМ!$D$39:$D$782,СВЦЭМ!$A$39:$A$782,$A88,СВЦЭМ!$B$39:$B$782,J$83)+'СЕТ СН'!$H$11+СВЦЭМ!$D$10+'СЕТ СН'!$H$6-'СЕТ СН'!$H$23</f>
        <v>1464.8550483999998</v>
      </c>
      <c r="K88" s="36">
        <f>SUMIFS(СВЦЭМ!$D$39:$D$782,СВЦЭМ!$A$39:$A$782,$A88,СВЦЭМ!$B$39:$B$782,K$83)+'СЕТ СН'!$H$11+СВЦЭМ!$D$10+'СЕТ СН'!$H$6-'СЕТ СН'!$H$23</f>
        <v>1487.5148994299998</v>
      </c>
      <c r="L88" s="36">
        <f>SUMIFS(СВЦЭМ!$D$39:$D$782,СВЦЭМ!$A$39:$A$782,$A88,СВЦЭМ!$B$39:$B$782,L$83)+'СЕТ СН'!$H$11+СВЦЭМ!$D$10+'СЕТ СН'!$H$6-'СЕТ СН'!$H$23</f>
        <v>1494.6355052999997</v>
      </c>
      <c r="M88" s="36">
        <f>SUMIFS(СВЦЭМ!$D$39:$D$782,СВЦЭМ!$A$39:$A$782,$A88,СВЦЭМ!$B$39:$B$782,M$83)+'СЕТ СН'!$H$11+СВЦЭМ!$D$10+'СЕТ СН'!$H$6-'СЕТ СН'!$H$23</f>
        <v>1517.1338037099999</v>
      </c>
      <c r="N88" s="36">
        <f>SUMIFS(СВЦЭМ!$D$39:$D$782,СВЦЭМ!$A$39:$A$782,$A88,СВЦЭМ!$B$39:$B$782,N$83)+'СЕТ СН'!$H$11+СВЦЭМ!$D$10+'СЕТ СН'!$H$6-'СЕТ СН'!$H$23</f>
        <v>1495.15878664</v>
      </c>
      <c r="O88" s="36">
        <f>SUMIFS(СВЦЭМ!$D$39:$D$782,СВЦЭМ!$A$39:$A$782,$A88,СВЦЭМ!$B$39:$B$782,O$83)+'СЕТ СН'!$H$11+СВЦЭМ!$D$10+'СЕТ СН'!$H$6-'СЕТ СН'!$H$23</f>
        <v>1500.33890982</v>
      </c>
      <c r="P88" s="36">
        <f>SUMIFS(СВЦЭМ!$D$39:$D$782,СВЦЭМ!$A$39:$A$782,$A88,СВЦЭМ!$B$39:$B$782,P$83)+'СЕТ СН'!$H$11+СВЦЭМ!$D$10+'СЕТ СН'!$H$6-'СЕТ СН'!$H$23</f>
        <v>1504.5921355799999</v>
      </c>
      <c r="Q88" s="36">
        <f>SUMIFS(СВЦЭМ!$D$39:$D$782,СВЦЭМ!$A$39:$A$782,$A88,СВЦЭМ!$B$39:$B$782,Q$83)+'СЕТ СН'!$H$11+СВЦЭМ!$D$10+'СЕТ СН'!$H$6-'СЕТ СН'!$H$23</f>
        <v>1528.1535311399998</v>
      </c>
      <c r="R88" s="36">
        <f>SUMIFS(СВЦЭМ!$D$39:$D$782,СВЦЭМ!$A$39:$A$782,$A88,СВЦЭМ!$B$39:$B$782,R$83)+'СЕТ СН'!$H$11+СВЦЭМ!$D$10+'СЕТ СН'!$H$6-'СЕТ СН'!$H$23</f>
        <v>1507.5836062999999</v>
      </c>
      <c r="S88" s="36">
        <f>SUMIFS(СВЦЭМ!$D$39:$D$782,СВЦЭМ!$A$39:$A$782,$A88,СВЦЭМ!$B$39:$B$782,S$83)+'СЕТ СН'!$H$11+СВЦЭМ!$D$10+'СЕТ СН'!$H$6-'СЕТ СН'!$H$23</f>
        <v>1498.9824386699997</v>
      </c>
      <c r="T88" s="36">
        <f>SUMIFS(СВЦЭМ!$D$39:$D$782,СВЦЭМ!$A$39:$A$782,$A88,СВЦЭМ!$B$39:$B$782,T$83)+'СЕТ СН'!$H$11+СВЦЭМ!$D$10+'СЕТ СН'!$H$6-'СЕТ СН'!$H$23</f>
        <v>1534.0224107499998</v>
      </c>
      <c r="U88" s="36">
        <f>SUMIFS(СВЦЭМ!$D$39:$D$782,СВЦЭМ!$A$39:$A$782,$A88,СВЦЭМ!$B$39:$B$782,U$83)+'СЕТ СН'!$H$11+СВЦЭМ!$D$10+'СЕТ СН'!$H$6-'СЕТ СН'!$H$23</f>
        <v>1509.5861577000001</v>
      </c>
      <c r="V88" s="36">
        <f>SUMIFS(СВЦЭМ!$D$39:$D$782,СВЦЭМ!$A$39:$A$782,$A88,СВЦЭМ!$B$39:$B$782,V$83)+'СЕТ СН'!$H$11+СВЦЭМ!$D$10+'СЕТ СН'!$H$6-'СЕТ СН'!$H$23</f>
        <v>1509.8117978799999</v>
      </c>
      <c r="W88" s="36">
        <f>SUMIFS(СВЦЭМ!$D$39:$D$782,СВЦЭМ!$A$39:$A$782,$A88,СВЦЭМ!$B$39:$B$782,W$83)+'СЕТ СН'!$H$11+СВЦЭМ!$D$10+'СЕТ СН'!$H$6-'СЕТ СН'!$H$23</f>
        <v>1513.9681875899998</v>
      </c>
      <c r="X88" s="36">
        <f>SUMIFS(СВЦЭМ!$D$39:$D$782,СВЦЭМ!$A$39:$A$782,$A88,СВЦЭМ!$B$39:$B$782,X$83)+'СЕТ СН'!$H$11+СВЦЭМ!$D$10+'СЕТ СН'!$H$6-'СЕТ СН'!$H$23</f>
        <v>1524.7436333799999</v>
      </c>
      <c r="Y88" s="36">
        <f>SUMIFS(СВЦЭМ!$D$39:$D$782,СВЦЭМ!$A$39:$A$782,$A88,СВЦЭМ!$B$39:$B$782,Y$83)+'СЕТ СН'!$H$11+СВЦЭМ!$D$10+'СЕТ СН'!$H$6-'СЕТ СН'!$H$23</f>
        <v>1602.1579254899998</v>
      </c>
    </row>
    <row r="89" spans="1:27" ht="15.75" x14ac:dyDescent="0.2">
      <c r="A89" s="35">
        <f t="shared" si="2"/>
        <v>44475</v>
      </c>
      <c r="B89" s="36">
        <f>SUMIFS(СВЦЭМ!$D$39:$D$782,СВЦЭМ!$A$39:$A$782,$A89,СВЦЭМ!$B$39:$B$782,B$83)+'СЕТ СН'!$H$11+СВЦЭМ!$D$10+'СЕТ СН'!$H$6-'СЕТ СН'!$H$23</f>
        <v>1629.9237813799998</v>
      </c>
      <c r="C89" s="36">
        <f>SUMIFS(СВЦЭМ!$D$39:$D$782,СВЦЭМ!$A$39:$A$782,$A89,СВЦЭМ!$B$39:$B$782,C$83)+'СЕТ СН'!$H$11+СВЦЭМ!$D$10+'СЕТ СН'!$H$6-'СЕТ СН'!$H$23</f>
        <v>1662.2940125699999</v>
      </c>
      <c r="D89" s="36">
        <f>SUMIFS(СВЦЭМ!$D$39:$D$782,СВЦЭМ!$A$39:$A$782,$A89,СВЦЭМ!$B$39:$B$782,D$83)+'СЕТ СН'!$H$11+СВЦЭМ!$D$10+'СЕТ СН'!$H$6-'СЕТ СН'!$H$23</f>
        <v>1574.5154119599999</v>
      </c>
      <c r="E89" s="36">
        <f>SUMIFS(СВЦЭМ!$D$39:$D$782,СВЦЭМ!$A$39:$A$782,$A89,СВЦЭМ!$B$39:$B$782,E$83)+'СЕТ СН'!$H$11+СВЦЭМ!$D$10+'СЕТ СН'!$H$6-'СЕТ СН'!$H$23</f>
        <v>1563.4374691599999</v>
      </c>
      <c r="F89" s="36">
        <f>SUMIFS(СВЦЭМ!$D$39:$D$782,СВЦЭМ!$A$39:$A$782,$A89,СВЦЭМ!$B$39:$B$782,F$83)+'СЕТ СН'!$H$11+СВЦЭМ!$D$10+'СЕТ СН'!$H$6-'СЕТ СН'!$H$23</f>
        <v>1557.43007472</v>
      </c>
      <c r="G89" s="36">
        <f>SUMIFS(СВЦЭМ!$D$39:$D$782,СВЦЭМ!$A$39:$A$782,$A89,СВЦЭМ!$B$39:$B$782,G$83)+'СЕТ СН'!$H$11+СВЦЭМ!$D$10+'СЕТ СН'!$H$6-'СЕТ СН'!$H$23</f>
        <v>1560.9599681899999</v>
      </c>
      <c r="H89" s="36">
        <f>SUMIFS(СВЦЭМ!$D$39:$D$782,СВЦЭМ!$A$39:$A$782,$A89,СВЦЭМ!$B$39:$B$782,H$83)+'СЕТ СН'!$H$11+СВЦЭМ!$D$10+'СЕТ СН'!$H$6-'СЕТ СН'!$H$23</f>
        <v>1623.8638865999999</v>
      </c>
      <c r="I89" s="36">
        <f>SUMIFS(СВЦЭМ!$D$39:$D$782,СВЦЭМ!$A$39:$A$782,$A89,СВЦЭМ!$B$39:$B$782,I$83)+'СЕТ СН'!$H$11+СВЦЭМ!$D$10+'СЕТ СН'!$H$6-'СЕТ СН'!$H$23</f>
        <v>1639.8302446399998</v>
      </c>
      <c r="J89" s="36">
        <f>SUMIFS(СВЦЭМ!$D$39:$D$782,СВЦЭМ!$A$39:$A$782,$A89,СВЦЭМ!$B$39:$B$782,J$83)+'СЕТ СН'!$H$11+СВЦЭМ!$D$10+'СЕТ СН'!$H$6-'СЕТ СН'!$H$23</f>
        <v>1580.3633408599999</v>
      </c>
      <c r="K89" s="36">
        <f>SUMIFS(СВЦЭМ!$D$39:$D$782,СВЦЭМ!$A$39:$A$782,$A89,СВЦЭМ!$B$39:$B$782,K$83)+'СЕТ СН'!$H$11+СВЦЭМ!$D$10+'СЕТ СН'!$H$6-'СЕТ СН'!$H$23</f>
        <v>1560.4109717899998</v>
      </c>
      <c r="L89" s="36">
        <f>SUMIFS(СВЦЭМ!$D$39:$D$782,СВЦЭМ!$A$39:$A$782,$A89,СВЦЭМ!$B$39:$B$782,L$83)+'СЕТ СН'!$H$11+СВЦЭМ!$D$10+'СЕТ СН'!$H$6-'СЕТ СН'!$H$23</f>
        <v>1579.1526124499999</v>
      </c>
      <c r="M89" s="36">
        <f>SUMIFS(СВЦЭМ!$D$39:$D$782,СВЦЭМ!$A$39:$A$782,$A89,СВЦЭМ!$B$39:$B$782,M$83)+'СЕТ СН'!$H$11+СВЦЭМ!$D$10+'СЕТ СН'!$H$6-'СЕТ СН'!$H$23</f>
        <v>1580.3279367399998</v>
      </c>
      <c r="N89" s="36">
        <f>SUMIFS(СВЦЭМ!$D$39:$D$782,СВЦЭМ!$A$39:$A$782,$A89,СВЦЭМ!$B$39:$B$782,N$83)+'СЕТ СН'!$H$11+СВЦЭМ!$D$10+'СЕТ СН'!$H$6-'СЕТ СН'!$H$23</f>
        <v>1571.2855409899998</v>
      </c>
      <c r="O89" s="36">
        <f>SUMIFS(СВЦЭМ!$D$39:$D$782,СВЦЭМ!$A$39:$A$782,$A89,СВЦЭМ!$B$39:$B$782,O$83)+'СЕТ СН'!$H$11+СВЦЭМ!$D$10+'СЕТ СН'!$H$6-'СЕТ СН'!$H$23</f>
        <v>1586.0994779</v>
      </c>
      <c r="P89" s="36">
        <f>SUMIFS(СВЦЭМ!$D$39:$D$782,СВЦЭМ!$A$39:$A$782,$A89,СВЦЭМ!$B$39:$B$782,P$83)+'СЕТ СН'!$H$11+СВЦЭМ!$D$10+'СЕТ СН'!$H$6-'СЕТ СН'!$H$23</f>
        <v>1591.1182036099999</v>
      </c>
      <c r="Q89" s="36">
        <f>SUMIFS(СВЦЭМ!$D$39:$D$782,СВЦЭМ!$A$39:$A$782,$A89,СВЦЭМ!$B$39:$B$782,Q$83)+'СЕТ СН'!$H$11+СВЦЭМ!$D$10+'СЕТ СН'!$H$6-'СЕТ СН'!$H$23</f>
        <v>1603.1849430699999</v>
      </c>
      <c r="R89" s="36">
        <f>SUMIFS(СВЦЭМ!$D$39:$D$782,СВЦЭМ!$A$39:$A$782,$A89,СВЦЭМ!$B$39:$B$782,R$83)+'СЕТ СН'!$H$11+СВЦЭМ!$D$10+'СЕТ СН'!$H$6-'СЕТ СН'!$H$23</f>
        <v>1609.3410839599999</v>
      </c>
      <c r="S89" s="36">
        <f>SUMIFS(СВЦЭМ!$D$39:$D$782,СВЦЭМ!$A$39:$A$782,$A89,СВЦЭМ!$B$39:$B$782,S$83)+'СЕТ СН'!$H$11+СВЦЭМ!$D$10+'СЕТ СН'!$H$6-'СЕТ СН'!$H$23</f>
        <v>1607.5980454099999</v>
      </c>
      <c r="T89" s="36">
        <f>SUMIFS(СВЦЭМ!$D$39:$D$782,СВЦЭМ!$A$39:$A$782,$A89,СВЦЭМ!$B$39:$B$782,T$83)+'СЕТ СН'!$H$11+СВЦЭМ!$D$10+'СЕТ СН'!$H$6-'СЕТ СН'!$H$23</f>
        <v>1562.6086576</v>
      </c>
      <c r="U89" s="36">
        <f>SUMIFS(СВЦЭМ!$D$39:$D$782,СВЦЭМ!$A$39:$A$782,$A89,СВЦЭМ!$B$39:$B$782,U$83)+'СЕТ СН'!$H$11+СВЦЭМ!$D$10+'СЕТ СН'!$H$6-'СЕТ СН'!$H$23</f>
        <v>1496.85063436</v>
      </c>
      <c r="V89" s="36">
        <f>SUMIFS(СВЦЭМ!$D$39:$D$782,СВЦЭМ!$A$39:$A$782,$A89,СВЦЭМ!$B$39:$B$782,V$83)+'СЕТ СН'!$H$11+СВЦЭМ!$D$10+'СЕТ СН'!$H$6-'СЕТ СН'!$H$23</f>
        <v>1462.23602418</v>
      </c>
      <c r="W89" s="36">
        <f>SUMIFS(СВЦЭМ!$D$39:$D$782,СВЦЭМ!$A$39:$A$782,$A89,СВЦЭМ!$B$39:$B$782,W$83)+'СЕТ СН'!$H$11+СВЦЭМ!$D$10+'СЕТ СН'!$H$6-'СЕТ СН'!$H$23</f>
        <v>1495.7265492799997</v>
      </c>
      <c r="X89" s="36">
        <f>SUMIFS(СВЦЭМ!$D$39:$D$782,СВЦЭМ!$A$39:$A$782,$A89,СВЦЭМ!$B$39:$B$782,X$83)+'СЕТ СН'!$H$11+СВЦЭМ!$D$10+'СЕТ СН'!$H$6-'СЕТ СН'!$H$23</f>
        <v>1580.4263433199999</v>
      </c>
      <c r="Y89" s="36">
        <f>SUMIFS(СВЦЭМ!$D$39:$D$782,СВЦЭМ!$A$39:$A$782,$A89,СВЦЭМ!$B$39:$B$782,Y$83)+'СЕТ СН'!$H$11+СВЦЭМ!$D$10+'СЕТ СН'!$H$6-'СЕТ СН'!$H$23</f>
        <v>1618.1853807699999</v>
      </c>
    </row>
    <row r="90" spans="1:27" ht="15.75" x14ac:dyDescent="0.2">
      <c r="A90" s="35">
        <f t="shared" si="2"/>
        <v>44476</v>
      </c>
      <c r="B90" s="36">
        <f>SUMIFS(СВЦЭМ!$D$39:$D$782,СВЦЭМ!$A$39:$A$782,$A90,СВЦЭМ!$B$39:$B$782,B$83)+'СЕТ СН'!$H$11+СВЦЭМ!$D$10+'СЕТ СН'!$H$6-'СЕТ СН'!$H$23</f>
        <v>1551.5586220499999</v>
      </c>
      <c r="C90" s="36">
        <f>SUMIFS(СВЦЭМ!$D$39:$D$782,СВЦЭМ!$A$39:$A$782,$A90,СВЦЭМ!$B$39:$B$782,C$83)+'СЕТ СН'!$H$11+СВЦЭМ!$D$10+'СЕТ СН'!$H$6-'СЕТ СН'!$H$23</f>
        <v>1570.09030966</v>
      </c>
      <c r="D90" s="36">
        <f>SUMIFS(СВЦЭМ!$D$39:$D$782,СВЦЭМ!$A$39:$A$782,$A90,СВЦЭМ!$B$39:$B$782,D$83)+'СЕТ СН'!$H$11+СВЦЭМ!$D$10+'СЕТ СН'!$H$6-'СЕТ СН'!$H$23</f>
        <v>1521.1281575399998</v>
      </c>
      <c r="E90" s="36">
        <f>SUMIFS(СВЦЭМ!$D$39:$D$782,СВЦЭМ!$A$39:$A$782,$A90,СВЦЭМ!$B$39:$B$782,E$83)+'СЕТ СН'!$H$11+СВЦЭМ!$D$10+'СЕТ СН'!$H$6-'СЕТ СН'!$H$23</f>
        <v>1523.4829937099998</v>
      </c>
      <c r="F90" s="36">
        <f>SUMIFS(СВЦЭМ!$D$39:$D$782,СВЦЭМ!$A$39:$A$782,$A90,СВЦЭМ!$B$39:$B$782,F$83)+'СЕТ СН'!$H$11+СВЦЭМ!$D$10+'СЕТ СН'!$H$6-'СЕТ СН'!$H$23</f>
        <v>1522.53291838</v>
      </c>
      <c r="G90" s="36">
        <f>SUMIFS(СВЦЭМ!$D$39:$D$782,СВЦЭМ!$A$39:$A$782,$A90,СВЦЭМ!$B$39:$B$782,G$83)+'СЕТ СН'!$H$11+СВЦЭМ!$D$10+'СЕТ СН'!$H$6-'СЕТ СН'!$H$23</f>
        <v>1522.9694896699998</v>
      </c>
      <c r="H90" s="36">
        <f>SUMIFS(СВЦЭМ!$D$39:$D$782,СВЦЭМ!$A$39:$A$782,$A90,СВЦЭМ!$B$39:$B$782,H$83)+'СЕТ СН'!$H$11+СВЦЭМ!$D$10+'СЕТ СН'!$H$6-'СЕТ СН'!$H$23</f>
        <v>1576.6724141799998</v>
      </c>
      <c r="I90" s="36">
        <f>SUMIFS(СВЦЭМ!$D$39:$D$782,СВЦЭМ!$A$39:$A$782,$A90,СВЦЭМ!$B$39:$B$782,I$83)+'СЕТ СН'!$H$11+СВЦЭМ!$D$10+'СЕТ СН'!$H$6-'СЕТ СН'!$H$23</f>
        <v>1587.8305130599999</v>
      </c>
      <c r="J90" s="36">
        <f>SUMIFS(СВЦЭМ!$D$39:$D$782,СВЦЭМ!$A$39:$A$782,$A90,СВЦЭМ!$B$39:$B$782,J$83)+'СЕТ СН'!$H$11+СВЦЭМ!$D$10+'СЕТ СН'!$H$6-'СЕТ СН'!$H$23</f>
        <v>1543.8053754499999</v>
      </c>
      <c r="K90" s="36">
        <f>SUMIFS(СВЦЭМ!$D$39:$D$782,СВЦЭМ!$A$39:$A$782,$A90,СВЦЭМ!$B$39:$B$782,K$83)+'СЕТ СН'!$H$11+СВЦЭМ!$D$10+'СЕТ СН'!$H$6-'СЕТ СН'!$H$23</f>
        <v>1512.0971697299999</v>
      </c>
      <c r="L90" s="36">
        <f>SUMIFS(СВЦЭМ!$D$39:$D$782,СВЦЭМ!$A$39:$A$782,$A90,СВЦЭМ!$B$39:$B$782,L$83)+'СЕТ СН'!$H$11+СВЦЭМ!$D$10+'СЕТ СН'!$H$6-'СЕТ СН'!$H$23</f>
        <v>1499.5946667899998</v>
      </c>
      <c r="M90" s="36">
        <f>SUMIFS(СВЦЭМ!$D$39:$D$782,СВЦЭМ!$A$39:$A$782,$A90,СВЦЭМ!$B$39:$B$782,M$83)+'СЕТ СН'!$H$11+СВЦЭМ!$D$10+'СЕТ СН'!$H$6-'СЕТ СН'!$H$23</f>
        <v>1522.1507445999998</v>
      </c>
      <c r="N90" s="36">
        <f>SUMIFS(СВЦЭМ!$D$39:$D$782,СВЦЭМ!$A$39:$A$782,$A90,СВЦЭМ!$B$39:$B$782,N$83)+'СЕТ СН'!$H$11+СВЦЭМ!$D$10+'СЕТ СН'!$H$6-'СЕТ СН'!$H$23</f>
        <v>1531.5216308199999</v>
      </c>
      <c r="O90" s="36">
        <f>SUMIFS(СВЦЭМ!$D$39:$D$782,СВЦЭМ!$A$39:$A$782,$A90,СВЦЭМ!$B$39:$B$782,O$83)+'СЕТ СН'!$H$11+СВЦЭМ!$D$10+'СЕТ СН'!$H$6-'СЕТ СН'!$H$23</f>
        <v>1526.07837978</v>
      </c>
      <c r="P90" s="36">
        <f>SUMIFS(СВЦЭМ!$D$39:$D$782,СВЦЭМ!$A$39:$A$782,$A90,СВЦЭМ!$B$39:$B$782,P$83)+'СЕТ СН'!$H$11+СВЦЭМ!$D$10+'СЕТ СН'!$H$6-'СЕТ СН'!$H$23</f>
        <v>1524.2785253699999</v>
      </c>
      <c r="Q90" s="36">
        <f>SUMIFS(СВЦЭМ!$D$39:$D$782,СВЦЭМ!$A$39:$A$782,$A90,СВЦЭМ!$B$39:$B$782,Q$83)+'СЕТ СН'!$H$11+СВЦЭМ!$D$10+'СЕТ СН'!$H$6-'СЕТ СН'!$H$23</f>
        <v>1531.03771452</v>
      </c>
      <c r="R90" s="36">
        <f>SUMIFS(СВЦЭМ!$D$39:$D$782,СВЦЭМ!$A$39:$A$782,$A90,СВЦЭМ!$B$39:$B$782,R$83)+'СЕТ СН'!$H$11+СВЦЭМ!$D$10+'СЕТ СН'!$H$6-'СЕТ СН'!$H$23</f>
        <v>1524.6145162399998</v>
      </c>
      <c r="S90" s="36">
        <f>SUMIFS(СВЦЭМ!$D$39:$D$782,СВЦЭМ!$A$39:$A$782,$A90,СВЦЭМ!$B$39:$B$782,S$83)+'СЕТ СН'!$H$11+СВЦЭМ!$D$10+'СЕТ СН'!$H$6-'СЕТ СН'!$H$23</f>
        <v>1524.17586751</v>
      </c>
      <c r="T90" s="36">
        <f>SUMIFS(СВЦЭМ!$D$39:$D$782,СВЦЭМ!$A$39:$A$782,$A90,СВЦЭМ!$B$39:$B$782,T$83)+'СЕТ СН'!$H$11+СВЦЭМ!$D$10+'СЕТ СН'!$H$6-'СЕТ СН'!$H$23</f>
        <v>1507.82956251</v>
      </c>
      <c r="U90" s="36">
        <f>SUMIFS(СВЦЭМ!$D$39:$D$782,СВЦЭМ!$A$39:$A$782,$A90,СВЦЭМ!$B$39:$B$782,U$83)+'СЕТ СН'!$H$11+СВЦЭМ!$D$10+'СЕТ СН'!$H$6-'СЕТ СН'!$H$23</f>
        <v>1483.32671415</v>
      </c>
      <c r="V90" s="36">
        <f>SUMIFS(СВЦЭМ!$D$39:$D$782,СВЦЭМ!$A$39:$A$782,$A90,СВЦЭМ!$B$39:$B$782,V$83)+'СЕТ СН'!$H$11+СВЦЭМ!$D$10+'СЕТ СН'!$H$6-'СЕТ СН'!$H$23</f>
        <v>1499.03339177</v>
      </c>
      <c r="W90" s="36">
        <f>SUMIFS(СВЦЭМ!$D$39:$D$782,СВЦЭМ!$A$39:$A$782,$A90,СВЦЭМ!$B$39:$B$782,W$83)+'СЕТ СН'!$H$11+СВЦЭМ!$D$10+'СЕТ СН'!$H$6-'СЕТ СН'!$H$23</f>
        <v>1533.9956948899999</v>
      </c>
      <c r="X90" s="36">
        <f>SUMIFS(СВЦЭМ!$D$39:$D$782,СВЦЭМ!$A$39:$A$782,$A90,СВЦЭМ!$B$39:$B$782,X$83)+'СЕТ СН'!$H$11+СВЦЭМ!$D$10+'СЕТ СН'!$H$6-'СЕТ СН'!$H$23</f>
        <v>1589.0665782599999</v>
      </c>
      <c r="Y90" s="36">
        <f>SUMIFS(СВЦЭМ!$D$39:$D$782,СВЦЭМ!$A$39:$A$782,$A90,СВЦЭМ!$B$39:$B$782,Y$83)+'СЕТ СН'!$H$11+СВЦЭМ!$D$10+'СЕТ СН'!$H$6-'СЕТ СН'!$H$23</f>
        <v>1600.3237695399998</v>
      </c>
    </row>
    <row r="91" spans="1:27" ht="15.75" x14ac:dyDescent="0.2">
      <c r="A91" s="35">
        <f t="shared" si="2"/>
        <v>44477</v>
      </c>
      <c r="B91" s="36">
        <f>SUMIFS(СВЦЭМ!$D$39:$D$782,СВЦЭМ!$A$39:$A$782,$A91,СВЦЭМ!$B$39:$B$782,B$83)+'СЕТ СН'!$H$11+СВЦЭМ!$D$10+'СЕТ СН'!$H$6-'СЕТ СН'!$H$23</f>
        <v>1571.26735558</v>
      </c>
      <c r="C91" s="36">
        <f>SUMIFS(СВЦЭМ!$D$39:$D$782,СВЦЭМ!$A$39:$A$782,$A91,СВЦЭМ!$B$39:$B$782,C$83)+'СЕТ СН'!$H$11+СВЦЭМ!$D$10+'СЕТ СН'!$H$6-'СЕТ СН'!$H$23</f>
        <v>1597.5667429799998</v>
      </c>
      <c r="D91" s="36">
        <f>SUMIFS(СВЦЭМ!$D$39:$D$782,СВЦЭМ!$A$39:$A$782,$A91,СВЦЭМ!$B$39:$B$782,D$83)+'СЕТ СН'!$H$11+СВЦЭМ!$D$10+'СЕТ СН'!$H$6-'СЕТ СН'!$H$23</f>
        <v>1565.96591128</v>
      </c>
      <c r="E91" s="36">
        <f>SUMIFS(СВЦЭМ!$D$39:$D$782,СВЦЭМ!$A$39:$A$782,$A91,СВЦЭМ!$B$39:$B$782,E$83)+'СЕТ СН'!$H$11+СВЦЭМ!$D$10+'СЕТ СН'!$H$6-'СЕТ СН'!$H$23</f>
        <v>1592.0989144999999</v>
      </c>
      <c r="F91" s="36">
        <f>SUMIFS(СВЦЭМ!$D$39:$D$782,СВЦЭМ!$A$39:$A$782,$A91,СВЦЭМ!$B$39:$B$782,F$83)+'СЕТ СН'!$H$11+СВЦЭМ!$D$10+'СЕТ СН'!$H$6-'СЕТ СН'!$H$23</f>
        <v>1588.91348724</v>
      </c>
      <c r="G91" s="36">
        <f>SUMIFS(СВЦЭМ!$D$39:$D$782,СВЦЭМ!$A$39:$A$782,$A91,СВЦЭМ!$B$39:$B$782,G$83)+'СЕТ СН'!$H$11+СВЦЭМ!$D$10+'СЕТ СН'!$H$6-'СЕТ СН'!$H$23</f>
        <v>1568.7390011799998</v>
      </c>
      <c r="H91" s="36">
        <f>SUMIFS(СВЦЭМ!$D$39:$D$782,СВЦЭМ!$A$39:$A$782,$A91,СВЦЭМ!$B$39:$B$782,H$83)+'СЕТ СН'!$H$11+СВЦЭМ!$D$10+'СЕТ СН'!$H$6-'СЕТ СН'!$H$23</f>
        <v>1606.3225063799998</v>
      </c>
      <c r="I91" s="36">
        <f>SUMIFS(СВЦЭМ!$D$39:$D$782,СВЦЭМ!$A$39:$A$782,$A91,СВЦЭМ!$B$39:$B$782,I$83)+'СЕТ СН'!$H$11+СВЦЭМ!$D$10+'СЕТ СН'!$H$6-'СЕТ СН'!$H$23</f>
        <v>1646.13682595</v>
      </c>
      <c r="J91" s="36">
        <f>SUMIFS(СВЦЭМ!$D$39:$D$782,СВЦЭМ!$A$39:$A$782,$A91,СВЦЭМ!$B$39:$B$782,J$83)+'СЕТ СН'!$H$11+СВЦЭМ!$D$10+'СЕТ СН'!$H$6-'СЕТ СН'!$H$23</f>
        <v>1590.2549516699999</v>
      </c>
      <c r="K91" s="36">
        <f>SUMIFS(СВЦЭМ!$D$39:$D$782,СВЦЭМ!$A$39:$A$782,$A91,СВЦЭМ!$B$39:$B$782,K$83)+'СЕТ СН'!$H$11+СВЦЭМ!$D$10+'СЕТ СН'!$H$6-'СЕТ СН'!$H$23</f>
        <v>1555.6740957899999</v>
      </c>
      <c r="L91" s="36">
        <f>SUMIFS(СВЦЭМ!$D$39:$D$782,СВЦЭМ!$A$39:$A$782,$A91,СВЦЭМ!$B$39:$B$782,L$83)+'СЕТ СН'!$H$11+СВЦЭМ!$D$10+'СЕТ СН'!$H$6-'СЕТ СН'!$H$23</f>
        <v>1516.4468352399999</v>
      </c>
      <c r="M91" s="36">
        <f>SUMIFS(СВЦЭМ!$D$39:$D$782,СВЦЭМ!$A$39:$A$782,$A91,СВЦЭМ!$B$39:$B$782,M$83)+'СЕТ СН'!$H$11+СВЦЭМ!$D$10+'СЕТ СН'!$H$6-'СЕТ СН'!$H$23</f>
        <v>1531.0262943299999</v>
      </c>
      <c r="N91" s="36">
        <f>SUMIFS(СВЦЭМ!$D$39:$D$782,СВЦЭМ!$A$39:$A$782,$A91,СВЦЭМ!$B$39:$B$782,N$83)+'СЕТ СН'!$H$11+СВЦЭМ!$D$10+'СЕТ СН'!$H$6-'СЕТ СН'!$H$23</f>
        <v>1536.69758383</v>
      </c>
      <c r="O91" s="36">
        <f>SUMIFS(СВЦЭМ!$D$39:$D$782,СВЦЭМ!$A$39:$A$782,$A91,СВЦЭМ!$B$39:$B$782,O$83)+'СЕТ СН'!$H$11+СВЦЭМ!$D$10+'СЕТ СН'!$H$6-'СЕТ СН'!$H$23</f>
        <v>1526.8500826299999</v>
      </c>
      <c r="P91" s="36">
        <f>SUMIFS(СВЦЭМ!$D$39:$D$782,СВЦЭМ!$A$39:$A$782,$A91,СВЦЭМ!$B$39:$B$782,P$83)+'СЕТ СН'!$H$11+СВЦЭМ!$D$10+'СЕТ СН'!$H$6-'СЕТ СН'!$H$23</f>
        <v>1527.8556336199999</v>
      </c>
      <c r="Q91" s="36">
        <f>SUMIFS(СВЦЭМ!$D$39:$D$782,СВЦЭМ!$A$39:$A$782,$A91,СВЦЭМ!$B$39:$B$782,Q$83)+'СЕТ СН'!$H$11+СВЦЭМ!$D$10+'СЕТ СН'!$H$6-'СЕТ СН'!$H$23</f>
        <v>1522.4791387499999</v>
      </c>
      <c r="R91" s="36">
        <f>SUMIFS(СВЦЭМ!$D$39:$D$782,СВЦЭМ!$A$39:$A$782,$A91,СВЦЭМ!$B$39:$B$782,R$83)+'СЕТ СН'!$H$11+СВЦЭМ!$D$10+'СЕТ СН'!$H$6-'СЕТ СН'!$H$23</f>
        <v>1518.3136165699998</v>
      </c>
      <c r="S91" s="36">
        <f>SUMIFS(СВЦЭМ!$D$39:$D$782,СВЦЭМ!$A$39:$A$782,$A91,СВЦЭМ!$B$39:$B$782,S$83)+'СЕТ СН'!$H$11+СВЦЭМ!$D$10+'СЕТ СН'!$H$6-'СЕТ СН'!$H$23</f>
        <v>1521.2682490999998</v>
      </c>
      <c r="T91" s="36">
        <f>SUMIFS(СВЦЭМ!$D$39:$D$782,СВЦЭМ!$A$39:$A$782,$A91,СВЦЭМ!$B$39:$B$782,T$83)+'СЕТ СН'!$H$11+СВЦЭМ!$D$10+'СЕТ СН'!$H$6-'СЕТ СН'!$H$23</f>
        <v>1528.3545936799999</v>
      </c>
      <c r="U91" s="36">
        <f>SUMIFS(СВЦЭМ!$D$39:$D$782,СВЦЭМ!$A$39:$A$782,$A91,СВЦЭМ!$B$39:$B$782,U$83)+'СЕТ СН'!$H$11+СВЦЭМ!$D$10+'СЕТ СН'!$H$6-'СЕТ СН'!$H$23</f>
        <v>1497.6075554999998</v>
      </c>
      <c r="V91" s="36">
        <f>SUMIFS(СВЦЭМ!$D$39:$D$782,СВЦЭМ!$A$39:$A$782,$A91,СВЦЭМ!$B$39:$B$782,V$83)+'СЕТ СН'!$H$11+СВЦЭМ!$D$10+'СЕТ СН'!$H$6-'СЕТ СН'!$H$23</f>
        <v>1498.5182614699997</v>
      </c>
      <c r="W91" s="36">
        <f>SUMIFS(СВЦЭМ!$D$39:$D$782,СВЦЭМ!$A$39:$A$782,$A91,СВЦЭМ!$B$39:$B$782,W$83)+'СЕТ СН'!$H$11+СВЦЭМ!$D$10+'СЕТ СН'!$H$6-'СЕТ СН'!$H$23</f>
        <v>1535.4652742899998</v>
      </c>
      <c r="X91" s="36">
        <f>SUMIFS(СВЦЭМ!$D$39:$D$782,СВЦЭМ!$A$39:$A$782,$A91,СВЦЭМ!$B$39:$B$782,X$83)+'СЕТ СН'!$H$11+СВЦЭМ!$D$10+'СЕТ СН'!$H$6-'СЕТ СН'!$H$23</f>
        <v>1590.7983612099999</v>
      </c>
      <c r="Y91" s="36">
        <f>SUMIFS(СВЦЭМ!$D$39:$D$782,СВЦЭМ!$A$39:$A$782,$A91,СВЦЭМ!$B$39:$B$782,Y$83)+'СЕТ СН'!$H$11+СВЦЭМ!$D$10+'СЕТ СН'!$H$6-'СЕТ СН'!$H$23</f>
        <v>1592.4692759299999</v>
      </c>
    </row>
    <row r="92" spans="1:27" ht="15.75" x14ac:dyDescent="0.2">
      <c r="A92" s="35">
        <f t="shared" si="2"/>
        <v>44478</v>
      </c>
      <c r="B92" s="36">
        <f>SUMIFS(СВЦЭМ!$D$39:$D$782,СВЦЭМ!$A$39:$A$782,$A92,СВЦЭМ!$B$39:$B$782,B$83)+'СЕТ СН'!$H$11+СВЦЭМ!$D$10+'СЕТ СН'!$H$6-'СЕТ СН'!$H$23</f>
        <v>1470.6197105399999</v>
      </c>
      <c r="C92" s="36">
        <f>SUMIFS(СВЦЭМ!$D$39:$D$782,СВЦЭМ!$A$39:$A$782,$A92,СВЦЭМ!$B$39:$B$782,C$83)+'СЕТ СН'!$H$11+СВЦЭМ!$D$10+'СЕТ СН'!$H$6-'СЕТ СН'!$H$23</f>
        <v>1510.0352319399999</v>
      </c>
      <c r="D92" s="36">
        <f>SUMIFS(СВЦЭМ!$D$39:$D$782,СВЦЭМ!$A$39:$A$782,$A92,СВЦЭМ!$B$39:$B$782,D$83)+'СЕТ СН'!$H$11+СВЦЭМ!$D$10+'СЕТ СН'!$H$6-'СЕТ СН'!$H$23</f>
        <v>1506.8663995399997</v>
      </c>
      <c r="E92" s="36">
        <f>SUMIFS(СВЦЭМ!$D$39:$D$782,СВЦЭМ!$A$39:$A$782,$A92,СВЦЭМ!$B$39:$B$782,E$83)+'СЕТ СН'!$H$11+СВЦЭМ!$D$10+'СЕТ СН'!$H$6-'СЕТ СН'!$H$23</f>
        <v>1528.21686628</v>
      </c>
      <c r="F92" s="36">
        <f>SUMIFS(СВЦЭМ!$D$39:$D$782,СВЦЭМ!$A$39:$A$782,$A92,СВЦЭМ!$B$39:$B$782,F$83)+'СЕТ СН'!$H$11+СВЦЭМ!$D$10+'СЕТ СН'!$H$6-'СЕТ СН'!$H$23</f>
        <v>1515.4525632599998</v>
      </c>
      <c r="G92" s="36">
        <f>SUMIFS(СВЦЭМ!$D$39:$D$782,СВЦЭМ!$A$39:$A$782,$A92,СВЦЭМ!$B$39:$B$782,G$83)+'СЕТ СН'!$H$11+СВЦЭМ!$D$10+'СЕТ СН'!$H$6-'СЕТ СН'!$H$23</f>
        <v>1507.0818397599999</v>
      </c>
      <c r="H92" s="36">
        <f>SUMIFS(СВЦЭМ!$D$39:$D$782,СВЦЭМ!$A$39:$A$782,$A92,СВЦЭМ!$B$39:$B$782,H$83)+'СЕТ СН'!$H$11+СВЦЭМ!$D$10+'СЕТ СН'!$H$6-'СЕТ СН'!$H$23</f>
        <v>1474.0444222199999</v>
      </c>
      <c r="I92" s="36">
        <f>SUMIFS(СВЦЭМ!$D$39:$D$782,СВЦЭМ!$A$39:$A$782,$A92,СВЦЭМ!$B$39:$B$782,I$83)+'СЕТ СН'!$H$11+СВЦЭМ!$D$10+'СЕТ СН'!$H$6-'СЕТ СН'!$H$23</f>
        <v>1555.1562622199999</v>
      </c>
      <c r="J92" s="36">
        <f>SUMIFS(СВЦЭМ!$D$39:$D$782,СВЦЭМ!$A$39:$A$782,$A92,СВЦЭМ!$B$39:$B$782,J$83)+'СЕТ СН'!$H$11+СВЦЭМ!$D$10+'СЕТ СН'!$H$6-'СЕТ СН'!$H$23</f>
        <v>1588.8334880799998</v>
      </c>
      <c r="K92" s="36">
        <f>SUMIFS(СВЦЭМ!$D$39:$D$782,СВЦЭМ!$A$39:$A$782,$A92,СВЦЭМ!$B$39:$B$782,K$83)+'СЕТ СН'!$H$11+СВЦЭМ!$D$10+'СЕТ СН'!$H$6-'СЕТ СН'!$H$23</f>
        <v>1523.39275518</v>
      </c>
      <c r="L92" s="36">
        <f>SUMIFS(СВЦЭМ!$D$39:$D$782,СВЦЭМ!$A$39:$A$782,$A92,СВЦЭМ!$B$39:$B$782,L$83)+'СЕТ СН'!$H$11+СВЦЭМ!$D$10+'СЕТ СН'!$H$6-'СЕТ СН'!$H$23</f>
        <v>1496.3395187299998</v>
      </c>
      <c r="M92" s="36">
        <f>SUMIFS(СВЦЭМ!$D$39:$D$782,СВЦЭМ!$A$39:$A$782,$A92,СВЦЭМ!$B$39:$B$782,M$83)+'СЕТ СН'!$H$11+СВЦЭМ!$D$10+'СЕТ СН'!$H$6-'СЕТ СН'!$H$23</f>
        <v>1503.3979088599999</v>
      </c>
      <c r="N92" s="36">
        <f>SUMIFS(СВЦЭМ!$D$39:$D$782,СВЦЭМ!$A$39:$A$782,$A92,СВЦЭМ!$B$39:$B$782,N$83)+'СЕТ СН'!$H$11+СВЦЭМ!$D$10+'СЕТ СН'!$H$6-'СЕТ СН'!$H$23</f>
        <v>1522.44849901</v>
      </c>
      <c r="O92" s="36">
        <f>SUMIFS(СВЦЭМ!$D$39:$D$782,СВЦЭМ!$A$39:$A$782,$A92,СВЦЭМ!$B$39:$B$782,O$83)+'СЕТ СН'!$H$11+СВЦЭМ!$D$10+'СЕТ СН'!$H$6-'СЕТ СН'!$H$23</f>
        <v>1519.8260878599999</v>
      </c>
      <c r="P92" s="36">
        <f>SUMIFS(СВЦЭМ!$D$39:$D$782,СВЦЭМ!$A$39:$A$782,$A92,СВЦЭМ!$B$39:$B$782,P$83)+'СЕТ СН'!$H$11+СВЦЭМ!$D$10+'СЕТ СН'!$H$6-'СЕТ СН'!$H$23</f>
        <v>1516.8586712499998</v>
      </c>
      <c r="Q92" s="36">
        <f>SUMIFS(СВЦЭМ!$D$39:$D$782,СВЦЭМ!$A$39:$A$782,$A92,СВЦЭМ!$B$39:$B$782,Q$83)+'СЕТ СН'!$H$11+СВЦЭМ!$D$10+'СЕТ СН'!$H$6-'СЕТ СН'!$H$23</f>
        <v>1592.9926681499999</v>
      </c>
      <c r="R92" s="36">
        <f>SUMIFS(СВЦЭМ!$D$39:$D$782,СВЦЭМ!$A$39:$A$782,$A92,СВЦЭМ!$B$39:$B$782,R$83)+'СЕТ СН'!$H$11+СВЦЭМ!$D$10+'СЕТ СН'!$H$6-'СЕТ СН'!$H$23</f>
        <v>1553.53044271</v>
      </c>
      <c r="S92" s="36">
        <f>SUMIFS(СВЦЭМ!$D$39:$D$782,СВЦЭМ!$A$39:$A$782,$A92,СВЦЭМ!$B$39:$B$782,S$83)+'СЕТ СН'!$H$11+СВЦЭМ!$D$10+'СЕТ СН'!$H$6-'СЕТ СН'!$H$23</f>
        <v>1523.2410825099998</v>
      </c>
      <c r="T92" s="36">
        <f>SUMIFS(СВЦЭМ!$D$39:$D$782,СВЦЭМ!$A$39:$A$782,$A92,СВЦЭМ!$B$39:$B$782,T$83)+'СЕТ СН'!$H$11+СВЦЭМ!$D$10+'СЕТ СН'!$H$6-'СЕТ СН'!$H$23</f>
        <v>1498.0842501899999</v>
      </c>
      <c r="U92" s="36">
        <f>SUMIFS(СВЦЭМ!$D$39:$D$782,СВЦЭМ!$A$39:$A$782,$A92,СВЦЭМ!$B$39:$B$782,U$83)+'СЕТ СН'!$H$11+СВЦЭМ!$D$10+'СЕТ СН'!$H$6-'СЕТ СН'!$H$23</f>
        <v>1468.4575788899999</v>
      </c>
      <c r="V92" s="36">
        <f>SUMIFS(СВЦЭМ!$D$39:$D$782,СВЦЭМ!$A$39:$A$782,$A92,СВЦЭМ!$B$39:$B$782,V$83)+'СЕТ СН'!$H$11+СВЦЭМ!$D$10+'СЕТ СН'!$H$6-'СЕТ СН'!$H$23</f>
        <v>1450.97993589</v>
      </c>
      <c r="W92" s="36">
        <f>SUMIFS(СВЦЭМ!$D$39:$D$782,СВЦЭМ!$A$39:$A$782,$A92,СВЦЭМ!$B$39:$B$782,W$83)+'СЕТ СН'!$H$11+СВЦЭМ!$D$10+'СЕТ СН'!$H$6-'СЕТ СН'!$H$23</f>
        <v>1498.4428521199998</v>
      </c>
      <c r="X92" s="36">
        <f>SUMIFS(СВЦЭМ!$D$39:$D$782,СВЦЭМ!$A$39:$A$782,$A92,СВЦЭМ!$B$39:$B$782,X$83)+'СЕТ СН'!$H$11+СВЦЭМ!$D$10+'СЕТ СН'!$H$6-'СЕТ СН'!$H$23</f>
        <v>1540.2040188199999</v>
      </c>
      <c r="Y92" s="36">
        <f>SUMIFS(СВЦЭМ!$D$39:$D$782,СВЦЭМ!$A$39:$A$782,$A92,СВЦЭМ!$B$39:$B$782,Y$83)+'СЕТ СН'!$H$11+СВЦЭМ!$D$10+'СЕТ СН'!$H$6-'СЕТ СН'!$H$23</f>
        <v>1553.6016786499999</v>
      </c>
    </row>
    <row r="93" spans="1:27" ht="15.75" x14ac:dyDescent="0.2">
      <c r="A93" s="35">
        <f t="shared" si="2"/>
        <v>44479</v>
      </c>
      <c r="B93" s="36">
        <f>SUMIFS(СВЦЭМ!$D$39:$D$782,СВЦЭМ!$A$39:$A$782,$A93,СВЦЭМ!$B$39:$B$782,B$83)+'СЕТ СН'!$H$11+СВЦЭМ!$D$10+'СЕТ СН'!$H$6-'СЕТ СН'!$H$23</f>
        <v>1746.6804454099999</v>
      </c>
      <c r="C93" s="36">
        <f>SUMIFS(СВЦЭМ!$D$39:$D$782,СВЦЭМ!$A$39:$A$782,$A93,СВЦЭМ!$B$39:$B$782,C$83)+'СЕТ СН'!$H$11+СВЦЭМ!$D$10+'СЕТ СН'!$H$6-'СЕТ СН'!$H$23</f>
        <v>1774.4223101199998</v>
      </c>
      <c r="D93" s="36">
        <f>SUMIFS(СВЦЭМ!$D$39:$D$782,СВЦЭМ!$A$39:$A$782,$A93,СВЦЭМ!$B$39:$B$782,D$83)+'СЕТ СН'!$H$11+СВЦЭМ!$D$10+'СЕТ СН'!$H$6-'СЕТ СН'!$H$23</f>
        <v>1757.9044488</v>
      </c>
      <c r="E93" s="36">
        <f>SUMIFS(СВЦЭМ!$D$39:$D$782,СВЦЭМ!$A$39:$A$782,$A93,СВЦЭМ!$B$39:$B$782,E$83)+'СЕТ СН'!$H$11+СВЦЭМ!$D$10+'СЕТ СН'!$H$6-'СЕТ СН'!$H$23</f>
        <v>1742.8918890099999</v>
      </c>
      <c r="F93" s="36">
        <f>SUMIFS(СВЦЭМ!$D$39:$D$782,СВЦЭМ!$A$39:$A$782,$A93,СВЦЭМ!$B$39:$B$782,F$83)+'СЕТ СН'!$H$11+СВЦЭМ!$D$10+'СЕТ СН'!$H$6-'СЕТ СН'!$H$23</f>
        <v>1732.9683302199999</v>
      </c>
      <c r="G93" s="36">
        <f>SUMIFS(СВЦЭМ!$D$39:$D$782,СВЦЭМ!$A$39:$A$782,$A93,СВЦЭМ!$B$39:$B$782,G$83)+'СЕТ СН'!$H$11+СВЦЭМ!$D$10+'СЕТ СН'!$H$6-'СЕТ СН'!$H$23</f>
        <v>1734.81185813</v>
      </c>
      <c r="H93" s="36">
        <f>SUMIFS(СВЦЭМ!$D$39:$D$782,СВЦЭМ!$A$39:$A$782,$A93,СВЦЭМ!$B$39:$B$782,H$83)+'СЕТ СН'!$H$11+СВЦЭМ!$D$10+'СЕТ СН'!$H$6-'СЕТ СН'!$H$23</f>
        <v>1776.2685343999999</v>
      </c>
      <c r="I93" s="36">
        <f>SUMIFS(СВЦЭМ!$D$39:$D$782,СВЦЭМ!$A$39:$A$782,$A93,СВЦЭМ!$B$39:$B$782,I$83)+'СЕТ СН'!$H$11+СВЦЭМ!$D$10+'СЕТ СН'!$H$6-'СЕТ СН'!$H$23</f>
        <v>1757.6029906799999</v>
      </c>
      <c r="J93" s="36">
        <f>SUMIFS(СВЦЭМ!$D$39:$D$782,СВЦЭМ!$A$39:$A$782,$A93,СВЦЭМ!$B$39:$B$782,J$83)+'СЕТ СН'!$H$11+СВЦЭМ!$D$10+'СЕТ СН'!$H$6-'СЕТ СН'!$H$23</f>
        <v>1694.22413876</v>
      </c>
      <c r="K93" s="36">
        <f>SUMIFS(СВЦЭМ!$D$39:$D$782,СВЦЭМ!$A$39:$A$782,$A93,СВЦЭМ!$B$39:$B$782,K$83)+'СЕТ СН'!$H$11+СВЦЭМ!$D$10+'СЕТ СН'!$H$6-'СЕТ СН'!$H$23</f>
        <v>1656.49392582</v>
      </c>
      <c r="L93" s="36">
        <f>SUMIFS(СВЦЭМ!$D$39:$D$782,СВЦЭМ!$A$39:$A$782,$A93,СВЦЭМ!$B$39:$B$782,L$83)+'СЕТ СН'!$H$11+СВЦЭМ!$D$10+'СЕТ СН'!$H$6-'СЕТ СН'!$H$23</f>
        <v>1647.1630894599998</v>
      </c>
      <c r="M93" s="36">
        <f>SUMIFS(СВЦЭМ!$D$39:$D$782,СВЦЭМ!$A$39:$A$782,$A93,СВЦЭМ!$B$39:$B$782,M$83)+'СЕТ СН'!$H$11+СВЦЭМ!$D$10+'СЕТ СН'!$H$6-'СЕТ СН'!$H$23</f>
        <v>1646.84080765</v>
      </c>
      <c r="N93" s="36">
        <f>SUMIFS(СВЦЭМ!$D$39:$D$782,СВЦЭМ!$A$39:$A$782,$A93,СВЦЭМ!$B$39:$B$782,N$83)+'СЕТ СН'!$H$11+СВЦЭМ!$D$10+'СЕТ СН'!$H$6-'СЕТ СН'!$H$23</f>
        <v>1649.1428741499999</v>
      </c>
      <c r="O93" s="36">
        <f>SUMIFS(СВЦЭМ!$D$39:$D$782,СВЦЭМ!$A$39:$A$782,$A93,СВЦЭМ!$B$39:$B$782,O$83)+'СЕТ СН'!$H$11+СВЦЭМ!$D$10+'СЕТ СН'!$H$6-'СЕТ СН'!$H$23</f>
        <v>1661.8171559899999</v>
      </c>
      <c r="P93" s="36">
        <f>SUMIFS(СВЦЭМ!$D$39:$D$782,СВЦЭМ!$A$39:$A$782,$A93,СВЦЭМ!$B$39:$B$782,P$83)+'СЕТ СН'!$H$11+СВЦЭМ!$D$10+'СЕТ СН'!$H$6-'СЕТ СН'!$H$23</f>
        <v>1662.0036648599998</v>
      </c>
      <c r="Q93" s="36">
        <f>SUMIFS(СВЦЭМ!$D$39:$D$782,СВЦЭМ!$A$39:$A$782,$A93,СВЦЭМ!$B$39:$B$782,Q$83)+'СЕТ СН'!$H$11+СВЦЭМ!$D$10+'СЕТ СН'!$H$6-'СЕТ СН'!$H$23</f>
        <v>1671.9650066699999</v>
      </c>
      <c r="R93" s="36">
        <f>SUMIFS(СВЦЭМ!$D$39:$D$782,СВЦЭМ!$A$39:$A$782,$A93,СВЦЭМ!$B$39:$B$782,R$83)+'СЕТ СН'!$H$11+СВЦЭМ!$D$10+'СЕТ СН'!$H$6-'СЕТ СН'!$H$23</f>
        <v>1668.7412577999999</v>
      </c>
      <c r="S93" s="36">
        <f>SUMIFS(СВЦЭМ!$D$39:$D$782,СВЦЭМ!$A$39:$A$782,$A93,СВЦЭМ!$B$39:$B$782,S$83)+'СЕТ СН'!$H$11+СВЦЭМ!$D$10+'СЕТ СН'!$H$6-'СЕТ СН'!$H$23</f>
        <v>1662.63292469</v>
      </c>
      <c r="T93" s="36">
        <f>SUMIFS(СВЦЭМ!$D$39:$D$782,СВЦЭМ!$A$39:$A$782,$A93,СВЦЭМ!$B$39:$B$782,T$83)+'СЕТ СН'!$H$11+СВЦЭМ!$D$10+'СЕТ СН'!$H$6-'СЕТ СН'!$H$23</f>
        <v>1616.6005698699998</v>
      </c>
      <c r="U93" s="36">
        <f>SUMIFS(СВЦЭМ!$D$39:$D$782,СВЦЭМ!$A$39:$A$782,$A93,СВЦЭМ!$B$39:$B$782,U$83)+'СЕТ СН'!$H$11+СВЦЭМ!$D$10+'СЕТ СН'!$H$6-'СЕТ СН'!$H$23</f>
        <v>1616.1658796699999</v>
      </c>
      <c r="V93" s="36">
        <f>SUMIFS(СВЦЭМ!$D$39:$D$782,СВЦЭМ!$A$39:$A$782,$A93,СВЦЭМ!$B$39:$B$782,V$83)+'СЕТ СН'!$H$11+СВЦЭМ!$D$10+'СЕТ СН'!$H$6-'СЕТ СН'!$H$23</f>
        <v>1592.5101236399998</v>
      </c>
      <c r="W93" s="36">
        <f>SUMIFS(СВЦЭМ!$D$39:$D$782,СВЦЭМ!$A$39:$A$782,$A93,СВЦЭМ!$B$39:$B$782,W$83)+'СЕТ СН'!$H$11+СВЦЭМ!$D$10+'СЕТ СН'!$H$6-'СЕТ СН'!$H$23</f>
        <v>1633.0120488</v>
      </c>
      <c r="X93" s="36">
        <f>SUMIFS(СВЦЭМ!$D$39:$D$782,СВЦЭМ!$A$39:$A$782,$A93,СВЦЭМ!$B$39:$B$782,X$83)+'СЕТ СН'!$H$11+СВЦЭМ!$D$10+'СЕТ СН'!$H$6-'СЕТ СН'!$H$23</f>
        <v>1666.8800134599999</v>
      </c>
      <c r="Y93" s="36">
        <f>SUMIFS(СВЦЭМ!$D$39:$D$782,СВЦЭМ!$A$39:$A$782,$A93,СВЦЭМ!$B$39:$B$782,Y$83)+'СЕТ СН'!$H$11+СВЦЭМ!$D$10+'СЕТ СН'!$H$6-'СЕТ СН'!$H$23</f>
        <v>1675.6201335899998</v>
      </c>
    </row>
    <row r="94" spans="1:27" ht="15.75" x14ac:dyDescent="0.2">
      <c r="A94" s="35">
        <f t="shared" si="2"/>
        <v>44480</v>
      </c>
      <c r="B94" s="36">
        <f>SUMIFS(СВЦЭМ!$D$39:$D$782,СВЦЭМ!$A$39:$A$782,$A94,СВЦЭМ!$B$39:$B$782,B$83)+'СЕТ СН'!$H$11+СВЦЭМ!$D$10+'СЕТ СН'!$H$6-'СЕТ СН'!$H$23</f>
        <v>1592.2970054099999</v>
      </c>
      <c r="C94" s="36">
        <f>SUMIFS(СВЦЭМ!$D$39:$D$782,СВЦЭМ!$A$39:$A$782,$A94,СВЦЭМ!$B$39:$B$782,C$83)+'СЕТ СН'!$H$11+СВЦЭМ!$D$10+'СЕТ СН'!$H$6-'СЕТ СН'!$H$23</f>
        <v>1631.1634450699999</v>
      </c>
      <c r="D94" s="36">
        <f>SUMIFS(СВЦЭМ!$D$39:$D$782,СВЦЭМ!$A$39:$A$782,$A94,СВЦЭМ!$B$39:$B$782,D$83)+'СЕТ СН'!$H$11+СВЦЭМ!$D$10+'СЕТ СН'!$H$6-'СЕТ СН'!$H$23</f>
        <v>1601.5297738299998</v>
      </c>
      <c r="E94" s="36">
        <f>SUMIFS(СВЦЭМ!$D$39:$D$782,СВЦЭМ!$A$39:$A$782,$A94,СВЦЭМ!$B$39:$B$782,E$83)+'СЕТ СН'!$H$11+СВЦЭМ!$D$10+'СЕТ СН'!$H$6-'СЕТ СН'!$H$23</f>
        <v>1593.2649784499999</v>
      </c>
      <c r="F94" s="36">
        <f>SUMIFS(СВЦЭМ!$D$39:$D$782,СВЦЭМ!$A$39:$A$782,$A94,СВЦЭМ!$B$39:$B$782,F$83)+'СЕТ СН'!$H$11+СВЦЭМ!$D$10+'СЕТ СН'!$H$6-'СЕТ СН'!$H$23</f>
        <v>1592.86240705</v>
      </c>
      <c r="G94" s="36">
        <f>SUMIFS(СВЦЭМ!$D$39:$D$782,СВЦЭМ!$A$39:$A$782,$A94,СВЦЭМ!$B$39:$B$782,G$83)+'СЕТ СН'!$H$11+СВЦЭМ!$D$10+'СЕТ СН'!$H$6-'СЕТ СН'!$H$23</f>
        <v>1607.5618456899999</v>
      </c>
      <c r="H94" s="36">
        <f>SUMIFS(СВЦЭМ!$D$39:$D$782,СВЦЭМ!$A$39:$A$782,$A94,СВЦЭМ!$B$39:$B$782,H$83)+'СЕТ СН'!$H$11+СВЦЭМ!$D$10+'СЕТ СН'!$H$6-'СЕТ СН'!$H$23</f>
        <v>1679.1170094899999</v>
      </c>
      <c r="I94" s="36">
        <f>SUMIFS(СВЦЭМ!$D$39:$D$782,СВЦЭМ!$A$39:$A$782,$A94,СВЦЭМ!$B$39:$B$782,I$83)+'СЕТ СН'!$H$11+СВЦЭМ!$D$10+'СЕТ СН'!$H$6-'СЕТ СН'!$H$23</f>
        <v>1650.7454083499999</v>
      </c>
      <c r="J94" s="36">
        <f>SUMIFS(СВЦЭМ!$D$39:$D$782,СВЦЭМ!$A$39:$A$782,$A94,СВЦЭМ!$B$39:$B$782,J$83)+'СЕТ СН'!$H$11+СВЦЭМ!$D$10+'СЕТ СН'!$H$6-'СЕТ СН'!$H$23</f>
        <v>1593.48372219</v>
      </c>
      <c r="K94" s="36">
        <f>SUMIFS(СВЦЭМ!$D$39:$D$782,СВЦЭМ!$A$39:$A$782,$A94,СВЦЭМ!$B$39:$B$782,K$83)+'СЕТ СН'!$H$11+СВЦЭМ!$D$10+'СЕТ СН'!$H$6-'СЕТ СН'!$H$23</f>
        <v>1576.5640063399999</v>
      </c>
      <c r="L94" s="36">
        <f>SUMIFS(СВЦЭМ!$D$39:$D$782,СВЦЭМ!$A$39:$A$782,$A94,СВЦЭМ!$B$39:$B$782,L$83)+'СЕТ СН'!$H$11+СВЦЭМ!$D$10+'СЕТ СН'!$H$6-'СЕТ СН'!$H$23</f>
        <v>1577.5792426399998</v>
      </c>
      <c r="M94" s="36">
        <f>SUMIFS(СВЦЭМ!$D$39:$D$782,СВЦЭМ!$A$39:$A$782,$A94,СВЦЭМ!$B$39:$B$782,M$83)+'СЕТ СН'!$H$11+СВЦЭМ!$D$10+'СЕТ СН'!$H$6-'СЕТ СН'!$H$23</f>
        <v>1599.2258454299999</v>
      </c>
      <c r="N94" s="36">
        <f>SUMIFS(СВЦЭМ!$D$39:$D$782,СВЦЭМ!$A$39:$A$782,$A94,СВЦЭМ!$B$39:$B$782,N$83)+'СЕТ СН'!$H$11+СВЦЭМ!$D$10+'СЕТ СН'!$H$6-'СЕТ СН'!$H$23</f>
        <v>1602.98079631</v>
      </c>
      <c r="O94" s="36">
        <f>SUMIFS(СВЦЭМ!$D$39:$D$782,СВЦЭМ!$A$39:$A$782,$A94,СВЦЭМ!$B$39:$B$782,O$83)+'СЕТ СН'!$H$11+СВЦЭМ!$D$10+'СЕТ СН'!$H$6-'СЕТ СН'!$H$23</f>
        <v>1601.4949243899998</v>
      </c>
      <c r="P94" s="36">
        <f>SUMIFS(СВЦЭМ!$D$39:$D$782,СВЦЭМ!$A$39:$A$782,$A94,СВЦЭМ!$B$39:$B$782,P$83)+'СЕТ СН'!$H$11+СВЦЭМ!$D$10+'СЕТ СН'!$H$6-'СЕТ СН'!$H$23</f>
        <v>1605.03935402</v>
      </c>
      <c r="Q94" s="36">
        <f>SUMIFS(СВЦЭМ!$D$39:$D$782,СВЦЭМ!$A$39:$A$782,$A94,СВЦЭМ!$B$39:$B$782,Q$83)+'СЕТ СН'!$H$11+СВЦЭМ!$D$10+'СЕТ СН'!$H$6-'СЕТ СН'!$H$23</f>
        <v>1606.8709853199998</v>
      </c>
      <c r="R94" s="36">
        <f>SUMIFS(СВЦЭМ!$D$39:$D$782,СВЦЭМ!$A$39:$A$782,$A94,СВЦЭМ!$B$39:$B$782,R$83)+'СЕТ СН'!$H$11+СВЦЭМ!$D$10+'СЕТ СН'!$H$6-'СЕТ СН'!$H$23</f>
        <v>1598.5383543099999</v>
      </c>
      <c r="S94" s="36">
        <f>SUMIFS(СВЦЭМ!$D$39:$D$782,СВЦЭМ!$A$39:$A$782,$A94,СВЦЭМ!$B$39:$B$782,S$83)+'СЕТ СН'!$H$11+СВЦЭМ!$D$10+'СЕТ СН'!$H$6-'СЕТ СН'!$H$23</f>
        <v>1590.4293920599998</v>
      </c>
      <c r="T94" s="36">
        <f>SUMIFS(СВЦЭМ!$D$39:$D$782,СВЦЭМ!$A$39:$A$782,$A94,СВЦЭМ!$B$39:$B$782,T$83)+'СЕТ СН'!$H$11+СВЦЭМ!$D$10+'СЕТ СН'!$H$6-'СЕТ СН'!$H$23</f>
        <v>1563.9615751299998</v>
      </c>
      <c r="U94" s="36">
        <f>SUMIFS(СВЦЭМ!$D$39:$D$782,СВЦЭМ!$A$39:$A$782,$A94,СВЦЭМ!$B$39:$B$782,U$83)+'СЕТ СН'!$H$11+СВЦЭМ!$D$10+'СЕТ СН'!$H$6-'СЕТ СН'!$H$23</f>
        <v>1553.21768664</v>
      </c>
      <c r="V94" s="36">
        <f>SUMIFS(СВЦЭМ!$D$39:$D$782,СВЦЭМ!$A$39:$A$782,$A94,СВЦЭМ!$B$39:$B$782,V$83)+'СЕТ СН'!$H$11+СВЦЭМ!$D$10+'СЕТ СН'!$H$6-'СЕТ СН'!$H$23</f>
        <v>1551.3927642699998</v>
      </c>
      <c r="W94" s="36">
        <f>SUMIFS(СВЦЭМ!$D$39:$D$782,СВЦЭМ!$A$39:$A$782,$A94,СВЦЭМ!$B$39:$B$782,W$83)+'СЕТ СН'!$H$11+СВЦЭМ!$D$10+'СЕТ СН'!$H$6-'СЕТ СН'!$H$23</f>
        <v>1578.8241132199998</v>
      </c>
      <c r="X94" s="36">
        <f>SUMIFS(СВЦЭМ!$D$39:$D$782,СВЦЭМ!$A$39:$A$782,$A94,СВЦЭМ!$B$39:$B$782,X$83)+'СЕТ СН'!$H$11+СВЦЭМ!$D$10+'СЕТ СН'!$H$6-'СЕТ СН'!$H$23</f>
        <v>1594.5764226899998</v>
      </c>
      <c r="Y94" s="36">
        <f>SUMIFS(СВЦЭМ!$D$39:$D$782,СВЦЭМ!$A$39:$A$782,$A94,СВЦЭМ!$B$39:$B$782,Y$83)+'СЕТ СН'!$H$11+СВЦЭМ!$D$10+'СЕТ СН'!$H$6-'СЕТ СН'!$H$23</f>
        <v>1631.8261729799999</v>
      </c>
    </row>
    <row r="95" spans="1:27" ht="15.75" x14ac:dyDescent="0.2">
      <c r="A95" s="35">
        <f t="shared" si="2"/>
        <v>44481</v>
      </c>
      <c r="B95" s="36">
        <f>SUMIFS(СВЦЭМ!$D$39:$D$782,СВЦЭМ!$A$39:$A$782,$A95,СВЦЭМ!$B$39:$B$782,B$83)+'СЕТ СН'!$H$11+СВЦЭМ!$D$10+'СЕТ СН'!$H$6-'СЕТ СН'!$H$23</f>
        <v>1663.0688932799999</v>
      </c>
      <c r="C95" s="36">
        <f>SUMIFS(СВЦЭМ!$D$39:$D$782,СВЦЭМ!$A$39:$A$782,$A95,СВЦЭМ!$B$39:$B$782,C$83)+'СЕТ СН'!$H$11+СВЦЭМ!$D$10+'СЕТ СН'!$H$6-'СЕТ СН'!$H$23</f>
        <v>1687.4669692599998</v>
      </c>
      <c r="D95" s="36">
        <f>SUMIFS(СВЦЭМ!$D$39:$D$782,СВЦЭМ!$A$39:$A$782,$A95,СВЦЭМ!$B$39:$B$782,D$83)+'СЕТ СН'!$H$11+СВЦЭМ!$D$10+'СЕТ СН'!$H$6-'СЕТ СН'!$H$23</f>
        <v>1597.5839300199998</v>
      </c>
      <c r="E95" s="36">
        <f>SUMIFS(СВЦЭМ!$D$39:$D$782,СВЦЭМ!$A$39:$A$782,$A95,СВЦЭМ!$B$39:$B$782,E$83)+'СЕТ СН'!$H$11+СВЦЭМ!$D$10+'СЕТ СН'!$H$6-'СЕТ СН'!$H$23</f>
        <v>1591.67688802</v>
      </c>
      <c r="F95" s="36">
        <f>SUMIFS(СВЦЭМ!$D$39:$D$782,СВЦЭМ!$A$39:$A$782,$A95,СВЦЭМ!$B$39:$B$782,F$83)+'СЕТ СН'!$H$11+СВЦЭМ!$D$10+'СЕТ СН'!$H$6-'СЕТ СН'!$H$23</f>
        <v>1591.00171688</v>
      </c>
      <c r="G95" s="36">
        <f>SUMIFS(СВЦЭМ!$D$39:$D$782,СВЦЭМ!$A$39:$A$782,$A95,СВЦЭМ!$B$39:$B$782,G$83)+'СЕТ СН'!$H$11+СВЦЭМ!$D$10+'СЕТ СН'!$H$6-'СЕТ СН'!$H$23</f>
        <v>1591.75666772</v>
      </c>
      <c r="H95" s="36">
        <f>SUMIFS(СВЦЭМ!$D$39:$D$782,СВЦЭМ!$A$39:$A$782,$A95,СВЦЭМ!$B$39:$B$782,H$83)+'СЕТ СН'!$H$11+СВЦЭМ!$D$10+'СЕТ СН'!$H$6-'СЕТ СН'!$H$23</f>
        <v>1670.0319044399998</v>
      </c>
      <c r="I95" s="36">
        <f>SUMIFS(СВЦЭМ!$D$39:$D$782,СВЦЭМ!$A$39:$A$782,$A95,СВЦЭМ!$B$39:$B$782,I$83)+'СЕТ СН'!$H$11+СВЦЭМ!$D$10+'СЕТ СН'!$H$6-'СЕТ СН'!$H$23</f>
        <v>1611.3353365299999</v>
      </c>
      <c r="J95" s="36">
        <f>SUMIFS(СВЦЭМ!$D$39:$D$782,СВЦЭМ!$A$39:$A$782,$A95,СВЦЭМ!$B$39:$B$782,J$83)+'СЕТ СН'!$H$11+СВЦЭМ!$D$10+'СЕТ СН'!$H$6-'СЕТ СН'!$H$23</f>
        <v>1569.1502764699999</v>
      </c>
      <c r="K95" s="36">
        <f>SUMIFS(СВЦЭМ!$D$39:$D$782,СВЦЭМ!$A$39:$A$782,$A95,СВЦЭМ!$B$39:$B$782,K$83)+'СЕТ СН'!$H$11+СВЦЭМ!$D$10+'СЕТ СН'!$H$6-'СЕТ СН'!$H$23</f>
        <v>1562.96533088</v>
      </c>
      <c r="L95" s="36">
        <f>SUMIFS(СВЦЭМ!$D$39:$D$782,СВЦЭМ!$A$39:$A$782,$A95,СВЦЭМ!$B$39:$B$782,L$83)+'СЕТ СН'!$H$11+СВЦЭМ!$D$10+'СЕТ СН'!$H$6-'СЕТ СН'!$H$23</f>
        <v>1554.5462441699999</v>
      </c>
      <c r="M95" s="36">
        <f>SUMIFS(СВЦЭМ!$D$39:$D$782,СВЦЭМ!$A$39:$A$782,$A95,СВЦЭМ!$B$39:$B$782,M$83)+'СЕТ СН'!$H$11+СВЦЭМ!$D$10+'СЕТ СН'!$H$6-'СЕТ СН'!$H$23</f>
        <v>1597.75453963</v>
      </c>
      <c r="N95" s="36">
        <f>SUMIFS(СВЦЭМ!$D$39:$D$782,СВЦЭМ!$A$39:$A$782,$A95,СВЦЭМ!$B$39:$B$782,N$83)+'СЕТ СН'!$H$11+СВЦЭМ!$D$10+'СЕТ СН'!$H$6-'СЕТ СН'!$H$23</f>
        <v>1636.11705521</v>
      </c>
      <c r="O95" s="36">
        <f>SUMIFS(СВЦЭМ!$D$39:$D$782,СВЦЭМ!$A$39:$A$782,$A95,СВЦЭМ!$B$39:$B$782,O$83)+'СЕТ СН'!$H$11+СВЦЭМ!$D$10+'СЕТ СН'!$H$6-'СЕТ СН'!$H$23</f>
        <v>1627.5528879799999</v>
      </c>
      <c r="P95" s="36">
        <f>SUMIFS(СВЦЭМ!$D$39:$D$782,СВЦЭМ!$A$39:$A$782,$A95,СВЦЭМ!$B$39:$B$782,P$83)+'СЕТ СН'!$H$11+СВЦЭМ!$D$10+'СЕТ СН'!$H$6-'СЕТ СН'!$H$23</f>
        <v>1629.9911227099999</v>
      </c>
      <c r="Q95" s="36">
        <f>SUMIFS(СВЦЭМ!$D$39:$D$782,СВЦЭМ!$A$39:$A$782,$A95,СВЦЭМ!$B$39:$B$782,Q$83)+'СЕТ СН'!$H$11+СВЦЭМ!$D$10+'СЕТ СН'!$H$6-'СЕТ СН'!$H$23</f>
        <v>1628.82670594</v>
      </c>
      <c r="R95" s="36">
        <f>SUMIFS(СВЦЭМ!$D$39:$D$782,СВЦЭМ!$A$39:$A$782,$A95,СВЦЭМ!$B$39:$B$782,R$83)+'СЕТ СН'!$H$11+СВЦЭМ!$D$10+'СЕТ СН'!$H$6-'СЕТ СН'!$H$23</f>
        <v>1622.1922734799998</v>
      </c>
      <c r="S95" s="36">
        <f>SUMIFS(СВЦЭМ!$D$39:$D$782,СВЦЭМ!$A$39:$A$782,$A95,СВЦЭМ!$B$39:$B$782,S$83)+'СЕТ СН'!$H$11+СВЦЭМ!$D$10+'СЕТ СН'!$H$6-'СЕТ СН'!$H$23</f>
        <v>1619.9191456999999</v>
      </c>
      <c r="T95" s="36">
        <f>SUMIFS(СВЦЭМ!$D$39:$D$782,СВЦЭМ!$A$39:$A$782,$A95,СВЦЭМ!$B$39:$B$782,T$83)+'СЕТ СН'!$H$11+СВЦЭМ!$D$10+'СЕТ СН'!$H$6-'СЕТ СН'!$H$23</f>
        <v>1556.6689237999999</v>
      </c>
      <c r="U95" s="36">
        <f>SUMIFS(СВЦЭМ!$D$39:$D$782,СВЦЭМ!$A$39:$A$782,$A95,СВЦЭМ!$B$39:$B$782,U$83)+'СЕТ СН'!$H$11+СВЦЭМ!$D$10+'СЕТ СН'!$H$6-'СЕТ СН'!$H$23</f>
        <v>1519.2323684799999</v>
      </c>
      <c r="V95" s="36">
        <f>SUMIFS(СВЦЭМ!$D$39:$D$782,СВЦЭМ!$A$39:$A$782,$A95,СВЦЭМ!$B$39:$B$782,V$83)+'СЕТ СН'!$H$11+СВЦЭМ!$D$10+'СЕТ СН'!$H$6-'СЕТ СН'!$H$23</f>
        <v>1486.4255720699998</v>
      </c>
      <c r="W95" s="36">
        <f>SUMIFS(СВЦЭМ!$D$39:$D$782,СВЦЭМ!$A$39:$A$782,$A95,СВЦЭМ!$B$39:$B$782,W$83)+'СЕТ СН'!$H$11+СВЦЭМ!$D$10+'СЕТ СН'!$H$6-'СЕТ СН'!$H$23</f>
        <v>1512.7596958399999</v>
      </c>
      <c r="X95" s="36">
        <f>SUMIFS(СВЦЭМ!$D$39:$D$782,СВЦЭМ!$A$39:$A$782,$A95,СВЦЭМ!$B$39:$B$782,X$83)+'СЕТ СН'!$H$11+СВЦЭМ!$D$10+'СЕТ СН'!$H$6-'СЕТ СН'!$H$23</f>
        <v>1524.5848585899998</v>
      </c>
      <c r="Y95" s="36">
        <f>SUMIFS(СВЦЭМ!$D$39:$D$782,СВЦЭМ!$A$39:$A$782,$A95,СВЦЭМ!$B$39:$B$782,Y$83)+'СЕТ СН'!$H$11+СВЦЭМ!$D$10+'СЕТ СН'!$H$6-'СЕТ СН'!$H$23</f>
        <v>1548.09994779</v>
      </c>
    </row>
    <row r="96" spans="1:27" ht="15.75" x14ac:dyDescent="0.2">
      <c r="A96" s="35">
        <f t="shared" si="2"/>
        <v>44482</v>
      </c>
      <c r="B96" s="36">
        <f>SUMIFS(СВЦЭМ!$D$39:$D$782,СВЦЭМ!$A$39:$A$782,$A96,СВЦЭМ!$B$39:$B$782,B$83)+'СЕТ СН'!$H$11+СВЦЭМ!$D$10+'СЕТ СН'!$H$6-'СЕТ СН'!$H$23</f>
        <v>1528.8944425799998</v>
      </c>
      <c r="C96" s="36">
        <f>SUMIFS(СВЦЭМ!$D$39:$D$782,СВЦЭМ!$A$39:$A$782,$A96,СВЦЭМ!$B$39:$B$782,C$83)+'СЕТ СН'!$H$11+СВЦЭМ!$D$10+'СЕТ СН'!$H$6-'СЕТ СН'!$H$23</f>
        <v>1652.70967458</v>
      </c>
      <c r="D96" s="36">
        <f>SUMIFS(СВЦЭМ!$D$39:$D$782,СВЦЭМ!$A$39:$A$782,$A96,СВЦЭМ!$B$39:$B$782,D$83)+'СЕТ СН'!$H$11+СВЦЭМ!$D$10+'СЕТ СН'!$H$6-'СЕТ СН'!$H$23</f>
        <v>1582.7555029199998</v>
      </c>
      <c r="E96" s="36">
        <f>SUMIFS(СВЦЭМ!$D$39:$D$782,СВЦЭМ!$A$39:$A$782,$A96,СВЦЭМ!$B$39:$B$782,E$83)+'СЕТ СН'!$H$11+СВЦЭМ!$D$10+'СЕТ СН'!$H$6-'СЕТ СН'!$H$23</f>
        <v>1563.9184864899999</v>
      </c>
      <c r="F96" s="36">
        <f>SUMIFS(СВЦЭМ!$D$39:$D$782,СВЦЭМ!$A$39:$A$782,$A96,СВЦЭМ!$B$39:$B$782,F$83)+'СЕТ СН'!$H$11+СВЦЭМ!$D$10+'СЕТ СН'!$H$6-'СЕТ СН'!$H$23</f>
        <v>1558.54286428</v>
      </c>
      <c r="G96" s="36">
        <f>SUMIFS(СВЦЭМ!$D$39:$D$782,СВЦЭМ!$A$39:$A$782,$A96,СВЦЭМ!$B$39:$B$782,G$83)+'СЕТ СН'!$H$11+СВЦЭМ!$D$10+'СЕТ СН'!$H$6-'СЕТ СН'!$H$23</f>
        <v>1572.8760968299998</v>
      </c>
      <c r="H96" s="36">
        <f>SUMIFS(СВЦЭМ!$D$39:$D$782,СВЦЭМ!$A$39:$A$782,$A96,СВЦЭМ!$B$39:$B$782,H$83)+'СЕТ СН'!$H$11+СВЦЭМ!$D$10+'СЕТ СН'!$H$6-'СЕТ СН'!$H$23</f>
        <v>1642.0015102599998</v>
      </c>
      <c r="I96" s="36">
        <f>SUMIFS(СВЦЭМ!$D$39:$D$782,СВЦЭМ!$A$39:$A$782,$A96,СВЦЭМ!$B$39:$B$782,I$83)+'СЕТ СН'!$H$11+СВЦЭМ!$D$10+'СЕТ СН'!$H$6-'СЕТ СН'!$H$23</f>
        <v>1608.3731201599999</v>
      </c>
      <c r="J96" s="36">
        <f>SUMIFS(СВЦЭМ!$D$39:$D$782,СВЦЭМ!$A$39:$A$782,$A96,СВЦЭМ!$B$39:$B$782,J$83)+'СЕТ СН'!$H$11+СВЦЭМ!$D$10+'СЕТ СН'!$H$6-'СЕТ СН'!$H$23</f>
        <v>1575.54900699</v>
      </c>
      <c r="K96" s="36">
        <f>SUMIFS(СВЦЭМ!$D$39:$D$782,СВЦЭМ!$A$39:$A$782,$A96,СВЦЭМ!$B$39:$B$782,K$83)+'СЕТ СН'!$H$11+СВЦЭМ!$D$10+'СЕТ СН'!$H$6-'СЕТ СН'!$H$23</f>
        <v>1518.86993261</v>
      </c>
      <c r="L96" s="36">
        <f>SUMIFS(СВЦЭМ!$D$39:$D$782,СВЦЭМ!$A$39:$A$782,$A96,СВЦЭМ!$B$39:$B$782,L$83)+'СЕТ СН'!$H$11+СВЦЭМ!$D$10+'СЕТ СН'!$H$6-'СЕТ СН'!$H$23</f>
        <v>1508.20506871</v>
      </c>
      <c r="M96" s="36">
        <f>SUMIFS(СВЦЭМ!$D$39:$D$782,СВЦЭМ!$A$39:$A$782,$A96,СВЦЭМ!$B$39:$B$782,M$83)+'СЕТ СН'!$H$11+СВЦЭМ!$D$10+'СЕТ СН'!$H$6-'СЕТ СН'!$H$23</f>
        <v>1529.33840586</v>
      </c>
      <c r="N96" s="36">
        <f>SUMIFS(СВЦЭМ!$D$39:$D$782,СВЦЭМ!$A$39:$A$782,$A96,СВЦЭМ!$B$39:$B$782,N$83)+'СЕТ СН'!$H$11+СВЦЭМ!$D$10+'СЕТ СН'!$H$6-'СЕТ СН'!$H$23</f>
        <v>1584.6284582899998</v>
      </c>
      <c r="O96" s="36">
        <f>SUMIFS(СВЦЭМ!$D$39:$D$782,СВЦЭМ!$A$39:$A$782,$A96,СВЦЭМ!$B$39:$B$782,O$83)+'СЕТ СН'!$H$11+СВЦЭМ!$D$10+'СЕТ СН'!$H$6-'СЕТ СН'!$H$23</f>
        <v>1619.8640389099999</v>
      </c>
      <c r="P96" s="36">
        <f>SUMIFS(СВЦЭМ!$D$39:$D$782,СВЦЭМ!$A$39:$A$782,$A96,СВЦЭМ!$B$39:$B$782,P$83)+'СЕТ СН'!$H$11+СВЦЭМ!$D$10+'СЕТ СН'!$H$6-'СЕТ СН'!$H$23</f>
        <v>1615.1824457599998</v>
      </c>
      <c r="Q96" s="36">
        <f>SUMIFS(СВЦЭМ!$D$39:$D$782,СВЦЭМ!$A$39:$A$782,$A96,СВЦЭМ!$B$39:$B$782,Q$83)+'СЕТ СН'!$H$11+СВЦЭМ!$D$10+'СЕТ СН'!$H$6-'СЕТ СН'!$H$23</f>
        <v>1611.3677221799999</v>
      </c>
      <c r="R96" s="36">
        <f>SUMIFS(СВЦЭМ!$D$39:$D$782,СВЦЭМ!$A$39:$A$782,$A96,СВЦЭМ!$B$39:$B$782,R$83)+'СЕТ СН'!$H$11+СВЦЭМ!$D$10+'СЕТ СН'!$H$6-'СЕТ СН'!$H$23</f>
        <v>1606.4515137699998</v>
      </c>
      <c r="S96" s="36">
        <f>SUMIFS(СВЦЭМ!$D$39:$D$782,СВЦЭМ!$A$39:$A$782,$A96,СВЦЭМ!$B$39:$B$782,S$83)+'СЕТ СН'!$H$11+СВЦЭМ!$D$10+'СЕТ СН'!$H$6-'СЕТ СН'!$H$23</f>
        <v>1569.3720186999999</v>
      </c>
      <c r="T96" s="36">
        <f>SUMIFS(СВЦЭМ!$D$39:$D$782,СВЦЭМ!$A$39:$A$782,$A96,СВЦЭМ!$B$39:$B$782,T$83)+'СЕТ СН'!$H$11+СВЦЭМ!$D$10+'СЕТ СН'!$H$6-'СЕТ СН'!$H$23</f>
        <v>1472.29257014</v>
      </c>
      <c r="U96" s="36">
        <f>SUMIFS(СВЦЭМ!$D$39:$D$782,СВЦЭМ!$A$39:$A$782,$A96,СВЦЭМ!$B$39:$B$782,U$83)+'СЕТ СН'!$H$11+СВЦЭМ!$D$10+'СЕТ СН'!$H$6-'СЕТ СН'!$H$23</f>
        <v>1433.2370907899999</v>
      </c>
      <c r="V96" s="36">
        <f>SUMIFS(СВЦЭМ!$D$39:$D$782,СВЦЭМ!$A$39:$A$782,$A96,СВЦЭМ!$B$39:$B$782,V$83)+'СЕТ СН'!$H$11+СВЦЭМ!$D$10+'СЕТ СН'!$H$6-'СЕТ СН'!$H$23</f>
        <v>1424.10576262</v>
      </c>
      <c r="W96" s="36">
        <f>SUMIFS(СВЦЭМ!$D$39:$D$782,СВЦЭМ!$A$39:$A$782,$A96,СВЦЭМ!$B$39:$B$782,W$83)+'СЕТ СН'!$H$11+СВЦЭМ!$D$10+'СЕТ СН'!$H$6-'СЕТ СН'!$H$23</f>
        <v>1479.62355981</v>
      </c>
      <c r="X96" s="36">
        <f>SUMIFS(СВЦЭМ!$D$39:$D$782,СВЦЭМ!$A$39:$A$782,$A96,СВЦЭМ!$B$39:$B$782,X$83)+'СЕТ СН'!$H$11+СВЦЭМ!$D$10+'СЕТ СН'!$H$6-'СЕТ СН'!$H$23</f>
        <v>1513.8586048899999</v>
      </c>
      <c r="Y96" s="36">
        <f>SUMIFS(СВЦЭМ!$D$39:$D$782,СВЦЭМ!$A$39:$A$782,$A96,СВЦЭМ!$B$39:$B$782,Y$83)+'СЕТ СН'!$H$11+СВЦЭМ!$D$10+'СЕТ СН'!$H$6-'СЕТ СН'!$H$23</f>
        <v>1598.2048809999999</v>
      </c>
    </row>
    <row r="97" spans="1:25" ht="15.75" x14ac:dyDescent="0.2">
      <c r="A97" s="35">
        <f t="shared" si="2"/>
        <v>44483</v>
      </c>
      <c r="B97" s="36">
        <f>SUMIFS(СВЦЭМ!$D$39:$D$782,СВЦЭМ!$A$39:$A$782,$A97,СВЦЭМ!$B$39:$B$782,B$83)+'СЕТ СН'!$H$11+СВЦЭМ!$D$10+'СЕТ СН'!$H$6-'СЕТ СН'!$H$23</f>
        <v>1679.2368845599999</v>
      </c>
      <c r="C97" s="36">
        <f>SUMIFS(СВЦЭМ!$D$39:$D$782,СВЦЭМ!$A$39:$A$782,$A97,СВЦЭМ!$B$39:$B$782,C$83)+'СЕТ СН'!$H$11+СВЦЭМ!$D$10+'СЕТ СН'!$H$6-'СЕТ СН'!$H$23</f>
        <v>1651.0447443199998</v>
      </c>
      <c r="D97" s="36">
        <f>SUMIFS(СВЦЭМ!$D$39:$D$782,СВЦЭМ!$A$39:$A$782,$A97,СВЦЭМ!$B$39:$B$782,D$83)+'СЕТ СН'!$H$11+СВЦЭМ!$D$10+'СЕТ СН'!$H$6-'СЕТ СН'!$H$23</f>
        <v>1557.3623131699999</v>
      </c>
      <c r="E97" s="36">
        <f>SUMIFS(СВЦЭМ!$D$39:$D$782,СВЦЭМ!$A$39:$A$782,$A97,СВЦЭМ!$B$39:$B$782,E$83)+'СЕТ СН'!$H$11+СВЦЭМ!$D$10+'СЕТ СН'!$H$6-'СЕТ СН'!$H$23</f>
        <v>1542.45216203</v>
      </c>
      <c r="F97" s="36">
        <f>SUMIFS(СВЦЭМ!$D$39:$D$782,СВЦЭМ!$A$39:$A$782,$A97,СВЦЭМ!$B$39:$B$782,F$83)+'СЕТ СН'!$H$11+СВЦЭМ!$D$10+'СЕТ СН'!$H$6-'СЕТ СН'!$H$23</f>
        <v>1536.9387527199999</v>
      </c>
      <c r="G97" s="36">
        <f>SUMIFS(СВЦЭМ!$D$39:$D$782,СВЦЭМ!$A$39:$A$782,$A97,СВЦЭМ!$B$39:$B$782,G$83)+'СЕТ СН'!$H$11+СВЦЭМ!$D$10+'СЕТ СН'!$H$6-'СЕТ СН'!$H$23</f>
        <v>1551.5645141</v>
      </c>
      <c r="H97" s="36">
        <f>SUMIFS(СВЦЭМ!$D$39:$D$782,СВЦЭМ!$A$39:$A$782,$A97,СВЦЭМ!$B$39:$B$782,H$83)+'СЕТ СН'!$H$11+СВЦЭМ!$D$10+'СЕТ СН'!$H$6-'СЕТ СН'!$H$23</f>
        <v>1648.9569362799998</v>
      </c>
      <c r="I97" s="36">
        <f>SUMIFS(СВЦЭМ!$D$39:$D$782,СВЦЭМ!$A$39:$A$782,$A97,СВЦЭМ!$B$39:$B$782,I$83)+'СЕТ СН'!$H$11+СВЦЭМ!$D$10+'СЕТ СН'!$H$6-'СЕТ СН'!$H$23</f>
        <v>1635.9703870199999</v>
      </c>
      <c r="J97" s="36">
        <f>SUMIFS(СВЦЭМ!$D$39:$D$782,СВЦЭМ!$A$39:$A$782,$A97,СВЦЭМ!$B$39:$B$782,J$83)+'СЕТ СН'!$H$11+СВЦЭМ!$D$10+'СЕТ СН'!$H$6-'СЕТ СН'!$H$23</f>
        <v>1607.5305378599999</v>
      </c>
      <c r="K97" s="36">
        <f>SUMIFS(СВЦЭМ!$D$39:$D$782,СВЦЭМ!$A$39:$A$782,$A97,СВЦЭМ!$B$39:$B$782,K$83)+'СЕТ СН'!$H$11+СВЦЭМ!$D$10+'СЕТ СН'!$H$6-'СЕТ СН'!$H$23</f>
        <v>1458.56997374</v>
      </c>
      <c r="L97" s="36">
        <f>SUMIFS(СВЦЭМ!$D$39:$D$782,СВЦЭМ!$A$39:$A$782,$A97,СВЦЭМ!$B$39:$B$782,L$83)+'СЕТ СН'!$H$11+СВЦЭМ!$D$10+'СЕТ СН'!$H$6-'СЕТ СН'!$H$23</f>
        <v>1530.9338951599998</v>
      </c>
      <c r="M97" s="36">
        <f>SUMIFS(СВЦЭМ!$D$39:$D$782,СВЦЭМ!$A$39:$A$782,$A97,СВЦЭМ!$B$39:$B$782,M$83)+'СЕТ СН'!$H$11+СВЦЭМ!$D$10+'СЕТ СН'!$H$6-'СЕТ СН'!$H$23</f>
        <v>1691.9650487299998</v>
      </c>
      <c r="N97" s="36">
        <f>SUMIFS(СВЦЭМ!$D$39:$D$782,СВЦЭМ!$A$39:$A$782,$A97,СВЦЭМ!$B$39:$B$782,N$83)+'СЕТ СН'!$H$11+СВЦЭМ!$D$10+'СЕТ СН'!$H$6-'СЕТ СН'!$H$23</f>
        <v>1679.7539246699998</v>
      </c>
      <c r="O97" s="36">
        <f>SUMIFS(СВЦЭМ!$D$39:$D$782,СВЦЭМ!$A$39:$A$782,$A97,СВЦЭМ!$B$39:$B$782,O$83)+'СЕТ СН'!$H$11+СВЦЭМ!$D$10+'СЕТ СН'!$H$6-'СЕТ СН'!$H$23</f>
        <v>1675.0486062299999</v>
      </c>
      <c r="P97" s="36">
        <f>SUMIFS(СВЦЭМ!$D$39:$D$782,СВЦЭМ!$A$39:$A$782,$A97,СВЦЭМ!$B$39:$B$782,P$83)+'СЕТ СН'!$H$11+СВЦЭМ!$D$10+'СЕТ СН'!$H$6-'СЕТ СН'!$H$23</f>
        <v>1668.0565080199999</v>
      </c>
      <c r="Q97" s="36">
        <f>SUMIFS(СВЦЭМ!$D$39:$D$782,СВЦЭМ!$A$39:$A$782,$A97,СВЦЭМ!$B$39:$B$782,Q$83)+'СЕТ СН'!$H$11+СВЦЭМ!$D$10+'СЕТ СН'!$H$6-'СЕТ СН'!$H$23</f>
        <v>1694.1669319499999</v>
      </c>
      <c r="R97" s="36">
        <f>SUMIFS(СВЦЭМ!$D$39:$D$782,СВЦЭМ!$A$39:$A$782,$A97,СВЦЭМ!$B$39:$B$782,R$83)+'СЕТ СН'!$H$11+СВЦЭМ!$D$10+'СЕТ СН'!$H$6-'СЕТ СН'!$H$23</f>
        <v>1692.1150002499999</v>
      </c>
      <c r="S97" s="36">
        <f>SUMIFS(СВЦЭМ!$D$39:$D$782,СВЦЭМ!$A$39:$A$782,$A97,СВЦЭМ!$B$39:$B$782,S$83)+'СЕТ СН'!$H$11+СВЦЭМ!$D$10+'СЕТ СН'!$H$6-'СЕТ СН'!$H$23</f>
        <v>1627.1235560399998</v>
      </c>
      <c r="T97" s="36">
        <f>SUMIFS(СВЦЭМ!$D$39:$D$782,СВЦЭМ!$A$39:$A$782,$A97,СВЦЭМ!$B$39:$B$782,T$83)+'СЕТ СН'!$H$11+СВЦЭМ!$D$10+'СЕТ СН'!$H$6-'СЕТ СН'!$H$23</f>
        <v>1512.2979679699999</v>
      </c>
      <c r="U97" s="36">
        <f>SUMIFS(СВЦЭМ!$D$39:$D$782,СВЦЭМ!$A$39:$A$782,$A97,СВЦЭМ!$B$39:$B$782,U$83)+'СЕТ СН'!$H$11+СВЦЭМ!$D$10+'СЕТ СН'!$H$6-'СЕТ СН'!$H$23</f>
        <v>1429.8684029799999</v>
      </c>
      <c r="V97" s="36">
        <f>SUMIFS(СВЦЭМ!$D$39:$D$782,СВЦЭМ!$A$39:$A$782,$A97,СВЦЭМ!$B$39:$B$782,V$83)+'СЕТ СН'!$H$11+СВЦЭМ!$D$10+'СЕТ СН'!$H$6-'СЕТ СН'!$H$23</f>
        <v>1395.3934001600001</v>
      </c>
      <c r="W97" s="36">
        <f>SUMIFS(СВЦЭМ!$D$39:$D$782,СВЦЭМ!$A$39:$A$782,$A97,СВЦЭМ!$B$39:$B$782,W$83)+'СЕТ СН'!$H$11+СВЦЭМ!$D$10+'СЕТ СН'!$H$6-'СЕТ СН'!$H$23</f>
        <v>1505.5748082499999</v>
      </c>
      <c r="X97" s="36">
        <f>SUMIFS(СВЦЭМ!$D$39:$D$782,СВЦЭМ!$A$39:$A$782,$A97,СВЦЭМ!$B$39:$B$782,X$83)+'СЕТ СН'!$H$11+СВЦЭМ!$D$10+'СЕТ СН'!$H$6-'СЕТ СН'!$H$23</f>
        <v>1610.77139246</v>
      </c>
      <c r="Y97" s="36">
        <f>SUMIFS(СВЦЭМ!$D$39:$D$782,СВЦЭМ!$A$39:$A$782,$A97,СВЦЭМ!$B$39:$B$782,Y$83)+'СЕТ СН'!$H$11+СВЦЭМ!$D$10+'СЕТ СН'!$H$6-'СЕТ СН'!$H$23</f>
        <v>1669.7835727699999</v>
      </c>
    </row>
    <row r="98" spans="1:25" ht="15.75" x14ac:dyDescent="0.2">
      <c r="A98" s="35">
        <f t="shared" si="2"/>
        <v>44484</v>
      </c>
      <c r="B98" s="36">
        <f>SUMIFS(СВЦЭМ!$D$39:$D$782,СВЦЭМ!$A$39:$A$782,$A98,СВЦЭМ!$B$39:$B$782,B$83)+'СЕТ СН'!$H$11+СВЦЭМ!$D$10+'СЕТ СН'!$H$6-'СЕТ СН'!$H$23</f>
        <v>1609.68857349</v>
      </c>
      <c r="C98" s="36">
        <f>SUMIFS(СВЦЭМ!$D$39:$D$782,СВЦЭМ!$A$39:$A$782,$A98,СВЦЭМ!$B$39:$B$782,C$83)+'СЕТ СН'!$H$11+СВЦЭМ!$D$10+'СЕТ СН'!$H$6-'СЕТ СН'!$H$23</f>
        <v>1602.81963664</v>
      </c>
      <c r="D98" s="36">
        <f>SUMIFS(СВЦЭМ!$D$39:$D$782,СВЦЭМ!$A$39:$A$782,$A98,СВЦЭМ!$B$39:$B$782,D$83)+'СЕТ СН'!$H$11+СВЦЭМ!$D$10+'СЕТ СН'!$H$6-'СЕТ СН'!$H$23</f>
        <v>1564.0268115499998</v>
      </c>
      <c r="E98" s="36">
        <f>SUMIFS(СВЦЭМ!$D$39:$D$782,СВЦЭМ!$A$39:$A$782,$A98,СВЦЭМ!$B$39:$B$782,E$83)+'СЕТ СН'!$H$11+СВЦЭМ!$D$10+'СЕТ СН'!$H$6-'СЕТ СН'!$H$23</f>
        <v>1583.3234887599999</v>
      </c>
      <c r="F98" s="36">
        <f>SUMIFS(СВЦЭМ!$D$39:$D$782,СВЦЭМ!$A$39:$A$782,$A98,СВЦЭМ!$B$39:$B$782,F$83)+'СЕТ СН'!$H$11+СВЦЭМ!$D$10+'СЕТ СН'!$H$6-'СЕТ СН'!$H$23</f>
        <v>1574.2941000399999</v>
      </c>
      <c r="G98" s="36">
        <f>SUMIFS(СВЦЭМ!$D$39:$D$782,СВЦЭМ!$A$39:$A$782,$A98,СВЦЭМ!$B$39:$B$782,G$83)+'СЕТ СН'!$H$11+СВЦЭМ!$D$10+'СЕТ СН'!$H$6-'СЕТ СН'!$H$23</f>
        <v>1573.1211092199999</v>
      </c>
      <c r="H98" s="36">
        <f>SUMIFS(СВЦЭМ!$D$39:$D$782,СВЦЭМ!$A$39:$A$782,$A98,СВЦЭМ!$B$39:$B$782,H$83)+'СЕТ СН'!$H$11+СВЦЭМ!$D$10+'СЕТ СН'!$H$6-'СЕТ СН'!$H$23</f>
        <v>1641.2389520699999</v>
      </c>
      <c r="I98" s="36">
        <f>SUMIFS(СВЦЭМ!$D$39:$D$782,СВЦЭМ!$A$39:$A$782,$A98,СВЦЭМ!$B$39:$B$782,I$83)+'СЕТ СН'!$H$11+СВЦЭМ!$D$10+'СЕТ СН'!$H$6-'СЕТ СН'!$H$23</f>
        <v>1648.6765638699999</v>
      </c>
      <c r="J98" s="36">
        <f>SUMIFS(СВЦЭМ!$D$39:$D$782,СВЦЭМ!$A$39:$A$782,$A98,СВЦЭМ!$B$39:$B$782,J$83)+'СЕТ СН'!$H$11+СВЦЭМ!$D$10+'СЕТ СН'!$H$6-'СЕТ СН'!$H$23</f>
        <v>1613.58627566</v>
      </c>
      <c r="K98" s="36">
        <f>SUMIFS(СВЦЭМ!$D$39:$D$782,СВЦЭМ!$A$39:$A$782,$A98,СВЦЭМ!$B$39:$B$782,K$83)+'СЕТ СН'!$H$11+СВЦЭМ!$D$10+'СЕТ СН'!$H$6-'СЕТ СН'!$H$23</f>
        <v>1579.13593801</v>
      </c>
      <c r="L98" s="36">
        <f>SUMIFS(СВЦЭМ!$D$39:$D$782,СВЦЭМ!$A$39:$A$782,$A98,СВЦЭМ!$B$39:$B$782,L$83)+'СЕТ СН'!$H$11+СВЦЭМ!$D$10+'СЕТ СН'!$H$6-'СЕТ СН'!$H$23</f>
        <v>1588.50867926</v>
      </c>
      <c r="M98" s="36">
        <f>SUMIFS(СВЦЭМ!$D$39:$D$782,СВЦЭМ!$A$39:$A$782,$A98,СВЦЭМ!$B$39:$B$782,M$83)+'СЕТ СН'!$H$11+СВЦЭМ!$D$10+'СЕТ СН'!$H$6-'СЕТ СН'!$H$23</f>
        <v>1597.1004572899999</v>
      </c>
      <c r="N98" s="36">
        <f>SUMIFS(СВЦЭМ!$D$39:$D$782,СВЦЭМ!$A$39:$A$782,$A98,СВЦЭМ!$B$39:$B$782,N$83)+'СЕТ СН'!$H$11+СВЦЭМ!$D$10+'СЕТ СН'!$H$6-'СЕТ СН'!$H$23</f>
        <v>1599.9365988799998</v>
      </c>
      <c r="O98" s="36">
        <f>SUMIFS(СВЦЭМ!$D$39:$D$782,СВЦЭМ!$A$39:$A$782,$A98,СВЦЭМ!$B$39:$B$782,O$83)+'СЕТ СН'!$H$11+СВЦЭМ!$D$10+'СЕТ СН'!$H$6-'СЕТ СН'!$H$23</f>
        <v>1633.3658941499998</v>
      </c>
      <c r="P98" s="36">
        <f>SUMIFS(СВЦЭМ!$D$39:$D$782,СВЦЭМ!$A$39:$A$782,$A98,СВЦЭМ!$B$39:$B$782,P$83)+'СЕТ СН'!$H$11+СВЦЭМ!$D$10+'СЕТ СН'!$H$6-'СЕТ СН'!$H$23</f>
        <v>1669.85701346</v>
      </c>
      <c r="Q98" s="36">
        <f>SUMIFS(СВЦЭМ!$D$39:$D$782,СВЦЭМ!$A$39:$A$782,$A98,СВЦЭМ!$B$39:$B$782,Q$83)+'СЕТ СН'!$H$11+СВЦЭМ!$D$10+'СЕТ СН'!$H$6-'СЕТ СН'!$H$23</f>
        <v>1670.77312252</v>
      </c>
      <c r="R98" s="36">
        <f>SUMIFS(СВЦЭМ!$D$39:$D$782,СВЦЭМ!$A$39:$A$782,$A98,СВЦЭМ!$B$39:$B$782,R$83)+'СЕТ СН'!$H$11+СВЦЭМ!$D$10+'СЕТ СН'!$H$6-'СЕТ СН'!$H$23</f>
        <v>1669.82015488</v>
      </c>
      <c r="S98" s="36">
        <f>SUMIFS(СВЦЭМ!$D$39:$D$782,СВЦЭМ!$A$39:$A$782,$A98,СВЦЭМ!$B$39:$B$782,S$83)+'СЕТ СН'!$H$11+СВЦЭМ!$D$10+'СЕТ СН'!$H$6-'СЕТ СН'!$H$23</f>
        <v>1671.4330478499999</v>
      </c>
      <c r="T98" s="36">
        <f>SUMIFS(СВЦЭМ!$D$39:$D$782,СВЦЭМ!$A$39:$A$782,$A98,СВЦЭМ!$B$39:$B$782,T$83)+'СЕТ СН'!$H$11+СВЦЭМ!$D$10+'СЕТ СН'!$H$6-'СЕТ СН'!$H$23</f>
        <v>1583.49687294</v>
      </c>
      <c r="U98" s="36">
        <f>SUMIFS(СВЦЭМ!$D$39:$D$782,СВЦЭМ!$A$39:$A$782,$A98,СВЦЭМ!$B$39:$B$782,U$83)+'СЕТ СН'!$H$11+СВЦЭМ!$D$10+'СЕТ СН'!$H$6-'СЕТ СН'!$H$23</f>
        <v>1589.06824095</v>
      </c>
      <c r="V98" s="36">
        <f>SUMIFS(СВЦЭМ!$D$39:$D$782,СВЦЭМ!$A$39:$A$782,$A98,СВЦЭМ!$B$39:$B$782,V$83)+'СЕТ СН'!$H$11+СВЦЭМ!$D$10+'СЕТ СН'!$H$6-'СЕТ СН'!$H$23</f>
        <v>1590.8425333499999</v>
      </c>
      <c r="W98" s="36">
        <f>SUMIFS(СВЦЭМ!$D$39:$D$782,СВЦЭМ!$A$39:$A$782,$A98,СВЦЭМ!$B$39:$B$782,W$83)+'СЕТ СН'!$H$11+СВЦЭМ!$D$10+'СЕТ СН'!$H$6-'СЕТ СН'!$H$23</f>
        <v>1584.2222562099998</v>
      </c>
      <c r="X98" s="36">
        <f>SUMIFS(СВЦЭМ!$D$39:$D$782,СВЦЭМ!$A$39:$A$782,$A98,СВЦЭМ!$B$39:$B$782,X$83)+'СЕТ СН'!$H$11+СВЦЭМ!$D$10+'СЕТ СН'!$H$6-'СЕТ СН'!$H$23</f>
        <v>1593.8685823399999</v>
      </c>
      <c r="Y98" s="36">
        <f>SUMIFS(СВЦЭМ!$D$39:$D$782,СВЦЭМ!$A$39:$A$782,$A98,СВЦЭМ!$B$39:$B$782,Y$83)+'СЕТ СН'!$H$11+СВЦЭМ!$D$10+'СЕТ СН'!$H$6-'СЕТ СН'!$H$23</f>
        <v>1650.6196921199999</v>
      </c>
    </row>
    <row r="99" spans="1:25" ht="15.75" x14ac:dyDescent="0.2">
      <c r="A99" s="35">
        <f t="shared" si="2"/>
        <v>44485</v>
      </c>
      <c r="B99" s="36">
        <f>SUMIFS(СВЦЭМ!$D$39:$D$782,СВЦЭМ!$A$39:$A$782,$A99,СВЦЭМ!$B$39:$B$782,B$83)+'СЕТ СН'!$H$11+СВЦЭМ!$D$10+'СЕТ СН'!$H$6-'СЕТ СН'!$H$23</f>
        <v>1615.40855313</v>
      </c>
      <c r="C99" s="36">
        <f>SUMIFS(СВЦЭМ!$D$39:$D$782,СВЦЭМ!$A$39:$A$782,$A99,СВЦЭМ!$B$39:$B$782,C$83)+'СЕТ СН'!$H$11+СВЦЭМ!$D$10+'СЕТ СН'!$H$6-'СЕТ СН'!$H$23</f>
        <v>1658.8134788899999</v>
      </c>
      <c r="D99" s="36">
        <f>SUMIFS(СВЦЭМ!$D$39:$D$782,СВЦЭМ!$A$39:$A$782,$A99,СВЦЭМ!$B$39:$B$782,D$83)+'СЕТ СН'!$H$11+СВЦЭМ!$D$10+'СЕТ СН'!$H$6-'СЕТ СН'!$H$23</f>
        <v>1573.6624694899999</v>
      </c>
      <c r="E99" s="36">
        <f>SUMIFS(СВЦЭМ!$D$39:$D$782,СВЦЭМ!$A$39:$A$782,$A99,СВЦЭМ!$B$39:$B$782,E$83)+'СЕТ СН'!$H$11+СВЦЭМ!$D$10+'СЕТ СН'!$H$6-'СЕТ СН'!$H$23</f>
        <v>1562.66657119</v>
      </c>
      <c r="F99" s="36">
        <f>SUMIFS(СВЦЭМ!$D$39:$D$782,СВЦЭМ!$A$39:$A$782,$A99,СВЦЭМ!$B$39:$B$782,F$83)+'СЕТ СН'!$H$11+СВЦЭМ!$D$10+'СЕТ СН'!$H$6-'СЕТ СН'!$H$23</f>
        <v>1560.8537212599999</v>
      </c>
      <c r="G99" s="36">
        <f>SUMIFS(СВЦЭМ!$D$39:$D$782,СВЦЭМ!$A$39:$A$782,$A99,СВЦЭМ!$B$39:$B$782,G$83)+'СЕТ СН'!$H$11+СВЦЭМ!$D$10+'СЕТ СН'!$H$6-'СЕТ СН'!$H$23</f>
        <v>1562.3938597499998</v>
      </c>
      <c r="H99" s="36">
        <f>SUMIFS(СВЦЭМ!$D$39:$D$782,СВЦЭМ!$A$39:$A$782,$A99,СВЦЭМ!$B$39:$B$782,H$83)+'СЕТ СН'!$H$11+СВЦЭМ!$D$10+'СЕТ СН'!$H$6-'СЕТ СН'!$H$23</f>
        <v>1606.3429133</v>
      </c>
      <c r="I99" s="36">
        <f>SUMIFS(СВЦЭМ!$D$39:$D$782,СВЦЭМ!$A$39:$A$782,$A99,СВЦЭМ!$B$39:$B$782,I$83)+'СЕТ СН'!$H$11+СВЦЭМ!$D$10+'СЕТ СН'!$H$6-'СЕТ СН'!$H$23</f>
        <v>1637.3003020699998</v>
      </c>
      <c r="J99" s="36">
        <f>SUMIFS(СВЦЭМ!$D$39:$D$782,СВЦЭМ!$A$39:$A$782,$A99,СВЦЭМ!$B$39:$B$782,J$83)+'СЕТ СН'!$H$11+СВЦЭМ!$D$10+'СЕТ СН'!$H$6-'СЕТ СН'!$H$23</f>
        <v>1658.3596791599998</v>
      </c>
      <c r="K99" s="36">
        <f>SUMIFS(СВЦЭМ!$D$39:$D$782,СВЦЭМ!$A$39:$A$782,$A99,СВЦЭМ!$B$39:$B$782,K$83)+'СЕТ СН'!$H$11+СВЦЭМ!$D$10+'СЕТ СН'!$H$6-'СЕТ СН'!$H$23</f>
        <v>1567.8212918699999</v>
      </c>
      <c r="L99" s="36">
        <f>SUMIFS(СВЦЭМ!$D$39:$D$782,СВЦЭМ!$A$39:$A$782,$A99,СВЦЭМ!$B$39:$B$782,L$83)+'СЕТ СН'!$H$11+СВЦЭМ!$D$10+'СЕТ СН'!$H$6-'СЕТ СН'!$H$23</f>
        <v>1577.1859831299998</v>
      </c>
      <c r="M99" s="36">
        <f>SUMIFS(СВЦЭМ!$D$39:$D$782,СВЦЭМ!$A$39:$A$782,$A99,СВЦЭМ!$B$39:$B$782,M$83)+'СЕТ СН'!$H$11+СВЦЭМ!$D$10+'СЕТ СН'!$H$6-'СЕТ СН'!$H$23</f>
        <v>1571.22877378</v>
      </c>
      <c r="N99" s="36">
        <f>SUMIFS(СВЦЭМ!$D$39:$D$782,СВЦЭМ!$A$39:$A$782,$A99,СВЦЭМ!$B$39:$B$782,N$83)+'СЕТ СН'!$H$11+СВЦЭМ!$D$10+'СЕТ СН'!$H$6-'СЕТ СН'!$H$23</f>
        <v>1572.0211900199999</v>
      </c>
      <c r="O99" s="36">
        <f>SUMIFS(СВЦЭМ!$D$39:$D$782,СВЦЭМ!$A$39:$A$782,$A99,СВЦЭМ!$B$39:$B$782,O$83)+'СЕТ СН'!$H$11+СВЦЭМ!$D$10+'СЕТ СН'!$H$6-'СЕТ СН'!$H$23</f>
        <v>1565.0484479499999</v>
      </c>
      <c r="P99" s="36">
        <f>SUMIFS(СВЦЭМ!$D$39:$D$782,СВЦЭМ!$A$39:$A$782,$A99,СВЦЭМ!$B$39:$B$782,P$83)+'СЕТ СН'!$H$11+СВЦЭМ!$D$10+'СЕТ СН'!$H$6-'СЕТ СН'!$H$23</f>
        <v>1554.02641223</v>
      </c>
      <c r="Q99" s="36">
        <f>SUMIFS(СВЦЭМ!$D$39:$D$782,СВЦЭМ!$A$39:$A$782,$A99,СВЦЭМ!$B$39:$B$782,Q$83)+'СЕТ СН'!$H$11+СВЦЭМ!$D$10+'СЕТ СН'!$H$6-'СЕТ СН'!$H$23</f>
        <v>1544.4149486299998</v>
      </c>
      <c r="R99" s="36">
        <f>SUMIFS(СВЦЭМ!$D$39:$D$782,СВЦЭМ!$A$39:$A$782,$A99,СВЦЭМ!$B$39:$B$782,R$83)+'СЕТ СН'!$H$11+СВЦЭМ!$D$10+'СЕТ СН'!$H$6-'СЕТ СН'!$H$23</f>
        <v>1538.3827847699999</v>
      </c>
      <c r="S99" s="36">
        <f>SUMIFS(СВЦЭМ!$D$39:$D$782,СВЦЭМ!$A$39:$A$782,$A99,СВЦЭМ!$B$39:$B$782,S$83)+'СЕТ СН'!$H$11+СВЦЭМ!$D$10+'СЕТ СН'!$H$6-'СЕТ СН'!$H$23</f>
        <v>1529.39640876</v>
      </c>
      <c r="T99" s="36">
        <f>SUMIFS(СВЦЭМ!$D$39:$D$782,СВЦЭМ!$A$39:$A$782,$A99,СВЦЭМ!$B$39:$B$782,T$83)+'СЕТ СН'!$H$11+СВЦЭМ!$D$10+'СЕТ СН'!$H$6-'СЕТ СН'!$H$23</f>
        <v>1519.3980389599999</v>
      </c>
      <c r="U99" s="36">
        <f>SUMIFS(СВЦЭМ!$D$39:$D$782,СВЦЭМ!$A$39:$A$782,$A99,СВЦЭМ!$B$39:$B$782,U$83)+'СЕТ СН'!$H$11+СВЦЭМ!$D$10+'СЕТ СН'!$H$6-'СЕТ СН'!$H$23</f>
        <v>1543.33436708</v>
      </c>
      <c r="V99" s="36">
        <f>SUMIFS(СВЦЭМ!$D$39:$D$782,СВЦЭМ!$A$39:$A$782,$A99,СВЦЭМ!$B$39:$B$782,V$83)+'СЕТ СН'!$H$11+СВЦЭМ!$D$10+'СЕТ СН'!$H$6-'СЕТ СН'!$H$23</f>
        <v>1527.6172126499998</v>
      </c>
      <c r="W99" s="36">
        <f>SUMIFS(СВЦЭМ!$D$39:$D$782,СВЦЭМ!$A$39:$A$782,$A99,СВЦЭМ!$B$39:$B$782,W$83)+'СЕТ СН'!$H$11+СВЦЭМ!$D$10+'СЕТ СН'!$H$6-'СЕТ СН'!$H$23</f>
        <v>1534.6032801399999</v>
      </c>
      <c r="X99" s="36">
        <f>SUMIFS(СВЦЭМ!$D$39:$D$782,СВЦЭМ!$A$39:$A$782,$A99,СВЦЭМ!$B$39:$B$782,X$83)+'СЕТ СН'!$H$11+СВЦЭМ!$D$10+'СЕТ СН'!$H$6-'СЕТ СН'!$H$23</f>
        <v>1607.7693768199999</v>
      </c>
      <c r="Y99" s="36">
        <f>SUMIFS(СВЦЭМ!$D$39:$D$782,СВЦЭМ!$A$39:$A$782,$A99,СВЦЭМ!$B$39:$B$782,Y$83)+'СЕТ СН'!$H$11+СВЦЭМ!$D$10+'СЕТ СН'!$H$6-'СЕТ СН'!$H$23</f>
        <v>1676.4550318099998</v>
      </c>
    </row>
    <row r="100" spans="1:25" ht="15.75" x14ac:dyDescent="0.2">
      <c r="A100" s="35">
        <f t="shared" si="2"/>
        <v>44486</v>
      </c>
      <c r="B100" s="36">
        <f>SUMIFS(СВЦЭМ!$D$39:$D$782,СВЦЭМ!$A$39:$A$782,$A100,СВЦЭМ!$B$39:$B$782,B$83)+'СЕТ СН'!$H$11+СВЦЭМ!$D$10+'СЕТ СН'!$H$6-'СЕТ СН'!$H$23</f>
        <v>1599.4324700799998</v>
      </c>
      <c r="C100" s="36">
        <f>SUMIFS(СВЦЭМ!$D$39:$D$782,СВЦЭМ!$A$39:$A$782,$A100,СВЦЭМ!$B$39:$B$782,C$83)+'СЕТ СН'!$H$11+СВЦЭМ!$D$10+'СЕТ СН'!$H$6-'СЕТ СН'!$H$23</f>
        <v>1644.62887381</v>
      </c>
      <c r="D100" s="36">
        <f>SUMIFS(СВЦЭМ!$D$39:$D$782,СВЦЭМ!$A$39:$A$782,$A100,СВЦЭМ!$B$39:$B$782,D$83)+'СЕТ СН'!$H$11+СВЦЭМ!$D$10+'СЕТ СН'!$H$6-'СЕТ СН'!$H$23</f>
        <v>1578.86875642</v>
      </c>
      <c r="E100" s="36">
        <f>SUMIFS(СВЦЭМ!$D$39:$D$782,СВЦЭМ!$A$39:$A$782,$A100,СВЦЭМ!$B$39:$B$782,E$83)+'СЕТ СН'!$H$11+СВЦЭМ!$D$10+'СЕТ СН'!$H$6-'СЕТ СН'!$H$23</f>
        <v>1568.26606653</v>
      </c>
      <c r="F100" s="36">
        <f>SUMIFS(СВЦЭМ!$D$39:$D$782,СВЦЭМ!$A$39:$A$782,$A100,СВЦЭМ!$B$39:$B$782,F$83)+'СЕТ СН'!$H$11+СВЦЭМ!$D$10+'СЕТ СН'!$H$6-'СЕТ СН'!$H$23</f>
        <v>1573.5421128199998</v>
      </c>
      <c r="G100" s="36">
        <f>SUMIFS(СВЦЭМ!$D$39:$D$782,СВЦЭМ!$A$39:$A$782,$A100,СВЦЭМ!$B$39:$B$782,G$83)+'СЕТ СН'!$H$11+СВЦЭМ!$D$10+'СЕТ СН'!$H$6-'СЕТ СН'!$H$23</f>
        <v>1566.24246909</v>
      </c>
      <c r="H100" s="36">
        <f>SUMIFS(СВЦЭМ!$D$39:$D$782,СВЦЭМ!$A$39:$A$782,$A100,СВЦЭМ!$B$39:$B$782,H$83)+'СЕТ СН'!$H$11+СВЦЭМ!$D$10+'СЕТ СН'!$H$6-'СЕТ СН'!$H$23</f>
        <v>1597.4433982399999</v>
      </c>
      <c r="I100" s="36">
        <f>SUMIFS(СВЦЭМ!$D$39:$D$782,СВЦЭМ!$A$39:$A$782,$A100,СВЦЭМ!$B$39:$B$782,I$83)+'СЕТ СН'!$H$11+СВЦЭМ!$D$10+'СЕТ СН'!$H$6-'СЕТ СН'!$H$23</f>
        <v>1609.7732227099998</v>
      </c>
      <c r="J100" s="36">
        <f>SUMIFS(СВЦЭМ!$D$39:$D$782,СВЦЭМ!$A$39:$A$782,$A100,СВЦЭМ!$B$39:$B$782,J$83)+'СЕТ СН'!$H$11+СВЦЭМ!$D$10+'СЕТ СН'!$H$6-'СЕТ СН'!$H$23</f>
        <v>1553.0044752399999</v>
      </c>
      <c r="K100" s="36">
        <f>SUMIFS(СВЦЭМ!$D$39:$D$782,СВЦЭМ!$A$39:$A$782,$A100,СВЦЭМ!$B$39:$B$782,K$83)+'СЕТ СН'!$H$11+СВЦЭМ!$D$10+'СЕТ СН'!$H$6-'СЕТ СН'!$H$23</f>
        <v>1544.2461749499998</v>
      </c>
      <c r="L100" s="36">
        <f>SUMIFS(СВЦЭМ!$D$39:$D$782,СВЦЭМ!$A$39:$A$782,$A100,СВЦЭМ!$B$39:$B$782,L$83)+'СЕТ СН'!$H$11+СВЦЭМ!$D$10+'СЕТ СН'!$H$6-'СЕТ СН'!$H$23</f>
        <v>1547.8286847299998</v>
      </c>
      <c r="M100" s="36">
        <f>SUMIFS(СВЦЭМ!$D$39:$D$782,СВЦЭМ!$A$39:$A$782,$A100,СВЦЭМ!$B$39:$B$782,M$83)+'СЕТ СН'!$H$11+СВЦЭМ!$D$10+'СЕТ СН'!$H$6-'СЕТ СН'!$H$23</f>
        <v>1555.3217974899999</v>
      </c>
      <c r="N100" s="36">
        <f>SUMIFS(СВЦЭМ!$D$39:$D$782,СВЦЭМ!$A$39:$A$782,$A100,СВЦЭМ!$B$39:$B$782,N$83)+'СЕТ СН'!$H$11+СВЦЭМ!$D$10+'СЕТ СН'!$H$6-'СЕТ СН'!$H$23</f>
        <v>1568.5615452299999</v>
      </c>
      <c r="O100" s="36">
        <f>SUMIFS(СВЦЭМ!$D$39:$D$782,СВЦЭМ!$A$39:$A$782,$A100,СВЦЭМ!$B$39:$B$782,O$83)+'СЕТ СН'!$H$11+СВЦЭМ!$D$10+'СЕТ СН'!$H$6-'СЕТ СН'!$H$23</f>
        <v>1566.12482316</v>
      </c>
      <c r="P100" s="36">
        <f>SUMIFS(СВЦЭМ!$D$39:$D$782,СВЦЭМ!$A$39:$A$782,$A100,СВЦЭМ!$B$39:$B$782,P$83)+'СЕТ СН'!$H$11+СВЦЭМ!$D$10+'СЕТ СН'!$H$6-'СЕТ СН'!$H$23</f>
        <v>1613.6927047899999</v>
      </c>
      <c r="Q100" s="36">
        <f>SUMIFS(СВЦЭМ!$D$39:$D$782,СВЦЭМ!$A$39:$A$782,$A100,СВЦЭМ!$B$39:$B$782,Q$83)+'СЕТ СН'!$H$11+СВЦЭМ!$D$10+'СЕТ СН'!$H$6-'СЕТ СН'!$H$23</f>
        <v>1666.6509663299998</v>
      </c>
      <c r="R100" s="36">
        <f>SUMIFS(СВЦЭМ!$D$39:$D$782,СВЦЭМ!$A$39:$A$782,$A100,СВЦЭМ!$B$39:$B$782,R$83)+'СЕТ СН'!$H$11+СВЦЭМ!$D$10+'СЕТ СН'!$H$6-'СЕТ СН'!$H$23</f>
        <v>1607.69805447</v>
      </c>
      <c r="S100" s="36">
        <f>SUMIFS(СВЦЭМ!$D$39:$D$782,СВЦЭМ!$A$39:$A$782,$A100,СВЦЭМ!$B$39:$B$782,S$83)+'СЕТ СН'!$H$11+СВЦЭМ!$D$10+'СЕТ СН'!$H$6-'СЕТ СН'!$H$23</f>
        <v>1545.4621029099999</v>
      </c>
      <c r="T100" s="36">
        <f>SUMIFS(СВЦЭМ!$D$39:$D$782,СВЦЭМ!$A$39:$A$782,$A100,СВЦЭМ!$B$39:$B$782,T$83)+'СЕТ СН'!$H$11+СВЦЭМ!$D$10+'СЕТ СН'!$H$6-'СЕТ СН'!$H$23</f>
        <v>1553.71866772</v>
      </c>
      <c r="U100" s="36">
        <f>SUMIFS(СВЦЭМ!$D$39:$D$782,СВЦЭМ!$A$39:$A$782,$A100,СВЦЭМ!$B$39:$B$782,U$83)+'СЕТ СН'!$H$11+СВЦЭМ!$D$10+'СЕТ СН'!$H$6-'СЕТ СН'!$H$23</f>
        <v>1575.2370621299999</v>
      </c>
      <c r="V100" s="36">
        <f>SUMIFS(СВЦЭМ!$D$39:$D$782,СВЦЭМ!$A$39:$A$782,$A100,СВЦЭМ!$B$39:$B$782,V$83)+'СЕТ СН'!$H$11+СВЦЭМ!$D$10+'СЕТ СН'!$H$6-'СЕТ СН'!$H$23</f>
        <v>1560.90599262</v>
      </c>
      <c r="W100" s="36">
        <f>SUMIFS(СВЦЭМ!$D$39:$D$782,СВЦЭМ!$A$39:$A$782,$A100,СВЦЭМ!$B$39:$B$782,W$83)+'СЕТ СН'!$H$11+СВЦЭМ!$D$10+'СЕТ СН'!$H$6-'СЕТ СН'!$H$23</f>
        <v>1569.19987952</v>
      </c>
      <c r="X100" s="36">
        <f>SUMIFS(СВЦЭМ!$D$39:$D$782,СВЦЭМ!$A$39:$A$782,$A100,СВЦЭМ!$B$39:$B$782,X$83)+'СЕТ СН'!$H$11+СВЦЭМ!$D$10+'СЕТ СН'!$H$6-'СЕТ СН'!$H$23</f>
        <v>1565.79420248</v>
      </c>
      <c r="Y100" s="36">
        <f>SUMIFS(СВЦЭМ!$D$39:$D$782,СВЦЭМ!$A$39:$A$782,$A100,СВЦЭМ!$B$39:$B$782,Y$83)+'СЕТ СН'!$H$11+СВЦЭМ!$D$10+'СЕТ СН'!$H$6-'СЕТ СН'!$H$23</f>
        <v>1641.97251059</v>
      </c>
    </row>
    <row r="101" spans="1:25" ht="15.75" x14ac:dyDescent="0.2">
      <c r="A101" s="35">
        <f t="shared" si="2"/>
        <v>44487</v>
      </c>
      <c r="B101" s="36">
        <f>SUMIFS(СВЦЭМ!$D$39:$D$782,СВЦЭМ!$A$39:$A$782,$A101,СВЦЭМ!$B$39:$B$782,B$83)+'СЕТ СН'!$H$11+СВЦЭМ!$D$10+'СЕТ СН'!$H$6-'СЕТ СН'!$H$23</f>
        <v>1675.1269479299999</v>
      </c>
      <c r="C101" s="36">
        <f>SUMIFS(СВЦЭМ!$D$39:$D$782,СВЦЭМ!$A$39:$A$782,$A101,СВЦЭМ!$B$39:$B$782,C$83)+'СЕТ СН'!$H$11+СВЦЭМ!$D$10+'СЕТ СН'!$H$6-'СЕТ СН'!$H$23</f>
        <v>1641.66177649</v>
      </c>
      <c r="D101" s="36">
        <f>SUMIFS(СВЦЭМ!$D$39:$D$782,СВЦЭМ!$A$39:$A$782,$A101,СВЦЭМ!$B$39:$B$782,D$83)+'СЕТ СН'!$H$11+СВЦЭМ!$D$10+'СЕТ СН'!$H$6-'СЕТ СН'!$H$23</f>
        <v>1594.2440637099999</v>
      </c>
      <c r="E101" s="36">
        <f>SUMIFS(СВЦЭМ!$D$39:$D$782,СВЦЭМ!$A$39:$A$782,$A101,СВЦЭМ!$B$39:$B$782,E$83)+'СЕТ СН'!$H$11+СВЦЭМ!$D$10+'СЕТ СН'!$H$6-'СЕТ СН'!$H$23</f>
        <v>1593.3996060299999</v>
      </c>
      <c r="F101" s="36">
        <f>SUMIFS(СВЦЭМ!$D$39:$D$782,СВЦЭМ!$A$39:$A$782,$A101,СВЦЭМ!$B$39:$B$782,F$83)+'СЕТ СН'!$H$11+СВЦЭМ!$D$10+'СЕТ СН'!$H$6-'СЕТ СН'!$H$23</f>
        <v>1590.9547531899998</v>
      </c>
      <c r="G101" s="36">
        <f>SUMIFS(СВЦЭМ!$D$39:$D$782,СВЦЭМ!$A$39:$A$782,$A101,СВЦЭМ!$B$39:$B$782,G$83)+'СЕТ СН'!$H$11+СВЦЭМ!$D$10+'СЕТ СН'!$H$6-'СЕТ СН'!$H$23</f>
        <v>1586.3222146599999</v>
      </c>
      <c r="H101" s="36">
        <f>SUMIFS(СВЦЭМ!$D$39:$D$782,СВЦЭМ!$A$39:$A$782,$A101,СВЦЭМ!$B$39:$B$782,H$83)+'СЕТ СН'!$H$11+СВЦЭМ!$D$10+'СЕТ СН'!$H$6-'СЕТ СН'!$H$23</f>
        <v>1649.5113788899998</v>
      </c>
      <c r="I101" s="36">
        <f>SUMIFS(СВЦЭМ!$D$39:$D$782,СВЦЭМ!$A$39:$A$782,$A101,СВЦЭМ!$B$39:$B$782,I$83)+'СЕТ СН'!$H$11+СВЦЭМ!$D$10+'СЕТ СН'!$H$6-'СЕТ СН'!$H$23</f>
        <v>1688.4909435899999</v>
      </c>
      <c r="J101" s="36">
        <f>SUMIFS(СВЦЭМ!$D$39:$D$782,СВЦЭМ!$A$39:$A$782,$A101,СВЦЭМ!$B$39:$B$782,J$83)+'СЕТ СН'!$H$11+СВЦЭМ!$D$10+'СЕТ СН'!$H$6-'СЕТ СН'!$H$23</f>
        <v>1638.3269863599999</v>
      </c>
      <c r="K101" s="36">
        <f>SUMIFS(СВЦЭМ!$D$39:$D$782,СВЦЭМ!$A$39:$A$782,$A101,СВЦЭМ!$B$39:$B$782,K$83)+'СЕТ СН'!$H$11+СВЦЭМ!$D$10+'СЕТ СН'!$H$6-'СЕТ СН'!$H$23</f>
        <v>1608.28395899</v>
      </c>
      <c r="L101" s="36">
        <f>SUMIFS(СВЦЭМ!$D$39:$D$782,СВЦЭМ!$A$39:$A$782,$A101,СВЦЭМ!$B$39:$B$782,L$83)+'СЕТ СН'!$H$11+СВЦЭМ!$D$10+'СЕТ СН'!$H$6-'СЕТ СН'!$H$23</f>
        <v>1609.2194238499999</v>
      </c>
      <c r="M101" s="36">
        <f>SUMIFS(СВЦЭМ!$D$39:$D$782,СВЦЭМ!$A$39:$A$782,$A101,СВЦЭМ!$B$39:$B$782,M$83)+'СЕТ СН'!$H$11+СВЦЭМ!$D$10+'СЕТ СН'!$H$6-'СЕТ СН'!$H$23</f>
        <v>1606.01276932</v>
      </c>
      <c r="N101" s="36">
        <f>SUMIFS(СВЦЭМ!$D$39:$D$782,СВЦЭМ!$A$39:$A$782,$A101,СВЦЭМ!$B$39:$B$782,N$83)+'СЕТ СН'!$H$11+СВЦЭМ!$D$10+'СЕТ СН'!$H$6-'СЕТ СН'!$H$23</f>
        <v>1597.1604405799999</v>
      </c>
      <c r="O101" s="36">
        <f>SUMIFS(СВЦЭМ!$D$39:$D$782,СВЦЭМ!$A$39:$A$782,$A101,СВЦЭМ!$B$39:$B$782,O$83)+'СЕТ СН'!$H$11+СВЦЭМ!$D$10+'СЕТ СН'!$H$6-'СЕТ СН'!$H$23</f>
        <v>1595.20921099</v>
      </c>
      <c r="P101" s="36">
        <f>SUMIFS(СВЦЭМ!$D$39:$D$782,СВЦЭМ!$A$39:$A$782,$A101,СВЦЭМ!$B$39:$B$782,P$83)+'СЕТ СН'!$H$11+СВЦЭМ!$D$10+'СЕТ СН'!$H$6-'СЕТ СН'!$H$23</f>
        <v>1583.9893951699999</v>
      </c>
      <c r="Q101" s="36">
        <f>SUMIFS(СВЦЭМ!$D$39:$D$782,СВЦЭМ!$A$39:$A$782,$A101,СВЦЭМ!$B$39:$B$782,Q$83)+'СЕТ СН'!$H$11+СВЦЭМ!$D$10+'СЕТ СН'!$H$6-'СЕТ СН'!$H$23</f>
        <v>1579.7245373599999</v>
      </c>
      <c r="R101" s="36">
        <f>SUMIFS(СВЦЭМ!$D$39:$D$782,СВЦЭМ!$A$39:$A$782,$A101,СВЦЭМ!$B$39:$B$782,R$83)+'СЕТ СН'!$H$11+СВЦЭМ!$D$10+'СЕТ СН'!$H$6-'СЕТ СН'!$H$23</f>
        <v>1573.8939531399999</v>
      </c>
      <c r="S101" s="36">
        <f>SUMIFS(СВЦЭМ!$D$39:$D$782,СВЦЭМ!$A$39:$A$782,$A101,СВЦЭМ!$B$39:$B$782,S$83)+'СЕТ СН'!$H$11+СВЦЭМ!$D$10+'СЕТ СН'!$H$6-'СЕТ СН'!$H$23</f>
        <v>1590.4129750499999</v>
      </c>
      <c r="T101" s="36">
        <f>SUMIFS(СВЦЭМ!$D$39:$D$782,СВЦЭМ!$A$39:$A$782,$A101,СВЦЭМ!$B$39:$B$782,T$83)+'СЕТ СН'!$H$11+СВЦЭМ!$D$10+'СЕТ СН'!$H$6-'СЕТ СН'!$H$23</f>
        <v>1604.4048727699999</v>
      </c>
      <c r="U101" s="36">
        <f>SUMIFS(СВЦЭМ!$D$39:$D$782,СВЦЭМ!$A$39:$A$782,$A101,СВЦЭМ!$B$39:$B$782,U$83)+'СЕТ СН'!$H$11+СВЦЭМ!$D$10+'СЕТ СН'!$H$6-'СЕТ СН'!$H$23</f>
        <v>1611.60619249</v>
      </c>
      <c r="V101" s="36">
        <f>SUMIFS(СВЦЭМ!$D$39:$D$782,СВЦЭМ!$A$39:$A$782,$A101,СВЦЭМ!$B$39:$B$782,V$83)+'СЕТ СН'!$H$11+СВЦЭМ!$D$10+'СЕТ СН'!$H$6-'СЕТ СН'!$H$23</f>
        <v>1610.25287282</v>
      </c>
      <c r="W101" s="36">
        <f>SUMIFS(СВЦЭМ!$D$39:$D$782,СВЦЭМ!$A$39:$A$782,$A101,СВЦЭМ!$B$39:$B$782,W$83)+'СЕТ СН'!$H$11+СВЦЭМ!$D$10+'СЕТ СН'!$H$6-'СЕТ СН'!$H$23</f>
        <v>1625.8048239799998</v>
      </c>
      <c r="X101" s="36">
        <f>SUMIFS(СВЦЭМ!$D$39:$D$782,СВЦЭМ!$A$39:$A$782,$A101,СВЦЭМ!$B$39:$B$782,X$83)+'СЕТ СН'!$H$11+СВЦЭМ!$D$10+'СЕТ СН'!$H$6-'СЕТ СН'!$H$23</f>
        <v>1657.03962787</v>
      </c>
      <c r="Y101" s="36">
        <f>SUMIFS(СВЦЭМ!$D$39:$D$782,СВЦЭМ!$A$39:$A$782,$A101,СВЦЭМ!$B$39:$B$782,Y$83)+'СЕТ СН'!$H$11+СВЦЭМ!$D$10+'СЕТ СН'!$H$6-'СЕТ СН'!$H$23</f>
        <v>1701.2777493799999</v>
      </c>
    </row>
    <row r="102" spans="1:25" ht="15.75" x14ac:dyDescent="0.2">
      <c r="A102" s="35">
        <f t="shared" si="2"/>
        <v>44488</v>
      </c>
      <c r="B102" s="36">
        <f>SUMIFS(СВЦЭМ!$D$39:$D$782,СВЦЭМ!$A$39:$A$782,$A102,СВЦЭМ!$B$39:$B$782,B$83)+'СЕТ СН'!$H$11+СВЦЭМ!$D$10+'СЕТ СН'!$H$6-'СЕТ СН'!$H$23</f>
        <v>1734.3977915299999</v>
      </c>
      <c r="C102" s="36">
        <f>SUMIFS(СВЦЭМ!$D$39:$D$782,СВЦЭМ!$A$39:$A$782,$A102,СВЦЭМ!$B$39:$B$782,C$83)+'СЕТ СН'!$H$11+СВЦЭМ!$D$10+'СЕТ СН'!$H$6-'СЕТ СН'!$H$23</f>
        <v>1730.5268753999999</v>
      </c>
      <c r="D102" s="36">
        <f>SUMIFS(СВЦЭМ!$D$39:$D$782,СВЦЭМ!$A$39:$A$782,$A102,СВЦЭМ!$B$39:$B$782,D$83)+'СЕТ СН'!$H$11+СВЦЭМ!$D$10+'СЕТ СН'!$H$6-'СЕТ СН'!$H$23</f>
        <v>1653.07816901</v>
      </c>
      <c r="E102" s="36">
        <f>SUMIFS(СВЦЭМ!$D$39:$D$782,СВЦЭМ!$A$39:$A$782,$A102,СВЦЭМ!$B$39:$B$782,E$83)+'СЕТ СН'!$H$11+СВЦЭМ!$D$10+'СЕТ СН'!$H$6-'СЕТ СН'!$H$23</f>
        <v>1643.1820594199999</v>
      </c>
      <c r="F102" s="36">
        <f>SUMIFS(СВЦЭМ!$D$39:$D$782,СВЦЭМ!$A$39:$A$782,$A102,СВЦЭМ!$B$39:$B$782,F$83)+'СЕТ СН'!$H$11+СВЦЭМ!$D$10+'СЕТ СН'!$H$6-'СЕТ СН'!$H$23</f>
        <v>1644.70046041</v>
      </c>
      <c r="G102" s="36">
        <f>SUMIFS(СВЦЭМ!$D$39:$D$782,СВЦЭМ!$A$39:$A$782,$A102,СВЦЭМ!$B$39:$B$782,G$83)+'СЕТ СН'!$H$11+СВЦЭМ!$D$10+'СЕТ СН'!$H$6-'СЕТ СН'!$H$23</f>
        <v>1636.3543556899999</v>
      </c>
      <c r="H102" s="36">
        <f>SUMIFS(СВЦЭМ!$D$39:$D$782,СВЦЭМ!$A$39:$A$782,$A102,СВЦЭМ!$B$39:$B$782,H$83)+'СЕТ СН'!$H$11+СВЦЭМ!$D$10+'СЕТ СН'!$H$6-'СЕТ СН'!$H$23</f>
        <v>1622.95324796</v>
      </c>
      <c r="I102" s="36">
        <f>SUMIFS(СВЦЭМ!$D$39:$D$782,СВЦЭМ!$A$39:$A$782,$A102,СВЦЭМ!$B$39:$B$782,I$83)+'СЕТ СН'!$H$11+СВЦЭМ!$D$10+'СЕТ СН'!$H$6-'СЕТ СН'!$H$23</f>
        <v>1672.39167905</v>
      </c>
      <c r="J102" s="36">
        <f>SUMIFS(СВЦЭМ!$D$39:$D$782,СВЦЭМ!$A$39:$A$782,$A102,СВЦЭМ!$B$39:$B$782,J$83)+'СЕТ СН'!$H$11+СВЦЭМ!$D$10+'СЕТ СН'!$H$6-'СЕТ СН'!$H$23</f>
        <v>1707.5528271199998</v>
      </c>
      <c r="K102" s="36">
        <f>SUMIFS(СВЦЭМ!$D$39:$D$782,СВЦЭМ!$A$39:$A$782,$A102,СВЦЭМ!$B$39:$B$782,K$83)+'СЕТ СН'!$H$11+СВЦЭМ!$D$10+'СЕТ СН'!$H$6-'СЕТ СН'!$H$23</f>
        <v>1646.2433540999998</v>
      </c>
      <c r="L102" s="36">
        <f>SUMIFS(СВЦЭМ!$D$39:$D$782,СВЦЭМ!$A$39:$A$782,$A102,СВЦЭМ!$B$39:$B$782,L$83)+'СЕТ СН'!$H$11+СВЦЭМ!$D$10+'СЕТ СН'!$H$6-'СЕТ СН'!$H$23</f>
        <v>1646.9449245599999</v>
      </c>
      <c r="M102" s="36">
        <f>SUMIFS(СВЦЭМ!$D$39:$D$782,СВЦЭМ!$A$39:$A$782,$A102,СВЦЭМ!$B$39:$B$782,M$83)+'СЕТ СН'!$H$11+СВЦЭМ!$D$10+'СЕТ СН'!$H$6-'СЕТ СН'!$H$23</f>
        <v>1643.6386268399999</v>
      </c>
      <c r="N102" s="36">
        <f>SUMIFS(СВЦЭМ!$D$39:$D$782,СВЦЭМ!$A$39:$A$782,$A102,СВЦЭМ!$B$39:$B$782,N$83)+'СЕТ СН'!$H$11+СВЦЭМ!$D$10+'СЕТ СН'!$H$6-'СЕТ СН'!$H$23</f>
        <v>1716.6334063499999</v>
      </c>
      <c r="O102" s="36">
        <f>SUMIFS(СВЦЭМ!$D$39:$D$782,СВЦЭМ!$A$39:$A$782,$A102,СВЦЭМ!$B$39:$B$782,O$83)+'СЕТ СН'!$H$11+СВЦЭМ!$D$10+'СЕТ СН'!$H$6-'СЕТ СН'!$H$23</f>
        <v>1741.5202612999999</v>
      </c>
      <c r="P102" s="36">
        <f>SUMIFS(СВЦЭМ!$D$39:$D$782,СВЦЭМ!$A$39:$A$782,$A102,СВЦЭМ!$B$39:$B$782,P$83)+'СЕТ СН'!$H$11+СВЦЭМ!$D$10+'СЕТ СН'!$H$6-'СЕТ СН'!$H$23</f>
        <v>1738.49537188</v>
      </c>
      <c r="Q102" s="36">
        <f>SUMIFS(СВЦЭМ!$D$39:$D$782,СВЦЭМ!$A$39:$A$782,$A102,СВЦЭМ!$B$39:$B$782,Q$83)+'СЕТ СН'!$H$11+СВЦЭМ!$D$10+'СЕТ СН'!$H$6-'СЕТ СН'!$H$23</f>
        <v>1739.9845066299999</v>
      </c>
      <c r="R102" s="36">
        <f>SUMIFS(СВЦЭМ!$D$39:$D$782,СВЦЭМ!$A$39:$A$782,$A102,СВЦЭМ!$B$39:$B$782,R$83)+'СЕТ СН'!$H$11+СВЦЭМ!$D$10+'СЕТ СН'!$H$6-'СЕТ СН'!$H$23</f>
        <v>1733.9258643399999</v>
      </c>
      <c r="S102" s="36">
        <f>SUMIFS(СВЦЭМ!$D$39:$D$782,СВЦЭМ!$A$39:$A$782,$A102,СВЦЭМ!$B$39:$B$782,S$83)+'СЕТ СН'!$H$11+СВЦЭМ!$D$10+'СЕТ СН'!$H$6-'СЕТ СН'!$H$23</f>
        <v>1640.98779771</v>
      </c>
      <c r="T102" s="36">
        <f>SUMIFS(СВЦЭМ!$D$39:$D$782,СВЦЭМ!$A$39:$A$782,$A102,СВЦЭМ!$B$39:$B$782,T$83)+'СЕТ СН'!$H$11+СВЦЭМ!$D$10+'СЕТ СН'!$H$6-'СЕТ СН'!$H$23</f>
        <v>1591.8202523499999</v>
      </c>
      <c r="U102" s="36">
        <f>SUMIFS(СВЦЭМ!$D$39:$D$782,СВЦЭМ!$A$39:$A$782,$A102,СВЦЭМ!$B$39:$B$782,U$83)+'СЕТ СН'!$H$11+СВЦЭМ!$D$10+'СЕТ СН'!$H$6-'СЕТ СН'!$H$23</f>
        <v>1558.8798051399999</v>
      </c>
      <c r="V102" s="36">
        <f>SUMIFS(СВЦЭМ!$D$39:$D$782,СВЦЭМ!$A$39:$A$782,$A102,СВЦЭМ!$B$39:$B$782,V$83)+'СЕТ СН'!$H$11+СВЦЭМ!$D$10+'СЕТ СН'!$H$6-'СЕТ СН'!$H$23</f>
        <v>1557.6837030099998</v>
      </c>
      <c r="W102" s="36">
        <f>SUMIFS(СВЦЭМ!$D$39:$D$782,СВЦЭМ!$A$39:$A$782,$A102,СВЦЭМ!$B$39:$B$782,W$83)+'СЕТ СН'!$H$11+СВЦЭМ!$D$10+'СЕТ СН'!$H$6-'СЕТ СН'!$H$23</f>
        <v>1600.3347707299999</v>
      </c>
      <c r="X102" s="36">
        <f>SUMIFS(СВЦЭМ!$D$39:$D$782,СВЦЭМ!$A$39:$A$782,$A102,СВЦЭМ!$B$39:$B$782,X$83)+'СЕТ СН'!$H$11+СВЦЭМ!$D$10+'СЕТ СН'!$H$6-'СЕТ СН'!$H$23</f>
        <v>1687.9826153299998</v>
      </c>
      <c r="Y102" s="36">
        <f>SUMIFS(СВЦЭМ!$D$39:$D$782,СВЦЭМ!$A$39:$A$782,$A102,СВЦЭМ!$B$39:$B$782,Y$83)+'СЕТ СН'!$H$11+СВЦЭМ!$D$10+'СЕТ СН'!$H$6-'СЕТ СН'!$H$23</f>
        <v>1722.0920746499999</v>
      </c>
    </row>
    <row r="103" spans="1:25" ht="15.75" x14ac:dyDescent="0.2">
      <c r="A103" s="35">
        <f t="shared" si="2"/>
        <v>44489</v>
      </c>
      <c r="B103" s="36">
        <f>SUMIFS(СВЦЭМ!$D$39:$D$782,СВЦЭМ!$A$39:$A$782,$A103,СВЦЭМ!$B$39:$B$782,B$83)+'СЕТ СН'!$H$11+СВЦЭМ!$D$10+'СЕТ СН'!$H$6-'СЕТ СН'!$H$23</f>
        <v>1799.6020561399998</v>
      </c>
      <c r="C103" s="36">
        <f>SUMIFS(СВЦЭМ!$D$39:$D$782,СВЦЭМ!$A$39:$A$782,$A103,СВЦЭМ!$B$39:$B$782,C$83)+'СЕТ СН'!$H$11+СВЦЭМ!$D$10+'СЕТ СН'!$H$6-'СЕТ СН'!$H$23</f>
        <v>1757.68830598</v>
      </c>
      <c r="D103" s="36">
        <f>SUMIFS(СВЦЭМ!$D$39:$D$782,СВЦЭМ!$A$39:$A$782,$A103,СВЦЭМ!$B$39:$B$782,D$83)+'СЕТ СН'!$H$11+СВЦЭМ!$D$10+'СЕТ СН'!$H$6-'СЕТ СН'!$H$23</f>
        <v>1678.4445151099999</v>
      </c>
      <c r="E103" s="36">
        <f>SUMIFS(СВЦЭМ!$D$39:$D$782,СВЦЭМ!$A$39:$A$782,$A103,СВЦЭМ!$B$39:$B$782,E$83)+'СЕТ СН'!$H$11+СВЦЭМ!$D$10+'СЕТ СН'!$H$6-'СЕТ СН'!$H$23</f>
        <v>1660.9044986299998</v>
      </c>
      <c r="F103" s="36">
        <f>SUMIFS(СВЦЭМ!$D$39:$D$782,СВЦЭМ!$A$39:$A$782,$A103,СВЦЭМ!$B$39:$B$782,F$83)+'СЕТ СН'!$H$11+СВЦЭМ!$D$10+'СЕТ СН'!$H$6-'СЕТ СН'!$H$23</f>
        <v>1656.8801144399999</v>
      </c>
      <c r="G103" s="36">
        <f>SUMIFS(СВЦЭМ!$D$39:$D$782,СВЦЭМ!$A$39:$A$782,$A103,СВЦЭМ!$B$39:$B$782,G$83)+'СЕТ СН'!$H$11+СВЦЭМ!$D$10+'СЕТ СН'!$H$6-'СЕТ СН'!$H$23</f>
        <v>1661.8412556799999</v>
      </c>
      <c r="H103" s="36">
        <f>SUMIFS(СВЦЭМ!$D$39:$D$782,СВЦЭМ!$A$39:$A$782,$A103,СВЦЭМ!$B$39:$B$782,H$83)+'СЕТ СН'!$H$11+СВЦЭМ!$D$10+'СЕТ СН'!$H$6-'СЕТ СН'!$H$23</f>
        <v>1729.13812906</v>
      </c>
      <c r="I103" s="36">
        <f>SUMIFS(СВЦЭМ!$D$39:$D$782,СВЦЭМ!$A$39:$A$782,$A103,СВЦЭМ!$B$39:$B$782,I$83)+'СЕТ СН'!$H$11+СВЦЭМ!$D$10+'СЕТ СН'!$H$6-'СЕТ СН'!$H$23</f>
        <v>1726.1202063599999</v>
      </c>
      <c r="J103" s="36">
        <f>SUMIFS(СВЦЭМ!$D$39:$D$782,СВЦЭМ!$A$39:$A$782,$A103,СВЦЭМ!$B$39:$B$782,J$83)+'СЕТ СН'!$H$11+СВЦЭМ!$D$10+'СЕТ СН'!$H$6-'СЕТ СН'!$H$23</f>
        <v>1635.7929262299999</v>
      </c>
      <c r="K103" s="36">
        <f>SUMIFS(СВЦЭМ!$D$39:$D$782,СВЦЭМ!$A$39:$A$782,$A103,СВЦЭМ!$B$39:$B$782,K$83)+'СЕТ СН'!$H$11+СВЦЭМ!$D$10+'СЕТ СН'!$H$6-'СЕТ СН'!$H$23</f>
        <v>1638.2402684199999</v>
      </c>
      <c r="L103" s="36">
        <f>SUMIFS(СВЦЭМ!$D$39:$D$782,СВЦЭМ!$A$39:$A$782,$A103,СВЦЭМ!$B$39:$B$782,L$83)+'СЕТ СН'!$H$11+СВЦЭМ!$D$10+'СЕТ СН'!$H$6-'СЕТ СН'!$H$23</f>
        <v>1637.4462592699999</v>
      </c>
      <c r="M103" s="36">
        <f>SUMIFS(СВЦЭМ!$D$39:$D$782,СВЦЭМ!$A$39:$A$782,$A103,СВЦЭМ!$B$39:$B$782,M$83)+'СЕТ СН'!$H$11+СВЦЭМ!$D$10+'СЕТ СН'!$H$6-'СЕТ СН'!$H$23</f>
        <v>1647.8658822899999</v>
      </c>
      <c r="N103" s="36">
        <f>SUMIFS(СВЦЭМ!$D$39:$D$782,СВЦЭМ!$A$39:$A$782,$A103,СВЦЭМ!$B$39:$B$782,N$83)+'СЕТ СН'!$H$11+СВЦЭМ!$D$10+'СЕТ СН'!$H$6-'СЕТ СН'!$H$23</f>
        <v>1670.24314241</v>
      </c>
      <c r="O103" s="36">
        <f>SUMIFS(СВЦЭМ!$D$39:$D$782,СВЦЭМ!$A$39:$A$782,$A103,СВЦЭМ!$B$39:$B$782,O$83)+'СЕТ СН'!$H$11+СВЦЭМ!$D$10+'СЕТ СН'!$H$6-'СЕТ СН'!$H$23</f>
        <v>1686.1632564899999</v>
      </c>
      <c r="P103" s="36">
        <f>SUMIFS(СВЦЭМ!$D$39:$D$782,СВЦЭМ!$A$39:$A$782,$A103,СВЦЭМ!$B$39:$B$782,P$83)+'СЕТ СН'!$H$11+СВЦЭМ!$D$10+'СЕТ СН'!$H$6-'СЕТ СН'!$H$23</f>
        <v>1689.6096027399999</v>
      </c>
      <c r="Q103" s="36">
        <f>SUMIFS(СВЦЭМ!$D$39:$D$782,СВЦЭМ!$A$39:$A$782,$A103,СВЦЭМ!$B$39:$B$782,Q$83)+'СЕТ СН'!$H$11+СВЦЭМ!$D$10+'СЕТ СН'!$H$6-'СЕТ СН'!$H$23</f>
        <v>1690.8673732599998</v>
      </c>
      <c r="R103" s="36">
        <f>SUMIFS(СВЦЭМ!$D$39:$D$782,СВЦЭМ!$A$39:$A$782,$A103,СВЦЭМ!$B$39:$B$782,R$83)+'СЕТ СН'!$H$11+СВЦЭМ!$D$10+'СЕТ СН'!$H$6-'СЕТ СН'!$H$23</f>
        <v>1689.2222147999998</v>
      </c>
      <c r="S103" s="36">
        <f>SUMIFS(СВЦЭМ!$D$39:$D$782,СВЦЭМ!$A$39:$A$782,$A103,СВЦЭМ!$B$39:$B$782,S$83)+'СЕТ СН'!$H$11+СВЦЭМ!$D$10+'СЕТ СН'!$H$6-'СЕТ СН'!$H$23</f>
        <v>1666.6397445499999</v>
      </c>
      <c r="T103" s="36">
        <f>SUMIFS(СВЦЭМ!$D$39:$D$782,СВЦЭМ!$A$39:$A$782,$A103,СВЦЭМ!$B$39:$B$782,T$83)+'СЕТ СН'!$H$11+СВЦЭМ!$D$10+'СЕТ СН'!$H$6-'СЕТ СН'!$H$23</f>
        <v>1629.0656623299999</v>
      </c>
      <c r="U103" s="36">
        <f>SUMIFS(СВЦЭМ!$D$39:$D$782,СВЦЭМ!$A$39:$A$782,$A103,СВЦЭМ!$B$39:$B$782,U$83)+'СЕТ СН'!$H$11+СВЦЭМ!$D$10+'СЕТ СН'!$H$6-'СЕТ СН'!$H$23</f>
        <v>1629.6416589599999</v>
      </c>
      <c r="V103" s="36">
        <f>SUMIFS(СВЦЭМ!$D$39:$D$782,СВЦЭМ!$A$39:$A$782,$A103,СВЦЭМ!$B$39:$B$782,V$83)+'СЕТ СН'!$H$11+СВЦЭМ!$D$10+'СЕТ СН'!$H$6-'СЕТ СН'!$H$23</f>
        <v>1642.3280926899999</v>
      </c>
      <c r="W103" s="36">
        <f>SUMIFS(СВЦЭМ!$D$39:$D$782,СВЦЭМ!$A$39:$A$782,$A103,СВЦЭМ!$B$39:$B$782,W$83)+'СЕТ СН'!$H$11+СВЦЭМ!$D$10+'СЕТ СН'!$H$6-'СЕТ СН'!$H$23</f>
        <v>1656.7440531799998</v>
      </c>
      <c r="X103" s="36">
        <f>SUMIFS(СВЦЭМ!$D$39:$D$782,СВЦЭМ!$A$39:$A$782,$A103,СВЦЭМ!$B$39:$B$782,X$83)+'СЕТ СН'!$H$11+СВЦЭМ!$D$10+'СЕТ СН'!$H$6-'СЕТ СН'!$H$23</f>
        <v>1718.7474666099999</v>
      </c>
      <c r="Y103" s="36">
        <f>SUMIFS(СВЦЭМ!$D$39:$D$782,СВЦЭМ!$A$39:$A$782,$A103,СВЦЭМ!$B$39:$B$782,Y$83)+'СЕТ СН'!$H$11+СВЦЭМ!$D$10+'СЕТ СН'!$H$6-'СЕТ СН'!$H$23</f>
        <v>1719.37164315</v>
      </c>
    </row>
    <row r="104" spans="1:25" ht="15.75" x14ac:dyDescent="0.2">
      <c r="A104" s="35">
        <f t="shared" si="2"/>
        <v>44490</v>
      </c>
      <c r="B104" s="36">
        <f>SUMIFS(СВЦЭМ!$D$39:$D$782,СВЦЭМ!$A$39:$A$782,$A104,СВЦЭМ!$B$39:$B$782,B$83)+'СЕТ СН'!$H$11+СВЦЭМ!$D$10+'СЕТ СН'!$H$6-'СЕТ СН'!$H$23</f>
        <v>1775.62689759</v>
      </c>
      <c r="C104" s="36">
        <f>SUMIFS(СВЦЭМ!$D$39:$D$782,СВЦЭМ!$A$39:$A$782,$A104,СВЦЭМ!$B$39:$B$782,C$83)+'СЕТ СН'!$H$11+СВЦЭМ!$D$10+'СЕТ СН'!$H$6-'СЕТ СН'!$H$23</f>
        <v>1754.4040160999998</v>
      </c>
      <c r="D104" s="36">
        <f>SUMIFS(СВЦЭМ!$D$39:$D$782,СВЦЭМ!$A$39:$A$782,$A104,СВЦЭМ!$B$39:$B$782,D$83)+'СЕТ СН'!$H$11+СВЦЭМ!$D$10+'СЕТ СН'!$H$6-'СЕТ СН'!$H$23</f>
        <v>1677.2672928699999</v>
      </c>
      <c r="E104" s="36">
        <f>SUMIFS(СВЦЭМ!$D$39:$D$782,СВЦЭМ!$A$39:$A$782,$A104,СВЦЭМ!$B$39:$B$782,E$83)+'СЕТ СН'!$H$11+СВЦЭМ!$D$10+'СЕТ СН'!$H$6-'СЕТ СН'!$H$23</f>
        <v>1666.9319758099998</v>
      </c>
      <c r="F104" s="36">
        <f>SUMIFS(СВЦЭМ!$D$39:$D$782,СВЦЭМ!$A$39:$A$782,$A104,СВЦЭМ!$B$39:$B$782,F$83)+'СЕТ СН'!$H$11+СВЦЭМ!$D$10+'СЕТ СН'!$H$6-'СЕТ СН'!$H$23</f>
        <v>1666.9677376</v>
      </c>
      <c r="G104" s="36">
        <f>SUMIFS(СВЦЭМ!$D$39:$D$782,СВЦЭМ!$A$39:$A$782,$A104,СВЦЭМ!$B$39:$B$782,G$83)+'СЕТ СН'!$H$11+СВЦЭМ!$D$10+'СЕТ СН'!$H$6-'СЕТ СН'!$H$23</f>
        <v>1659.96831572</v>
      </c>
      <c r="H104" s="36">
        <f>SUMIFS(СВЦЭМ!$D$39:$D$782,СВЦЭМ!$A$39:$A$782,$A104,СВЦЭМ!$B$39:$B$782,H$83)+'СЕТ СН'!$H$11+СВЦЭМ!$D$10+'СЕТ СН'!$H$6-'СЕТ СН'!$H$23</f>
        <v>1721.4920620799999</v>
      </c>
      <c r="I104" s="36">
        <f>SUMIFS(СВЦЭМ!$D$39:$D$782,СВЦЭМ!$A$39:$A$782,$A104,СВЦЭМ!$B$39:$B$782,I$83)+'СЕТ СН'!$H$11+СВЦЭМ!$D$10+'СЕТ СН'!$H$6-'СЕТ СН'!$H$23</f>
        <v>1677.91741181</v>
      </c>
      <c r="J104" s="36">
        <f>SUMIFS(СВЦЭМ!$D$39:$D$782,СВЦЭМ!$A$39:$A$782,$A104,СВЦЭМ!$B$39:$B$782,J$83)+'СЕТ СН'!$H$11+СВЦЭМ!$D$10+'СЕТ СН'!$H$6-'СЕТ СН'!$H$23</f>
        <v>1672.6005721099998</v>
      </c>
      <c r="K104" s="36">
        <f>SUMIFS(СВЦЭМ!$D$39:$D$782,СВЦЭМ!$A$39:$A$782,$A104,СВЦЭМ!$B$39:$B$782,K$83)+'СЕТ СН'!$H$11+СВЦЭМ!$D$10+'СЕТ СН'!$H$6-'СЕТ СН'!$H$23</f>
        <v>1648.9184119399999</v>
      </c>
      <c r="L104" s="36">
        <f>SUMIFS(СВЦЭМ!$D$39:$D$782,СВЦЭМ!$A$39:$A$782,$A104,СВЦЭМ!$B$39:$B$782,L$83)+'СЕТ СН'!$H$11+СВЦЭМ!$D$10+'СЕТ СН'!$H$6-'СЕТ СН'!$H$23</f>
        <v>1658.0122013199998</v>
      </c>
      <c r="M104" s="36">
        <f>SUMIFS(СВЦЭМ!$D$39:$D$782,СВЦЭМ!$A$39:$A$782,$A104,СВЦЭМ!$B$39:$B$782,M$83)+'СЕТ СН'!$H$11+СВЦЭМ!$D$10+'СЕТ СН'!$H$6-'СЕТ СН'!$H$23</f>
        <v>1669.52262292</v>
      </c>
      <c r="N104" s="36">
        <f>SUMIFS(СВЦЭМ!$D$39:$D$782,СВЦЭМ!$A$39:$A$782,$A104,СВЦЭМ!$B$39:$B$782,N$83)+'СЕТ СН'!$H$11+СВЦЭМ!$D$10+'СЕТ СН'!$H$6-'СЕТ СН'!$H$23</f>
        <v>1711.5779987199999</v>
      </c>
      <c r="O104" s="36">
        <f>SUMIFS(СВЦЭМ!$D$39:$D$782,СВЦЭМ!$A$39:$A$782,$A104,СВЦЭМ!$B$39:$B$782,O$83)+'СЕТ СН'!$H$11+СВЦЭМ!$D$10+'СЕТ СН'!$H$6-'СЕТ СН'!$H$23</f>
        <v>1754.2466436099999</v>
      </c>
      <c r="P104" s="36">
        <f>SUMIFS(СВЦЭМ!$D$39:$D$782,СВЦЭМ!$A$39:$A$782,$A104,СВЦЭМ!$B$39:$B$782,P$83)+'СЕТ СН'!$H$11+СВЦЭМ!$D$10+'СЕТ СН'!$H$6-'СЕТ СН'!$H$23</f>
        <v>1749.5394082299999</v>
      </c>
      <c r="Q104" s="36">
        <f>SUMIFS(СВЦЭМ!$D$39:$D$782,СВЦЭМ!$A$39:$A$782,$A104,СВЦЭМ!$B$39:$B$782,Q$83)+'СЕТ СН'!$H$11+СВЦЭМ!$D$10+'СЕТ СН'!$H$6-'СЕТ СН'!$H$23</f>
        <v>1753.2218512699999</v>
      </c>
      <c r="R104" s="36">
        <f>SUMIFS(СВЦЭМ!$D$39:$D$782,СВЦЭМ!$A$39:$A$782,$A104,СВЦЭМ!$B$39:$B$782,R$83)+'СЕТ СН'!$H$11+СВЦЭМ!$D$10+'СЕТ СН'!$H$6-'СЕТ СН'!$H$23</f>
        <v>1752.8720005399998</v>
      </c>
      <c r="S104" s="36">
        <f>SUMIFS(СВЦЭМ!$D$39:$D$782,СВЦЭМ!$A$39:$A$782,$A104,СВЦЭМ!$B$39:$B$782,S$83)+'СЕТ СН'!$H$11+СВЦЭМ!$D$10+'СЕТ СН'!$H$6-'СЕТ СН'!$H$23</f>
        <v>1713.3160097799998</v>
      </c>
      <c r="T104" s="36">
        <f>SUMIFS(СВЦЭМ!$D$39:$D$782,СВЦЭМ!$A$39:$A$782,$A104,СВЦЭМ!$B$39:$B$782,T$83)+'СЕТ СН'!$H$11+СВЦЭМ!$D$10+'СЕТ СН'!$H$6-'СЕТ СН'!$H$23</f>
        <v>1680.36843499</v>
      </c>
      <c r="U104" s="36">
        <f>SUMIFS(СВЦЭМ!$D$39:$D$782,СВЦЭМ!$A$39:$A$782,$A104,СВЦЭМ!$B$39:$B$782,U$83)+'СЕТ СН'!$H$11+СВЦЭМ!$D$10+'СЕТ СН'!$H$6-'СЕТ СН'!$H$23</f>
        <v>1671.83624304</v>
      </c>
      <c r="V104" s="36">
        <f>SUMIFS(СВЦЭМ!$D$39:$D$782,СВЦЭМ!$A$39:$A$782,$A104,СВЦЭМ!$B$39:$B$782,V$83)+'СЕТ СН'!$H$11+СВЦЭМ!$D$10+'СЕТ СН'!$H$6-'СЕТ СН'!$H$23</f>
        <v>1658.7314718499999</v>
      </c>
      <c r="W104" s="36">
        <f>SUMIFS(СВЦЭМ!$D$39:$D$782,СВЦЭМ!$A$39:$A$782,$A104,СВЦЭМ!$B$39:$B$782,W$83)+'СЕТ СН'!$H$11+СВЦЭМ!$D$10+'СЕТ СН'!$H$6-'СЕТ СН'!$H$23</f>
        <v>1666.3167762399999</v>
      </c>
      <c r="X104" s="36">
        <f>SUMIFS(СВЦЭМ!$D$39:$D$782,СВЦЭМ!$A$39:$A$782,$A104,СВЦЭМ!$B$39:$B$782,X$83)+'СЕТ СН'!$H$11+СВЦЭМ!$D$10+'СЕТ СН'!$H$6-'СЕТ СН'!$H$23</f>
        <v>1636.3825391999999</v>
      </c>
      <c r="Y104" s="36">
        <f>SUMIFS(СВЦЭМ!$D$39:$D$782,СВЦЭМ!$A$39:$A$782,$A104,СВЦЭМ!$B$39:$B$782,Y$83)+'СЕТ СН'!$H$11+СВЦЭМ!$D$10+'СЕТ СН'!$H$6-'СЕТ СН'!$H$23</f>
        <v>1673.6545550599999</v>
      </c>
    </row>
    <row r="105" spans="1:25" ht="15.75" x14ac:dyDescent="0.2">
      <c r="A105" s="35">
        <f t="shared" si="2"/>
        <v>44491</v>
      </c>
      <c r="B105" s="36">
        <f>SUMIFS(СВЦЭМ!$D$39:$D$782,СВЦЭМ!$A$39:$A$782,$A105,СВЦЭМ!$B$39:$B$782,B$83)+'СЕТ СН'!$H$11+СВЦЭМ!$D$10+'СЕТ СН'!$H$6-'СЕТ СН'!$H$23</f>
        <v>1703.3201094599999</v>
      </c>
      <c r="C105" s="36">
        <f>SUMIFS(СВЦЭМ!$D$39:$D$782,СВЦЭМ!$A$39:$A$782,$A105,СВЦЭМ!$B$39:$B$782,C$83)+'СЕТ СН'!$H$11+СВЦЭМ!$D$10+'СЕТ СН'!$H$6-'СЕТ СН'!$H$23</f>
        <v>1762.17984551</v>
      </c>
      <c r="D105" s="36">
        <f>SUMIFS(СВЦЭМ!$D$39:$D$782,СВЦЭМ!$A$39:$A$782,$A105,СВЦЭМ!$B$39:$B$782,D$83)+'СЕТ СН'!$H$11+СВЦЭМ!$D$10+'СЕТ СН'!$H$6-'СЕТ СН'!$H$23</f>
        <v>1717.2759827599998</v>
      </c>
      <c r="E105" s="36">
        <f>SUMIFS(СВЦЭМ!$D$39:$D$782,СВЦЭМ!$A$39:$A$782,$A105,СВЦЭМ!$B$39:$B$782,E$83)+'СЕТ СН'!$H$11+СВЦЭМ!$D$10+'СЕТ СН'!$H$6-'СЕТ СН'!$H$23</f>
        <v>1723.0552232499999</v>
      </c>
      <c r="F105" s="36">
        <f>SUMIFS(СВЦЭМ!$D$39:$D$782,СВЦЭМ!$A$39:$A$782,$A105,СВЦЭМ!$B$39:$B$782,F$83)+'СЕТ СН'!$H$11+СВЦЭМ!$D$10+'СЕТ СН'!$H$6-'СЕТ СН'!$H$23</f>
        <v>1711.3595364199998</v>
      </c>
      <c r="G105" s="36">
        <f>SUMIFS(СВЦЭМ!$D$39:$D$782,СВЦЭМ!$A$39:$A$782,$A105,СВЦЭМ!$B$39:$B$782,G$83)+'СЕТ СН'!$H$11+СВЦЭМ!$D$10+'СЕТ СН'!$H$6-'СЕТ СН'!$H$23</f>
        <v>1707.4320039299998</v>
      </c>
      <c r="H105" s="36">
        <f>SUMIFS(СВЦЭМ!$D$39:$D$782,СВЦЭМ!$A$39:$A$782,$A105,СВЦЭМ!$B$39:$B$782,H$83)+'СЕТ СН'!$H$11+СВЦЭМ!$D$10+'СЕТ СН'!$H$6-'СЕТ СН'!$H$23</f>
        <v>1747.8251129199998</v>
      </c>
      <c r="I105" s="36">
        <f>SUMIFS(СВЦЭМ!$D$39:$D$782,СВЦЭМ!$A$39:$A$782,$A105,СВЦЭМ!$B$39:$B$782,I$83)+'СЕТ СН'!$H$11+СВЦЭМ!$D$10+'СЕТ СН'!$H$6-'СЕТ СН'!$H$23</f>
        <v>1740.8171658399999</v>
      </c>
      <c r="J105" s="36">
        <f>SUMIFS(СВЦЭМ!$D$39:$D$782,СВЦЭМ!$A$39:$A$782,$A105,СВЦЭМ!$B$39:$B$782,J$83)+'СЕТ СН'!$H$11+СВЦЭМ!$D$10+'СЕТ СН'!$H$6-'СЕТ СН'!$H$23</f>
        <v>1734.2892753699998</v>
      </c>
      <c r="K105" s="36">
        <f>SUMIFS(СВЦЭМ!$D$39:$D$782,СВЦЭМ!$A$39:$A$782,$A105,СВЦЭМ!$B$39:$B$782,K$83)+'СЕТ СН'!$H$11+СВЦЭМ!$D$10+'СЕТ СН'!$H$6-'СЕТ СН'!$H$23</f>
        <v>1701.18255942</v>
      </c>
      <c r="L105" s="36">
        <f>SUMIFS(СВЦЭМ!$D$39:$D$782,СВЦЭМ!$A$39:$A$782,$A105,СВЦЭМ!$B$39:$B$782,L$83)+'СЕТ СН'!$H$11+СВЦЭМ!$D$10+'СЕТ СН'!$H$6-'СЕТ СН'!$H$23</f>
        <v>1700.48632987</v>
      </c>
      <c r="M105" s="36">
        <f>SUMIFS(СВЦЭМ!$D$39:$D$782,СВЦЭМ!$A$39:$A$782,$A105,СВЦЭМ!$B$39:$B$782,M$83)+'СЕТ СН'!$H$11+СВЦЭМ!$D$10+'СЕТ СН'!$H$6-'СЕТ СН'!$H$23</f>
        <v>1707.9941572499999</v>
      </c>
      <c r="N105" s="36">
        <f>SUMIFS(СВЦЭМ!$D$39:$D$782,СВЦЭМ!$A$39:$A$782,$A105,СВЦЭМ!$B$39:$B$782,N$83)+'СЕТ СН'!$H$11+СВЦЭМ!$D$10+'СЕТ СН'!$H$6-'СЕТ СН'!$H$23</f>
        <v>1701.2864545099999</v>
      </c>
      <c r="O105" s="36">
        <f>SUMIFS(СВЦЭМ!$D$39:$D$782,СВЦЭМ!$A$39:$A$782,$A105,СВЦЭМ!$B$39:$B$782,O$83)+'СЕТ СН'!$H$11+СВЦЭМ!$D$10+'СЕТ СН'!$H$6-'СЕТ СН'!$H$23</f>
        <v>1701.2076350499999</v>
      </c>
      <c r="P105" s="36">
        <f>SUMIFS(СВЦЭМ!$D$39:$D$782,СВЦЭМ!$A$39:$A$782,$A105,СВЦЭМ!$B$39:$B$782,P$83)+'СЕТ СН'!$H$11+СВЦЭМ!$D$10+'СЕТ СН'!$H$6-'СЕТ СН'!$H$23</f>
        <v>1702.6380571699999</v>
      </c>
      <c r="Q105" s="36">
        <f>SUMIFS(СВЦЭМ!$D$39:$D$782,СВЦЭМ!$A$39:$A$782,$A105,СВЦЭМ!$B$39:$B$782,Q$83)+'СЕТ СН'!$H$11+СВЦЭМ!$D$10+'СЕТ СН'!$H$6-'СЕТ СН'!$H$23</f>
        <v>1786.0422113099999</v>
      </c>
      <c r="R105" s="36">
        <f>SUMIFS(СВЦЭМ!$D$39:$D$782,СВЦЭМ!$A$39:$A$782,$A105,СВЦЭМ!$B$39:$B$782,R$83)+'СЕТ СН'!$H$11+СВЦЭМ!$D$10+'СЕТ СН'!$H$6-'СЕТ СН'!$H$23</f>
        <v>1786.70470129</v>
      </c>
      <c r="S105" s="36">
        <f>SUMIFS(СВЦЭМ!$D$39:$D$782,СВЦЭМ!$A$39:$A$782,$A105,СВЦЭМ!$B$39:$B$782,S$83)+'СЕТ СН'!$H$11+СВЦЭМ!$D$10+'СЕТ СН'!$H$6-'СЕТ СН'!$H$23</f>
        <v>1747.2319862899999</v>
      </c>
      <c r="T105" s="36">
        <f>SUMIFS(СВЦЭМ!$D$39:$D$782,СВЦЭМ!$A$39:$A$782,$A105,СВЦЭМ!$B$39:$B$782,T$83)+'СЕТ СН'!$H$11+СВЦЭМ!$D$10+'СЕТ СН'!$H$6-'СЕТ СН'!$H$23</f>
        <v>1680.8121752899999</v>
      </c>
      <c r="U105" s="36">
        <f>SUMIFS(СВЦЭМ!$D$39:$D$782,СВЦЭМ!$A$39:$A$782,$A105,СВЦЭМ!$B$39:$B$782,U$83)+'СЕТ СН'!$H$11+СВЦЭМ!$D$10+'СЕТ СН'!$H$6-'СЕТ СН'!$H$23</f>
        <v>1679.9038575699999</v>
      </c>
      <c r="V105" s="36">
        <f>SUMIFS(СВЦЭМ!$D$39:$D$782,СВЦЭМ!$A$39:$A$782,$A105,СВЦЭМ!$B$39:$B$782,V$83)+'СЕТ СН'!$H$11+СВЦЭМ!$D$10+'СЕТ СН'!$H$6-'СЕТ СН'!$H$23</f>
        <v>1705.6784521299999</v>
      </c>
      <c r="W105" s="36">
        <f>SUMIFS(СВЦЭМ!$D$39:$D$782,СВЦЭМ!$A$39:$A$782,$A105,СВЦЭМ!$B$39:$B$782,W$83)+'СЕТ СН'!$H$11+СВЦЭМ!$D$10+'СЕТ СН'!$H$6-'СЕТ СН'!$H$23</f>
        <v>1726.7497179699999</v>
      </c>
      <c r="X105" s="36">
        <f>SUMIFS(СВЦЭМ!$D$39:$D$782,СВЦЭМ!$A$39:$A$782,$A105,СВЦЭМ!$B$39:$B$782,X$83)+'СЕТ СН'!$H$11+СВЦЭМ!$D$10+'СЕТ СН'!$H$6-'СЕТ СН'!$H$23</f>
        <v>1758.94927108</v>
      </c>
      <c r="Y105" s="36">
        <f>SUMIFS(СВЦЭМ!$D$39:$D$782,СВЦЭМ!$A$39:$A$782,$A105,СВЦЭМ!$B$39:$B$782,Y$83)+'СЕТ СН'!$H$11+СВЦЭМ!$D$10+'СЕТ СН'!$H$6-'СЕТ СН'!$H$23</f>
        <v>1737.11296008</v>
      </c>
    </row>
    <row r="106" spans="1:25" ht="15.75" x14ac:dyDescent="0.2">
      <c r="A106" s="35">
        <f t="shared" si="2"/>
        <v>44492</v>
      </c>
      <c r="B106" s="36">
        <f>SUMIFS(СВЦЭМ!$D$39:$D$782,СВЦЭМ!$A$39:$A$782,$A106,СВЦЭМ!$B$39:$B$782,B$83)+'СЕТ СН'!$H$11+СВЦЭМ!$D$10+'СЕТ СН'!$H$6-'СЕТ СН'!$H$23</f>
        <v>1721.09232258</v>
      </c>
      <c r="C106" s="36">
        <f>SUMIFS(СВЦЭМ!$D$39:$D$782,СВЦЭМ!$A$39:$A$782,$A106,СВЦЭМ!$B$39:$B$782,C$83)+'СЕТ СН'!$H$11+СВЦЭМ!$D$10+'СЕТ СН'!$H$6-'СЕТ СН'!$H$23</f>
        <v>1684.68334654</v>
      </c>
      <c r="D106" s="36">
        <f>SUMIFS(СВЦЭМ!$D$39:$D$782,СВЦЭМ!$A$39:$A$782,$A106,СВЦЭМ!$B$39:$B$782,D$83)+'СЕТ СН'!$H$11+СВЦЭМ!$D$10+'СЕТ СН'!$H$6-'СЕТ СН'!$H$23</f>
        <v>1706.5230449999999</v>
      </c>
      <c r="E106" s="36">
        <f>SUMIFS(СВЦЭМ!$D$39:$D$782,СВЦЭМ!$A$39:$A$782,$A106,СВЦЭМ!$B$39:$B$782,E$83)+'СЕТ СН'!$H$11+СВЦЭМ!$D$10+'СЕТ СН'!$H$6-'СЕТ СН'!$H$23</f>
        <v>1723.83599037</v>
      </c>
      <c r="F106" s="36">
        <f>SUMIFS(СВЦЭМ!$D$39:$D$782,СВЦЭМ!$A$39:$A$782,$A106,СВЦЭМ!$B$39:$B$782,F$83)+'СЕТ СН'!$H$11+СВЦЭМ!$D$10+'СЕТ СН'!$H$6-'СЕТ СН'!$H$23</f>
        <v>1719.7884252599999</v>
      </c>
      <c r="G106" s="36">
        <f>SUMIFS(СВЦЭМ!$D$39:$D$782,СВЦЭМ!$A$39:$A$782,$A106,СВЦЭМ!$B$39:$B$782,G$83)+'СЕТ СН'!$H$11+СВЦЭМ!$D$10+'СЕТ СН'!$H$6-'СЕТ СН'!$H$23</f>
        <v>1727.34916469</v>
      </c>
      <c r="H106" s="36">
        <f>SUMIFS(СВЦЭМ!$D$39:$D$782,СВЦЭМ!$A$39:$A$782,$A106,СВЦЭМ!$B$39:$B$782,H$83)+'СЕТ СН'!$H$11+СВЦЭМ!$D$10+'СЕТ СН'!$H$6-'СЕТ СН'!$H$23</f>
        <v>1684.5766111399998</v>
      </c>
      <c r="I106" s="36">
        <f>SUMIFS(СВЦЭМ!$D$39:$D$782,СВЦЭМ!$A$39:$A$782,$A106,СВЦЭМ!$B$39:$B$782,I$83)+'СЕТ СН'!$H$11+СВЦЭМ!$D$10+'СЕТ СН'!$H$6-'СЕТ СН'!$H$23</f>
        <v>1682.47581511</v>
      </c>
      <c r="J106" s="36">
        <f>SUMIFS(СВЦЭМ!$D$39:$D$782,СВЦЭМ!$A$39:$A$782,$A106,СВЦЭМ!$B$39:$B$782,J$83)+'СЕТ СН'!$H$11+СВЦЭМ!$D$10+'СЕТ СН'!$H$6-'СЕТ СН'!$H$23</f>
        <v>1631.1737339699998</v>
      </c>
      <c r="K106" s="36">
        <f>SUMIFS(СВЦЭМ!$D$39:$D$782,СВЦЭМ!$A$39:$A$782,$A106,СВЦЭМ!$B$39:$B$782,K$83)+'СЕТ СН'!$H$11+СВЦЭМ!$D$10+'СЕТ СН'!$H$6-'СЕТ СН'!$H$23</f>
        <v>1613.0317001399999</v>
      </c>
      <c r="L106" s="36">
        <f>SUMIFS(СВЦЭМ!$D$39:$D$782,СВЦЭМ!$A$39:$A$782,$A106,СВЦЭМ!$B$39:$B$782,L$83)+'СЕТ СН'!$H$11+СВЦЭМ!$D$10+'СЕТ СН'!$H$6-'СЕТ СН'!$H$23</f>
        <v>1592.5778666799999</v>
      </c>
      <c r="M106" s="36">
        <f>SUMIFS(СВЦЭМ!$D$39:$D$782,СВЦЭМ!$A$39:$A$782,$A106,СВЦЭМ!$B$39:$B$782,M$83)+'СЕТ СН'!$H$11+СВЦЭМ!$D$10+'СЕТ СН'!$H$6-'СЕТ СН'!$H$23</f>
        <v>1584.99747641</v>
      </c>
      <c r="N106" s="36">
        <f>SUMIFS(СВЦЭМ!$D$39:$D$782,СВЦЭМ!$A$39:$A$782,$A106,СВЦЭМ!$B$39:$B$782,N$83)+'СЕТ СН'!$H$11+СВЦЭМ!$D$10+'СЕТ СН'!$H$6-'СЕТ СН'!$H$23</f>
        <v>1573.88338183</v>
      </c>
      <c r="O106" s="36">
        <f>SUMIFS(СВЦЭМ!$D$39:$D$782,СВЦЭМ!$A$39:$A$782,$A106,СВЦЭМ!$B$39:$B$782,O$83)+'СЕТ СН'!$H$11+СВЦЭМ!$D$10+'СЕТ СН'!$H$6-'СЕТ СН'!$H$23</f>
        <v>1564.9872116399999</v>
      </c>
      <c r="P106" s="36">
        <f>SUMIFS(СВЦЭМ!$D$39:$D$782,СВЦЭМ!$A$39:$A$782,$A106,СВЦЭМ!$B$39:$B$782,P$83)+'СЕТ СН'!$H$11+СВЦЭМ!$D$10+'СЕТ СН'!$H$6-'СЕТ СН'!$H$23</f>
        <v>1557.95893669</v>
      </c>
      <c r="Q106" s="36">
        <f>SUMIFS(СВЦЭМ!$D$39:$D$782,СВЦЭМ!$A$39:$A$782,$A106,СВЦЭМ!$B$39:$B$782,Q$83)+'СЕТ СН'!$H$11+СВЦЭМ!$D$10+'СЕТ СН'!$H$6-'СЕТ СН'!$H$23</f>
        <v>1550.9467520799999</v>
      </c>
      <c r="R106" s="36">
        <f>SUMIFS(СВЦЭМ!$D$39:$D$782,СВЦЭМ!$A$39:$A$782,$A106,СВЦЭМ!$B$39:$B$782,R$83)+'СЕТ СН'!$H$11+СВЦЭМ!$D$10+'СЕТ СН'!$H$6-'СЕТ СН'!$H$23</f>
        <v>1547.1572192199999</v>
      </c>
      <c r="S106" s="36">
        <f>SUMIFS(СВЦЭМ!$D$39:$D$782,СВЦЭМ!$A$39:$A$782,$A106,СВЦЭМ!$B$39:$B$782,S$83)+'СЕТ СН'!$H$11+СВЦЭМ!$D$10+'СЕТ СН'!$H$6-'СЕТ СН'!$H$23</f>
        <v>1552.4042277599999</v>
      </c>
      <c r="T106" s="36">
        <f>SUMIFS(СВЦЭМ!$D$39:$D$782,СВЦЭМ!$A$39:$A$782,$A106,СВЦЭМ!$B$39:$B$782,T$83)+'СЕТ СН'!$H$11+СВЦЭМ!$D$10+'СЕТ СН'!$H$6-'СЕТ СН'!$H$23</f>
        <v>1559.8249317799998</v>
      </c>
      <c r="U106" s="36">
        <f>SUMIFS(СВЦЭМ!$D$39:$D$782,СВЦЭМ!$A$39:$A$782,$A106,СВЦЭМ!$B$39:$B$782,U$83)+'СЕТ СН'!$H$11+СВЦЭМ!$D$10+'СЕТ СН'!$H$6-'СЕТ СН'!$H$23</f>
        <v>1553.7467584899998</v>
      </c>
      <c r="V106" s="36">
        <f>SUMIFS(СВЦЭМ!$D$39:$D$782,СВЦЭМ!$A$39:$A$782,$A106,СВЦЭМ!$B$39:$B$782,V$83)+'СЕТ СН'!$H$11+СВЦЭМ!$D$10+'СЕТ СН'!$H$6-'СЕТ СН'!$H$23</f>
        <v>1542.45815692</v>
      </c>
      <c r="W106" s="36">
        <f>SUMIFS(СВЦЭМ!$D$39:$D$782,СВЦЭМ!$A$39:$A$782,$A106,СВЦЭМ!$B$39:$B$782,W$83)+'СЕТ СН'!$H$11+СВЦЭМ!$D$10+'СЕТ СН'!$H$6-'СЕТ СН'!$H$23</f>
        <v>1562.4082130899999</v>
      </c>
      <c r="X106" s="36">
        <f>SUMIFS(СВЦЭМ!$D$39:$D$782,СВЦЭМ!$A$39:$A$782,$A106,СВЦЭМ!$B$39:$B$782,X$83)+'СЕТ СН'!$H$11+СВЦЭМ!$D$10+'СЕТ СН'!$H$6-'СЕТ СН'!$H$23</f>
        <v>1590.00541785</v>
      </c>
      <c r="Y106" s="36">
        <f>SUMIFS(СВЦЭМ!$D$39:$D$782,СВЦЭМ!$A$39:$A$782,$A106,СВЦЭМ!$B$39:$B$782,Y$83)+'СЕТ СН'!$H$11+СВЦЭМ!$D$10+'СЕТ СН'!$H$6-'СЕТ СН'!$H$23</f>
        <v>1643.45298585</v>
      </c>
    </row>
    <row r="107" spans="1:25" ht="15.75" x14ac:dyDescent="0.2">
      <c r="A107" s="35">
        <f t="shared" si="2"/>
        <v>44493</v>
      </c>
      <c r="B107" s="36">
        <f>SUMIFS(СВЦЭМ!$D$39:$D$782,СВЦЭМ!$A$39:$A$782,$A107,СВЦЭМ!$B$39:$B$782,B$83)+'СЕТ СН'!$H$11+СВЦЭМ!$D$10+'СЕТ СН'!$H$6-'СЕТ СН'!$H$23</f>
        <v>1687.74344873</v>
      </c>
      <c r="C107" s="36">
        <f>SUMIFS(СВЦЭМ!$D$39:$D$782,СВЦЭМ!$A$39:$A$782,$A107,СВЦЭМ!$B$39:$B$782,C$83)+'СЕТ СН'!$H$11+СВЦЭМ!$D$10+'СЕТ СН'!$H$6-'СЕТ СН'!$H$23</f>
        <v>1724.6848596999998</v>
      </c>
      <c r="D107" s="36">
        <f>SUMIFS(СВЦЭМ!$D$39:$D$782,СВЦЭМ!$A$39:$A$782,$A107,СВЦЭМ!$B$39:$B$782,D$83)+'СЕТ СН'!$H$11+СВЦЭМ!$D$10+'СЕТ СН'!$H$6-'СЕТ СН'!$H$23</f>
        <v>1776.8524296399999</v>
      </c>
      <c r="E107" s="36">
        <f>SUMIFS(СВЦЭМ!$D$39:$D$782,СВЦЭМ!$A$39:$A$782,$A107,СВЦЭМ!$B$39:$B$782,E$83)+'СЕТ СН'!$H$11+СВЦЭМ!$D$10+'СЕТ СН'!$H$6-'СЕТ СН'!$H$23</f>
        <v>1788.94735623</v>
      </c>
      <c r="F107" s="36">
        <f>SUMIFS(СВЦЭМ!$D$39:$D$782,СВЦЭМ!$A$39:$A$782,$A107,СВЦЭМ!$B$39:$B$782,F$83)+'СЕТ СН'!$H$11+СВЦЭМ!$D$10+'СЕТ СН'!$H$6-'СЕТ СН'!$H$23</f>
        <v>1782.11475978</v>
      </c>
      <c r="G107" s="36">
        <f>SUMIFS(СВЦЭМ!$D$39:$D$782,СВЦЭМ!$A$39:$A$782,$A107,СВЦЭМ!$B$39:$B$782,G$83)+'СЕТ СН'!$H$11+СВЦЭМ!$D$10+'СЕТ СН'!$H$6-'СЕТ СН'!$H$23</f>
        <v>1785.36538172</v>
      </c>
      <c r="H107" s="36">
        <f>SUMIFS(СВЦЭМ!$D$39:$D$782,СВЦЭМ!$A$39:$A$782,$A107,СВЦЭМ!$B$39:$B$782,H$83)+'СЕТ СН'!$H$11+СВЦЭМ!$D$10+'СЕТ СН'!$H$6-'СЕТ СН'!$H$23</f>
        <v>1744.0291424899999</v>
      </c>
      <c r="I107" s="36">
        <f>SUMIFS(СВЦЭМ!$D$39:$D$782,СВЦЭМ!$A$39:$A$782,$A107,СВЦЭМ!$B$39:$B$782,I$83)+'СЕТ СН'!$H$11+СВЦЭМ!$D$10+'СЕТ СН'!$H$6-'СЕТ СН'!$H$23</f>
        <v>1686.1411520099998</v>
      </c>
      <c r="J107" s="36">
        <f>SUMIFS(СВЦЭМ!$D$39:$D$782,СВЦЭМ!$A$39:$A$782,$A107,СВЦЭМ!$B$39:$B$782,J$83)+'СЕТ СН'!$H$11+СВЦЭМ!$D$10+'СЕТ СН'!$H$6-'СЕТ СН'!$H$23</f>
        <v>1630.30046911</v>
      </c>
      <c r="K107" s="36">
        <f>SUMIFS(СВЦЭМ!$D$39:$D$782,СВЦЭМ!$A$39:$A$782,$A107,СВЦЭМ!$B$39:$B$782,K$83)+'СЕТ СН'!$H$11+СВЦЭМ!$D$10+'СЕТ СН'!$H$6-'СЕТ СН'!$H$23</f>
        <v>1595.11694042</v>
      </c>
      <c r="L107" s="36">
        <f>SUMIFS(СВЦЭМ!$D$39:$D$782,СВЦЭМ!$A$39:$A$782,$A107,СВЦЭМ!$B$39:$B$782,L$83)+'СЕТ СН'!$H$11+СВЦЭМ!$D$10+'СЕТ СН'!$H$6-'СЕТ СН'!$H$23</f>
        <v>1570.5100012299999</v>
      </c>
      <c r="M107" s="36">
        <f>SUMIFS(СВЦЭМ!$D$39:$D$782,СВЦЭМ!$A$39:$A$782,$A107,СВЦЭМ!$B$39:$B$782,M$83)+'СЕТ СН'!$H$11+СВЦЭМ!$D$10+'СЕТ СН'!$H$6-'СЕТ СН'!$H$23</f>
        <v>1564.1618747299999</v>
      </c>
      <c r="N107" s="36">
        <f>SUMIFS(СВЦЭМ!$D$39:$D$782,СВЦЭМ!$A$39:$A$782,$A107,СВЦЭМ!$B$39:$B$782,N$83)+'СЕТ СН'!$H$11+СВЦЭМ!$D$10+'СЕТ СН'!$H$6-'СЕТ СН'!$H$23</f>
        <v>1563.9824776199998</v>
      </c>
      <c r="O107" s="36">
        <f>SUMIFS(СВЦЭМ!$D$39:$D$782,СВЦЭМ!$A$39:$A$782,$A107,СВЦЭМ!$B$39:$B$782,O$83)+'СЕТ СН'!$H$11+СВЦЭМ!$D$10+'СЕТ СН'!$H$6-'СЕТ СН'!$H$23</f>
        <v>1554.5214194</v>
      </c>
      <c r="P107" s="36">
        <f>SUMIFS(СВЦЭМ!$D$39:$D$782,СВЦЭМ!$A$39:$A$782,$A107,СВЦЭМ!$B$39:$B$782,P$83)+'СЕТ СН'!$H$11+СВЦЭМ!$D$10+'СЕТ СН'!$H$6-'СЕТ СН'!$H$23</f>
        <v>1552.29070168</v>
      </c>
      <c r="Q107" s="36">
        <f>SUMIFS(СВЦЭМ!$D$39:$D$782,СВЦЭМ!$A$39:$A$782,$A107,СВЦЭМ!$B$39:$B$782,Q$83)+'СЕТ СН'!$H$11+СВЦЭМ!$D$10+'СЕТ СН'!$H$6-'СЕТ СН'!$H$23</f>
        <v>1544.0549928399998</v>
      </c>
      <c r="R107" s="36">
        <f>SUMIFS(СВЦЭМ!$D$39:$D$782,СВЦЭМ!$A$39:$A$782,$A107,СВЦЭМ!$B$39:$B$782,R$83)+'СЕТ СН'!$H$11+СВЦЭМ!$D$10+'СЕТ СН'!$H$6-'СЕТ СН'!$H$23</f>
        <v>1542.9535400599998</v>
      </c>
      <c r="S107" s="36">
        <f>SUMIFS(СВЦЭМ!$D$39:$D$782,СВЦЭМ!$A$39:$A$782,$A107,СВЦЭМ!$B$39:$B$782,S$83)+'СЕТ СН'!$H$11+СВЦЭМ!$D$10+'СЕТ СН'!$H$6-'СЕТ СН'!$H$23</f>
        <v>1551.91109149</v>
      </c>
      <c r="T107" s="36">
        <f>SUMIFS(СВЦЭМ!$D$39:$D$782,СВЦЭМ!$A$39:$A$782,$A107,СВЦЭМ!$B$39:$B$782,T$83)+'СЕТ СН'!$H$11+СВЦЭМ!$D$10+'СЕТ СН'!$H$6-'СЕТ СН'!$H$23</f>
        <v>1531.2350000099998</v>
      </c>
      <c r="U107" s="36">
        <f>SUMIFS(СВЦЭМ!$D$39:$D$782,СВЦЭМ!$A$39:$A$782,$A107,СВЦЭМ!$B$39:$B$782,U$83)+'СЕТ СН'!$H$11+СВЦЭМ!$D$10+'СЕТ СН'!$H$6-'СЕТ СН'!$H$23</f>
        <v>1547.14539483</v>
      </c>
      <c r="V107" s="36">
        <f>SUMIFS(СВЦЭМ!$D$39:$D$782,СВЦЭМ!$A$39:$A$782,$A107,СВЦЭМ!$B$39:$B$782,V$83)+'СЕТ СН'!$H$11+СВЦЭМ!$D$10+'СЕТ СН'!$H$6-'СЕТ СН'!$H$23</f>
        <v>1561.9754733499999</v>
      </c>
      <c r="W107" s="36">
        <f>SUMIFS(СВЦЭМ!$D$39:$D$782,СВЦЭМ!$A$39:$A$782,$A107,СВЦЭМ!$B$39:$B$782,W$83)+'СЕТ СН'!$H$11+СВЦЭМ!$D$10+'СЕТ СН'!$H$6-'СЕТ СН'!$H$23</f>
        <v>1578.06972075</v>
      </c>
      <c r="X107" s="36">
        <f>SUMIFS(СВЦЭМ!$D$39:$D$782,СВЦЭМ!$A$39:$A$782,$A107,СВЦЭМ!$B$39:$B$782,X$83)+'СЕТ СН'!$H$11+СВЦЭМ!$D$10+'СЕТ СН'!$H$6-'СЕТ СН'!$H$23</f>
        <v>1603.22788724</v>
      </c>
      <c r="Y107" s="36">
        <f>SUMIFS(СВЦЭМ!$D$39:$D$782,СВЦЭМ!$A$39:$A$782,$A107,СВЦЭМ!$B$39:$B$782,Y$83)+'СЕТ СН'!$H$11+СВЦЭМ!$D$10+'СЕТ СН'!$H$6-'СЕТ СН'!$H$23</f>
        <v>1644.8214281599999</v>
      </c>
    </row>
    <row r="108" spans="1:25" ht="15.75" x14ac:dyDescent="0.2">
      <c r="A108" s="35">
        <f t="shared" si="2"/>
        <v>44494</v>
      </c>
      <c r="B108" s="36">
        <f>SUMIFS(СВЦЭМ!$D$39:$D$782,СВЦЭМ!$A$39:$A$782,$A108,СВЦЭМ!$B$39:$B$782,B$83)+'СЕТ СН'!$H$11+СВЦЭМ!$D$10+'СЕТ СН'!$H$6-'СЕТ СН'!$H$23</f>
        <v>1718.6814447099998</v>
      </c>
      <c r="C108" s="36">
        <f>SUMIFS(СВЦЭМ!$D$39:$D$782,СВЦЭМ!$A$39:$A$782,$A108,СВЦЭМ!$B$39:$B$782,C$83)+'СЕТ СН'!$H$11+СВЦЭМ!$D$10+'СЕТ СН'!$H$6-'СЕТ СН'!$H$23</f>
        <v>1810.8305789599999</v>
      </c>
      <c r="D108" s="36">
        <f>SUMIFS(СВЦЭМ!$D$39:$D$782,СВЦЭМ!$A$39:$A$782,$A108,СВЦЭМ!$B$39:$B$782,D$83)+'СЕТ СН'!$H$11+СВЦЭМ!$D$10+'СЕТ СН'!$H$6-'СЕТ СН'!$H$23</f>
        <v>1810.0881800499999</v>
      </c>
      <c r="E108" s="36">
        <f>SUMIFS(СВЦЭМ!$D$39:$D$782,СВЦЭМ!$A$39:$A$782,$A108,СВЦЭМ!$B$39:$B$782,E$83)+'СЕТ СН'!$H$11+СВЦЭМ!$D$10+'СЕТ СН'!$H$6-'СЕТ СН'!$H$23</f>
        <v>1693.7389091699999</v>
      </c>
      <c r="F108" s="36">
        <f>SUMIFS(СВЦЭМ!$D$39:$D$782,СВЦЭМ!$A$39:$A$782,$A108,СВЦЭМ!$B$39:$B$782,F$83)+'СЕТ СН'!$H$11+СВЦЭМ!$D$10+'СЕТ СН'!$H$6-'СЕТ СН'!$H$23</f>
        <v>1688.9094331699998</v>
      </c>
      <c r="G108" s="36">
        <f>SUMIFS(СВЦЭМ!$D$39:$D$782,СВЦЭМ!$A$39:$A$782,$A108,СВЦЭМ!$B$39:$B$782,G$83)+'СЕТ СН'!$H$11+СВЦЭМ!$D$10+'СЕТ СН'!$H$6-'СЕТ СН'!$H$23</f>
        <v>1699.2948782899998</v>
      </c>
      <c r="H108" s="36">
        <f>SUMIFS(СВЦЭМ!$D$39:$D$782,СВЦЭМ!$A$39:$A$782,$A108,СВЦЭМ!$B$39:$B$782,H$83)+'СЕТ СН'!$H$11+СВЦЭМ!$D$10+'СЕТ СН'!$H$6-'СЕТ СН'!$H$23</f>
        <v>1766.3186626099998</v>
      </c>
      <c r="I108" s="36">
        <f>SUMIFS(СВЦЭМ!$D$39:$D$782,СВЦЭМ!$A$39:$A$782,$A108,СВЦЭМ!$B$39:$B$782,I$83)+'СЕТ СН'!$H$11+СВЦЭМ!$D$10+'СЕТ СН'!$H$6-'СЕТ СН'!$H$23</f>
        <v>1744.8389805299998</v>
      </c>
      <c r="J108" s="36">
        <f>SUMIFS(СВЦЭМ!$D$39:$D$782,СВЦЭМ!$A$39:$A$782,$A108,СВЦЭМ!$B$39:$B$782,J$83)+'СЕТ СН'!$H$11+СВЦЭМ!$D$10+'СЕТ СН'!$H$6-'СЕТ СН'!$H$23</f>
        <v>1675.2230940999998</v>
      </c>
      <c r="K108" s="36">
        <f>SUMIFS(СВЦЭМ!$D$39:$D$782,СВЦЭМ!$A$39:$A$782,$A108,СВЦЭМ!$B$39:$B$782,K$83)+'СЕТ СН'!$H$11+СВЦЭМ!$D$10+'СЕТ СН'!$H$6-'СЕТ СН'!$H$23</f>
        <v>1633.1271695199998</v>
      </c>
      <c r="L108" s="36">
        <f>SUMIFS(СВЦЭМ!$D$39:$D$782,СВЦЭМ!$A$39:$A$782,$A108,СВЦЭМ!$B$39:$B$782,L$83)+'СЕТ СН'!$H$11+СВЦЭМ!$D$10+'СЕТ СН'!$H$6-'СЕТ СН'!$H$23</f>
        <v>1631.24192077</v>
      </c>
      <c r="M108" s="36">
        <f>SUMIFS(СВЦЭМ!$D$39:$D$782,СВЦЭМ!$A$39:$A$782,$A108,СВЦЭМ!$B$39:$B$782,M$83)+'СЕТ СН'!$H$11+СВЦЭМ!$D$10+'СЕТ СН'!$H$6-'СЕТ СН'!$H$23</f>
        <v>1648.83775451</v>
      </c>
      <c r="N108" s="36">
        <f>SUMIFS(СВЦЭМ!$D$39:$D$782,СВЦЭМ!$A$39:$A$782,$A108,СВЦЭМ!$B$39:$B$782,N$83)+'СЕТ СН'!$H$11+СВЦЭМ!$D$10+'СЕТ СН'!$H$6-'СЕТ СН'!$H$23</f>
        <v>1662.9223183099998</v>
      </c>
      <c r="O108" s="36">
        <f>SUMIFS(СВЦЭМ!$D$39:$D$782,СВЦЭМ!$A$39:$A$782,$A108,СВЦЭМ!$B$39:$B$782,O$83)+'СЕТ СН'!$H$11+СВЦЭМ!$D$10+'СЕТ СН'!$H$6-'СЕТ СН'!$H$23</f>
        <v>1662.3313332099999</v>
      </c>
      <c r="P108" s="36">
        <f>SUMIFS(СВЦЭМ!$D$39:$D$782,СВЦЭМ!$A$39:$A$782,$A108,СВЦЭМ!$B$39:$B$782,P$83)+'СЕТ СН'!$H$11+СВЦЭМ!$D$10+'СЕТ СН'!$H$6-'СЕТ СН'!$H$23</f>
        <v>1657.7110994499999</v>
      </c>
      <c r="Q108" s="36">
        <f>SUMIFS(СВЦЭМ!$D$39:$D$782,СВЦЭМ!$A$39:$A$782,$A108,СВЦЭМ!$B$39:$B$782,Q$83)+'СЕТ СН'!$H$11+СВЦЭМ!$D$10+'СЕТ СН'!$H$6-'СЕТ СН'!$H$23</f>
        <v>1659.76555861</v>
      </c>
      <c r="R108" s="36">
        <f>SUMIFS(СВЦЭМ!$D$39:$D$782,СВЦЭМ!$A$39:$A$782,$A108,СВЦЭМ!$B$39:$B$782,R$83)+'СЕТ СН'!$H$11+СВЦЭМ!$D$10+'СЕТ СН'!$H$6-'СЕТ СН'!$H$23</f>
        <v>1650.8364181899999</v>
      </c>
      <c r="S108" s="36">
        <f>SUMIFS(СВЦЭМ!$D$39:$D$782,СВЦЭМ!$A$39:$A$782,$A108,СВЦЭМ!$B$39:$B$782,S$83)+'СЕТ СН'!$H$11+СВЦЭМ!$D$10+'СЕТ СН'!$H$6-'СЕТ СН'!$H$23</f>
        <v>1633.6556263999998</v>
      </c>
      <c r="T108" s="36">
        <f>SUMIFS(СВЦЭМ!$D$39:$D$782,СВЦЭМ!$A$39:$A$782,$A108,СВЦЭМ!$B$39:$B$782,T$83)+'СЕТ СН'!$H$11+СВЦЭМ!$D$10+'СЕТ СН'!$H$6-'СЕТ СН'!$H$23</f>
        <v>1639.8252374899998</v>
      </c>
      <c r="U108" s="36">
        <f>SUMIFS(СВЦЭМ!$D$39:$D$782,СВЦЭМ!$A$39:$A$782,$A108,СВЦЭМ!$B$39:$B$782,U$83)+'СЕТ СН'!$H$11+СВЦЭМ!$D$10+'СЕТ СН'!$H$6-'СЕТ СН'!$H$23</f>
        <v>1661.6238363399998</v>
      </c>
      <c r="V108" s="36">
        <f>SUMIFS(СВЦЭМ!$D$39:$D$782,СВЦЭМ!$A$39:$A$782,$A108,СВЦЭМ!$B$39:$B$782,V$83)+'СЕТ СН'!$H$11+СВЦЭМ!$D$10+'СЕТ СН'!$H$6-'СЕТ СН'!$H$23</f>
        <v>1625.8629708999999</v>
      </c>
      <c r="W108" s="36">
        <f>SUMIFS(СВЦЭМ!$D$39:$D$782,СВЦЭМ!$A$39:$A$782,$A108,СВЦЭМ!$B$39:$B$782,W$83)+'СЕТ СН'!$H$11+СВЦЭМ!$D$10+'СЕТ СН'!$H$6-'СЕТ СН'!$H$23</f>
        <v>1648.3470692999999</v>
      </c>
      <c r="X108" s="36">
        <f>SUMIFS(СВЦЭМ!$D$39:$D$782,СВЦЭМ!$A$39:$A$782,$A108,СВЦЭМ!$B$39:$B$782,X$83)+'СЕТ СН'!$H$11+СВЦЭМ!$D$10+'СЕТ СН'!$H$6-'СЕТ СН'!$H$23</f>
        <v>1674.37021336</v>
      </c>
      <c r="Y108" s="36">
        <f>SUMIFS(СВЦЭМ!$D$39:$D$782,СВЦЭМ!$A$39:$A$782,$A108,СВЦЭМ!$B$39:$B$782,Y$83)+'СЕТ СН'!$H$11+СВЦЭМ!$D$10+'СЕТ СН'!$H$6-'СЕТ СН'!$H$23</f>
        <v>1720.3675202299999</v>
      </c>
    </row>
    <row r="109" spans="1:25" ht="15.75" x14ac:dyDescent="0.2">
      <c r="A109" s="35">
        <f t="shared" si="2"/>
        <v>44495</v>
      </c>
      <c r="B109" s="36">
        <f>SUMIFS(СВЦЭМ!$D$39:$D$782,СВЦЭМ!$A$39:$A$782,$A109,СВЦЭМ!$B$39:$B$782,B$83)+'СЕТ СН'!$H$11+СВЦЭМ!$D$10+'СЕТ СН'!$H$6-'СЕТ СН'!$H$23</f>
        <v>1696.2385479</v>
      </c>
      <c r="C109" s="36">
        <f>SUMIFS(СВЦЭМ!$D$39:$D$782,СВЦЭМ!$A$39:$A$782,$A109,СВЦЭМ!$B$39:$B$782,C$83)+'СЕТ СН'!$H$11+СВЦЭМ!$D$10+'СЕТ СН'!$H$6-'СЕТ СН'!$H$23</f>
        <v>1702.84227547</v>
      </c>
      <c r="D109" s="36">
        <f>SUMIFS(СВЦЭМ!$D$39:$D$782,СВЦЭМ!$A$39:$A$782,$A109,СВЦЭМ!$B$39:$B$782,D$83)+'СЕТ СН'!$H$11+СВЦЭМ!$D$10+'СЕТ СН'!$H$6-'СЕТ СН'!$H$23</f>
        <v>1713.3775681899999</v>
      </c>
      <c r="E109" s="36">
        <f>SUMIFS(СВЦЭМ!$D$39:$D$782,СВЦЭМ!$A$39:$A$782,$A109,СВЦЭМ!$B$39:$B$782,E$83)+'СЕТ СН'!$H$11+СВЦЭМ!$D$10+'СЕТ СН'!$H$6-'СЕТ СН'!$H$23</f>
        <v>1723.6225208999999</v>
      </c>
      <c r="F109" s="36">
        <f>SUMIFS(СВЦЭМ!$D$39:$D$782,СВЦЭМ!$A$39:$A$782,$A109,СВЦЭМ!$B$39:$B$782,F$83)+'СЕТ СН'!$H$11+СВЦЭМ!$D$10+'СЕТ СН'!$H$6-'СЕТ СН'!$H$23</f>
        <v>1720.2236046599999</v>
      </c>
      <c r="G109" s="36">
        <f>SUMIFS(СВЦЭМ!$D$39:$D$782,СВЦЭМ!$A$39:$A$782,$A109,СВЦЭМ!$B$39:$B$782,G$83)+'СЕТ СН'!$H$11+СВЦЭМ!$D$10+'СЕТ СН'!$H$6-'СЕТ СН'!$H$23</f>
        <v>1707.6691861099998</v>
      </c>
      <c r="H109" s="36">
        <f>SUMIFS(СВЦЭМ!$D$39:$D$782,СВЦЭМ!$A$39:$A$782,$A109,СВЦЭМ!$B$39:$B$782,H$83)+'СЕТ СН'!$H$11+СВЦЭМ!$D$10+'СЕТ СН'!$H$6-'СЕТ СН'!$H$23</f>
        <v>1718.2481160999998</v>
      </c>
      <c r="I109" s="36">
        <f>SUMIFS(СВЦЭМ!$D$39:$D$782,СВЦЭМ!$A$39:$A$782,$A109,СВЦЭМ!$B$39:$B$782,I$83)+'СЕТ СН'!$H$11+СВЦЭМ!$D$10+'СЕТ СН'!$H$6-'СЕТ СН'!$H$23</f>
        <v>1665.0651629199999</v>
      </c>
      <c r="J109" s="36">
        <f>SUMIFS(СВЦЭМ!$D$39:$D$782,СВЦЭМ!$A$39:$A$782,$A109,СВЦЭМ!$B$39:$B$782,J$83)+'СЕТ СН'!$H$11+СВЦЭМ!$D$10+'СЕТ СН'!$H$6-'СЕТ СН'!$H$23</f>
        <v>1618.5741014999999</v>
      </c>
      <c r="K109" s="36">
        <f>SUMIFS(СВЦЭМ!$D$39:$D$782,СВЦЭМ!$A$39:$A$782,$A109,СВЦЭМ!$B$39:$B$782,K$83)+'СЕТ СН'!$H$11+СВЦЭМ!$D$10+'СЕТ СН'!$H$6-'СЕТ СН'!$H$23</f>
        <v>1623.8573267299998</v>
      </c>
      <c r="L109" s="36">
        <f>SUMIFS(СВЦЭМ!$D$39:$D$782,СВЦЭМ!$A$39:$A$782,$A109,СВЦЭМ!$B$39:$B$782,L$83)+'СЕТ СН'!$H$11+СВЦЭМ!$D$10+'СЕТ СН'!$H$6-'СЕТ СН'!$H$23</f>
        <v>1626.1172179399998</v>
      </c>
      <c r="M109" s="36">
        <f>SUMIFS(СВЦЭМ!$D$39:$D$782,СВЦЭМ!$A$39:$A$782,$A109,СВЦЭМ!$B$39:$B$782,M$83)+'СЕТ СН'!$H$11+СВЦЭМ!$D$10+'СЕТ СН'!$H$6-'СЕТ СН'!$H$23</f>
        <v>1619.71147537</v>
      </c>
      <c r="N109" s="36">
        <f>SUMIFS(СВЦЭМ!$D$39:$D$782,СВЦЭМ!$A$39:$A$782,$A109,СВЦЭМ!$B$39:$B$782,N$83)+'СЕТ СН'!$H$11+СВЦЭМ!$D$10+'СЕТ СН'!$H$6-'СЕТ СН'!$H$23</f>
        <v>1623.53327973</v>
      </c>
      <c r="O109" s="36">
        <f>SUMIFS(СВЦЭМ!$D$39:$D$782,СВЦЭМ!$A$39:$A$782,$A109,СВЦЭМ!$B$39:$B$782,O$83)+'СЕТ СН'!$H$11+СВЦЭМ!$D$10+'СЕТ СН'!$H$6-'СЕТ СН'!$H$23</f>
        <v>1626.5564958299999</v>
      </c>
      <c r="P109" s="36">
        <f>SUMIFS(СВЦЭМ!$D$39:$D$782,СВЦЭМ!$A$39:$A$782,$A109,СВЦЭМ!$B$39:$B$782,P$83)+'СЕТ СН'!$H$11+СВЦЭМ!$D$10+'СЕТ СН'!$H$6-'СЕТ СН'!$H$23</f>
        <v>1646.1862218799999</v>
      </c>
      <c r="Q109" s="36">
        <f>SUMIFS(СВЦЭМ!$D$39:$D$782,СВЦЭМ!$A$39:$A$782,$A109,СВЦЭМ!$B$39:$B$782,Q$83)+'СЕТ СН'!$H$11+СВЦЭМ!$D$10+'СЕТ СН'!$H$6-'СЕТ СН'!$H$23</f>
        <v>1647.4426538199998</v>
      </c>
      <c r="R109" s="36">
        <f>SUMIFS(СВЦЭМ!$D$39:$D$782,СВЦЭМ!$A$39:$A$782,$A109,СВЦЭМ!$B$39:$B$782,R$83)+'СЕТ СН'!$H$11+СВЦЭМ!$D$10+'СЕТ СН'!$H$6-'СЕТ СН'!$H$23</f>
        <v>1627.9037457499999</v>
      </c>
      <c r="S109" s="36">
        <f>SUMIFS(СВЦЭМ!$D$39:$D$782,СВЦЭМ!$A$39:$A$782,$A109,СВЦЭМ!$B$39:$B$782,S$83)+'СЕТ СН'!$H$11+СВЦЭМ!$D$10+'СЕТ СН'!$H$6-'СЕТ СН'!$H$23</f>
        <v>1598.3373494399998</v>
      </c>
      <c r="T109" s="36">
        <f>SUMIFS(СВЦЭМ!$D$39:$D$782,СВЦЭМ!$A$39:$A$782,$A109,СВЦЭМ!$B$39:$B$782,T$83)+'СЕТ СН'!$H$11+СВЦЭМ!$D$10+'СЕТ СН'!$H$6-'СЕТ СН'!$H$23</f>
        <v>1610.59874354</v>
      </c>
      <c r="U109" s="36">
        <f>SUMIFS(СВЦЭМ!$D$39:$D$782,СВЦЭМ!$A$39:$A$782,$A109,СВЦЭМ!$B$39:$B$782,U$83)+'СЕТ СН'!$H$11+СВЦЭМ!$D$10+'СЕТ СН'!$H$6-'СЕТ СН'!$H$23</f>
        <v>1623.48010185</v>
      </c>
      <c r="V109" s="36">
        <f>SUMIFS(СВЦЭМ!$D$39:$D$782,СВЦЭМ!$A$39:$A$782,$A109,СВЦЭМ!$B$39:$B$782,V$83)+'СЕТ СН'!$H$11+СВЦЭМ!$D$10+'СЕТ СН'!$H$6-'СЕТ СН'!$H$23</f>
        <v>1613.9438157799998</v>
      </c>
      <c r="W109" s="36">
        <f>SUMIFS(СВЦЭМ!$D$39:$D$782,СВЦЭМ!$A$39:$A$782,$A109,СВЦЭМ!$B$39:$B$782,W$83)+'СЕТ СН'!$H$11+СВЦЭМ!$D$10+'СЕТ СН'!$H$6-'СЕТ СН'!$H$23</f>
        <v>1606.2300659499999</v>
      </c>
      <c r="X109" s="36">
        <f>SUMIFS(СВЦЭМ!$D$39:$D$782,СВЦЭМ!$A$39:$A$782,$A109,СВЦЭМ!$B$39:$B$782,X$83)+'СЕТ СН'!$H$11+СВЦЭМ!$D$10+'СЕТ СН'!$H$6-'СЕТ СН'!$H$23</f>
        <v>1592.2307183099999</v>
      </c>
      <c r="Y109" s="36">
        <f>SUMIFS(СВЦЭМ!$D$39:$D$782,СВЦЭМ!$A$39:$A$782,$A109,СВЦЭМ!$B$39:$B$782,Y$83)+'СЕТ СН'!$H$11+СВЦЭМ!$D$10+'СЕТ СН'!$H$6-'СЕТ СН'!$H$23</f>
        <v>1593.93239709</v>
      </c>
    </row>
    <row r="110" spans="1:25" ht="15.75" x14ac:dyDescent="0.2">
      <c r="A110" s="35">
        <f t="shared" si="2"/>
        <v>44496</v>
      </c>
      <c r="B110" s="36">
        <f>SUMIFS(СВЦЭМ!$D$39:$D$782,СВЦЭМ!$A$39:$A$782,$A110,СВЦЭМ!$B$39:$B$782,B$83)+'СЕТ СН'!$H$11+СВЦЭМ!$D$10+'СЕТ СН'!$H$6-'СЕТ СН'!$H$23</f>
        <v>1621.3113751399999</v>
      </c>
      <c r="C110" s="36">
        <f>SUMIFS(СВЦЭМ!$D$39:$D$782,СВЦЭМ!$A$39:$A$782,$A110,СВЦЭМ!$B$39:$B$782,C$83)+'СЕТ СН'!$H$11+СВЦЭМ!$D$10+'СЕТ СН'!$H$6-'СЕТ СН'!$H$23</f>
        <v>1678.07975386</v>
      </c>
      <c r="D110" s="36">
        <f>SUMIFS(СВЦЭМ!$D$39:$D$782,СВЦЭМ!$A$39:$A$782,$A110,СВЦЭМ!$B$39:$B$782,D$83)+'СЕТ СН'!$H$11+СВЦЭМ!$D$10+'СЕТ СН'!$H$6-'СЕТ СН'!$H$23</f>
        <v>1658.77625726</v>
      </c>
      <c r="E110" s="36">
        <f>SUMIFS(СВЦЭМ!$D$39:$D$782,СВЦЭМ!$A$39:$A$782,$A110,СВЦЭМ!$B$39:$B$782,E$83)+'СЕТ СН'!$H$11+СВЦЭМ!$D$10+'СЕТ СН'!$H$6-'СЕТ СН'!$H$23</f>
        <v>1674.3179158199998</v>
      </c>
      <c r="F110" s="36">
        <f>SUMIFS(СВЦЭМ!$D$39:$D$782,СВЦЭМ!$A$39:$A$782,$A110,СВЦЭМ!$B$39:$B$782,F$83)+'СЕТ СН'!$H$11+СВЦЭМ!$D$10+'СЕТ СН'!$H$6-'СЕТ СН'!$H$23</f>
        <v>1668.1648382899998</v>
      </c>
      <c r="G110" s="36">
        <f>SUMIFS(СВЦЭМ!$D$39:$D$782,СВЦЭМ!$A$39:$A$782,$A110,СВЦЭМ!$B$39:$B$782,G$83)+'СЕТ СН'!$H$11+СВЦЭМ!$D$10+'СЕТ СН'!$H$6-'СЕТ СН'!$H$23</f>
        <v>1635.8406010499998</v>
      </c>
      <c r="H110" s="36">
        <f>SUMIFS(СВЦЭМ!$D$39:$D$782,СВЦЭМ!$A$39:$A$782,$A110,СВЦЭМ!$B$39:$B$782,H$83)+'СЕТ СН'!$H$11+СВЦЭМ!$D$10+'СЕТ СН'!$H$6-'СЕТ СН'!$H$23</f>
        <v>1664.5429394399998</v>
      </c>
      <c r="I110" s="36">
        <f>SUMIFS(СВЦЭМ!$D$39:$D$782,СВЦЭМ!$A$39:$A$782,$A110,СВЦЭМ!$B$39:$B$782,I$83)+'СЕТ СН'!$H$11+СВЦЭМ!$D$10+'СЕТ СН'!$H$6-'СЕТ СН'!$H$23</f>
        <v>1667.2520017299998</v>
      </c>
      <c r="J110" s="36">
        <f>SUMIFS(СВЦЭМ!$D$39:$D$782,СВЦЭМ!$A$39:$A$782,$A110,СВЦЭМ!$B$39:$B$782,J$83)+'СЕТ СН'!$H$11+СВЦЭМ!$D$10+'СЕТ СН'!$H$6-'СЕТ СН'!$H$23</f>
        <v>1645.8750877799998</v>
      </c>
      <c r="K110" s="36">
        <f>SUMIFS(СВЦЭМ!$D$39:$D$782,СВЦЭМ!$A$39:$A$782,$A110,СВЦЭМ!$B$39:$B$782,K$83)+'СЕТ СН'!$H$11+СВЦЭМ!$D$10+'СЕТ СН'!$H$6-'СЕТ СН'!$H$23</f>
        <v>1668.3977330399998</v>
      </c>
      <c r="L110" s="36">
        <f>SUMIFS(СВЦЭМ!$D$39:$D$782,СВЦЭМ!$A$39:$A$782,$A110,СВЦЭМ!$B$39:$B$782,L$83)+'СЕТ СН'!$H$11+СВЦЭМ!$D$10+'СЕТ СН'!$H$6-'СЕТ СН'!$H$23</f>
        <v>1669.6535871899998</v>
      </c>
      <c r="M110" s="36">
        <f>SUMIFS(СВЦЭМ!$D$39:$D$782,СВЦЭМ!$A$39:$A$782,$A110,СВЦЭМ!$B$39:$B$782,M$83)+'СЕТ СН'!$H$11+СВЦЭМ!$D$10+'СЕТ СН'!$H$6-'СЕТ СН'!$H$23</f>
        <v>1664.5424274299999</v>
      </c>
      <c r="N110" s="36">
        <f>SUMIFS(СВЦЭМ!$D$39:$D$782,СВЦЭМ!$A$39:$A$782,$A110,СВЦЭМ!$B$39:$B$782,N$83)+'СЕТ СН'!$H$11+СВЦЭМ!$D$10+'СЕТ СН'!$H$6-'СЕТ СН'!$H$23</f>
        <v>1649.5196527799999</v>
      </c>
      <c r="O110" s="36">
        <f>SUMIFS(СВЦЭМ!$D$39:$D$782,СВЦЭМ!$A$39:$A$782,$A110,СВЦЭМ!$B$39:$B$782,O$83)+'СЕТ СН'!$H$11+СВЦЭМ!$D$10+'СЕТ СН'!$H$6-'СЕТ СН'!$H$23</f>
        <v>1645.55363109</v>
      </c>
      <c r="P110" s="36">
        <f>SUMIFS(СВЦЭМ!$D$39:$D$782,СВЦЭМ!$A$39:$A$782,$A110,СВЦЭМ!$B$39:$B$782,P$83)+'СЕТ СН'!$H$11+СВЦЭМ!$D$10+'СЕТ СН'!$H$6-'СЕТ СН'!$H$23</f>
        <v>1638.18759312</v>
      </c>
      <c r="Q110" s="36">
        <f>SUMIFS(СВЦЭМ!$D$39:$D$782,СВЦЭМ!$A$39:$A$782,$A110,СВЦЭМ!$B$39:$B$782,Q$83)+'СЕТ СН'!$H$11+СВЦЭМ!$D$10+'СЕТ СН'!$H$6-'СЕТ СН'!$H$23</f>
        <v>1636.28922515</v>
      </c>
      <c r="R110" s="36">
        <f>SUMIFS(СВЦЭМ!$D$39:$D$782,СВЦЭМ!$A$39:$A$782,$A110,СВЦЭМ!$B$39:$B$782,R$83)+'СЕТ СН'!$H$11+СВЦЭМ!$D$10+'СЕТ СН'!$H$6-'СЕТ СН'!$H$23</f>
        <v>1632.92319793</v>
      </c>
      <c r="S110" s="36">
        <f>SUMIFS(СВЦЭМ!$D$39:$D$782,СВЦЭМ!$A$39:$A$782,$A110,СВЦЭМ!$B$39:$B$782,S$83)+'СЕТ СН'!$H$11+СВЦЭМ!$D$10+'СЕТ СН'!$H$6-'СЕТ СН'!$H$23</f>
        <v>1647.8689925699998</v>
      </c>
      <c r="T110" s="36">
        <f>SUMIFS(СВЦЭМ!$D$39:$D$782,СВЦЭМ!$A$39:$A$782,$A110,СВЦЭМ!$B$39:$B$782,T$83)+'СЕТ СН'!$H$11+СВЦЭМ!$D$10+'СЕТ СН'!$H$6-'СЕТ СН'!$H$23</f>
        <v>1649.44649781</v>
      </c>
      <c r="U110" s="36">
        <f>SUMIFS(СВЦЭМ!$D$39:$D$782,СВЦЭМ!$A$39:$A$782,$A110,СВЦЭМ!$B$39:$B$782,U$83)+'СЕТ СН'!$H$11+СВЦЭМ!$D$10+'СЕТ СН'!$H$6-'СЕТ СН'!$H$23</f>
        <v>1655.71856222</v>
      </c>
      <c r="V110" s="36">
        <f>SUMIFS(СВЦЭМ!$D$39:$D$782,СВЦЭМ!$A$39:$A$782,$A110,СВЦЭМ!$B$39:$B$782,V$83)+'СЕТ СН'!$H$11+СВЦЭМ!$D$10+'СЕТ СН'!$H$6-'СЕТ СН'!$H$23</f>
        <v>1656.65260197</v>
      </c>
      <c r="W110" s="36">
        <f>SUMIFS(СВЦЭМ!$D$39:$D$782,СВЦЭМ!$A$39:$A$782,$A110,СВЦЭМ!$B$39:$B$782,W$83)+'СЕТ СН'!$H$11+СВЦЭМ!$D$10+'СЕТ СН'!$H$6-'СЕТ СН'!$H$23</f>
        <v>1662.6612681499998</v>
      </c>
      <c r="X110" s="36">
        <f>SUMIFS(СВЦЭМ!$D$39:$D$782,СВЦЭМ!$A$39:$A$782,$A110,СВЦЭМ!$B$39:$B$782,X$83)+'СЕТ СН'!$H$11+СВЦЭМ!$D$10+'СЕТ СН'!$H$6-'СЕТ СН'!$H$23</f>
        <v>1640.69370441</v>
      </c>
      <c r="Y110" s="36">
        <f>SUMIFS(СВЦЭМ!$D$39:$D$782,СВЦЭМ!$A$39:$A$782,$A110,СВЦЭМ!$B$39:$B$782,Y$83)+'СЕТ СН'!$H$11+СВЦЭМ!$D$10+'СЕТ СН'!$H$6-'СЕТ СН'!$H$23</f>
        <v>1644.48881721</v>
      </c>
    </row>
    <row r="111" spans="1:25" ht="15.75" x14ac:dyDescent="0.2">
      <c r="A111" s="35">
        <f t="shared" si="2"/>
        <v>44497</v>
      </c>
      <c r="B111" s="36">
        <f>SUMIFS(СВЦЭМ!$D$39:$D$782,СВЦЭМ!$A$39:$A$782,$A111,СВЦЭМ!$B$39:$B$782,B$83)+'СЕТ СН'!$H$11+СВЦЭМ!$D$10+'СЕТ СН'!$H$6-'СЕТ СН'!$H$23</f>
        <v>1658.8041662799999</v>
      </c>
      <c r="C111" s="36">
        <f>SUMIFS(СВЦЭМ!$D$39:$D$782,СВЦЭМ!$A$39:$A$782,$A111,СВЦЭМ!$B$39:$B$782,C$83)+'СЕТ СН'!$H$11+СВЦЭМ!$D$10+'СЕТ СН'!$H$6-'СЕТ СН'!$H$23</f>
        <v>1719.9572875699998</v>
      </c>
      <c r="D111" s="36">
        <f>SUMIFS(СВЦЭМ!$D$39:$D$782,СВЦЭМ!$A$39:$A$782,$A111,СВЦЭМ!$B$39:$B$782,D$83)+'СЕТ СН'!$H$11+СВЦЭМ!$D$10+'СЕТ СН'!$H$6-'СЕТ СН'!$H$23</f>
        <v>1663.4319996299998</v>
      </c>
      <c r="E111" s="36">
        <f>SUMIFS(СВЦЭМ!$D$39:$D$782,СВЦЭМ!$A$39:$A$782,$A111,СВЦЭМ!$B$39:$B$782,E$83)+'СЕТ СН'!$H$11+СВЦЭМ!$D$10+'СЕТ СН'!$H$6-'СЕТ СН'!$H$23</f>
        <v>1642.8338639599999</v>
      </c>
      <c r="F111" s="36">
        <f>SUMIFS(СВЦЭМ!$D$39:$D$782,СВЦЭМ!$A$39:$A$782,$A111,СВЦЭМ!$B$39:$B$782,F$83)+'СЕТ СН'!$H$11+СВЦЭМ!$D$10+'СЕТ СН'!$H$6-'СЕТ СН'!$H$23</f>
        <v>1640.2596757599999</v>
      </c>
      <c r="G111" s="36">
        <f>SUMIFS(СВЦЭМ!$D$39:$D$782,СВЦЭМ!$A$39:$A$782,$A111,СВЦЭМ!$B$39:$B$782,G$83)+'СЕТ СН'!$H$11+СВЦЭМ!$D$10+'СЕТ СН'!$H$6-'СЕТ СН'!$H$23</f>
        <v>1654.2125319199999</v>
      </c>
      <c r="H111" s="36">
        <f>SUMIFS(СВЦЭМ!$D$39:$D$782,СВЦЭМ!$A$39:$A$782,$A111,СВЦЭМ!$B$39:$B$782,H$83)+'СЕТ СН'!$H$11+СВЦЭМ!$D$10+'СЕТ СН'!$H$6-'СЕТ СН'!$H$23</f>
        <v>1672.15439126</v>
      </c>
      <c r="I111" s="36">
        <f>SUMIFS(СВЦЭМ!$D$39:$D$782,СВЦЭМ!$A$39:$A$782,$A111,СВЦЭМ!$B$39:$B$782,I$83)+'СЕТ СН'!$H$11+СВЦЭМ!$D$10+'СЕТ СН'!$H$6-'СЕТ СН'!$H$23</f>
        <v>1624.6385521</v>
      </c>
      <c r="J111" s="36">
        <f>SUMIFS(СВЦЭМ!$D$39:$D$782,СВЦЭМ!$A$39:$A$782,$A111,СВЦЭМ!$B$39:$B$782,J$83)+'СЕТ СН'!$H$11+СВЦЭМ!$D$10+'СЕТ СН'!$H$6-'СЕТ СН'!$H$23</f>
        <v>1579.8169410599999</v>
      </c>
      <c r="K111" s="36">
        <f>SUMIFS(СВЦЭМ!$D$39:$D$782,СВЦЭМ!$A$39:$A$782,$A111,СВЦЭМ!$B$39:$B$782,K$83)+'СЕТ СН'!$H$11+СВЦЭМ!$D$10+'СЕТ СН'!$H$6-'СЕТ СН'!$H$23</f>
        <v>1590.48566037</v>
      </c>
      <c r="L111" s="36">
        <f>SUMIFS(СВЦЭМ!$D$39:$D$782,СВЦЭМ!$A$39:$A$782,$A111,СВЦЭМ!$B$39:$B$782,L$83)+'СЕТ СН'!$H$11+СВЦЭМ!$D$10+'СЕТ СН'!$H$6-'СЕТ СН'!$H$23</f>
        <v>1601.1815584699998</v>
      </c>
      <c r="M111" s="36">
        <f>SUMIFS(СВЦЭМ!$D$39:$D$782,СВЦЭМ!$A$39:$A$782,$A111,СВЦЭМ!$B$39:$B$782,M$83)+'СЕТ СН'!$H$11+СВЦЭМ!$D$10+'СЕТ СН'!$H$6-'СЕТ СН'!$H$23</f>
        <v>1627.6167523899999</v>
      </c>
      <c r="N111" s="36">
        <f>SUMIFS(СВЦЭМ!$D$39:$D$782,СВЦЭМ!$A$39:$A$782,$A111,СВЦЭМ!$B$39:$B$782,N$83)+'СЕТ СН'!$H$11+СВЦЭМ!$D$10+'СЕТ СН'!$H$6-'СЕТ СН'!$H$23</f>
        <v>1636.3446815499999</v>
      </c>
      <c r="O111" s="36">
        <f>SUMIFS(СВЦЭМ!$D$39:$D$782,СВЦЭМ!$A$39:$A$782,$A111,СВЦЭМ!$B$39:$B$782,O$83)+'СЕТ СН'!$H$11+СВЦЭМ!$D$10+'СЕТ СН'!$H$6-'СЕТ СН'!$H$23</f>
        <v>1647.4903462299999</v>
      </c>
      <c r="P111" s="36">
        <f>SUMIFS(СВЦЭМ!$D$39:$D$782,СВЦЭМ!$A$39:$A$782,$A111,СВЦЭМ!$B$39:$B$782,P$83)+'СЕТ СН'!$H$11+СВЦЭМ!$D$10+'СЕТ СН'!$H$6-'СЕТ СН'!$H$23</f>
        <v>1646.1339709699998</v>
      </c>
      <c r="Q111" s="36">
        <f>SUMIFS(СВЦЭМ!$D$39:$D$782,СВЦЭМ!$A$39:$A$782,$A111,СВЦЭМ!$B$39:$B$782,Q$83)+'СЕТ СН'!$H$11+СВЦЭМ!$D$10+'СЕТ СН'!$H$6-'СЕТ СН'!$H$23</f>
        <v>1635.8029824599998</v>
      </c>
      <c r="R111" s="36">
        <f>SUMIFS(СВЦЭМ!$D$39:$D$782,СВЦЭМ!$A$39:$A$782,$A111,СВЦЭМ!$B$39:$B$782,R$83)+'СЕТ СН'!$H$11+СВЦЭМ!$D$10+'СЕТ СН'!$H$6-'СЕТ СН'!$H$23</f>
        <v>1636.29603232</v>
      </c>
      <c r="S111" s="36">
        <f>SUMIFS(СВЦЭМ!$D$39:$D$782,СВЦЭМ!$A$39:$A$782,$A111,СВЦЭМ!$B$39:$B$782,S$83)+'СЕТ СН'!$H$11+СВЦЭМ!$D$10+'СЕТ СН'!$H$6-'СЕТ СН'!$H$23</f>
        <v>1639.3706181599998</v>
      </c>
      <c r="T111" s="36">
        <f>SUMIFS(СВЦЭМ!$D$39:$D$782,СВЦЭМ!$A$39:$A$782,$A111,СВЦЭМ!$B$39:$B$782,T$83)+'СЕТ СН'!$H$11+СВЦЭМ!$D$10+'СЕТ СН'!$H$6-'СЕТ СН'!$H$23</f>
        <v>1606.1806595999999</v>
      </c>
      <c r="U111" s="36">
        <f>SUMIFS(СВЦЭМ!$D$39:$D$782,СВЦЭМ!$A$39:$A$782,$A111,СВЦЭМ!$B$39:$B$782,U$83)+'СЕТ СН'!$H$11+СВЦЭМ!$D$10+'СЕТ СН'!$H$6-'СЕТ СН'!$H$23</f>
        <v>1618.7436098999999</v>
      </c>
      <c r="V111" s="36">
        <f>SUMIFS(СВЦЭМ!$D$39:$D$782,СВЦЭМ!$A$39:$A$782,$A111,СВЦЭМ!$B$39:$B$782,V$83)+'СЕТ СН'!$H$11+СВЦЭМ!$D$10+'СЕТ СН'!$H$6-'СЕТ СН'!$H$23</f>
        <v>1611.64516396</v>
      </c>
      <c r="W111" s="36">
        <f>SUMIFS(СВЦЭМ!$D$39:$D$782,СВЦЭМ!$A$39:$A$782,$A111,СВЦЭМ!$B$39:$B$782,W$83)+'СЕТ СН'!$H$11+СВЦЭМ!$D$10+'СЕТ СН'!$H$6-'СЕТ СН'!$H$23</f>
        <v>1616.6782508399999</v>
      </c>
      <c r="X111" s="36">
        <f>SUMIFS(СВЦЭМ!$D$39:$D$782,СВЦЭМ!$A$39:$A$782,$A111,СВЦЭМ!$B$39:$B$782,X$83)+'СЕТ СН'!$H$11+СВЦЭМ!$D$10+'СЕТ СН'!$H$6-'СЕТ СН'!$H$23</f>
        <v>1619.7033292699998</v>
      </c>
      <c r="Y111" s="36">
        <f>SUMIFS(СВЦЭМ!$D$39:$D$782,СВЦЭМ!$A$39:$A$782,$A111,СВЦЭМ!$B$39:$B$782,Y$83)+'СЕТ СН'!$H$11+СВЦЭМ!$D$10+'СЕТ СН'!$H$6-'СЕТ СН'!$H$23</f>
        <v>1580.1902357299998</v>
      </c>
    </row>
    <row r="112" spans="1:25" ht="15.75" x14ac:dyDescent="0.2">
      <c r="A112" s="35">
        <f t="shared" si="2"/>
        <v>44498</v>
      </c>
      <c r="B112" s="36">
        <f>SUMIFS(СВЦЭМ!$D$39:$D$782,СВЦЭМ!$A$39:$A$782,$A112,СВЦЭМ!$B$39:$B$782,B$83)+'СЕТ СН'!$H$11+СВЦЭМ!$D$10+'СЕТ СН'!$H$6-'СЕТ СН'!$H$23</f>
        <v>1851.2918081199998</v>
      </c>
      <c r="C112" s="36">
        <f>SUMIFS(СВЦЭМ!$D$39:$D$782,СВЦЭМ!$A$39:$A$782,$A112,СВЦЭМ!$B$39:$B$782,C$83)+'СЕТ СН'!$H$11+СВЦЭМ!$D$10+'СЕТ СН'!$H$6-'СЕТ СН'!$H$23</f>
        <v>1869.0157692799999</v>
      </c>
      <c r="D112" s="36">
        <f>SUMIFS(СВЦЭМ!$D$39:$D$782,СВЦЭМ!$A$39:$A$782,$A112,СВЦЭМ!$B$39:$B$782,D$83)+'СЕТ СН'!$H$11+СВЦЭМ!$D$10+'СЕТ СН'!$H$6-'СЕТ СН'!$H$23</f>
        <v>1821.5984105</v>
      </c>
      <c r="E112" s="36">
        <f>SUMIFS(СВЦЭМ!$D$39:$D$782,СВЦЭМ!$A$39:$A$782,$A112,СВЦЭМ!$B$39:$B$782,E$83)+'СЕТ СН'!$H$11+СВЦЭМ!$D$10+'СЕТ СН'!$H$6-'СЕТ СН'!$H$23</f>
        <v>1797.92638231</v>
      </c>
      <c r="F112" s="36">
        <f>SUMIFS(СВЦЭМ!$D$39:$D$782,СВЦЭМ!$A$39:$A$782,$A112,СВЦЭМ!$B$39:$B$782,F$83)+'СЕТ СН'!$H$11+СВЦЭМ!$D$10+'СЕТ СН'!$H$6-'СЕТ СН'!$H$23</f>
        <v>1798.1179376399998</v>
      </c>
      <c r="G112" s="36">
        <f>SUMIFS(СВЦЭМ!$D$39:$D$782,СВЦЭМ!$A$39:$A$782,$A112,СВЦЭМ!$B$39:$B$782,G$83)+'СЕТ СН'!$H$11+СВЦЭМ!$D$10+'СЕТ СН'!$H$6-'СЕТ СН'!$H$23</f>
        <v>1809.0101376099999</v>
      </c>
      <c r="H112" s="36">
        <f>SUMIFS(СВЦЭМ!$D$39:$D$782,СВЦЭМ!$A$39:$A$782,$A112,СВЦЭМ!$B$39:$B$782,H$83)+'СЕТ СН'!$H$11+СВЦЭМ!$D$10+'СЕТ СН'!$H$6-'СЕТ СН'!$H$23</f>
        <v>1859.18310047</v>
      </c>
      <c r="I112" s="36">
        <f>SUMIFS(СВЦЭМ!$D$39:$D$782,СВЦЭМ!$A$39:$A$782,$A112,СВЦЭМ!$B$39:$B$782,I$83)+'СЕТ СН'!$H$11+СВЦЭМ!$D$10+'СЕТ СН'!$H$6-'СЕТ СН'!$H$23</f>
        <v>1853.4829902499998</v>
      </c>
      <c r="J112" s="36">
        <f>SUMIFS(СВЦЭМ!$D$39:$D$782,СВЦЭМ!$A$39:$A$782,$A112,СВЦЭМ!$B$39:$B$782,J$83)+'СЕТ СН'!$H$11+СВЦЭМ!$D$10+'СЕТ СН'!$H$6-'СЕТ СН'!$H$23</f>
        <v>1737.8285605399999</v>
      </c>
      <c r="K112" s="36">
        <f>SUMIFS(СВЦЭМ!$D$39:$D$782,СВЦЭМ!$A$39:$A$782,$A112,СВЦЭМ!$B$39:$B$782,K$83)+'СЕТ СН'!$H$11+СВЦЭМ!$D$10+'СЕТ СН'!$H$6-'СЕТ СН'!$H$23</f>
        <v>1579.51027415</v>
      </c>
      <c r="L112" s="36">
        <f>SUMIFS(СВЦЭМ!$D$39:$D$782,СВЦЭМ!$A$39:$A$782,$A112,СВЦЭМ!$B$39:$B$782,L$83)+'СЕТ СН'!$H$11+СВЦЭМ!$D$10+'СЕТ СН'!$H$6-'СЕТ СН'!$H$23</f>
        <v>1506.3071832599999</v>
      </c>
      <c r="M112" s="36">
        <f>SUMIFS(СВЦЭМ!$D$39:$D$782,СВЦЭМ!$A$39:$A$782,$A112,СВЦЭМ!$B$39:$B$782,M$83)+'СЕТ СН'!$H$11+СВЦЭМ!$D$10+'СЕТ СН'!$H$6-'СЕТ СН'!$H$23</f>
        <v>1536.8101649999999</v>
      </c>
      <c r="N112" s="36">
        <f>SUMIFS(СВЦЭМ!$D$39:$D$782,СВЦЭМ!$A$39:$A$782,$A112,СВЦЭМ!$B$39:$B$782,N$83)+'СЕТ СН'!$H$11+СВЦЭМ!$D$10+'СЕТ СН'!$H$6-'СЕТ СН'!$H$23</f>
        <v>1543.02965395</v>
      </c>
      <c r="O112" s="36">
        <f>SUMIFS(СВЦЭМ!$D$39:$D$782,СВЦЭМ!$A$39:$A$782,$A112,СВЦЭМ!$B$39:$B$782,O$83)+'СЕТ СН'!$H$11+СВЦЭМ!$D$10+'СЕТ СН'!$H$6-'СЕТ СН'!$H$23</f>
        <v>1547.0766763099998</v>
      </c>
      <c r="P112" s="36">
        <f>SUMIFS(СВЦЭМ!$D$39:$D$782,СВЦЭМ!$A$39:$A$782,$A112,СВЦЭМ!$B$39:$B$782,P$83)+'СЕТ СН'!$H$11+СВЦЭМ!$D$10+'СЕТ СН'!$H$6-'СЕТ СН'!$H$23</f>
        <v>1543.32686152</v>
      </c>
      <c r="Q112" s="36">
        <f>SUMIFS(СВЦЭМ!$D$39:$D$782,СВЦЭМ!$A$39:$A$782,$A112,СВЦЭМ!$B$39:$B$782,Q$83)+'СЕТ СН'!$H$11+СВЦЭМ!$D$10+'СЕТ СН'!$H$6-'СЕТ СН'!$H$23</f>
        <v>1544.34616966</v>
      </c>
      <c r="R112" s="36">
        <f>SUMIFS(СВЦЭМ!$D$39:$D$782,СВЦЭМ!$A$39:$A$782,$A112,СВЦЭМ!$B$39:$B$782,R$83)+'СЕТ СН'!$H$11+СВЦЭМ!$D$10+'СЕТ СН'!$H$6-'СЕТ СН'!$H$23</f>
        <v>1526.7416702399998</v>
      </c>
      <c r="S112" s="36">
        <f>SUMIFS(СВЦЭМ!$D$39:$D$782,СВЦЭМ!$A$39:$A$782,$A112,СВЦЭМ!$B$39:$B$782,S$83)+'СЕТ СН'!$H$11+СВЦЭМ!$D$10+'СЕТ СН'!$H$6-'СЕТ СН'!$H$23</f>
        <v>1510.5733780599999</v>
      </c>
      <c r="T112" s="36">
        <f>SUMIFS(СВЦЭМ!$D$39:$D$782,СВЦЭМ!$A$39:$A$782,$A112,СВЦЭМ!$B$39:$B$782,T$83)+'СЕТ СН'!$H$11+СВЦЭМ!$D$10+'СЕТ СН'!$H$6-'СЕТ СН'!$H$23</f>
        <v>1473.8275611499998</v>
      </c>
      <c r="U112" s="36">
        <f>SUMIFS(СВЦЭМ!$D$39:$D$782,СВЦЭМ!$A$39:$A$782,$A112,СВЦЭМ!$B$39:$B$782,U$83)+'СЕТ СН'!$H$11+СВЦЭМ!$D$10+'СЕТ СН'!$H$6-'СЕТ СН'!$H$23</f>
        <v>1430.6058977600001</v>
      </c>
      <c r="V112" s="36">
        <f>SUMIFS(СВЦЭМ!$D$39:$D$782,СВЦЭМ!$A$39:$A$782,$A112,СВЦЭМ!$B$39:$B$782,V$83)+'СЕТ СН'!$H$11+СВЦЭМ!$D$10+'СЕТ СН'!$H$6-'СЕТ СН'!$H$23</f>
        <v>1422.61149226</v>
      </c>
      <c r="W112" s="36">
        <f>SUMIFS(СВЦЭМ!$D$39:$D$782,СВЦЭМ!$A$39:$A$782,$A112,СВЦЭМ!$B$39:$B$782,W$83)+'СЕТ СН'!$H$11+СВЦЭМ!$D$10+'СЕТ СН'!$H$6-'СЕТ СН'!$H$23</f>
        <v>1411.28404247</v>
      </c>
      <c r="X112" s="36">
        <f>SUMIFS(СВЦЭМ!$D$39:$D$782,СВЦЭМ!$A$39:$A$782,$A112,СВЦЭМ!$B$39:$B$782,X$83)+'СЕТ СН'!$H$11+СВЦЭМ!$D$10+'СЕТ СН'!$H$6-'СЕТ СН'!$H$23</f>
        <v>1480.71489397</v>
      </c>
      <c r="Y112" s="36">
        <f>SUMIFS(СВЦЭМ!$D$39:$D$782,СВЦЭМ!$A$39:$A$782,$A112,СВЦЭМ!$B$39:$B$782,Y$83)+'СЕТ СН'!$H$11+СВЦЭМ!$D$10+'СЕТ СН'!$H$6-'СЕТ СН'!$H$23</f>
        <v>1497.8169010699999</v>
      </c>
    </row>
    <row r="113" spans="1:27" ht="15.75" x14ac:dyDescent="0.2">
      <c r="A113" s="35">
        <f t="shared" si="2"/>
        <v>44499</v>
      </c>
      <c r="B113" s="36">
        <f>SUMIFS(СВЦЭМ!$D$39:$D$782,СВЦЭМ!$A$39:$A$782,$A113,СВЦЭМ!$B$39:$B$782,B$83)+'СЕТ СН'!$H$11+СВЦЭМ!$D$10+'СЕТ СН'!$H$6-'СЕТ СН'!$H$23</f>
        <v>1533.2514155499998</v>
      </c>
      <c r="C113" s="36">
        <f>SUMIFS(СВЦЭМ!$D$39:$D$782,СВЦЭМ!$A$39:$A$782,$A113,СВЦЭМ!$B$39:$B$782,C$83)+'СЕТ СН'!$H$11+СВЦЭМ!$D$10+'СЕТ СН'!$H$6-'СЕТ СН'!$H$23</f>
        <v>1622.2047957</v>
      </c>
      <c r="D113" s="36">
        <f>SUMIFS(СВЦЭМ!$D$39:$D$782,СВЦЭМ!$A$39:$A$782,$A113,СВЦЭМ!$B$39:$B$782,D$83)+'СЕТ СН'!$H$11+СВЦЭМ!$D$10+'СЕТ СН'!$H$6-'СЕТ СН'!$H$23</f>
        <v>1610.4152296499999</v>
      </c>
      <c r="E113" s="36">
        <f>SUMIFS(СВЦЭМ!$D$39:$D$782,СВЦЭМ!$A$39:$A$782,$A113,СВЦЭМ!$B$39:$B$782,E$83)+'СЕТ СН'!$H$11+СВЦЭМ!$D$10+'СЕТ СН'!$H$6-'СЕТ СН'!$H$23</f>
        <v>1610.5726357899998</v>
      </c>
      <c r="F113" s="36">
        <f>SUMIFS(СВЦЭМ!$D$39:$D$782,СВЦЭМ!$A$39:$A$782,$A113,СВЦЭМ!$B$39:$B$782,F$83)+'СЕТ СН'!$H$11+СВЦЭМ!$D$10+'СЕТ СН'!$H$6-'СЕТ СН'!$H$23</f>
        <v>1609.0811175199999</v>
      </c>
      <c r="G113" s="36">
        <f>SUMIFS(СВЦЭМ!$D$39:$D$782,СВЦЭМ!$A$39:$A$782,$A113,СВЦЭМ!$B$39:$B$782,G$83)+'СЕТ СН'!$H$11+СВЦЭМ!$D$10+'СЕТ СН'!$H$6-'СЕТ СН'!$H$23</f>
        <v>1608.8887383399999</v>
      </c>
      <c r="H113" s="36">
        <f>SUMIFS(СВЦЭМ!$D$39:$D$782,СВЦЭМ!$A$39:$A$782,$A113,СВЦЭМ!$B$39:$B$782,H$83)+'СЕТ СН'!$H$11+СВЦЭМ!$D$10+'СЕТ СН'!$H$6-'СЕТ СН'!$H$23</f>
        <v>1605.0472689999999</v>
      </c>
      <c r="I113" s="36">
        <f>SUMIFS(СВЦЭМ!$D$39:$D$782,СВЦЭМ!$A$39:$A$782,$A113,СВЦЭМ!$B$39:$B$782,I$83)+'СЕТ СН'!$H$11+СВЦЭМ!$D$10+'СЕТ СН'!$H$6-'СЕТ СН'!$H$23</f>
        <v>1543.0797826799999</v>
      </c>
      <c r="J113" s="36">
        <f>SUMIFS(СВЦЭМ!$D$39:$D$782,СВЦЭМ!$A$39:$A$782,$A113,СВЦЭМ!$B$39:$B$782,J$83)+'СЕТ СН'!$H$11+СВЦЭМ!$D$10+'СЕТ СН'!$H$6-'СЕТ СН'!$H$23</f>
        <v>1529.2123214199999</v>
      </c>
      <c r="K113" s="36">
        <f>SUMIFS(СВЦЭМ!$D$39:$D$782,СВЦЭМ!$A$39:$A$782,$A113,СВЦЭМ!$B$39:$B$782,K$83)+'СЕТ СН'!$H$11+СВЦЭМ!$D$10+'СЕТ СН'!$H$6-'СЕТ СН'!$H$23</f>
        <v>1570.67613209</v>
      </c>
      <c r="L113" s="36">
        <f>SUMIFS(СВЦЭМ!$D$39:$D$782,СВЦЭМ!$A$39:$A$782,$A113,СВЦЭМ!$B$39:$B$782,L$83)+'СЕТ СН'!$H$11+СВЦЭМ!$D$10+'СЕТ СН'!$H$6-'СЕТ СН'!$H$23</f>
        <v>1584.7394810899998</v>
      </c>
      <c r="M113" s="36">
        <f>SUMIFS(СВЦЭМ!$D$39:$D$782,СВЦЭМ!$A$39:$A$782,$A113,СВЦЭМ!$B$39:$B$782,M$83)+'СЕТ СН'!$H$11+СВЦЭМ!$D$10+'СЕТ СН'!$H$6-'СЕТ СН'!$H$23</f>
        <v>1577.7506075499998</v>
      </c>
      <c r="N113" s="36">
        <f>SUMIFS(СВЦЭМ!$D$39:$D$782,СВЦЭМ!$A$39:$A$782,$A113,СВЦЭМ!$B$39:$B$782,N$83)+'СЕТ СН'!$H$11+СВЦЭМ!$D$10+'СЕТ СН'!$H$6-'СЕТ СН'!$H$23</f>
        <v>1571.6612105699999</v>
      </c>
      <c r="O113" s="36">
        <f>SUMIFS(СВЦЭМ!$D$39:$D$782,СВЦЭМ!$A$39:$A$782,$A113,СВЦЭМ!$B$39:$B$782,O$83)+'СЕТ СН'!$H$11+СВЦЭМ!$D$10+'СЕТ СН'!$H$6-'СЕТ СН'!$H$23</f>
        <v>1538.89756625</v>
      </c>
      <c r="P113" s="36">
        <f>SUMIFS(СВЦЭМ!$D$39:$D$782,СВЦЭМ!$A$39:$A$782,$A113,СВЦЭМ!$B$39:$B$782,P$83)+'СЕТ СН'!$H$11+СВЦЭМ!$D$10+'СЕТ СН'!$H$6-'СЕТ СН'!$H$23</f>
        <v>1527.2007179799998</v>
      </c>
      <c r="Q113" s="36">
        <f>SUMIFS(СВЦЭМ!$D$39:$D$782,СВЦЭМ!$A$39:$A$782,$A113,СВЦЭМ!$B$39:$B$782,Q$83)+'СЕТ СН'!$H$11+СВЦЭМ!$D$10+'СЕТ СН'!$H$6-'СЕТ СН'!$H$23</f>
        <v>1532.8212927</v>
      </c>
      <c r="R113" s="36">
        <f>SUMIFS(СВЦЭМ!$D$39:$D$782,СВЦЭМ!$A$39:$A$782,$A113,СВЦЭМ!$B$39:$B$782,R$83)+'СЕТ СН'!$H$11+СВЦЭМ!$D$10+'СЕТ СН'!$H$6-'СЕТ СН'!$H$23</f>
        <v>1519.13819169</v>
      </c>
      <c r="S113" s="36">
        <f>SUMIFS(СВЦЭМ!$D$39:$D$782,СВЦЭМ!$A$39:$A$782,$A113,СВЦЭМ!$B$39:$B$782,S$83)+'СЕТ СН'!$H$11+СВЦЭМ!$D$10+'СЕТ СН'!$H$6-'СЕТ СН'!$H$23</f>
        <v>1520.2317160099999</v>
      </c>
      <c r="T113" s="36">
        <f>SUMIFS(СВЦЭМ!$D$39:$D$782,СВЦЭМ!$A$39:$A$782,$A113,СВЦЭМ!$B$39:$B$782,T$83)+'СЕТ СН'!$H$11+СВЦЭМ!$D$10+'СЕТ СН'!$H$6-'СЕТ СН'!$H$23</f>
        <v>1554.44024251</v>
      </c>
      <c r="U113" s="36">
        <f>SUMIFS(СВЦЭМ!$D$39:$D$782,СВЦЭМ!$A$39:$A$782,$A113,СВЦЭМ!$B$39:$B$782,U$83)+'СЕТ СН'!$H$11+СВЦЭМ!$D$10+'СЕТ СН'!$H$6-'СЕТ СН'!$H$23</f>
        <v>1576.6766410799999</v>
      </c>
      <c r="V113" s="36">
        <f>SUMIFS(СВЦЭМ!$D$39:$D$782,СВЦЭМ!$A$39:$A$782,$A113,СВЦЭМ!$B$39:$B$782,V$83)+'СЕТ СН'!$H$11+СВЦЭМ!$D$10+'СЕТ СН'!$H$6-'СЕТ СН'!$H$23</f>
        <v>1561.4413895299999</v>
      </c>
      <c r="W113" s="36">
        <f>SUMIFS(СВЦЭМ!$D$39:$D$782,СВЦЭМ!$A$39:$A$782,$A113,СВЦЭМ!$B$39:$B$782,W$83)+'СЕТ СН'!$H$11+СВЦЭМ!$D$10+'СЕТ СН'!$H$6-'СЕТ СН'!$H$23</f>
        <v>1549.1906662899999</v>
      </c>
      <c r="X113" s="36">
        <f>SUMIFS(СВЦЭМ!$D$39:$D$782,СВЦЭМ!$A$39:$A$782,$A113,СВЦЭМ!$B$39:$B$782,X$83)+'СЕТ СН'!$H$11+СВЦЭМ!$D$10+'СЕТ СН'!$H$6-'СЕТ СН'!$H$23</f>
        <v>1522.28292999</v>
      </c>
      <c r="Y113" s="36">
        <f>SUMIFS(СВЦЭМ!$D$39:$D$782,СВЦЭМ!$A$39:$A$782,$A113,СВЦЭМ!$B$39:$B$782,Y$83)+'СЕТ СН'!$H$11+СВЦЭМ!$D$10+'СЕТ СН'!$H$6-'СЕТ СН'!$H$23</f>
        <v>1533.0244443899999</v>
      </c>
    </row>
    <row r="114" spans="1:27" ht="15.75" x14ac:dyDescent="0.2">
      <c r="A114" s="35">
        <f t="shared" si="2"/>
        <v>44500</v>
      </c>
      <c r="B114" s="36">
        <f>SUMIFS(СВЦЭМ!$D$39:$D$782,СВЦЭМ!$A$39:$A$782,$A114,СВЦЭМ!$B$39:$B$782,B$83)+'СЕТ СН'!$H$11+СВЦЭМ!$D$10+'СЕТ СН'!$H$6-'СЕТ СН'!$H$23</f>
        <v>1523.1709110199999</v>
      </c>
      <c r="C114" s="36">
        <f>SUMIFS(СВЦЭМ!$D$39:$D$782,СВЦЭМ!$A$39:$A$782,$A114,СВЦЭМ!$B$39:$B$782,C$83)+'СЕТ СН'!$H$11+СВЦЭМ!$D$10+'СЕТ СН'!$H$6-'СЕТ СН'!$H$23</f>
        <v>1602.95674528</v>
      </c>
      <c r="D114" s="36">
        <f>SUMIFS(СВЦЭМ!$D$39:$D$782,СВЦЭМ!$A$39:$A$782,$A114,СВЦЭМ!$B$39:$B$782,D$83)+'СЕТ СН'!$H$11+СВЦЭМ!$D$10+'СЕТ СН'!$H$6-'СЕТ СН'!$H$23</f>
        <v>1604.53044761</v>
      </c>
      <c r="E114" s="36">
        <f>SUMIFS(СВЦЭМ!$D$39:$D$782,СВЦЭМ!$A$39:$A$782,$A114,СВЦЭМ!$B$39:$B$782,E$83)+'СЕТ СН'!$H$11+СВЦЭМ!$D$10+'СЕТ СН'!$H$6-'СЕТ СН'!$H$23</f>
        <v>1597.12590482</v>
      </c>
      <c r="F114" s="36">
        <f>SUMIFS(СВЦЭМ!$D$39:$D$782,СВЦЭМ!$A$39:$A$782,$A114,СВЦЭМ!$B$39:$B$782,F$83)+'СЕТ СН'!$H$11+СВЦЭМ!$D$10+'СЕТ СН'!$H$6-'СЕТ СН'!$H$23</f>
        <v>1593.67286438</v>
      </c>
      <c r="G114" s="36">
        <f>SUMIFS(СВЦЭМ!$D$39:$D$782,СВЦЭМ!$A$39:$A$782,$A114,СВЦЭМ!$B$39:$B$782,G$83)+'СЕТ СН'!$H$11+СВЦЭМ!$D$10+'СЕТ СН'!$H$6-'СЕТ СН'!$H$23</f>
        <v>1592.3568034399998</v>
      </c>
      <c r="H114" s="36">
        <f>SUMIFS(СВЦЭМ!$D$39:$D$782,СВЦЭМ!$A$39:$A$782,$A114,СВЦЭМ!$B$39:$B$782,H$83)+'СЕТ СН'!$H$11+СВЦЭМ!$D$10+'СЕТ СН'!$H$6-'СЕТ СН'!$H$23</f>
        <v>1614.1107594699999</v>
      </c>
      <c r="I114" s="36">
        <f>SUMIFS(СВЦЭМ!$D$39:$D$782,СВЦЭМ!$A$39:$A$782,$A114,СВЦЭМ!$B$39:$B$782,I$83)+'СЕТ СН'!$H$11+СВЦЭМ!$D$10+'СЕТ СН'!$H$6-'СЕТ СН'!$H$23</f>
        <v>1566.5177984699999</v>
      </c>
      <c r="J114" s="36">
        <f>SUMIFS(СВЦЭМ!$D$39:$D$782,СВЦЭМ!$A$39:$A$782,$A114,СВЦЭМ!$B$39:$B$782,J$83)+'СЕТ СН'!$H$11+СВЦЭМ!$D$10+'СЕТ СН'!$H$6-'СЕТ СН'!$H$23</f>
        <v>1541.57792909</v>
      </c>
      <c r="K114" s="36">
        <f>SUMIFS(СВЦЭМ!$D$39:$D$782,СВЦЭМ!$A$39:$A$782,$A114,СВЦЭМ!$B$39:$B$782,K$83)+'СЕТ СН'!$H$11+СВЦЭМ!$D$10+'СЕТ СН'!$H$6-'СЕТ СН'!$H$23</f>
        <v>1533.19974071</v>
      </c>
      <c r="L114" s="36">
        <f>SUMIFS(СВЦЭМ!$D$39:$D$782,СВЦЭМ!$A$39:$A$782,$A114,СВЦЭМ!$B$39:$B$782,L$83)+'СЕТ СН'!$H$11+СВЦЭМ!$D$10+'СЕТ СН'!$H$6-'СЕТ СН'!$H$23</f>
        <v>1548.0718947599999</v>
      </c>
      <c r="M114" s="36">
        <f>SUMIFS(СВЦЭМ!$D$39:$D$782,СВЦЭМ!$A$39:$A$782,$A114,СВЦЭМ!$B$39:$B$782,M$83)+'СЕТ СН'!$H$11+СВЦЭМ!$D$10+'СЕТ СН'!$H$6-'СЕТ СН'!$H$23</f>
        <v>1542.45466956</v>
      </c>
      <c r="N114" s="36">
        <f>SUMIFS(СВЦЭМ!$D$39:$D$782,СВЦЭМ!$A$39:$A$782,$A114,СВЦЭМ!$B$39:$B$782,N$83)+'СЕТ СН'!$H$11+СВЦЭМ!$D$10+'СЕТ СН'!$H$6-'СЕТ СН'!$H$23</f>
        <v>1556.2611425999999</v>
      </c>
      <c r="O114" s="36">
        <f>SUMIFS(СВЦЭМ!$D$39:$D$782,СВЦЭМ!$A$39:$A$782,$A114,СВЦЭМ!$B$39:$B$782,O$83)+'СЕТ СН'!$H$11+СВЦЭМ!$D$10+'СЕТ СН'!$H$6-'СЕТ СН'!$H$23</f>
        <v>1573.5143319899998</v>
      </c>
      <c r="P114" s="36">
        <f>SUMIFS(СВЦЭМ!$D$39:$D$782,СВЦЭМ!$A$39:$A$782,$A114,СВЦЭМ!$B$39:$B$782,P$83)+'СЕТ СН'!$H$11+СВЦЭМ!$D$10+'СЕТ СН'!$H$6-'СЕТ СН'!$H$23</f>
        <v>1572.3440967499998</v>
      </c>
      <c r="Q114" s="36">
        <f>SUMIFS(СВЦЭМ!$D$39:$D$782,СВЦЭМ!$A$39:$A$782,$A114,СВЦЭМ!$B$39:$B$782,Q$83)+'СЕТ СН'!$H$11+СВЦЭМ!$D$10+'СЕТ СН'!$H$6-'СЕТ СН'!$H$23</f>
        <v>1566.7029315099999</v>
      </c>
      <c r="R114" s="36">
        <f>SUMIFS(СВЦЭМ!$D$39:$D$782,СВЦЭМ!$A$39:$A$782,$A114,СВЦЭМ!$B$39:$B$782,R$83)+'СЕТ СН'!$H$11+СВЦЭМ!$D$10+'СЕТ СН'!$H$6-'СЕТ СН'!$H$23</f>
        <v>1569.1877103899999</v>
      </c>
      <c r="S114" s="36">
        <f>SUMIFS(СВЦЭМ!$D$39:$D$782,СВЦЭМ!$A$39:$A$782,$A114,СВЦЭМ!$B$39:$B$782,S$83)+'СЕТ СН'!$H$11+СВЦЭМ!$D$10+'СЕТ СН'!$H$6-'СЕТ СН'!$H$23</f>
        <v>1557.5561395</v>
      </c>
      <c r="T114" s="36">
        <f>SUMIFS(СВЦЭМ!$D$39:$D$782,СВЦЭМ!$A$39:$A$782,$A114,СВЦЭМ!$B$39:$B$782,T$83)+'СЕТ СН'!$H$11+СВЦЭМ!$D$10+'СЕТ СН'!$H$6-'СЕТ СН'!$H$23</f>
        <v>1583.38486659</v>
      </c>
      <c r="U114" s="36">
        <f>SUMIFS(СВЦЭМ!$D$39:$D$782,СВЦЭМ!$A$39:$A$782,$A114,СВЦЭМ!$B$39:$B$782,U$83)+'СЕТ СН'!$H$11+СВЦЭМ!$D$10+'СЕТ СН'!$H$6-'СЕТ СН'!$H$23</f>
        <v>1591.8222874599999</v>
      </c>
      <c r="V114" s="36">
        <f>SUMIFS(СВЦЭМ!$D$39:$D$782,СВЦЭМ!$A$39:$A$782,$A114,СВЦЭМ!$B$39:$B$782,V$83)+'СЕТ СН'!$H$11+СВЦЭМ!$D$10+'СЕТ СН'!$H$6-'СЕТ СН'!$H$23</f>
        <v>1579.59932927</v>
      </c>
      <c r="W114" s="36">
        <f>SUMIFS(СВЦЭМ!$D$39:$D$782,СВЦЭМ!$A$39:$A$782,$A114,СВЦЭМ!$B$39:$B$782,W$83)+'СЕТ СН'!$H$11+СВЦЭМ!$D$10+'СЕТ СН'!$H$6-'СЕТ СН'!$H$23</f>
        <v>1563.1042928499999</v>
      </c>
      <c r="X114" s="36">
        <f>SUMIFS(СВЦЭМ!$D$39:$D$782,СВЦЭМ!$A$39:$A$782,$A114,СВЦЭМ!$B$39:$B$782,X$83)+'СЕТ СН'!$H$11+СВЦЭМ!$D$10+'СЕТ СН'!$H$6-'СЕТ СН'!$H$23</f>
        <v>1536.7472450999999</v>
      </c>
      <c r="Y114" s="36">
        <f>SUMIFS(СВЦЭМ!$D$39:$D$782,СВЦЭМ!$A$39:$A$782,$A114,СВЦЭМ!$B$39:$B$782,Y$83)+'СЕТ СН'!$H$11+СВЦЭМ!$D$10+'СЕТ СН'!$H$6-'СЕТ СН'!$H$23</f>
        <v>1549.1944697299998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01.10.2021</v>
      </c>
      <c r="B120" s="36">
        <f>SUMIFS(СВЦЭМ!$D$39:$D$782,СВЦЭМ!$A$39:$A$782,$A120,СВЦЭМ!$B$39:$B$782,B$119)+'СЕТ СН'!$I$11+СВЦЭМ!$D$10+'СЕТ СН'!$I$6-'СЕТ СН'!$I$23</f>
        <v>1695.75615526</v>
      </c>
      <c r="C120" s="36">
        <f>SUMIFS(СВЦЭМ!$D$39:$D$782,СВЦЭМ!$A$39:$A$782,$A120,СВЦЭМ!$B$39:$B$782,C$119)+'СЕТ СН'!$I$11+СВЦЭМ!$D$10+'СЕТ СН'!$I$6-'СЕТ СН'!$I$23</f>
        <v>1728.97326529</v>
      </c>
      <c r="D120" s="36">
        <f>SUMIFS(СВЦЭМ!$D$39:$D$782,СВЦЭМ!$A$39:$A$782,$A120,СВЦЭМ!$B$39:$B$782,D$119)+'СЕТ СН'!$I$11+СВЦЭМ!$D$10+'СЕТ СН'!$I$6-'СЕТ СН'!$I$23</f>
        <v>1801.5022962400001</v>
      </c>
      <c r="E120" s="36">
        <f>SUMIFS(СВЦЭМ!$D$39:$D$782,СВЦЭМ!$A$39:$A$782,$A120,СВЦЭМ!$B$39:$B$782,E$119)+'СЕТ СН'!$I$11+СВЦЭМ!$D$10+'СЕТ СН'!$I$6-'СЕТ СН'!$I$23</f>
        <v>1823.94261056</v>
      </c>
      <c r="F120" s="36">
        <f>SUMIFS(СВЦЭМ!$D$39:$D$782,СВЦЭМ!$A$39:$A$782,$A120,СВЦЭМ!$B$39:$B$782,F$119)+'СЕТ СН'!$I$11+СВЦЭМ!$D$10+'СЕТ СН'!$I$6-'СЕТ СН'!$I$23</f>
        <v>1833.1734052899999</v>
      </c>
      <c r="G120" s="36">
        <f>SUMIFS(СВЦЭМ!$D$39:$D$782,СВЦЭМ!$A$39:$A$782,$A120,СВЦЭМ!$B$39:$B$782,G$119)+'СЕТ СН'!$I$11+СВЦЭМ!$D$10+'СЕТ СН'!$I$6-'СЕТ СН'!$I$23</f>
        <v>1822.71078418</v>
      </c>
      <c r="H120" s="36">
        <f>SUMIFS(СВЦЭМ!$D$39:$D$782,СВЦЭМ!$A$39:$A$782,$A120,СВЦЭМ!$B$39:$B$782,H$119)+'СЕТ СН'!$I$11+СВЦЭМ!$D$10+'СЕТ СН'!$I$6-'СЕТ СН'!$I$23</f>
        <v>1796.5886075399999</v>
      </c>
      <c r="I120" s="36">
        <f>SUMIFS(СВЦЭМ!$D$39:$D$782,СВЦЭМ!$A$39:$A$782,$A120,СВЦЭМ!$B$39:$B$782,I$119)+'СЕТ СН'!$I$11+СВЦЭМ!$D$10+'СЕТ СН'!$I$6-'СЕТ СН'!$I$23</f>
        <v>1787.00015261</v>
      </c>
      <c r="J120" s="36">
        <f>SUMIFS(СВЦЭМ!$D$39:$D$782,СВЦЭМ!$A$39:$A$782,$A120,СВЦЭМ!$B$39:$B$782,J$119)+'СЕТ СН'!$I$11+СВЦЭМ!$D$10+'СЕТ СН'!$I$6-'СЕТ СН'!$I$23</f>
        <v>1706.24376151</v>
      </c>
      <c r="K120" s="36">
        <f>SUMIFS(СВЦЭМ!$D$39:$D$782,СВЦЭМ!$A$39:$A$782,$A120,СВЦЭМ!$B$39:$B$782,K$119)+'СЕТ СН'!$I$11+СВЦЭМ!$D$10+'СЕТ СН'!$I$6-'СЕТ СН'!$I$23</f>
        <v>1731.1504571599999</v>
      </c>
      <c r="L120" s="36">
        <f>SUMIFS(СВЦЭМ!$D$39:$D$782,СВЦЭМ!$A$39:$A$782,$A120,СВЦЭМ!$B$39:$B$782,L$119)+'СЕТ СН'!$I$11+СВЦЭМ!$D$10+'СЕТ СН'!$I$6-'СЕТ СН'!$I$23</f>
        <v>1731.5583699200001</v>
      </c>
      <c r="M120" s="36">
        <f>SUMIFS(СВЦЭМ!$D$39:$D$782,СВЦЭМ!$A$39:$A$782,$A120,СВЦЭМ!$B$39:$B$782,M$119)+'СЕТ СН'!$I$11+СВЦЭМ!$D$10+'СЕТ СН'!$I$6-'СЕТ СН'!$I$23</f>
        <v>1711.9543834699998</v>
      </c>
      <c r="N120" s="36">
        <f>SUMIFS(СВЦЭМ!$D$39:$D$782,СВЦЭМ!$A$39:$A$782,$A120,СВЦЭМ!$B$39:$B$782,N$119)+'СЕТ СН'!$I$11+СВЦЭМ!$D$10+'СЕТ СН'!$I$6-'СЕТ СН'!$I$23</f>
        <v>1702.5612687299999</v>
      </c>
      <c r="O120" s="36">
        <f>SUMIFS(СВЦЭМ!$D$39:$D$782,СВЦЭМ!$A$39:$A$782,$A120,СВЦЭМ!$B$39:$B$782,O$119)+'СЕТ СН'!$I$11+СВЦЭМ!$D$10+'СЕТ СН'!$I$6-'СЕТ СН'!$I$23</f>
        <v>1692.9650728399999</v>
      </c>
      <c r="P120" s="36">
        <f>SUMIFS(СВЦЭМ!$D$39:$D$782,СВЦЭМ!$A$39:$A$782,$A120,СВЦЭМ!$B$39:$B$782,P$119)+'СЕТ СН'!$I$11+СВЦЭМ!$D$10+'СЕТ СН'!$I$6-'СЕТ СН'!$I$23</f>
        <v>1699.79474151</v>
      </c>
      <c r="Q120" s="36">
        <f>SUMIFS(СВЦЭМ!$D$39:$D$782,СВЦЭМ!$A$39:$A$782,$A120,СВЦЭМ!$B$39:$B$782,Q$119)+'СЕТ СН'!$I$11+СВЦЭМ!$D$10+'СЕТ СН'!$I$6-'СЕТ СН'!$I$23</f>
        <v>1695.3888237199999</v>
      </c>
      <c r="R120" s="36">
        <f>SUMIFS(СВЦЭМ!$D$39:$D$782,СВЦЭМ!$A$39:$A$782,$A120,СВЦЭМ!$B$39:$B$782,R$119)+'СЕТ СН'!$I$11+СВЦЭМ!$D$10+'СЕТ СН'!$I$6-'СЕТ СН'!$I$23</f>
        <v>1691.2686076999998</v>
      </c>
      <c r="S120" s="36">
        <f>SUMIFS(СВЦЭМ!$D$39:$D$782,СВЦЭМ!$A$39:$A$782,$A120,СВЦЭМ!$B$39:$B$782,S$119)+'СЕТ СН'!$I$11+СВЦЭМ!$D$10+'СЕТ СН'!$I$6-'СЕТ СН'!$I$23</f>
        <v>1689.3574569699999</v>
      </c>
      <c r="T120" s="36">
        <f>SUMIFS(СВЦЭМ!$D$39:$D$782,СВЦЭМ!$A$39:$A$782,$A120,СВЦЭМ!$B$39:$B$782,T$119)+'СЕТ СН'!$I$11+СВЦЭМ!$D$10+'СЕТ СН'!$I$6-'СЕТ СН'!$I$23</f>
        <v>1679.0911878500001</v>
      </c>
      <c r="U120" s="36">
        <f>SUMIFS(СВЦЭМ!$D$39:$D$782,СВЦЭМ!$A$39:$A$782,$A120,СВЦЭМ!$B$39:$B$782,U$119)+'СЕТ СН'!$I$11+СВЦЭМ!$D$10+'СЕТ СН'!$I$6-'СЕТ СН'!$I$23</f>
        <v>1648.9027522399999</v>
      </c>
      <c r="V120" s="36">
        <f>SUMIFS(СВЦЭМ!$D$39:$D$782,СВЦЭМ!$A$39:$A$782,$A120,СВЦЭМ!$B$39:$B$782,V$119)+'СЕТ СН'!$I$11+СВЦЭМ!$D$10+'СЕТ СН'!$I$6-'СЕТ СН'!$I$23</f>
        <v>1618.3509898799998</v>
      </c>
      <c r="W120" s="36">
        <f>SUMIFS(СВЦЭМ!$D$39:$D$782,СВЦЭМ!$A$39:$A$782,$A120,СВЦЭМ!$B$39:$B$782,W$119)+'СЕТ СН'!$I$11+СВЦЭМ!$D$10+'СЕТ СН'!$I$6-'СЕТ СН'!$I$23</f>
        <v>1630.6723949500001</v>
      </c>
      <c r="X120" s="36">
        <f>SUMIFS(СВЦЭМ!$D$39:$D$782,СВЦЭМ!$A$39:$A$782,$A120,СВЦЭМ!$B$39:$B$782,X$119)+'СЕТ СН'!$I$11+СВЦЭМ!$D$10+'СЕТ СН'!$I$6-'СЕТ СН'!$I$23</f>
        <v>1662.0838251499999</v>
      </c>
      <c r="Y120" s="36">
        <f>SUMIFS(СВЦЭМ!$D$39:$D$782,СВЦЭМ!$A$39:$A$782,$A120,СВЦЭМ!$B$39:$B$782,Y$119)+'СЕТ СН'!$I$11+СВЦЭМ!$D$10+'СЕТ СН'!$I$6-'СЕТ СН'!$I$23</f>
        <v>1693.3459615100001</v>
      </c>
      <c r="AA120" s="45"/>
    </row>
    <row r="121" spans="1:27" ht="15.75" x14ac:dyDescent="0.2">
      <c r="A121" s="35">
        <f>A120+1</f>
        <v>44471</v>
      </c>
      <c r="B121" s="36">
        <f>SUMIFS(СВЦЭМ!$D$39:$D$782,СВЦЭМ!$A$39:$A$782,$A121,СВЦЭМ!$B$39:$B$782,B$119)+'СЕТ СН'!$I$11+СВЦЭМ!$D$10+'СЕТ СН'!$I$6-'СЕТ СН'!$I$23</f>
        <v>1769.6308943899999</v>
      </c>
      <c r="C121" s="36">
        <f>SUMIFS(СВЦЭМ!$D$39:$D$782,СВЦЭМ!$A$39:$A$782,$A121,СВЦЭМ!$B$39:$B$782,C$119)+'СЕТ СН'!$I$11+СВЦЭМ!$D$10+'СЕТ СН'!$I$6-'СЕТ СН'!$I$23</f>
        <v>1809.48290739</v>
      </c>
      <c r="D121" s="36">
        <f>SUMIFS(СВЦЭМ!$D$39:$D$782,СВЦЭМ!$A$39:$A$782,$A121,СВЦЭМ!$B$39:$B$782,D$119)+'СЕТ СН'!$I$11+СВЦЭМ!$D$10+'СЕТ СН'!$I$6-'СЕТ СН'!$I$23</f>
        <v>1848.9088413100001</v>
      </c>
      <c r="E121" s="36">
        <f>SUMIFS(СВЦЭМ!$D$39:$D$782,СВЦЭМ!$A$39:$A$782,$A121,СВЦЭМ!$B$39:$B$782,E$119)+'СЕТ СН'!$I$11+СВЦЭМ!$D$10+'СЕТ СН'!$I$6-'СЕТ СН'!$I$23</f>
        <v>1868.4144635099999</v>
      </c>
      <c r="F121" s="36">
        <f>SUMIFS(СВЦЭМ!$D$39:$D$782,СВЦЭМ!$A$39:$A$782,$A121,СВЦЭМ!$B$39:$B$782,F$119)+'СЕТ СН'!$I$11+СВЦЭМ!$D$10+'СЕТ СН'!$I$6-'СЕТ СН'!$I$23</f>
        <v>1866.6475458499999</v>
      </c>
      <c r="G121" s="36">
        <f>SUMIFS(СВЦЭМ!$D$39:$D$782,СВЦЭМ!$A$39:$A$782,$A121,СВЦЭМ!$B$39:$B$782,G$119)+'СЕТ СН'!$I$11+СВЦЭМ!$D$10+'СЕТ СН'!$I$6-'СЕТ СН'!$I$23</f>
        <v>1856.2440150699999</v>
      </c>
      <c r="H121" s="36">
        <f>SUMIFS(СВЦЭМ!$D$39:$D$782,СВЦЭМ!$A$39:$A$782,$A121,СВЦЭМ!$B$39:$B$782,H$119)+'СЕТ СН'!$I$11+СВЦЭМ!$D$10+'СЕТ СН'!$I$6-'СЕТ СН'!$I$23</f>
        <v>1790.8000935600001</v>
      </c>
      <c r="I121" s="36">
        <f>SUMIFS(СВЦЭМ!$D$39:$D$782,СВЦЭМ!$A$39:$A$782,$A121,СВЦЭМ!$B$39:$B$782,I$119)+'СЕТ СН'!$I$11+СВЦЭМ!$D$10+'СЕТ СН'!$I$6-'СЕТ СН'!$I$23</f>
        <v>1735.6421259700001</v>
      </c>
      <c r="J121" s="36">
        <f>SUMIFS(СВЦЭМ!$D$39:$D$782,СВЦЭМ!$A$39:$A$782,$A121,СВЦЭМ!$B$39:$B$782,J$119)+'СЕТ СН'!$I$11+СВЦЭМ!$D$10+'СЕТ СН'!$I$6-'СЕТ СН'!$I$23</f>
        <v>1650.6586732599999</v>
      </c>
      <c r="K121" s="36">
        <f>SUMIFS(СВЦЭМ!$D$39:$D$782,СВЦЭМ!$A$39:$A$782,$A121,СВЦЭМ!$B$39:$B$782,K$119)+'СЕТ СН'!$I$11+СВЦЭМ!$D$10+'СЕТ СН'!$I$6-'СЕТ СН'!$I$23</f>
        <v>1644.0471157900001</v>
      </c>
      <c r="L121" s="36">
        <f>SUMIFS(СВЦЭМ!$D$39:$D$782,СВЦЭМ!$A$39:$A$782,$A121,СВЦЭМ!$B$39:$B$782,L$119)+'СЕТ СН'!$I$11+СВЦЭМ!$D$10+'СЕТ СН'!$I$6-'СЕТ СН'!$I$23</f>
        <v>1651.7773370999998</v>
      </c>
      <c r="M121" s="36">
        <f>SUMIFS(СВЦЭМ!$D$39:$D$782,СВЦЭМ!$A$39:$A$782,$A121,СВЦЭМ!$B$39:$B$782,M$119)+'СЕТ СН'!$I$11+СВЦЭМ!$D$10+'СЕТ СН'!$I$6-'СЕТ СН'!$I$23</f>
        <v>1642.8770100500001</v>
      </c>
      <c r="N121" s="36">
        <f>SUMIFS(СВЦЭМ!$D$39:$D$782,СВЦЭМ!$A$39:$A$782,$A121,СВЦЭМ!$B$39:$B$782,N$119)+'СЕТ СН'!$I$11+СВЦЭМ!$D$10+'СЕТ СН'!$I$6-'СЕТ СН'!$I$23</f>
        <v>1632.70905939</v>
      </c>
      <c r="O121" s="36">
        <f>SUMIFS(СВЦЭМ!$D$39:$D$782,СВЦЭМ!$A$39:$A$782,$A121,СВЦЭМ!$B$39:$B$782,O$119)+'СЕТ СН'!$I$11+СВЦЭМ!$D$10+'СЕТ СН'!$I$6-'СЕТ СН'!$I$23</f>
        <v>1638.3634291799999</v>
      </c>
      <c r="P121" s="36">
        <f>SUMIFS(СВЦЭМ!$D$39:$D$782,СВЦЭМ!$A$39:$A$782,$A121,СВЦЭМ!$B$39:$B$782,P$119)+'СЕТ СН'!$I$11+СВЦЭМ!$D$10+'СЕТ СН'!$I$6-'СЕТ СН'!$I$23</f>
        <v>1658.60481863</v>
      </c>
      <c r="Q121" s="36">
        <f>SUMIFS(СВЦЭМ!$D$39:$D$782,СВЦЭМ!$A$39:$A$782,$A121,СВЦЭМ!$B$39:$B$782,Q$119)+'СЕТ СН'!$I$11+СВЦЭМ!$D$10+'СЕТ СН'!$I$6-'СЕТ СН'!$I$23</f>
        <v>1661.21902211</v>
      </c>
      <c r="R121" s="36">
        <f>SUMIFS(СВЦЭМ!$D$39:$D$782,СВЦЭМ!$A$39:$A$782,$A121,СВЦЭМ!$B$39:$B$782,R$119)+'СЕТ СН'!$I$11+СВЦЭМ!$D$10+'СЕТ СН'!$I$6-'СЕТ СН'!$I$23</f>
        <v>1663.6636483100001</v>
      </c>
      <c r="S121" s="36">
        <f>SUMIFS(СВЦЭМ!$D$39:$D$782,СВЦЭМ!$A$39:$A$782,$A121,СВЦЭМ!$B$39:$B$782,S$119)+'СЕТ СН'!$I$11+СВЦЭМ!$D$10+'СЕТ СН'!$I$6-'СЕТ СН'!$I$23</f>
        <v>1678.5244785699999</v>
      </c>
      <c r="T121" s="36">
        <f>SUMIFS(СВЦЭМ!$D$39:$D$782,СВЦЭМ!$A$39:$A$782,$A121,СВЦЭМ!$B$39:$B$782,T$119)+'СЕТ СН'!$I$11+СВЦЭМ!$D$10+'СЕТ СН'!$I$6-'СЕТ СН'!$I$23</f>
        <v>1648.21881824</v>
      </c>
      <c r="U121" s="36">
        <f>SUMIFS(СВЦЭМ!$D$39:$D$782,СВЦЭМ!$A$39:$A$782,$A121,СВЦЭМ!$B$39:$B$782,U$119)+'СЕТ СН'!$I$11+СВЦЭМ!$D$10+'СЕТ СН'!$I$6-'СЕТ СН'!$I$23</f>
        <v>1632.7389586700001</v>
      </c>
      <c r="V121" s="36">
        <f>SUMIFS(СВЦЭМ!$D$39:$D$782,СВЦЭМ!$A$39:$A$782,$A121,СВЦЭМ!$B$39:$B$782,V$119)+'СЕТ СН'!$I$11+СВЦЭМ!$D$10+'СЕТ СН'!$I$6-'СЕТ СН'!$I$23</f>
        <v>1639.0353585299999</v>
      </c>
      <c r="W121" s="36">
        <f>SUMIFS(СВЦЭМ!$D$39:$D$782,СВЦЭМ!$A$39:$A$782,$A121,СВЦЭМ!$B$39:$B$782,W$119)+'СЕТ СН'!$I$11+СВЦЭМ!$D$10+'СЕТ СН'!$I$6-'СЕТ СН'!$I$23</f>
        <v>1626.87667027</v>
      </c>
      <c r="X121" s="36">
        <f>SUMIFS(СВЦЭМ!$D$39:$D$782,СВЦЭМ!$A$39:$A$782,$A121,СВЦЭМ!$B$39:$B$782,X$119)+'СЕТ СН'!$I$11+СВЦЭМ!$D$10+'СЕТ СН'!$I$6-'СЕТ СН'!$I$23</f>
        <v>1741.9881881900001</v>
      </c>
      <c r="Y121" s="36">
        <f>SUMIFS(СВЦЭМ!$D$39:$D$782,СВЦЭМ!$A$39:$A$782,$A121,СВЦЭМ!$B$39:$B$782,Y$119)+'СЕТ СН'!$I$11+СВЦЭМ!$D$10+'СЕТ СН'!$I$6-'СЕТ СН'!$I$23</f>
        <v>1713.6481043499998</v>
      </c>
    </row>
    <row r="122" spans="1:27" ht="15.75" x14ac:dyDescent="0.2">
      <c r="A122" s="35">
        <f t="shared" ref="A122:A150" si="3">A121+1</f>
        <v>44472</v>
      </c>
      <c r="B122" s="36">
        <f>SUMIFS(СВЦЭМ!$D$39:$D$782,СВЦЭМ!$A$39:$A$782,$A122,СВЦЭМ!$B$39:$B$782,B$119)+'СЕТ СН'!$I$11+СВЦЭМ!$D$10+'СЕТ СН'!$I$6-'СЕТ СН'!$I$23</f>
        <v>1732.8650726599999</v>
      </c>
      <c r="C122" s="36">
        <f>SUMIFS(СВЦЭМ!$D$39:$D$782,СВЦЭМ!$A$39:$A$782,$A122,СВЦЭМ!$B$39:$B$782,C$119)+'СЕТ СН'!$I$11+СВЦЭМ!$D$10+'СЕТ СН'!$I$6-'СЕТ СН'!$I$23</f>
        <v>1789.76381945</v>
      </c>
      <c r="D122" s="36">
        <f>SUMIFS(СВЦЭМ!$D$39:$D$782,СВЦЭМ!$A$39:$A$782,$A122,СВЦЭМ!$B$39:$B$782,D$119)+'СЕТ СН'!$I$11+СВЦЭМ!$D$10+'СЕТ СН'!$I$6-'СЕТ СН'!$I$23</f>
        <v>1850.2645221800001</v>
      </c>
      <c r="E122" s="36">
        <f>SUMIFS(СВЦЭМ!$D$39:$D$782,СВЦЭМ!$A$39:$A$782,$A122,СВЦЭМ!$B$39:$B$782,E$119)+'СЕТ СН'!$I$11+СВЦЭМ!$D$10+'СЕТ СН'!$I$6-'СЕТ СН'!$I$23</f>
        <v>1867.7129734499999</v>
      </c>
      <c r="F122" s="36">
        <f>SUMIFS(СВЦЭМ!$D$39:$D$782,СВЦЭМ!$A$39:$A$782,$A122,СВЦЭМ!$B$39:$B$782,F$119)+'СЕТ СН'!$I$11+СВЦЭМ!$D$10+'СЕТ СН'!$I$6-'СЕТ СН'!$I$23</f>
        <v>1870.41906571</v>
      </c>
      <c r="G122" s="36">
        <f>SUMIFS(СВЦЭМ!$D$39:$D$782,СВЦЭМ!$A$39:$A$782,$A122,СВЦЭМ!$B$39:$B$782,G$119)+'СЕТ СН'!$I$11+СВЦЭМ!$D$10+'СЕТ СН'!$I$6-'СЕТ СН'!$I$23</f>
        <v>1863.5893202</v>
      </c>
      <c r="H122" s="36">
        <f>SUMIFS(СВЦЭМ!$D$39:$D$782,СВЦЭМ!$A$39:$A$782,$A122,СВЦЭМ!$B$39:$B$782,H$119)+'СЕТ СН'!$I$11+СВЦЭМ!$D$10+'СЕТ СН'!$I$6-'СЕТ СН'!$I$23</f>
        <v>1810.16483182</v>
      </c>
      <c r="I122" s="36">
        <f>SUMIFS(СВЦЭМ!$D$39:$D$782,СВЦЭМ!$A$39:$A$782,$A122,СВЦЭМ!$B$39:$B$782,I$119)+'СЕТ СН'!$I$11+СВЦЭМ!$D$10+'СЕТ СН'!$I$6-'СЕТ СН'!$I$23</f>
        <v>1740.1312958399999</v>
      </c>
      <c r="J122" s="36">
        <f>SUMIFS(СВЦЭМ!$D$39:$D$782,СВЦЭМ!$A$39:$A$782,$A122,СВЦЭМ!$B$39:$B$782,J$119)+'СЕТ СН'!$I$11+СВЦЭМ!$D$10+'СЕТ СН'!$I$6-'СЕТ СН'!$I$23</f>
        <v>1695.05444708</v>
      </c>
      <c r="K122" s="36">
        <f>SUMIFS(СВЦЭМ!$D$39:$D$782,СВЦЭМ!$A$39:$A$782,$A122,СВЦЭМ!$B$39:$B$782,K$119)+'СЕТ СН'!$I$11+СВЦЭМ!$D$10+'СЕТ СН'!$I$6-'СЕТ СН'!$I$23</f>
        <v>1653.94619171</v>
      </c>
      <c r="L122" s="36">
        <f>SUMIFS(СВЦЭМ!$D$39:$D$782,СВЦЭМ!$A$39:$A$782,$A122,СВЦЭМ!$B$39:$B$782,L$119)+'СЕТ СН'!$I$11+СВЦЭМ!$D$10+'СЕТ СН'!$I$6-'СЕТ СН'!$I$23</f>
        <v>1648.9154857200001</v>
      </c>
      <c r="M122" s="36">
        <f>SUMIFS(СВЦЭМ!$D$39:$D$782,СВЦЭМ!$A$39:$A$782,$A122,СВЦЭМ!$B$39:$B$782,M$119)+'СЕТ СН'!$I$11+СВЦЭМ!$D$10+'СЕТ СН'!$I$6-'СЕТ СН'!$I$23</f>
        <v>1651.3164518600001</v>
      </c>
      <c r="N122" s="36">
        <f>SUMIFS(СВЦЭМ!$D$39:$D$782,СВЦЭМ!$A$39:$A$782,$A122,СВЦЭМ!$B$39:$B$782,N$119)+'СЕТ СН'!$I$11+СВЦЭМ!$D$10+'СЕТ СН'!$I$6-'СЕТ СН'!$I$23</f>
        <v>1670.4062378200001</v>
      </c>
      <c r="O122" s="36">
        <f>SUMIFS(СВЦЭМ!$D$39:$D$782,СВЦЭМ!$A$39:$A$782,$A122,СВЦЭМ!$B$39:$B$782,O$119)+'СЕТ СН'!$I$11+СВЦЭМ!$D$10+'СЕТ СН'!$I$6-'СЕТ СН'!$I$23</f>
        <v>1675.36871933</v>
      </c>
      <c r="P122" s="36">
        <f>SUMIFS(СВЦЭМ!$D$39:$D$782,СВЦЭМ!$A$39:$A$782,$A122,СВЦЭМ!$B$39:$B$782,P$119)+'СЕТ СН'!$I$11+СВЦЭМ!$D$10+'СЕТ СН'!$I$6-'СЕТ СН'!$I$23</f>
        <v>1677.25503435</v>
      </c>
      <c r="Q122" s="36">
        <f>SUMIFS(СВЦЭМ!$D$39:$D$782,СВЦЭМ!$A$39:$A$782,$A122,СВЦЭМ!$B$39:$B$782,Q$119)+'СЕТ СН'!$I$11+СВЦЭМ!$D$10+'СЕТ СН'!$I$6-'СЕТ СН'!$I$23</f>
        <v>1676.6697256</v>
      </c>
      <c r="R122" s="36">
        <f>SUMIFS(СВЦЭМ!$D$39:$D$782,СВЦЭМ!$A$39:$A$782,$A122,СВЦЭМ!$B$39:$B$782,R$119)+'СЕТ СН'!$I$11+СВЦЭМ!$D$10+'СЕТ СН'!$I$6-'СЕТ СН'!$I$23</f>
        <v>1665.4966674100001</v>
      </c>
      <c r="S122" s="36">
        <f>SUMIFS(СВЦЭМ!$D$39:$D$782,СВЦЭМ!$A$39:$A$782,$A122,СВЦЭМ!$B$39:$B$782,S$119)+'СЕТ СН'!$I$11+СВЦЭМ!$D$10+'СЕТ СН'!$I$6-'СЕТ СН'!$I$23</f>
        <v>1672.2044859399998</v>
      </c>
      <c r="T122" s="36">
        <f>SUMIFS(СВЦЭМ!$D$39:$D$782,СВЦЭМ!$A$39:$A$782,$A122,СВЦЭМ!$B$39:$B$782,T$119)+'СЕТ СН'!$I$11+СВЦЭМ!$D$10+'СЕТ СН'!$I$6-'СЕТ СН'!$I$23</f>
        <v>1660.2068821</v>
      </c>
      <c r="U122" s="36">
        <f>SUMIFS(СВЦЭМ!$D$39:$D$782,СВЦЭМ!$A$39:$A$782,$A122,СВЦЭМ!$B$39:$B$782,U$119)+'СЕТ СН'!$I$11+СВЦЭМ!$D$10+'СЕТ СН'!$I$6-'СЕТ СН'!$I$23</f>
        <v>1651.81833805</v>
      </c>
      <c r="V122" s="36">
        <f>SUMIFS(СВЦЭМ!$D$39:$D$782,СВЦЭМ!$A$39:$A$782,$A122,СВЦЭМ!$B$39:$B$782,V$119)+'СЕТ СН'!$I$11+СВЦЭМ!$D$10+'СЕТ СН'!$I$6-'СЕТ СН'!$I$23</f>
        <v>1637.01069525</v>
      </c>
      <c r="W122" s="36">
        <f>SUMIFS(СВЦЭМ!$D$39:$D$782,СВЦЭМ!$A$39:$A$782,$A122,СВЦЭМ!$B$39:$B$782,W$119)+'СЕТ СН'!$I$11+СВЦЭМ!$D$10+'СЕТ СН'!$I$6-'СЕТ СН'!$I$23</f>
        <v>1616.72517109</v>
      </c>
      <c r="X122" s="36">
        <f>SUMIFS(СВЦЭМ!$D$39:$D$782,СВЦЭМ!$A$39:$A$782,$A122,СВЦЭМ!$B$39:$B$782,X$119)+'СЕТ СН'!$I$11+СВЦЭМ!$D$10+'СЕТ СН'!$I$6-'СЕТ СН'!$I$23</f>
        <v>1619.0139241900001</v>
      </c>
      <c r="Y122" s="36">
        <f>SUMIFS(СВЦЭМ!$D$39:$D$782,СВЦЭМ!$A$39:$A$782,$A122,СВЦЭМ!$B$39:$B$782,Y$119)+'СЕТ СН'!$I$11+СВЦЭМ!$D$10+'СЕТ СН'!$I$6-'СЕТ СН'!$I$23</f>
        <v>1637.5092383599999</v>
      </c>
    </row>
    <row r="123" spans="1:27" ht="15.75" x14ac:dyDescent="0.2">
      <c r="A123" s="35">
        <f t="shared" si="3"/>
        <v>44473</v>
      </c>
      <c r="B123" s="36">
        <f>SUMIFS(СВЦЭМ!$D$39:$D$782,СВЦЭМ!$A$39:$A$782,$A123,СВЦЭМ!$B$39:$B$782,B$119)+'СЕТ СН'!$I$11+СВЦЭМ!$D$10+'СЕТ СН'!$I$6-'СЕТ СН'!$I$23</f>
        <v>1706.11558823</v>
      </c>
      <c r="C123" s="36">
        <f>SUMIFS(СВЦЭМ!$D$39:$D$782,СВЦЭМ!$A$39:$A$782,$A123,СВЦЭМ!$B$39:$B$782,C$119)+'СЕТ СН'!$I$11+СВЦЭМ!$D$10+'СЕТ СН'!$I$6-'СЕТ СН'!$I$23</f>
        <v>1736.5201588</v>
      </c>
      <c r="D123" s="36">
        <f>SUMIFS(СВЦЭМ!$D$39:$D$782,СВЦЭМ!$A$39:$A$782,$A123,СВЦЭМ!$B$39:$B$782,D$119)+'СЕТ СН'!$I$11+СВЦЭМ!$D$10+'СЕТ СН'!$I$6-'СЕТ СН'!$I$23</f>
        <v>1730.68800465</v>
      </c>
      <c r="E123" s="36">
        <f>SUMIFS(СВЦЭМ!$D$39:$D$782,СВЦЭМ!$A$39:$A$782,$A123,СВЦЭМ!$B$39:$B$782,E$119)+'СЕТ СН'!$I$11+СВЦЭМ!$D$10+'СЕТ СН'!$I$6-'СЕТ СН'!$I$23</f>
        <v>1751.5048937699999</v>
      </c>
      <c r="F123" s="36">
        <f>SUMIFS(СВЦЭМ!$D$39:$D$782,СВЦЭМ!$A$39:$A$782,$A123,СВЦЭМ!$B$39:$B$782,F$119)+'СЕТ СН'!$I$11+СВЦЭМ!$D$10+'СЕТ СН'!$I$6-'СЕТ СН'!$I$23</f>
        <v>1747.3294907099998</v>
      </c>
      <c r="G123" s="36">
        <f>SUMIFS(СВЦЭМ!$D$39:$D$782,СВЦЭМ!$A$39:$A$782,$A123,СВЦЭМ!$B$39:$B$782,G$119)+'СЕТ СН'!$I$11+СВЦЭМ!$D$10+'СЕТ СН'!$I$6-'СЕТ СН'!$I$23</f>
        <v>1759.9795706</v>
      </c>
      <c r="H123" s="36">
        <f>SUMIFS(СВЦЭМ!$D$39:$D$782,СВЦЭМ!$A$39:$A$782,$A123,СВЦЭМ!$B$39:$B$782,H$119)+'СЕТ СН'!$I$11+СВЦЭМ!$D$10+'СЕТ СН'!$I$6-'СЕТ СН'!$I$23</f>
        <v>1796.74522097</v>
      </c>
      <c r="I123" s="36">
        <f>SUMIFS(СВЦЭМ!$D$39:$D$782,СВЦЭМ!$A$39:$A$782,$A123,СВЦЭМ!$B$39:$B$782,I$119)+'СЕТ СН'!$I$11+СВЦЭМ!$D$10+'СЕТ СН'!$I$6-'СЕТ СН'!$I$23</f>
        <v>1744.5189026600001</v>
      </c>
      <c r="J123" s="36">
        <f>SUMIFS(СВЦЭМ!$D$39:$D$782,СВЦЭМ!$A$39:$A$782,$A123,СВЦЭМ!$B$39:$B$782,J$119)+'СЕТ СН'!$I$11+СВЦЭМ!$D$10+'СЕТ СН'!$I$6-'СЕТ СН'!$I$23</f>
        <v>1709.83574585</v>
      </c>
      <c r="K123" s="36">
        <f>SUMIFS(СВЦЭМ!$D$39:$D$782,СВЦЭМ!$A$39:$A$782,$A123,СВЦЭМ!$B$39:$B$782,K$119)+'СЕТ СН'!$I$11+СВЦЭМ!$D$10+'СЕТ СН'!$I$6-'СЕТ СН'!$I$23</f>
        <v>1728.35979127</v>
      </c>
      <c r="L123" s="36">
        <f>SUMIFS(СВЦЭМ!$D$39:$D$782,СВЦЭМ!$A$39:$A$782,$A123,СВЦЭМ!$B$39:$B$782,L$119)+'СЕТ СН'!$I$11+СВЦЭМ!$D$10+'СЕТ СН'!$I$6-'СЕТ СН'!$I$23</f>
        <v>1712.75330274</v>
      </c>
      <c r="M123" s="36">
        <f>SUMIFS(СВЦЭМ!$D$39:$D$782,СВЦЭМ!$A$39:$A$782,$A123,СВЦЭМ!$B$39:$B$782,M$119)+'СЕТ СН'!$I$11+СВЦЭМ!$D$10+'СЕТ СН'!$I$6-'СЕТ СН'!$I$23</f>
        <v>1712.7963506400001</v>
      </c>
      <c r="N123" s="36">
        <f>SUMIFS(СВЦЭМ!$D$39:$D$782,СВЦЭМ!$A$39:$A$782,$A123,СВЦЭМ!$B$39:$B$782,N$119)+'СЕТ СН'!$I$11+СВЦЭМ!$D$10+'СЕТ СН'!$I$6-'СЕТ СН'!$I$23</f>
        <v>1688.0740305099998</v>
      </c>
      <c r="O123" s="36">
        <f>SUMIFS(СВЦЭМ!$D$39:$D$782,СВЦЭМ!$A$39:$A$782,$A123,СВЦЭМ!$B$39:$B$782,O$119)+'СЕТ СН'!$I$11+СВЦЭМ!$D$10+'СЕТ СН'!$I$6-'СЕТ СН'!$I$23</f>
        <v>1687.05769263</v>
      </c>
      <c r="P123" s="36">
        <f>SUMIFS(СВЦЭМ!$D$39:$D$782,СВЦЭМ!$A$39:$A$782,$A123,СВЦЭМ!$B$39:$B$782,P$119)+'СЕТ СН'!$I$11+СВЦЭМ!$D$10+'СЕТ СН'!$I$6-'СЕТ СН'!$I$23</f>
        <v>1693.88206769</v>
      </c>
      <c r="Q123" s="36">
        <f>SUMIFS(СВЦЭМ!$D$39:$D$782,СВЦЭМ!$A$39:$A$782,$A123,СВЦЭМ!$B$39:$B$782,Q$119)+'СЕТ СН'!$I$11+СВЦЭМ!$D$10+'СЕТ СН'!$I$6-'СЕТ СН'!$I$23</f>
        <v>1731.9402717299999</v>
      </c>
      <c r="R123" s="36">
        <f>SUMIFS(СВЦЭМ!$D$39:$D$782,СВЦЭМ!$A$39:$A$782,$A123,СВЦЭМ!$B$39:$B$782,R$119)+'СЕТ СН'!$I$11+СВЦЭМ!$D$10+'СЕТ СН'!$I$6-'СЕТ СН'!$I$23</f>
        <v>1722.0051073300001</v>
      </c>
      <c r="S123" s="36">
        <f>SUMIFS(СВЦЭМ!$D$39:$D$782,СВЦЭМ!$A$39:$A$782,$A123,СВЦЭМ!$B$39:$B$782,S$119)+'СЕТ СН'!$I$11+СВЦЭМ!$D$10+'СЕТ СН'!$I$6-'СЕТ СН'!$I$23</f>
        <v>1726.4948195100001</v>
      </c>
      <c r="T123" s="36">
        <f>SUMIFS(СВЦЭМ!$D$39:$D$782,СВЦЭМ!$A$39:$A$782,$A123,СВЦЭМ!$B$39:$B$782,T$119)+'СЕТ СН'!$I$11+СВЦЭМ!$D$10+'СЕТ СН'!$I$6-'СЕТ СН'!$I$23</f>
        <v>1745.1287152499999</v>
      </c>
      <c r="U123" s="36">
        <f>SUMIFS(СВЦЭМ!$D$39:$D$782,СВЦЭМ!$A$39:$A$782,$A123,СВЦЭМ!$B$39:$B$782,U$119)+'СЕТ СН'!$I$11+СВЦЭМ!$D$10+'СЕТ СН'!$I$6-'СЕТ СН'!$I$23</f>
        <v>1741.61054924</v>
      </c>
      <c r="V123" s="36">
        <f>SUMIFS(СВЦЭМ!$D$39:$D$782,СВЦЭМ!$A$39:$A$782,$A123,СВЦЭМ!$B$39:$B$782,V$119)+'СЕТ СН'!$I$11+СВЦЭМ!$D$10+'СЕТ СН'!$I$6-'СЕТ СН'!$I$23</f>
        <v>1738.9590789700001</v>
      </c>
      <c r="W123" s="36">
        <f>SUMIFS(СВЦЭМ!$D$39:$D$782,СВЦЭМ!$A$39:$A$782,$A123,СВЦЭМ!$B$39:$B$782,W$119)+'СЕТ СН'!$I$11+СВЦЭМ!$D$10+'СЕТ СН'!$I$6-'СЕТ СН'!$I$23</f>
        <v>1728.1161102999999</v>
      </c>
      <c r="X123" s="36">
        <f>SUMIFS(СВЦЭМ!$D$39:$D$782,СВЦЭМ!$A$39:$A$782,$A123,СВЦЭМ!$B$39:$B$782,X$119)+'СЕТ СН'!$I$11+СВЦЭМ!$D$10+'СЕТ СН'!$I$6-'СЕТ СН'!$I$23</f>
        <v>1740.9060804000001</v>
      </c>
      <c r="Y123" s="36">
        <f>SUMIFS(СВЦЭМ!$D$39:$D$782,СВЦЭМ!$A$39:$A$782,$A123,СВЦЭМ!$B$39:$B$782,Y$119)+'СЕТ СН'!$I$11+СВЦЭМ!$D$10+'СЕТ СН'!$I$6-'СЕТ СН'!$I$23</f>
        <v>1800.3687011100001</v>
      </c>
    </row>
    <row r="124" spans="1:27" ht="15.75" x14ac:dyDescent="0.2">
      <c r="A124" s="35">
        <f t="shared" si="3"/>
        <v>44474</v>
      </c>
      <c r="B124" s="36">
        <f>SUMIFS(СВЦЭМ!$D$39:$D$782,СВЦЭМ!$A$39:$A$782,$A124,СВЦЭМ!$B$39:$B$782,B$119)+'СЕТ СН'!$I$11+СВЦЭМ!$D$10+'СЕТ СН'!$I$6-'СЕТ СН'!$I$23</f>
        <v>1862.2931521</v>
      </c>
      <c r="C124" s="36">
        <f>SUMIFS(СВЦЭМ!$D$39:$D$782,СВЦЭМ!$A$39:$A$782,$A124,СВЦЭМ!$B$39:$B$782,C$119)+'СЕТ СН'!$I$11+СВЦЭМ!$D$10+'СЕТ СН'!$I$6-'СЕТ СН'!$I$23</f>
        <v>1865.43248771</v>
      </c>
      <c r="D124" s="36">
        <f>SUMIFS(СВЦЭМ!$D$39:$D$782,СВЦЭМ!$A$39:$A$782,$A124,СВЦЭМ!$B$39:$B$782,D$119)+'СЕТ СН'!$I$11+СВЦЭМ!$D$10+'СЕТ СН'!$I$6-'СЕТ СН'!$I$23</f>
        <v>1795.1451615999999</v>
      </c>
      <c r="E124" s="36">
        <f>SUMIFS(СВЦЭМ!$D$39:$D$782,СВЦЭМ!$A$39:$A$782,$A124,СВЦЭМ!$B$39:$B$782,E$119)+'СЕТ СН'!$I$11+СВЦЭМ!$D$10+'СЕТ СН'!$I$6-'СЕТ СН'!$I$23</f>
        <v>1777.62419656</v>
      </c>
      <c r="F124" s="36">
        <f>SUMIFS(СВЦЭМ!$D$39:$D$782,СВЦЭМ!$A$39:$A$782,$A124,СВЦЭМ!$B$39:$B$782,F$119)+'СЕТ СН'!$I$11+СВЦЭМ!$D$10+'СЕТ СН'!$I$6-'СЕТ СН'!$I$23</f>
        <v>1777.63809317</v>
      </c>
      <c r="G124" s="36">
        <f>SUMIFS(СВЦЭМ!$D$39:$D$782,СВЦЭМ!$A$39:$A$782,$A124,СВЦЭМ!$B$39:$B$782,G$119)+'СЕТ СН'!$I$11+СВЦЭМ!$D$10+'СЕТ СН'!$I$6-'СЕТ СН'!$I$23</f>
        <v>1787.4877152399999</v>
      </c>
      <c r="H124" s="36">
        <f>SUMIFS(СВЦЭМ!$D$39:$D$782,СВЦЭМ!$A$39:$A$782,$A124,СВЦЭМ!$B$39:$B$782,H$119)+'СЕТ СН'!$I$11+СВЦЭМ!$D$10+'СЕТ СН'!$I$6-'СЕТ СН'!$I$23</f>
        <v>1845.72940292</v>
      </c>
      <c r="I124" s="36">
        <f>SUMIFS(СВЦЭМ!$D$39:$D$782,СВЦЭМ!$A$39:$A$782,$A124,СВЦЭМ!$B$39:$B$782,I$119)+'СЕТ СН'!$I$11+СВЦЭМ!$D$10+'СЕТ СН'!$I$6-'СЕТ СН'!$I$23</f>
        <v>1828.85469715</v>
      </c>
      <c r="J124" s="36">
        <f>SUMIFS(СВЦЭМ!$D$39:$D$782,СВЦЭМ!$A$39:$A$782,$A124,СВЦЭМ!$B$39:$B$782,J$119)+'СЕТ СН'!$I$11+СВЦЭМ!$D$10+'СЕТ СН'!$I$6-'СЕТ СН'!$I$23</f>
        <v>1722.2750483999998</v>
      </c>
      <c r="K124" s="36">
        <f>SUMIFS(СВЦЭМ!$D$39:$D$782,СВЦЭМ!$A$39:$A$782,$A124,СВЦЭМ!$B$39:$B$782,K$119)+'СЕТ СН'!$I$11+СВЦЭМ!$D$10+'СЕТ СН'!$I$6-'СЕТ СН'!$I$23</f>
        <v>1744.9348994299999</v>
      </c>
      <c r="L124" s="36">
        <f>SUMIFS(СВЦЭМ!$D$39:$D$782,СВЦЭМ!$A$39:$A$782,$A124,СВЦЭМ!$B$39:$B$782,L$119)+'СЕТ СН'!$I$11+СВЦЭМ!$D$10+'СЕТ СН'!$I$6-'СЕТ СН'!$I$23</f>
        <v>1752.0555052999998</v>
      </c>
      <c r="M124" s="36">
        <f>SUMIFS(СВЦЭМ!$D$39:$D$782,СВЦЭМ!$A$39:$A$782,$A124,СВЦЭМ!$B$39:$B$782,M$119)+'СЕТ СН'!$I$11+СВЦЭМ!$D$10+'СЕТ СН'!$I$6-'СЕТ СН'!$I$23</f>
        <v>1774.55380371</v>
      </c>
      <c r="N124" s="36">
        <f>SUMIFS(СВЦЭМ!$D$39:$D$782,СВЦЭМ!$A$39:$A$782,$A124,СВЦЭМ!$B$39:$B$782,N$119)+'СЕТ СН'!$I$11+СВЦЭМ!$D$10+'СЕТ СН'!$I$6-'СЕТ СН'!$I$23</f>
        <v>1752.5787866400001</v>
      </c>
      <c r="O124" s="36">
        <f>SUMIFS(СВЦЭМ!$D$39:$D$782,СВЦЭМ!$A$39:$A$782,$A124,СВЦЭМ!$B$39:$B$782,O$119)+'СЕТ СН'!$I$11+СВЦЭМ!$D$10+'СЕТ СН'!$I$6-'СЕТ СН'!$I$23</f>
        <v>1757.7589098200001</v>
      </c>
      <c r="P124" s="36">
        <f>SUMIFS(СВЦЭМ!$D$39:$D$782,СВЦЭМ!$A$39:$A$782,$A124,СВЦЭМ!$B$39:$B$782,P$119)+'СЕТ СН'!$I$11+СВЦЭМ!$D$10+'СЕТ СН'!$I$6-'СЕТ СН'!$I$23</f>
        <v>1762.0121355799999</v>
      </c>
      <c r="Q124" s="36">
        <f>SUMIFS(СВЦЭМ!$D$39:$D$782,СВЦЭМ!$A$39:$A$782,$A124,СВЦЭМ!$B$39:$B$782,Q$119)+'СЕТ СН'!$I$11+СВЦЭМ!$D$10+'СЕТ СН'!$I$6-'СЕТ СН'!$I$23</f>
        <v>1785.5735311399999</v>
      </c>
      <c r="R124" s="36">
        <f>SUMIFS(СВЦЭМ!$D$39:$D$782,СВЦЭМ!$A$39:$A$782,$A124,СВЦЭМ!$B$39:$B$782,R$119)+'СЕТ СН'!$I$11+СВЦЭМ!$D$10+'СЕТ СН'!$I$6-'СЕТ СН'!$I$23</f>
        <v>1765.0036063</v>
      </c>
      <c r="S124" s="36">
        <f>SUMIFS(СВЦЭМ!$D$39:$D$782,СВЦЭМ!$A$39:$A$782,$A124,СВЦЭМ!$B$39:$B$782,S$119)+'СЕТ СН'!$I$11+СВЦЭМ!$D$10+'СЕТ СН'!$I$6-'СЕТ СН'!$I$23</f>
        <v>1756.4024386699998</v>
      </c>
      <c r="T124" s="36">
        <f>SUMIFS(СВЦЭМ!$D$39:$D$782,СВЦЭМ!$A$39:$A$782,$A124,СВЦЭМ!$B$39:$B$782,T$119)+'СЕТ СН'!$I$11+СВЦЭМ!$D$10+'СЕТ СН'!$I$6-'СЕТ СН'!$I$23</f>
        <v>1791.4424107499999</v>
      </c>
      <c r="U124" s="36">
        <f>SUMIFS(СВЦЭМ!$D$39:$D$782,СВЦЭМ!$A$39:$A$782,$A124,СВЦЭМ!$B$39:$B$782,U$119)+'СЕТ СН'!$I$11+СВЦЭМ!$D$10+'СЕТ СН'!$I$6-'СЕТ СН'!$I$23</f>
        <v>1767.0061577000001</v>
      </c>
      <c r="V124" s="36">
        <f>SUMIFS(СВЦЭМ!$D$39:$D$782,СВЦЭМ!$A$39:$A$782,$A124,СВЦЭМ!$B$39:$B$782,V$119)+'СЕТ СН'!$I$11+СВЦЭМ!$D$10+'СЕТ СН'!$I$6-'СЕТ СН'!$I$23</f>
        <v>1767.2317978799999</v>
      </c>
      <c r="W124" s="36">
        <f>SUMIFS(СВЦЭМ!$D$39:$D$782,СВЦЭМ!$A$39:$A$782,$A124,СВЦЭМ!$B$39:$B$782,W$119)+'СЕТ СН'!$I$11+СВЦЭМ!$D$10+'СЕТ СН'!$I$6-'СЕТ СН'!$I$23</f>
        <v>1771.3881875899999</v>
      </c>
      <c r="X124" s="36">
        <f>SUMIFS(СВЦЭМ!$D$39:$D$782,СВЦЭМ!$A$39:$A$782,$A124,СВЦЭМ!$B$39:$B$782,X$119)+'СЕТ СН'!$I$11+СВЦЭМ!$D$10+'СЕТ СН'!$I$6-'СЕТ СН'!$I$23</f>
        <v>1782.16363338</v>
      </c>
      <c r="Y124" s="36">
        <f>SUMIFS(СВЦЭМ!$D$39:$D$782,СВЦЭМ!$A$39:$A$782,$A124,СВЦЭМ!$B$39:$B$782,Y$119)+'СЕТ СН'!$I$11+СВЦЭМ!$D$10+'СЕТ СН'!$I$6-'СЕТ СН'!$I$23</f>
        <v>1859.5779254899999</v>
      </c>
    </row>
    <row r="125" spans="1:27" ht="15.75" x14ac:dyDescent="0.2">
      <c r="A125" s="35">
        <f t="shared" si="3"/>
        <v>44475</v>
      </c>
      <c r="B125" s="36">
        <f>SUMIFS(СВЦЭМ!$D$39:$D$782,СВЦЭМ!$A$39:$A$782,$A125,СВЦЭМ!$B$39:$B$782,B$119)+'СЕТ СН'!$I$11+СВЦЭМ!$D$10+'СЕТ СН'!$I$6-'СЕТ СН'!$I$23</f>
        <v>1887.3437813799999</v>
      </c>
      <c r="C125" s="36">
        <f>SUMIFS(СВЦЭМ!$D$39:$D$782,СВЦЭМ!$A$39:$A$782,$A125,СВЦЭМ!$B$39:$B$782,C$119)+'СЕТ СН'!$I$11+СВЦЭМ!$D$10+'СЕТ СН'!$I$6-'СЕТ СН'!$I$23</f>
        <v>1919.71401257</v>
      </c>
      <c r="D125" s="36">
        <f>SUMIFS(СВЦЭМ!$D$39:$D$782,СВЦЭМ!$A$39:$A$782,$A125,СВЦЭМ!$B$39:$B$782,D$119)+'СЕТ СН'!$I$11+СВЦЭМ!$D$10+'СЕТ СН'!$I$6-'СЕТ СН'!$I$23</f>
        <v>1831.93541196</v>
      </c>
      <c r="E125" s="36">
        <f>SUMIFS(СВЦЭМ!$D$39:$D$782,СВЦЭМ!$A$39:$A$782,$A125,СВЦЭМ!$B$39:$B$782,E$119)+'СЕТ СН'!$I$11+СВЦЭМ!$D$10+'СЕТ СН'!$I$6-'СЕТ СН'!$I$23</f>
        <v>1820.8574691599999</v>
      </c>
      <c r="F125" s="36">
        <f>SUMIFS(СВЦЭМ!$D$39:$D$782,СВЦЭМ!$A$39:$A$782,$A125,СВЦЭМ!$B$39:$B$782,F$119)+'СЕТ СН'!$I$11+СВЦЭМ!$D$10+'СЕТ СН'!$I$6-'СЕТ СН'!$I$23</f>
        <v>1814.8500747200001</v>
      </c>
      <c r="G125" s="36">
        <f>SUMIFS(СВЦЭМ!$D$39:$D$782,СВЦЭМ!$A$39:$A$782,$A125,СВЦЭМ!$B$39:$B$782,G$119)+'СЕТ СН'!$I$11+СВЦЭМ!$D$10+'СЕТ СН'!$I$6-'СЕТ СН'!$I$23</f>
        <v>1818.37996819</v>
      </c>
      <c r="H125" s="36">
        <f>SUMIFS(СВЦЭМ!$D$39:$D$782,СВЦЭМ!$A$39:$A$782,$A125,СВЦЭМ!$B$39:$B$782,H$119)+'СЕТ СН'!$I$11+СВЦЭМ!$D$10+'СЕТ СН'!$I$6-'СЕТ СН'!$I$23</f>
        <v>1881.2838866</v>
      </c>
      <c r="I125" s="36">
        <f>SUMIFS(СВЦЭМ!$D$39:$D$782,СВЦЭМ!$A$39:$A$782,$A125,СВЦЭМ!$B$39:$B$782,I$119)+'СЕТ СН'!$I$11+СВЦЭМ!$D$10+'СЕТ СН'!$I$6-'СЕТ СН'!$I$23</f>
        <v>1897.2502446399999</v>
      </c>
      <c r="J125" s="36">
        <f>SUMIFS(СВЦЭМ!$D$39:$D$782,СВЦЭМ!$A$39:$A$782,$A125,СВЦЭМ!$B$39:$B$782,J$119)+'СЕТ СН'!$I$11+СВЦЭМ!$D$10+'СЕТ СН'!$I$6-'СЕТ СН'!$I$23</f>
        <v>1837.78334086</v>
      </c>
      <c r="K125" s="36">
        <f>SUMIFS(СВЦЭМ!$D$39:$D$782,СВЦЭМ!$A$39:$A$782,$A125,СВЦЭМ!$B$39:$B$782,K$119)+'СЕТ СН'!$I$11+СВЦЭМ!$D$10+'СЕТ СН'!$I$6-'СЕТ СН'!$I$23</f>
        <v>1817.8309717899999</v>
      </c>
      <c r="L125" s="36">
        <f>SUMIFS(СВЦЭМ!$D$39:$D$782,СВЦЭМ!$A$39:$A$782,$A125,СВЦЭМ!$B$39:$B$782,L$119)+'СЕТ СН'!$I$11+СВЦЭМ!$D$10+'СЕТ СН'!$I$6-'СЕТ СН'!$I$23</f>
        <v>1836.57261245</v>
      </c>
      <c r="M125" s="36">
        <f>SUMIFS(СВЦЭМ!$D$39:$D$782,СВЦЭМ!$A$39:$A$782,$A125,СВЦЭМ!$B$39:$B$782,M$119)+'СЕТ СН'!$I$11+СВЦЭМ!$D$10+'СЕТ СН'!$I$6-'СЕТ СН'!$I$23</f>
        <v>1837.7479367399999</v>
      </c>
      <c r="N125" s="36">
        <f>SUMIFS(СВЦЭМ!$D$39:$D$782,СВЦЭМ!$A$39:$A$782,$A125,СВЦЭМ!$B$39:$B$782,N$119)+'СЕТ СН'!$I$11+СВЦЭМ!$D$10+'СЕТ СН'!$I$6-'СЕТ СН'!$I$23</f>
        <v>1828.7055409899999</v>
      </c>
      <c r="O125" s="36">
        <f>SUMIFS(СВЦЭМ!$D$39:$D$782,СВЦЭМ!$A$39:$A$782,$A125,СВЦЭМ!$B$39:$B$782,O$119)+'СЕТ СН'!$I$11+СВЦЭМ!$D$10+'СЕТ СН'!$I$6-'СЕТ СН'!$I$23</f>
        <v>1843.5194779000001</v>
      </c>
      <c r="P125" s="36">
        <f>SUMIFS(СВЦЭМ!$D$39:$D$782,СВЦЭМ!$A$39:$A$782,$A125,СВЦЭМ!$B$39:$B$782,P$119)+'СЕТ СН'!$I$11+СВЦЭМ!$D$10+'СЕТ СН'!$I$6-'СЕТ СН'!$I$23</f>
        <v>1848.53820361</v>
      </c>
      <c r="Q125" s="36">
        <f>SUMIFS(СВЦЭМ!$D$39:$D$782,СВЦЭМ!$A$39:$A$782,$A125,СВЦЭМ!$B$39:$B$782,Q$119)+'СЕТ СН'!$I$11+СВЦЭМ!$D$10+'СЕТ СН'!$I$6-'СЕТ СН'!$I$23</f>
        <v>1860.60494307</v>
      </c>
      <c r="R125" s="36">
        <f>SUMIFS(СВЦЭМ!$D$39:$D$782,СВЦЭМ!$A$39:$A$782,$A125,СВЦЭМ!$B$39:$B$782,R$119)+'СЕТ СН'!$I$11+СВЦЭМ!$D$10+'СЕТ СН'!$I$6-'СЕТ СН'!$I$23</f>
        <v>1866.76108396</v>
      </c>
      <c r="S125" s="36">
        <f>SUMIFS(СВЦЭМ!$D$39:$D$782,СВЦЭМ!$A$39:$A$782,$A125,СВЦЭМ!$B$39:$B$782,S$119)+'СЕТ СН'!$I$11+СВЦЭМ!$D$10+'СЕТ СН'!$I$6-'СЕТ СН'!$I$23</f>
        <v>1865.01804541</v>
      </c>
      <c r="T125" s="36">
        <f>SUMIFS(СВЦЭМ!$D$39:$D$782,СВЦЭМ!$A$39:$A$782,$A125,СВЦЭМ!$B$39:$B$782,T$119)+'СЕТ СН'!$I$11+СВЦЭМ!$D$10+'СЕТ СН'!$I$6-'СЕТ СН'!$I$23</f>
        <v>1820.0286576000001</v>
      </c>
      <c r="U125" s="36">
        <f>SUMIFS(СВЦЭМ!$D$39:$D$782,СВЦЭМ!$A$39:$A$782,$A125,СВЦЭМ!$B$39:$B$782,U$119)+'СЕТ СН'!$I$11+СВЦЭМ!$D$10+'СЕТ СН'!$I$6-'СЕТ СН'!$I$23</f>
        <v>1754.27063436</v>
      </c>
      <c r="V125" s="36">
        <f>SUMIFS(СВЦЭМ!$D$39:$D$782,СВЦЭМ!$A$39:$A$782,$A125,СВЦЭМ!$B$39:$B$782,V$119)+'СЕТ СН'!$I$11+СВЦЭМ!$D$10+'СЕТ СН'!$I$6-'СЕТ СН'!$I$23</f>
        <v>1719.65602418</v>
      </c>
      <c r="W125" s="36">
        <f>SUMIFS(СВЦЭМ!$D$39:$D$782,СВЦЭМ!$A$39:$A$782,$A125,СВЦЭМ!$B$39:$B$782,W$119)+'СЕТ СН'!$I$11+СВЦЭМ!$D$10+'СЕТ СН'!$I$6-'СЕТ СН'!$I$23</f>
        <v>1753.1465492799998</v>
      </c>
      <c r="X125" s="36">
        <f>SUMIFS(СВЦЭМ!$D$39:$D$782,СВЦЭМ!$A$39:$A$782,$A125,СВЦЭМ!$B$39:$B$782,X$119)+'СЕТ СН'!$I$11+СВЦЭМ!$D$10+'СЕТ СН'!$I$6-'СЕТ СН'!$I$23</f>
        <v>1837.84634332</v>
      </c>
      <c r="Y125" s="36">
        <f>SUMIFS(СВЦЭМ!$D$39:$D$782,СВЦЭМ!$A$39:$A$782,$A125,СВЦЭМ!$B$39:$B$782,Y$119)+'СЕТ СН'!$I$11+СВЦЭМ!$D$10+'СЕТ СН'!$I$6-'СЕТ СН'!$I$23</f>
        <v>1875.60538077</v>
      </c>
    </row>
    <row r="126" spans="1:27" ht="15.75" x14ac:dyDescent="0.2">
      <c r="A126" s="35">
        <f t="shared" si="3"/>
        <v>44476</v>
      </c>
      <c r="B126" s="36">
        <f>SUMIFS(СВЦЭМ!$D$39:$D$782,СВЦЭМ!$A$39:$A$782,$A126,СВЦЭМ!$B$39:$B$782,B$119)+'СЕТ СН'!$I$11+СВЦЭМ!$D$10+'СЕТ СН'!$I$6-'СЕТ СН'!$I$23</f>
        <v>1808.97862205</v>
      </c>
      <c r="C126" s="36">
        <f>SUMIFS(СВЦЭМ!$D$39:$D$782,СВЦЭМ!$A$39:$A$782,$A126,СВЦЭМ!$B$39:$B$782,C$119)+'СЕТ СН'!$I$11+СВЦЭМ!$D$10+'СЕТ СН'!$I$6-'СЕТ СН'!$I$23</f>
        <v>1827.5103096600001</v>
      </c>
      <c r="D126" s="36">
        <f>SUMIFS(СВЦЭМ!$D$39:$D$782,СВЦЭМ!$A$39:$A$782,$A126,СВЦЭМ!$B$39:$B$782,D$119)+'СЕТ СН'!$I$11+СВЦЭМ!$D$10+'СЕТ СН'!$I$6-'СЕТ СН'!$I$23</f>
        <v>1778.5481575399999</v>
      </c>
      <c r="E126" s="36">
        <f>SUMIFS(СВЦЭМ!$D$39:$D$782,СВЦЭМ!$A$39:$A$782,$A126,СВЦЭМ!$B$39:$B$782,E$119)+'СЕТ СН'!$I$11+СВЦЭМ!$D$10+'СЕТ СН'!$I$6-'СЕТ СН'!$I$23</f>
        <v>1780.9029937099999</v>
      </c>
      <c r="F126" s="36">
        <f>SUMIFS(СВЦЭМ!$D$39:$D$782,СВЦЭМ!$A$39:$A$782,$A126,СВЦЭМ!$B$39:$B$782,F$119)+'СЕТ СН'!$I$11+СВЦЭМ!$D$10+'СЕТ СН'!$I$6-'СЕТ СН'!$I$23</f>
        <v>1779.95291838</v>
      </c>
      <c r="G126" s="36">
        <f>SUMIFS(СВЦЭМ!$D$39:$D$782,СВЦЭМ!$A$39:$A$782,$A126,СВЦЭМ!$B$39:$B$782,G$119)+'СЕТ СН'!$I$11+СВЦЭМ!$D$10+'СЕТ СН'!$I$6-'СЕТ СН'!$I$23</f>
        <v>1780.3894896699999</v>
      </c>
      <c r="H126" s="36">
        <f>SUMIFS(СВЦЭМ!$D$39:$D$782,СВЦЭМ!$A$39:$A$782,$A126,СВЦЭМ!$B$39:$B$782,H$119)+'СЕТ СН'!$I$11+СВЦЭМ!$D$10+'СЕТ СН'!$I$6-'СЕТ СН'!$I$23</f>
        <v>1834.0924141799999</v>
      </c>
      <c r="I126" s="36">
        <f>SUMIFS(СВЦЭМ!$D$39:$D$782,СВЦЭМ!$A$39:$A$782,$A126,СВЦЭМ!$B$39:$B$782,I$119)+'СЕТ СН'!$I$11+СВЦЭМ!$D$10+'СЕТ СН'!$I$6-'СЕТ СН'!$I$23</f>
        <v>1845.25051306</v>
      </c>
      <c r="J126" s="36">
        <f>SUMIFS(СВЦЭМ!$D$39:$D$782,СВЦЭМ!$A$39:$A$782,$A126,СВЦЭМ!$B$39:$B$782,J$119)+'СЕТ СН'!$I$11+СВЦЭМ!$D$10+'СЕТ СН'!$I$6-'СЕТ СН'!$I$23</f>
        <v>1801.22537545</v>
      </c>
      <c r="K126" s="36">
        <f>SUMIFS(СВЦЭМ!$D$39:$D$782,СВЦЭМ!$A$39:$A$782,$A126,СВЦЭМ!$B$39:$B$782,K$119)+'СЕТ СН'!$I$11+СВЦЭМ!$D$10+'СЕТ СН'!$I$6-'СЕТ СН'!$I$23</f>
        <v>1769.51716973</v>
      </c>
      <c r="L126" s="36">
        <f>SUMIFS(СВЦЭМ!$D$39:$D$782,СВЦЭМ!$A$39:$A$782,$A126,СВЦЭМ!$B$39:$B$782,L$119)+'СЕТ СН'!$I$11+СВЦЭМ!$D$10+'СЕТ СН'!$I$6-'СЕТ СН'!$I$23</f>
        <v>1757.0146667899999</v>
      </c>
      <c r="M126" s="36">
        <f>SUMIFS(СВЦЭМ!$D$39:$D$782,СВЦЭМ!$A$39:$A$782,$A126,СВЦЭМ!$B$39:$B$782,M$119)+'СЕТ СН'!$I$11+СВЦЭМ!$D$10+'СЕТ СН'!$I$6-'СЕТ СН'!$I$23</f>
        <v>1779.5707445999999</v>
      </c>
      <c r="N126" s="36">
        <f>SUMIFS(СВЦЭМ!$D$39:$D$782,СВЦЭМ!$A$39:$A$782,$A126,СВЦЭМ!$B$39:$B$782,N$119)+'СЕТ СН'!$I$11+СВЦЭМ!$D$10+'СЕТ СН'!$I$6-'СЕТ СН'!$I$23</f>
        <v>1788.94163082</v>
      </c>
      <c r="O126" s="36">
        <f>SUMIFS(СВЦЭМ!$D$39:$D$782,СВЦЭМ!$A$39:$A$782,$A126,СВЦЭМ!$B$39:$B$782,O$119)+'СЕТ СН'!$I$11+СВЦЭМ!$D$10+'СЕТ СН'!$I$6-'СЕТ СН'!$I$23</f>
        <v>1783.4983797800001</v>
      </c>
      <c r="P126" s="36">
        <f>SUMIFS(СВЦЭМ!$D$39:$D$782,СВЦЭМ!$A$39:$A$782,$A126,СВЦЭМ!$B$39:$B$782,P$119)+'СЕТ СН'!$I$11+СВЦЭМ!$D$10+'СЕТ СН'!$I$6-'СЕТ СН'!$I$23</f>
        <v>1781.69852537</v>
      </c>
      <c r="Q126" s="36">
        <f>SUMIFS(СВЦЭМ!$D$39:$D$782,СВЦЭМ!$A$39:$A$782,$A126,СВЦЭМ!$B$39:$B$782,Q$119)+'СЕТ СН'!$I$11+СВЦЭМ!$D$10+'СЕТ СН'!$I$6-'СЕТ СН'!$I$23</f>
        <v>1788.4577145200001</v>
      </c>
      <c r="R126" s="36">
        <f>SUMIFS(СВЦЭМ!$D$39:$D$782,СВЦЭМ!$A$39:$A$782,$A126,СВЦЭМ!$B$39:$B$782,R$119)+'СЕТ СН'!$I$11+СВЦЭМ!$D$10+'СЕТ СН'!$I$6-'СЕТ СН'!$I$23</f>
        <v>1782.0345162399999</v>
      </c>
      <c r="S126" s="36">
        <f>SUMIFS(СВЦЭМ!$D$39:$D$782,СВЦЭМ!$A$39:$A$782,$A126,СВЦЭМ!$B$39:$B$782,S$119)+'СЕТ СН'!$I$11+СВЦЭМ!$D$10+'СЕТ СН'!$I$6-'СЕТ СН'!$I$23</f>
        <v>1781.5958675100001</v>
      </c>
      <c r="T126" s="36">
        <f>SUMIFS(СВЦЭМ!$D$39:$D$782,СВЦЭМ!$A$39:$A$782,$A126,СВЦЭМ!$B$39:$B$782,T$119)+'СЕТ СН'!$I$11+СВЦЭМ!$D$10+'СЕТ СН'!$I$6-'СЕТ СН'!$I$23</f>
        <v>1765.24956251</v>
      </c>
      <c r="U126" s="36">
        <f>SUMIFS(СВЦЭМ!$D$39:$D$782,СВЦЭМ!$A$39:$A$782,$A126,СВЦЭМ!$B$39:$B$782,U$119)+'СЕТ СН'!$I$11+СВЦЭМ!$D$10+'СЕТ СН'!$I$6-'СЕТ СН'!$I$23</f>
        <v>1740.7467141500001</v>
      </c>
      <c r="V126" s="36">
        <f>SUMIFS(СВЦЭМ!$D$39:$D$782,СВЦЭМ!$A$39:$A$782,$A126,СВЦЭМ!$B$39:$B$782,V$119)+'СЕТ СН'!$I$11+СВЦЭМ!$D$10+'СЕТ СН'!$I$6-'СЕТ СН'!$I$23</f>
        <v>1756.4533917700001</v>
      </c>
      <c r="W126" s="36">
        <f>SUMIFS(СВЦЭМ!$D$39:$D$782,СВЦЭМ!$A$39:$A$782,$A126,СВЦЭМ!$B$39:$B$782,W$119)+'СЕТ СН'!$I$11+СВЦЭМ!$D$10+'СЕТ СН'!$I$6-'СЕТ СН'!$I$23</f>
        <v>1791.4156948899999</v>
      </c>
      <c r="X126" s="36">
        <f>SUMIFS(СВЦЭМ!$D$39:$D$782,СВЦЭМ!$A$39:$A$782,$A126,СВЦЭМ!$B$39:$B$782,X$119)+'СЕТ СН'!$I$11+СВЦЭМ!$D$10+'СЕТ СН'!$I$6-'СЕТ СН'!$I$23</f>
        <v>1846.48657826</v>
      </c>
      <c r="Y126" s="36">
        <f>SUMIFS(СВЦЭМ!$D$39:$D$782,СВЦЭМ!$A$39:$A$782,$A126,СВЦЭМ!$B$39:$B$782,Y$119)+'СЕТ СН'!$I$11+СВЦЭМ!$D$10+'СЕТ СН'!$I$6-'СЕТ СН'!$I$23</f>
        <v>1857.7437695399999</v>
      </c>
    </row>
    <row r="127" spans="1:27" ht="15.75" x14ac:dyDescent="0.2">
      <c r="A127" s="35">
        <f t="shared" si="3"/>
        <v>44477</v>
      </c>
      <c r="B127" s="36">
        <f>SUMIFS(СВЦЭМ!$D$39:$D$782,СВЦЭМ!$A$39:$A$782,$A127,СВЦЭМ!$B$39:$B$782,B$119)+'СЕТ СН'!$I$11+СВЦЭМ!$D$10+'СЕТ СН'!$I$6-'СЕТ СН'!$I$23</f>
        <v>1828.68735558</v>
      </c>
      <c r="C127" s="36">
        <f>SUMIFS(СВЦЭМ!$D$39:$D$782,СВЦЭМ!$A$39:$A$782,$A127,СВЦЭМ!$B$39:$B$782,C$119)+'СЕТ СН'!$I$11+СВЦЭМ!$D$10+'СЕТ СН'!$I$6-'СЕТ СН'!$I$23</f>
        <v>1854.9867429799999</v>
      </c>
      <c r="D127" s="36">
        <f>SUMIFS(СВЦЭМ!$D$39:$D$782,СВЦЭМ!$A$39:$A$782,$A127,СВЦЭМ!$B$39:$B$782,D$119)+'СЕТ СН'!$I$11+СВЦЭМ!$D$10+'СЕТ СН'!$I$6-'СЕТ СН'!$I$23</f>
        <v>1823.3859112800001</v>
      </c>
      <c r="E127" s="36">
        <f>SUMIFS(СВЦЭМ!$D$39:$D$782,СВЦЭМ!$A$39:$A$782,$A127,СВЦЭМ!$B$39:$B$782,E$119)+'СЕТ СН'!$I$11+СВЦЭМ!$D$10+'СЕТ СН'!$I$6-'СЕТ СН'!$I$23</f>
        <v>1849.5189144999999</v>
      </c>
      <c r="F127" s="36">
        <f>SUMIFS(СВЦЭМ!$D$39:$D$782,СВЦЭМ!$A$39:$A$782,$A127,СВЦЭМ!$B$39:$B$782,F$119)+'СЕТ СН'!$I$11+СВЦЭМ!$D$10+'СЕТ СН'!$I$6-'СЕТ СН'!$I$23</f>
        <v>1846.3334872400001</v>
      </c>
      <c r="G127" s="36">
        <f>SUMIFS(СВЦЭМ!$D$39:$D$782,СВЦЭМ!$A$39:$A$782,$A127,СВЦЭМ!$B$39:$B$782,G$119)+'СЕТ СН'!$I$11+СВЦЭМ!$D$10+'СЕТ СН'!$I$6-'СЕТ СН'!$I$23</f>
        <v>1826.1590011799999</v>
      </c>
      <c r="H127" s="36">
        <f>SUMIFS(СВЦЭМ!$D$39:$D$782,СВЦЭМ!$A$39:$A$782,$A127,СВЦЭМ!$B$39:$B$782,H$119)+'СЕТ СН'!$I$11+СВЦЭМ!$D$10+'СЕТ СН'!$I$6-'СЕТ СН'!$I$23</f>
        <v>1863.7425063799999</v>
      </c>
      <c r="I127" s="36">
        <f>SUMIFS(СВЦЭМ!$D$39:$D$782,СВЦЭМ!$A$39:$A$782,$A127,СВЦЭМ!$B$39:$B$782,I$119)+'СЕТ СН'!$I$11+СВЦЭМ!$D$10+'СЕТ СН'!$I$6-'СЕТ СН'!$I$23</f>
        <v>1903.5568259500001</v>
      </c>
      <c r="J127" s="36">
        <f>SUMIFS(СВЦЭМ!$D$39:$D$782,СВЦЭМ!$A$39:$A$782,$A127,СВЦЭМ!$B$39:$B$782,J$119)+'СЕТ СН'!$I$11+СВЦЭМ!$D$10+'СЕТ СН'!$I$6-'СЕТ СН'!$I$23</f>
        <v>1847.6749516699999</v>
      </c>
      <c r="K127" s="36">
        <f>SUMIFS(СВЦЭМ!$D$39:$D$782,СВЦЭМ!$A$39:$A$782,$A127,СВЦЭМ!$B$39:$B$782,K$119)+'СЕТ СН'!$I$11+СВЦЭМ!$D$10+'СЕТ СН'!$I$6-'СЕТ СН'!$I$23</f>
        <v>1813.09409579</v>
      </c>
      <c r="L127" s="36">
        <f>SUMIFS(СВЦЭМ!$D$39:$D$782,СВЦЭМ!$A$39:$A$782,$A127,СВЦЭМ!$B$39:$B$782,L$119)+'СЕТ СН'!$I$11+СВЦЭМ!$D$10+'СЕТ СН'!$I$6-'СЕТ СН'!$I$23</f>
        <v>1773.86683524</v>
      </c>
      <c r="M127" s="36">
        <f>SUMIFS(СВЦЭМ!$D$39:$D$782,СВЦЭМ!$A$39:$A$782,$A127,СВЦЭМ!$B$39:$B$782,M$119)+'СЕТ СН'!$I$11+СВЦЭМ!$D$10+'СЕТ СН'!$I$6-'СЕТ СН'!$I$23</f>
        <v>1788.44629433</v>
      </c>
      <c r="N127" s="36">
        <f>SUMIFS(СВЦЭМ!$D$39:$D$782,СВЦЭМ!$A$39:$A$782,$A127,СВЦЭМ!$B$39:$B$782,N$119)+'СЕТ СН'!$I$11+СВЦЭМ!$D$10+'СЕТ СН'!$I$6-'СЕТ СН'!$I$23</f>
        <v>1794.1175838300001</v>
      </c>
      <c r="O127" s="36">
        <f>SUMIFS(СВЦЭМ!$D$39:$D$782,СВЦЭМ!$A$39:$A$782,$A127,СВЦЭМ!$B$39:$B$782,O$119)+'СЕТ СН'!$I$11+СВЦЭМ!$D$10+'СЕТ СН'!$I$6-'СЕТ СН'!$I$23</f>
        <v>1784.2700826299999</v>
      </c>
      <c r="P127" s="36">
        <f>SUMIFS(СВЦЭМ!$D$39:$D$782,СВЦЭМ!$A$39:$A$782,$A127,СВЦЭМ!$B$39:$B$782,P$119)+'СЕТ СН'!$I$11+СВЦЭМ!$D$10+'СЕТ СН'!$I$6-'СЕТ СН'!$I$23</f>
        <v>1785.27563362</v>
      </c>
      <c r="Q127" s="36">
        <f>SUMIFS(СВЦЭМ!$D$39:$D$782,СВЦЭМ!$A$39:$A$782,$A127,СВЦЭМ!$B$39:$B$782,Q$119)+'СЕТ СН'!$I$11+СВЦЭМ!$D$10+'СЕТ СН'!$I$6-'СЕТ СН'!$I$23</f>
        <v>1779.89913875</v>
      </c>
      <c r="R127" s="36">
        <f>SUMIFS(СВЦЭМ!$D$39:$D$782,СВЦЭМ!$A$39:$A$782,$A127,СВЦЭМ!$B$39:$B$782,R$119)+'СЕТ СН'!$I$11+СВЦЭМ!$D$10+'СЕТ СН'!$I$6-'СЕТ СН'!$I$23</f>
        <v>1775.7336165699999</v>
      </c>
      <c r="S127" s="36">
        <f>SUMIFS(СВЦЭМ!$D$39:$D$782,СВЦЭМ!$A$39:$A$782,$A127,СВЦЭМ!$B$39:$B$782,S$119)+'СЕТ СН'!$I$11+СВЦЭМ!$D$10+'СЕТ СН'!$I$6-'СЕТ СН'!$I$23</f>
        <v>1778.6882490999999</v>
      </c>
      <c r="T127" s="36">
        <f>SUMIFS(СВЦЭМ!$D$39:$D$782,СВЦЭМ!$A$39:$A$782,$A127,СВЦЭМ!$B$39:$B$782,T$119)+'СЕТ СН'!$I$11+СВЦЭМ!$D$10+'СЕТ СН'!$I$6-'СЕТ СН'!$I$23</f>
        <v>1785.77459368</v>
      </c>
      <c r="U127" s="36">
        <f>SUMIFS(СВЦЭМ!$D$39:$D$782,СВЦЭМ!$A$39:$A$782,$A127,СВЦЭМ!$B$39:$B$782,U$119)+'СЕТ СН'!$I$11+СВЦЭМ!$D$10+'СЕТ СН'!$I$6-'СЕТ СН'!$I$23</f>
        <v>1755.0275554999998</v>
      </c>
      <c r="V127" s="36">
        <f>SUMIFS(СВЦЭМ!$D$39:$D$782,СВЦЭМ!$A$39:$A$782,$A127,СВЦЭМ!$B$39:$B$782,V$119)+'СЕТ СН'!$I$11+СВЦЭМ!$D$10+'СЕТ СН'!$I$6-'СЕТ СН'!$I$23</f>
        <v>1755.9382614699998</v>
      </c>
      <c r="W127" s="36">
        <f>SUMIFS(СВЦЭМ!$D$39:$D$782,СВЦЭМ!$A$39:$A$782,$A127,СВЦЭМ!$B$39:$B$782,W$119)+'СЕТ СН'!$I$11+СВЦЭМ!$D$10+'СЕТ СН'!$I$6-'СЕТ СН'!$I$23</f>
        <v>1792.8852742899999</v>
      </c>
      <c r="X127" s="36">
        <f>SUMIFS(СВЦЭМ!$D$39:$D$782,СВЦЭМ!$A$39:$A$782,$A127,СВЦЭМ!$B$39:$B$782,X$119)+'СЕТ СН'!$I$11+СВЦЭМ!$D$10+'СЕТ СН'!$I$6-'СЕТ СН'!$I$23</f>
        <v>1848.21836121</v>
      </c>
      <c r="Y127" s="36">
        <f>SUMIFS(СВЦЭМ!$D$39:$D$782,СВЦЭМ!$A$39:$A$782,$A127,СВЦЭМ!$B$39:$B$782,Y$119)+'СЕТ СН'!$I$11+СВЦЭМ!$D$10+'СЕТ СН'!$I$6-'СЕТ СН'!$I$23</f>
        <v>1849.8892759299999</v>
      </c>
    </row>
    <row r="128" spans="1:27" ht="15.75" x14ac:dyDescent="0.2">
      <c r="A128" s="35">
        <f t="shared" si="3"/>
        <v>44478</v>
      </c>
      <c r="B128" s="36">
        <f>SUMIFS(СВЦЭМ!$D$39:$D$782,СВЦЭМ!$A$39:$A$782,$A128,СВЦЭМ!$B$39:$B$782,B$119)+'СЕТ СН'!$I$11+СВЦЭМ!$D$10+'СЕТ СН'!$I$6-'СЕТ СН'!$I$23</f>
        <v>1728.03971054</v>
      </c>
      <c r="C128" s="36">
        <f>SUMIFS(СВЦЭМ!$D$39:$D$782,СВЦЭМ!$A$39:$A$782,$A128,СВЦЭМ!$B$39:$B$782,C$119)+'СЕТ СН'!$I$11+СВЦЭМ!$D$10+'СЕТ СН'!$I$6-'СЕТ СН'!$I$23</f>
        <v>1767.45523194</v>
      </c>
      <c r="D128" s="36">
        <f>SUMIFS(СВЦЭМ!$D$39:$D$782,СВЦЭМ!$A$39:$A$782,$A128,СВЦЭМ!$B$39:$B$782,D$119)+'СЕТ СН'!$I$11+СВЦЭМ!$D$10+'СЕТ СН'!$I$6-'СЕТ СН'!$I$23</f>
        <v>1764.2863995399998</v>
      </c>
      <c r="E128" s="36">
        <f>SUMIFS(СВЦЭМ!$D$39:$D$782,СВЦЭМ!$A$39:$A$782,$A128,СВЦЭМ!$B$39:$B$782,E$119)+'СЕТ СН'!$I$11+СВЦЭМ!$D$10+'СЕТ СН'!$I$6-'СЕТ СН'!$I$23</f>
        <v>1785.63686628</v>
      </c>
      <c r="F128" s="36">
        <f>SUMIFS(СВЦЭМ!$D$39:$D$782,СВЦЭМ!$A$39:$A$782,$A128,СВЦЭМ!$B$39:$B$782,F$119)+'СЕТ СН'!$I$11+СВЦЭМ!$D$10+'СЕТ СН'!$I$6-'СЕТ СН'!$I$23</f>
        <v>1772.8725632599999</v>
      </c>
      <c r="G128" s="36">
        <f>SUMIFS(СВЦЭМ!$D$39:$D$782,СВЦЭМ!$A$39:$A$782,$A128,СВЦЭМ!$B$39:$B$782,G$119)+'СЕТ СН'!$I$11+СВЦЭМ!$D$10+'СЕТ СН'!$I$6-'СЕТ СН'!$I$23</f>
        <v>1764.5018397599999</v>
      </c>
      <c r="H128" s="36">
        <f>SUMIFS(СВЦЭМ!$D$39:$D$782,СВЦЭМ!$A$39:$A$782,$A128,СВЦЭМ!$B$39:$B$782,H$119)+'СЕТ СН'!$I$11+СВЦЭМ!$D$10+'СЕТ СН'!$I$6-'СЕТ СН'!$I$23</f>
        <v>1731.46442222</v>
      </c>
      <c r="I128" s="36">
        <f>SUMIFS(СВЦЭМ!$D$39:$D$782,СВЦЭМ!$A$39:$A$782,$A128,СВЦЭМ!$B$39:$B$782,I$119)+'СЕТ СН'!$I$11+СВЦЭМ!$D$10+'СЕТ СН'!$I$6-'СЕТ СН'!$I$23</f>
        <v>1812.57626222</v>
      </c>
      <c r="J128" s="36">
        <f>SUMIFS(СВЦЭМ!$D$39:$D$782,СВЦЭМ!$A$39:$A$782,$A128,СВЦЭМ!$B$39:$B$782,J$119)+'СЕТ СН'!$I$11+СВЦЭМ!$D$10+'СЕТ СН'!$I$6-'СЕТ СН'!$I$23</f>
        <v>1846.2534880799999</v>
      </c>
      <c r="K128" s="36">
        <f>SUMIFS(СВЦЭМ!$D$39:$D$782,СВЦЭМ!$A$39:$A$782,$A128,СВЦЭМ!$B$39:$B$782,K$119)+'СЕТ СН'!$I$11+СВЦЭМ!$D$10+'СЕТ СН'!$I$6-'СЕТ СН'!$I$23</f>
        <v>1780.8127551800001</v>
      </c>
      <c r="L128" s="36">
        <f>SUMIFS(СВЦЭМ!$D$39:$D$782,СВЦЭМ!$A$39:$A$782,$A128,СВЦЭМ!$B$39:$B$782,L$119)+'СЕТ СН'!$I$11+СВЦЭМ!$D$10+'СЕТ СН'!$I$6-'СЕТ СН'!$I$23</f>
        <v>1753.7595187299999</v>
      </c>
      <c r="M128" s="36">
        <f>SUMIFS(СВЦЭМ!$D$39:$D$782,СВЦЭМ!$A$39:$A$782,$A128,СВЦЭМ!$B$39:$B$782,M$119)+'СЕТ СН'!$I$11+СВЦЭМ!$D$10+'СЕТ СН'!$I$6-'СЕТ СН'!$I$23</f>
        <v>1760.81790886</v>
      </c>
      <c r="N128" s="36">
        <f>SUMIFS(СВЦЭМ!$D$39:$D$782,СВЦЭМ!$A$39:$A$782,$A128,СВЦЭМ!$B$39:$B$782,N$119)+'СЕТ СН'!$I$11+СВЦЭМ!$D$10+'СЕТ СН'!$I$6-'СЕТ СН'!$I$23</f>
        <v>1779.8684990100001</v>
      </c>
      <c r="O128" s="36">
        <f>SUMIFS(СВЦЭМ!$D$39:$D$782,СВЦЭМ!$A$39:$A$782,$A128,СВЦЭМ!$B$39:$B$782,O$119)+'СЕТ СН'!$I$11+СВЦЭМ!$D$10+'СЕТ СН'!$I$6-'СЕТ СН'!$I$23</f>
        <v>1777.24608786</v>
      </c>
      <c r="P128" s="36">
        <f>SUMIFS(СВЦЭМ!$D$39:$D$782,СВЦЭМ!$A$39:$A$782,$A128,СВЦЭМ!$B$39:$B$782,P$119)+'СЕТ СН'!$I$11+СВЦЭМ!$D$10+'СЕТ СН'!$I$6-'СЕТ СН'!$I$23</f>
        <v>1774.2786712499999</v>
      </c>
      <c r="Q128" s="36">
        <f>SUMIFS(СВЦЭМ!$D$39:$D$782,СВЦЭМ!$A$39:$A$782,$A128,СВЦЭМ!$B$39:$B$782,Q$119)+'СЕТ СН'!$I$11+СВЦЭМ!$D$10+'СЕТ СН'!$I$6-'СЕТ СН'!$I$23</f>
        <v>1850.4126681499999</v>
      </c>
      <c r="R128" s="36">
        <f>SUMIFS(СВЦЭМ!$D$39:$D$782,СВЦЭМ!$A$39:$A$782,$A128,СВЦЭМ!$B$39:$B$782,R$119)+'СЕТ СН'!$I$11+СВЦЭМ!$D$10+'СЕТ СН'!$I$6-'СЕТ СН'!$I$23</f>
        <v>1810.9504427100001</v>
      </c>
      <c r="S128" s="36">
        <f>SUMIFS(СВЦЭМ!$D$39:$D$782,СВЦЭМ!$A$39:$A$782,$A128,СВЦЭМ!$B$39:$B$782,S$119)+'СЕТ СН'!$I$11+СВЦЭМ!$D$10+'СЕТ СН'!$I$6-'СЕТ СН'!$I$23</f>
        <v>1780.6610825099999</v>
      </c>
      <c r="T128" s="36">
        <f>SUMIFS(СВЦЭМ!$D$39:$D$782,СВЦЭМ!$A$39:$A$782,$A128,СВЦЭМ!$B$39:$B$782,T$119)+'СЕТ СН'!$I$11+СВЦЭМ!$D$10+'СЕТ СН'!$I$6-'СЕТ СН'!$I$23</f>
        <v>1755.50425019</v>
      </c>
      <c r="U128" s="36">
        <f>SUMIFS(СВЦЭМ!$D$39:$D$782,СВЦЭМ!$A$39:$A$782,$A128,СВЦЭМ!$B$39:$B$782,U$119)+'СЕТ СН'!$I$11+СВЦЭМ!$D$10+'СЕТ СН'!$I$6-'СЕТ СН'!$I$23</f>
        <v>1725.87757889</v>
      </c>
      <c r="V128" s="36">
        <f>SUMIFS(СВЦЭМ!$D$39:$D$782,СВЦЭМ!$A$39:$A$782,$A128,СВЦЭМ!$B$39:$B$782,V$119)+'СЕТ СН'!$I$11+СВЦЭМ!$D$10+'СЕТ СН'!$I$6-'СЕТ СН'!$I$23</f>
        <v>1708.3999358900001</v>
      </c>
      <c r="W128" s="36">
        <f>SUMIFS(СВЦЭМ!$D$39:$D$782,СВЦЭМ!$A$39:$A$782,$A128,СВЦЭМ!$B$39:$B$782,W$119)+'СЕТ СН'!$I$11+СВЦЭМ!$D$10+'СЕТ СН'!$I$6-'СЕТ СН'!$I$23</f>
        <v>1755.8628521199998</v>
      </c>
      <c r="X128" s="36">
        <f>SUMIFS(СВЦЭМ!$D$39:$D$782,СВЦЭМ!$A$39:$A$782,$A128,СВЦЭМ!$B$39:$B$782,X$119)+'СЕТ СН'!$I$11+СВЦЭМ!$D$10+'СЕТ СН'!$I$6-'СЕТ СН'!$I$23</f>
        <v>1797.6240188199999</v>
      </c>
      <c r="Y128" s="36">
        <f>SUMIFS(СВЦЭМ!$D$39:$D$782,СВЦЭМ!$A$39:$A$782,$A128,СВЦЭМ!$B$39:$B$782,Y$119)+'СЕТ СН'!$I$11+СВЦЭМ!$D$10+'СЕТ СН'!$I$6-'СЕТ СН'!$I$23</f>
        <v>1811.02167865</v>
      </c>
    </row>
    <row r="129" spans="1:25" ht="15.75" x14ac:dyDescent="0.2">
      <c r="A129" s="35">
        <f t="shared" si="3"/>
        <v>44479</v>
      </c>
      <c r="B129" s="36">
        <f>SUMIFS(СВЦЭМ!$D$39:$D$782,СВЦЭМ!$A$39:$A$782,$A129,СВЦЭМ!$B$39:$B$782,B$119)+'СЕТ СН'!$I$11+СВЦЭМ!$D$10+'СЕТ СН'!$I$6-'СЕТ СН'!$I$23</f>
        <v>2004.10044541</v>
      </c>
      <c r="C129" s="36">
        <f>SUMIFS(СВЦЭМ!$D$39:$D$782,СВЦЭМ!$A$39:$A$782,$A129,СВЦЭМ!$B$39:$B$782,C$119)+'СЕТ СН'!$I$11+СВЦЭМ!$D$10+'СЕТ СН'!$I$6-'СЕТ СН'!$I$23</f>
        <v>2031.8423101199999</v>
      </c>
      <c r="D129" s="36">
        <f>SUMIFS(СВЦЭМ!$D$39:$D$782,СВЦЭМ!$A$39:$A$782,$A129,СВЦЭМ!$B$39:$B$782,D$119)+'СЕТ СН'!$I$11+СВЦЭМ!$D$10+'СЕТ СН'!$I$6-'СЕТ СН'!$I$23</f>
        <v>2015.3244488</v>
      </c>
      <c r="E129" s="36">
        <f>SUMIFS(СВЦЭМ!$D$39:$D$782,СВЦЭМ!$A$39:$A$782,$A129,СВЦЭМ!$B$39:$B$782,E$119)+'СЕТ СН'!$I$11+СВЦЭМ!$D$10+'СЕТ СН'!$I$6-'СЕТ СН'!$I$23</f>
        <v>2000.31188901</v>
      </c>
      <c r="F129" s="36">
        <f>SUMIFS(СВЦЭМ!$D$39:$D$782,СВЦЭМ!$A$39:$A$782,$A129,СВЦЭМ!$B$39:$B$782,F$119)+'СЕТ СН'!$I$11+СВЦЭМ!$D$10+'СЕТ СН'!$I$6-'СЕТ СН'!$I$23</f>
        <v>1990.3883302199999</v>
      </c>
      <c r="G129" s="36">
        <f>SUMIFS(СВЦЭМ!$D$39:$D$782,СВЦЭМ!$A$39:$A$782,$A129,СВЦЭМ!$B$39:$B$782,G$119)+'СЕТ СН'!$I$11+СВЦЭМ!$D$10+'СЕТ СН'!$I$6-'СЕТ СН'!$I$23</f>
        <v>1992.2318581300001</v>
      </c>
      <c r="H129" s="36">
        <f>SUMIFS(СВЦЭМ!$D$39:$D$782,СВЦЭМ!$A$39:$A$782,$A129,СВЦЭМ!$B$39:$B$782,H$119)+'СЕТ СН'!$I$11+СВЦЭМ!$D$10+'СЕТ СН'!$I$6-'СЕТ СН'!$I$23</f>
        <v>2033.6885344</v>
      </c>
      <c r="I129" s="36">
        <f>SUMIFS(СВЦЭМ!$D$39:$D$782,СВЦЭМ!$A$39:$A$782,$A129,СВЦЭМ!$B$39:$B$782,I$119)+'СЕТ СН'!$I$11+СВЦЭМ!$D$10+'СЕТ СН'!$I$6-'СЕТ СН'!$I$23</f>
        <v>2015.02299068</v>
      </c>
      <c r="J129" s="36">
        <f>SUMIFS(СВЦЭМ!$D$39:$D$782,СВЦЭМ!$A$39:$A$782,$A129,СВЦЭМ!$B$39:$B$782,J$119)+'СЕТ СН'!$I$11+СВЦЭМ!$D$10+'СЕТ СН'!$I$6-'СЕТ СН'!$I$23</f>
        <v>1951.64413876</v>
      </c>
      <c r="K129" s="36">
        <f>SUMIFS(СВЦЭМ!$D$39:$D$782,СВЦЭМ!$A$39:$A$782,$A129,СВЦЭМ!$B$39:$B$782,K$119)+'СЕТ СН'!$I$11+СВЦЭМ!$D$10+'СЕТ СН'!$I$6-'СЕТ СН'!$I$23</f>
        <v>1913.91392582</v>
      </c>
      <c r="L129" s="36">
        <f>SUMIFS(СВЦЭМ!$D$39:$D$782,СВЦЭМ!$A$39:$A$782,$A129,СВЦЭМ!$B$39:$B$782,L$119)+'СЕТ СН'!$I$11+СВЦЭМ!$D$10+'СЕТ СН'!$I$6-'СЕТ СН'!$I$23</f>
        <v>1904.5830894599999</v>
      </c>
      <c r="M129" s="36">
        <f>SUMIFS(СВЦЭМ!$D$39:$D$782,СВЦЭМ!$A$39:$A$782,$A129,СВЦЭМ!$B$39:$B$782,M$119)+'СЕТ СН'!$I$11+СВЦЭМ!$D$10+'СЕТ СН'!$I$6-'СЕТ СН'!$I$23</f>
        <v>1904.2608076500001</v>
      </c>
      <c r="N129" s="36">
        <f>SUMIFS(СВЦЭМ!$D$39:$D$782,СВЦЭМ!$A$39:$A$782,$A129,СВЦЭМ!$B$39:$B$782,N$119)+'СЕТ СН'!$I$11+СВЦЭМ!$D$10+'СЕТ СН'!$I$6-'СЕТ СН'!$I$23</f>
        <v>1906.56287415</v>
      </c>
      <c r="O129" s="36">
        <f>SUMIFS(СВЦЭМ!$D$39:$D$782,СВЦЭМ!$A$39:$A$782,$A129,СВЦЭМ!$B$39:$B$782,O$119)+'СЕТ СН'!$I$11+СВЦЭМ!$D$10+'СЕТ СН'!$I$6-'СЕТ СН'!$I$23</f>
        <v>1919.23715599</v>
      </c>
      <c r="P129" s="36">
        <f>SUMIFS(СВЦЭМ!$D$39:$D$782,СВЦЭМ!$A$39:$A$782,$A129,СВЦЭМ!$B$39:$B$782,P$119)+'СЕТ СН'!$I$11+СВЦЭМ!$D$10+'СЕТ СН'!$I$6-'СЕТ СН'!$I$23</f>
        <v>1919.4236648599999</v>
      </c>
      <c r="Q129" s="36">
        <f>SUMIFS(СВЦЭМ!$D$39:$D$782,СВЦЭМ!$A$39:$A$782,$A129,СВЦЭМ!$B$39:$B$782,Q$119)+'СЕТ СН'!$I$11+СВЦЭМ!$D$10+'СЕТ СН'!$I$6-'СЕТ СН'!$I$23</f>
        <v>1929.3850066699999</v>
      </c>
      <c r="R129" s="36">
        <f>SUMIFS(СВЦЭМ!$D$39:$D$782,СВЦЭМ!$A$39:$A$782,$A129,СВЦЭМ!$B$39:$B$782,R$119)+'СЕТ СН'!$I$11+СВЦЭМ!$D$10+'СЕТ СН'!$I$6-'СЕТ СН'!$I$23</f>
        <v>1926.1612577999999</v>
      </c>
      <c r="S129" s="36">
        <f>SUMIFS(СВЦЭМ!$D$39:$D$782,СВЦЭМ!$A$39:$A$782,$A129,СВЦЭМ!$B$39:$B$782,S$119)+'СЕТ СН'!$I$11+СВЦЭМ!$D$10+'СЕТ СН'!$I$6-'СЕТ СН'!$I$23</f>
        <v>1920.0529246900001</v>
      </c>
      <c r="T129" s="36">
        <f>SUMIFS(СВЦЭМ!$D$39:$D$782,СВЦЭМ!$A$39:$A$782,$A129,СВЦЭМ!$B$39:$B$782,T$119)+'СЕТ СН'!$I$11+СВЦЭМ!$D$10+'СЕТ СН'!$I$6-'СЕТ СН'!$I$23</f>
        <v>1874.0205698699999</v>
      </c>
      <c r="U129" s="36">
        <f>SUMIFS(СВЦЭМ!$D$39:$D$782,СВЦЭМ!$A$39:$A$782,$A129,СВЦЭМ!$B$39:$B$782,U$119)+'СЕТ СН'!$I$11+СВЦЭМ!$D$10+'СЕТ СН'!$I$6-'СЕТ СН'!$I$23</f>
        <v>1873.5858796699999</v>
      </c>
      <c r="V129" s="36">
        <f>SUMIFS(СВЦЭМ!$D$39:$D$782,СВЦЭМ!$A$39:$A$782,$A129,СВЦЭМ!$B$39:$B$782,V$119)+'СЕТ СН'!$I$11+СВЦЭМ!$D$10+'СЕТ СН'!$I$6-'СЕТ СН'!$I$23</f>
        <v>1849.9301236399999</v>
      </c>
      <c r="W129" s="36">
        <f>SUMIFS(СВЦЭМ!$D$39:$D$782,СВЦЭМ!$A$39:$A$782,$A129,СВЦЭМ!$B$39:$B$782,W$119)+'СЕТ СН'!$I$11+СВЦЭМ!$D$10+'СЕТ СН'!$I$6-'СЕТ СН'!$I$23</f>
        <v>1890.4320488000001</v>
      </c>
      <c r="X129" s="36">
        <f>SUMIFS(СВЦЭМ!$D$39:$D$782,СВЦЭМ!$A$39:$A$782,$A129,СВЦЭМ!$B$39:$B$782,X$119)+'СЕТ СН'!$I$11+СВЦЭМ!$D$10+'СЕТ СН'!$I$6-'СЕТ СН'!$I$23</f>
        <v>1924.3000134599999</v>
      </c>
      <c r="Y129" s="36">
        <f>SUMIFS(СВЦЭМ!$D$39:$D$782,СВЦЭМ!$A$39:$A$782,$A129,СВЦЭМ!$B$39:$B$782,Y$119)+'СЕТ СН'!$I$11+СВЦЭМ!$D$10+'СЕТ СН'!$I$6-'СЕТ СН'!$I$23</f>
        <v>1933.0401335899999</v>
      </c>
    </row>
    <row r="130" spans="1:25" ht="15.75" x14ac:dyDescent="0.2">
      <c r="A130" s="35">
        <f t="shared" si="3"/>
        <v>44480</v>
      </c>
      <c r="B130" s="36">
        <f>SUMIFS(СВЦЭМ!$D$39:$D$782,СВЦЭМ!$A$39:$A$782,$A130,СВЦЭМ!$B$39:$B$782,B$119)+'СЕТ СН'!$I$11+СВЦЭМ!$D$10+'СЕТ СН'!$I$6-'СЕТ СН'!$I$23</f>
        <v>1849.71700541</v>
      </c>
      <c r="C130" s="36">
        <f>SUMIFS(СВЦЭМ!$D$39:$D$782,СВЦЭМ!$A$39:$A$782,$A130,СВЦЭМ!$B$39:$B$782,C$119)+'СЕТ СН'!$I$11+СВЦЭМ!$D$10+'СЕТ СН'!$I$6-'СЕТ СН'!$I$23</f>
        <v>1888.5834450699999</v>
      </c>
      <c r="D130" s="36">
        <f>SUMIFS(СВЦЭМ!$D$39:$D$782,СВЦЭМ!$A$39:$A$782,$A130,СВЦЭМ!$B$39:$B$782,D$119)+'СЕТ СН'!$I$11+СВЦЭМ!$D$10+'СЕТ СН'!$I$6-'СЕТ СН'!$I$23</f>
        <v>1858.9497738299999</v>
      </c>
      <c r="E130" s="36">
        <f>SUMIFS(СВЦЭМ!$D$39:$D$782,СВЦЭМ!$A$39:$A$782,$A130,СВЦЭМ!$B$39:$B$782,E$119)+'СЕТ СН'!$I$11+СВЦЭМ!$D$10+'СЕТ СН'!$I$6-'СЕТ СН'!$I$23</f>
        <v>1850.68497845</v>
      </c>
      <c r="F130" s="36">
        <f>SUMIFS(СВЦЭМ!$D$39:$D$782,СВЦЭМ!$A$39:$A$782,$A130,СВЦЭМ!$B$39:$B$782,F$119)+'СЕТ СН'!$I$11+СВЦЭМ!$D$10+'СЕТ СН'!$I$6-'СЕТ СН'!$I$23</f>
        <v>1850.2824070500001</v>
      </c>
      <c r="G130" s="36">
        <f>SUMIFS(СВЦЭМ!$D$39:$D$782,СВЦЭМ!$A$39:$A$782,$A130,СВЦЭМ!$B$39:$B$782,G$119)+'СЕТ СН'!$I$11+СВЦЭМ!$D$10+'СЕТ СН'!$I$6-'СЕТ СН'!$I$23</f>
        <v>1864.98184569</v>
      </c>
      <c r="H130" s="36">
        <f>SUMIFS(СВЦЭМ!$D$39:$D$782,СВЦЭМ!$A$39:$A$782,$A130,СВЦЭМ!$B$39:$B$782,H$119)+'СЕТ СН'!$I$11+СВЦЭМ!$D$10+'СЕТ СН'!$I$6-'СЕТ СН'!$I$23</f>
        <v>1936.5370094899999</v>
      </c>
      <c r="I130" s="36">
        <f>SUMIFS(СВЦЭМ!$D$39:$D$782,СВЦЭМ!$A$39:$A$782,$A130,СВЦЭМ!$B$39:$B$782,I$119)+'СЕТ СН'!$I$11+СВЦЭМ!$D$10+'СЕТ СН'!$I$6-'СЕТ СН'!$I$23</f>
        <v>1908.16540835</v>
      </c>
      <c r="J130" s="36">
        <f>SUMIFS(СВЦЭМ!$D$39:$D$782,СВЦЭМ!$A$39:$A$782,$A130,СВЦЭМ!$B$39:$B$782,J$119)+'СЕТ СН'!$I$11+СВЦЭМ!$D$10+'СЕТ СН'!$I$6-'СЕТ СН'!$I$23</f>
        <v>1850.9037221900001</v>
      </c>
      <c r="K130" s="36">
        <f>SUMIFS(СВЦЭМ!$D$39:$D$782,СВЦЭМ!$A$39:$A$782,$A130,СВЦЭМ!$B$39:$B$782,K$119)+'СЕТ СН'!$I$11+СВЦЭМ!$D$10+'СЕТ СН'!$I$6-'СЕТ СН'!$I$23</f>
        <v>1833.98400634</v>
      </c>
      <c r="L130" s="36">
        <f>SUMIFS(СВЦЭМ!$D$39:$D$782,СВЦЭМ!$A$39:$A$782,$A130,СВЦЭМ!$B$39:$B$782,L$119)+'СЕТ СН'!$I$11+СВЦЭМ!$D$10+'СЕТ СН'!$I$6-'СЕТ СН'!$I$23</f>
        <v>1834.9992426399999</v>
      </c>
      <c r="M130" s="36">
        <f>SUMIFS(СВЦЭМ!$D$39:$D$782,СВЦЭМ!$A$39:$A$782,$A130,СВЦЭМ!$B$39:$B$782,M$119)+'СЕТ СН'!$I$11+СВЦЭМ!$D$10+'СЕТ СН'!$I$6-'СЕТ СН'!$I$23</f>
        <v>1856.64584543</v>
      </c>
      <c r="N130" s="36">
        <f>SUMIFS(СВЦЭМ!$D$39:$D$782,СВЦЭМ!$A$39:$A$782,$A130,СВЦЭМ!$B$39:$B$782,N$119)+'СЕТ СН'!$I$11+СВЦЭМ!$D$10+'СЕТ СН'!$I$6-'СЕТ СН'!$I$23</f>
        <v>1860.40079631</v>
      </c>
      <c r="O130" s="36">
        <f>SUMIFS(СВЦЭМ!$D$39:$D$782,СВЦЭМ!$A$39:$A$782,$A130,СВЦЭМ!$B$39:$B$782,O$119)+'СЕТ СН'!$I$11+СВЦЭМ!$D$10+'СЕТ СН'!$I$6-'СЕТ СН'!$I$23</f>
        <v>1858.9149243899999</v>
      </c>
      <c r="P130" s="36">
        <f>SUMIFS(СВЦЭМ!$D$39:$D$782,СВЦЭМ!$A$39:$A$782,$A130,СВЦЭМ!$B$39:$B$782,P$119)+'СЕТ СН'!$I$11+СВЦЭМ!$D$10+'СЕТ СН'!$I$6-'СЕТ СН'!$I$23</f>
        <v>1862.4593540200001</v>
      </c>
      <c r="Q130" s="36">
        <f>SUMIFS(СВЦЭМ!$D$39:$D$782,СВЦЭМ!$A$39:$A$782,$A130,СВЦЭМ!$B$39:$B$782,Q$119)+'СЕТ СН'!$I$11+СВЦЭМ!$D$10+'СЕТ СН'!$I$6-'СЕТ СН'!$I$23</f>
        <v>1864.2909853199999</v>
      </c>
      <c r="R130" s="36">
        <f>SUMIFS(СВЦЭМ!$D$39:$D$782,СВЦЭМ!$A$39:$A$782,$A130,СВЦЭМ!$B$39:$B$782,R$119)+'СЕТ СН'!$I$11+СВЦЭМ!$D$10+'СЕТ СН'!$I$6-'СЕТ СН'!$I$23</f>
        <v>1855.95835431</v>
      </c>
      <c r="S130" s="36">
        <f>SUMIFS(СВЦЭМ!$D$39:$D$782,СВЦЭМ!$A$39:$A$782,$A130,СВЦЭМ!$B$39:$B$782,S$119)+'СЕТ СН'!$I$11+СВЦЭМ!$D$10+'СЕТ СН'!$I$6-'СЕТ СН'!$I$23</f>
        <v>1847.8493920599999</v>
      </c>
      <c r="T130" s="36">
        <f>SUMIFS(СВЦЭМ!$D$39:$D$782,СВЦЭМ!$A$39:$A$782,$A130,СВЦЭМ!$B$39:$B$782,T$119)+'СЕТ СН'!$I$11+СВЦЭМ!$D$10+'СЕТ СН'!$I$6-'СЕТ СН'!$I$23</f>
        <v>1821.3815751299999</v>
      </c>
      <c r="U130" s="36">
        <f>SUMIFS(СВЦЭМ!$D$39:$D$782,СВЦЭМ!$A$39:$A$782,$A130,СВЦЭМ!$B$39:$B$782,U$119)+'СЕТ СН'!$I$11+СВЦЭМ!$D$10+'СЕТ СН'!$I$6-'СЕТ СН'!$I$23</f>
        <v>1810.6376866400001</v>
      </c>
      <c r="V130" s="36">
        <f>SUMIFS(СВЦЭМ!$D$39:$D$782,СВЦЭМ!$A$39:$A$782,$A130,СВЦЭМ!$B$39:$B$782,V$119)+'СЕТ СН'!$I$11+СВЦЭМ!$D$10+'СЕТ СН'!$I$6-'СЕТ СН'!$I$23</f>
        <v>1808.8127642699999</v>
      </c>
      <c r="W130" s="36">
        <f>SUMIFS(СВЦЭМ!$D$39:$D$782,СВЦЭМ!$A$39:$A$782,$A130,СВЦЭМ!$B$39:$B$782,W$119)+'СЕТ СН'!$I$11+СВЦЭМ!$D$10+'СЕТ СН'!$I$6-'СЕТ СН'!$I$23</f>
        <v>1836.2441132199999</v>
      </c>
      <c r="X130" s="36">
        <f>SUMIFS(СВЦЭМ!$D$39:$D$782,СВЦЭМ!$A$39:$A$782,$A130,СВЦЭМ!$B$39:$B$782,X$119)+'СЕТ СН'!$I$11+СВЦЭМ!$D$10+'СЕТ СН'!$I$6-'СЕТ СН'!$I$23</f>
        <v>1851.9964226899999</v>
      </c>
      <c r="Y130" s="36">
        <f>SUMIFS(СВЦЭМ!$D$39:$D$782,СВЦЭМ!$A$39:$A$782,$A130,СВЦЭМ!$B$39:$B$782,Y$119)+'СЕТ СН'!$I$11+СВЦЭМ!$D$10+'СЕТ СН'!$I$6-'СЕТ СН'!$I$23</f>
        <v>1889.24617298</v>
      </c>
    </row>
    <row r="131" spans="1:25" ht="15.75" x14ac:dyDescent="0.2">
      <c r="A131" s="35">
        <f t="shared" si="3"/>
        <v>44481</v>
      </c>
      <c r="B131" s="36">
        <f>SUMIFS(СВЦЭМ!$D$39:$D$782,СВЦЭМ!$A$39:$A$782,$A131,СВЦЭМ!$B$39:$B$782,B$119)+'СЕТ СН'!$I$11+СВЦЭМ!$D$10+'СЕТ СН'!$I$6-'СЕТ СН'!$I$23</f>
        <v>1920.48889328</v>
      </c>
      <c r="C131" s="36">
        <f>SUMIFS(СВЦЭМ!$D$39:$D$782,СВЦЭМ!$A$39:$A$782,$A131,СВЦЭМ!$B$39:$B$782,C$119)+'СЕТ СН'!$I$11+СВЦЭМ!$D$10+'СЕТ СН'!$I$6-'СЕТ СН'!$I$23</f>
        <v>1944.8869692599999</v>
      </c>
      <c r="D131" s="36">
        <f>SUMIFS(СВЦЭМ!$D$39:$D$782,СВЦЭМ!$A$39:$A$782,$A131,СВЦЭМ!$B$39:$B$782,D$119)+'СЕТ СН'!$I$11+СВЦЭМ!$D$10+'СЕТ СН'!$I$6-'СЕТ СН'!$I$23</f>
        <v>1855.0039300199999</v>
      </c>
      <c r="E131" s="36">
        <f>SUMIFS(СВЦЭМ!$D$39:$D$782,СВЦЭМ!$A$39:$A$782,$A131,СВЦЭМ!$B$39:$B$782,E$119)+'СЕТ СН'!$I$11+СВЦЭМ!$D$10+'СЕТ СН'!$I$6-'СЕТ СН'!$I$23</f>
        <v>1849.0968880200001</v>
      </c>
      <c r="F131" s="36">
        <f>SUMIFS(СВЦЭМ!$D$39:$D$782,СВЦЭМ!$A$39:$A$782,$A131,СВЦЭМ!$B$39:$B$782,F$119)+'СЕТ СН'!$I$11+СВЦЭМ!$D$10+'СЕТ СН'!$I$6-'СЕТ СН'!$I$23</f>
        <v>1848.4217168800001</v>
      </c>
      <c r="G131" s="36">
        <f>SUMIFS(СВЦЭМ!$D$39:$D$782,СВЦЭМ!$A$39:$A$782,$A131,СВЦЭМ!$B$39:$B$782,G$119)+'СЕТ СН'!$I$11+СВЦЭМ!$D$10+'СЕТ СН'!$I$6-'СЕТ СН'!$I$23</f>
        <v>1849.1766677200001</v>
      </c>
      <c r="H131" s="36">
        <f>SUMIFS(СВЦЭМ!$D$39:$D$782,СВЦЭМ!$A$39:$A$782,$A131,СВЦЭМ!$B$39:$B$782,H$119)+'СЕТ СН'!$I$11+СВЦЭМ!$D$10+'СЕТ СН'!$I$6-'СЕТ СН'!$I$23</f>
        <v>1927.4519044399999</v>
      </c>
      <c r="I131" s="36">
        <f>SUMIFS(СВЦЭМ!$D$39:$D$782,СВЦЭМ!$A$39:$A$782,$A131,СВЦЭМ!$B$39:$B$782,I$119)+'СЕТ СН'!$I$11+СВЦЭМ!$D$10+'СЕТ СН'!$I$6-'СЕТ СН'!$I$23</f>
        <v>1868.75533653</v>
      </c>
      <c r="J131" s="36">
        <f>SUMIFS(СВЦЭМ!$D$39:$D$782,СВЦЭМ!$A$39:$A$782,$A131,СВЦЭМ!$B$39:$B$782,J$119)+'СЕТ СН'!$I$11+СВЦЭМ!$D$10+'СЕТ СН'!$I$6-'СЕТ СН'!$I$23</f>
        <v>1826.57027647</v>
      </c>
      <c r="K131" s="36">
        <f>SUMIFS(СВЦЭМ!$D$39:$D$782,СВЦЭМ!$A$39:$A$782,$A131,СВЦЭМ!$B$39:$B$782,K$119)+'СЕТ СН'!$I$11+СВЦЭМ!$D$10+'СЕТ СН'!$I$6-'СЕТ СН'!$I$23</f>
        <v>1820.3853308800001</v>
      </c>
      <c r="L131" s="36">
        <f>SUMIFS(СВЦЭМ!$D$39:$D$782,СВЦЭМ!$A$39:$A$782,$A131,СВЦЭМ!$B$39:$B$782,L$119)+'СЕТ СН'!$I$11+СВЦЭМ!$D$10+'СЕТ СН'!$I$6-'СЕТ СН'!$I$23</f>
        <v>1811.96624417</v>
      </c>
      <c r="M131" s="36">
        <f>SUMIFS(СВЦЭМ!$D$39:$D$782,СВЦЭМ!$A$39:$A$782,$A131,СВЦЭМ!$B$39:$B$782,M$119)+'СЕТ СН'!$I$11+СВЦЭМ!$D$10+'СЕТ СН'!$I$6-'СЕТ СН'!$I$23</f>
        <v>1855.17453963</v>
      </c>
      <c r="N131" s="36">
        <f>SUMIFS(СВЦЭМ!$D$39:$D$782,СВЦЭМ!$A$39:$A$782,$A131,СВЦЭМ!$B$39:$B$782,N$119)+'СЕТ СН'!$I$11+СВЦЭМ!$D$10+'СЕТ СН'!$I$6-'СЕТ СН'!$I$23</f>
        <v>1893.5370552100001</v>
      </c>
      <c r="O131" s="36">
        <f>SUMIFS(СВЦЭМ!$D$39:$D$782,СВЦЭМ!$A$39:$A$782,$A131,СВЦЭМ!$B$39:$B$782,O$119)+'СЕТ СН'!$I$11+СВЦЭМ!$D$10+'СЕТ СН'!$I$6-'СЕТ СН'!$I$23</f>
        <v>1884.97288798</v>
      </c>
      <c r="P131" s="36">
        <f>SUMIFS(СВЦЭМ!$D$39:$D$782,СВЦЭМ!$A$39:$A$782,$A131,СВЦЭМ!$B$39:$B$782,P$119)+'СЕТ СН'!$I$11+СВЦЭМ!$D$10+'СЕТ СН'!$I$6-'СЕТ СН'!$I$23</f>
        <v>1887.41112271</v>
      </c>
      <c r="Q131" s="36">
        <f>SUMIFS(СВЦЭМ!$D$39:$D$782,СВЦЭМ!$A$39:$A$782,$A131,СВЦЭМ!$B$39:$B$782,Q$119)+'СЕТ СН'!$I$11+СВЦЭМ!$D$10+'СЕТ СН'!$I$6-'СЕТ СН'!$I$23</f>
        <v>1886.2467059400001</v>
      </c>
      <c r="R131" s="36">
        <f>SUMIFS(СВЦЭМ!$D$39:$D$782,СВЦЭМ!$A$39:$A$782,$A131,СВЦЭМ!$B$39:$B$782,R$119)+'СЕТ СН'!$I$11+СВЦЭМ!$D$10+'СЕТ СН'!$I$6-'СЕТ СН'!$I$23</f>
        <v>1879.6122734799999</v>
      </c>
      <c r="S131" s="36">
        <f>SUMIFS(СВЦЭМ!$D$39:$D$782,СВЦЭМ!$A$39:$A$782,$A131,СВЦЭМ!$B$39:$B$782,S$119)+'СЕТ СН'!$I$11+СВЦЭМ!$D$10+'СЕТ СН'!$I$6-'СЕТ СН'!$I$23</f>
        <v>1877.3391457</v>
      </c>
      <c r="T131" s="36">
        <f>SUMIFS(СВЦЭМ!$D$39:$D$782,СВЦЭМ!$A$39:$A$782,$A131,СВЦЭМ!$B$39:$B$782,T$119)+'СЕТ СН'!$I$11+СВЦЭМ!$D$10+'СЕТ СН'!$I$6-'СЕТ СН'!$I$23</f>
        <v>1814.0889238</v>
      </c>
      <c r="U131" s="36">
        <f>SUMIFS(СВЦЭМ!$D$39:$D$782,СВЦЭМ!$A$39:$A$782,$A131,СВЦЭМ!$B$39:$B$782,U$119)+'СЕТ СН'!$I$11+СВЦЭМ!$D$10+'СЕТ СН'!$I$6-'СЕТ СН'!$I$23</f>
        <v>1776.65236848</v>
      </c>
      <c r="V131" s="36">
        <f>SUMIFS(СВЦЭМ!$D$39:$D$782,СВЦЭМ!$A$39:$A$782,$A131,СВЦЭМ!$B$39:$B$782,V$119)+'СЕТ СН'!$I$11+СВЦЭМ!$D$10+'СЕТ СН'!$I$6-'СЕТ СН'!$I$23</f>
        <v>1743.8455720699999</v>
      </c>
      <c r="W131" s="36">
        <f>SUMIFS(СВЦЭМ!$D$39:$D$782,СВЦЭМ!$A$39:$A$782,$A131,СВЦЭМ!$B$39:$B$782,W$119)+'СЕТ СН'!$I$11+СВЦЭМ!$D$10+'СЕТ СН'!$I$6-'СЕТ СН'!$I$23</f>
        <v>1770.17969584</v>
      </c>
      <c r="X131" s="36">
        <f>SUMIFS(СВЦЭМ!$D$39:$D$782,СВЦЭМ!$A$39:$A$782,$A131,СВЦЭМ!$B$39:$B$782,X$119)+'СЕТ СН'!$I$11+СВЦЭМ!$D$10+'СЕТ СН'!$I$6-'СЕТ СН'!$I$23</f>
        <v>1782.0048585899999</v>
      </c>
      <c r="Y131" s="36">
        <f>SUMIFS(СВЦЭМ!$D$39:$D$782,СВЦЭМ!$A$39:$A$782,$A131,СВЦЭМ!$B$39:$B$782,Y$119)+'СЕТ СН'!$I$11+СВЦЭМ!$D$10+'СЕТ СН'!$I$6-'СЕТ СН'!$I$23</f>
        <v>1805.5199477900001</v>
      </c>
    </row>
    <row r="132" spans="1:25" ht="15.75" x14ac:dyDescent="0.2">
      <c r="A132" s="35">
        <f t="shared" si="3"/>
        <v>44482</v>
      </c>
      <c r="B132" s="36">
        <f>SUMIFS(СВЦЭМ!$D$39:$D$782,СВЦЭМ!$A$39:$A$782,$A132,СВЦЭМ!$B$39:$B$782,B$119)+'СЕТ СН'!$I$11+СВЦЭМ!$D$10+'СЕТ СН'!$I$6-'СЕТ СН'!$I$23</f>
        <v>1786.3144425799999</v>
      </c>
      <c r="C132" s="36">
        <f>SUMIFS(СВЦЭМ!$D$39:$D$782,СВЦЭМ!$A$39:$A$782,$A132,СВЦЭМ!$B$39:$B$782,C$119)+'СЕТ СН'!$I$11+СВЦЭМ!$D$10+'СЕТ СН'!$I$6-'СЕТ СН'!$I$23</f>
        <v>1910.12967458</v>
      </c>
      <c r="D132" s="36">
        <f>SUMIFS(СВЦЭМ!$D$39:$D$782,СВЦЭМ!$A$39:$A$782,$A132,СВЦЭМ!$B$39:$B$782,D$119)+'СЕТ СН'!$I$11+СВЦЭМ!$D$10+'СЕТ СН'!$I$6-'СЕТ СН'!$I$23</f>
        <v>1840.1755029199999</v>
      </c>
      <c r="E132" s="36">
        <f>SUMIFS(СВЦЭМ!$D$39:$D$782,СВЦЭМ!$A$39:$A$782,$A132,СВЦЭМ!$B$39:$B$782,E$119)+'СЕТ СН'!$I$11+СВЦЭМ!$D$10+'СЕТ СН'!$I$6-'СЕТ СН'!$I$23</f>
        <v>1821.3384864899999</v>
      </c>
      <c r="F132" s="36">
        <f>SUMIFS(СВЦЭМ!$D$39:$D$782,СВЦЭМ!$A$39:$A$782,$A132,СВЦЭМ!$B$39:$B$782,F$119)+'СЕТ СН'!$I$11+СВЦЭМ!$D$10+'СЕТ СН'!$I$6-'СЕТ СН'!$I$23</f>
        <v>1815.9628642800001</v>
      </c>
      <c r="G132" s="36">
        <f>SUMIFS(СВЦЭМ!$D$39:$D$782,СВЦЭМ!$A$39:$A$782,$A132,СВЦЭМ!$B$39:$B$782,G$119)+'СЕТ СН'!$I$11+СВЦЭМ!$D$10+'СЕТ СН'!$I$6-'СЕТ СН'!$I$23</f>
        <v>1830.2960968299999</v>
      </c>
      <c r="H132" s="36">
        <f>SUMIFS(СВЦЭМ!$D$39:$D$782,СВЦЭМ!$A$39:$A$782,$A132,СВЦЭМ!$B$39:$B$782,H$119)+'СЕТ СН'!$I$11+СВЦЭМ!$D$10+'СЕТ СН'!$I$6-'СЕТ СН'!$I$23</f>
        <v>1899.4215102599999</v>
      </c>
      <c r="I132" s="36">
        <f>SUMIFS(СВЦЭМ!$D$39:$D$782,СВЦЭМ!$A$39:$A$782,$A132,СВЦЭМ!$B$39:$B$782,I$119)+'СЕТ СН'!$I$11+СВЦЭМ!$D$10+'СЕТ СН'!$I$6-'СЕТ СН'!$I$23</f>
        <v>1865.7931201599999</v>
      </c>
      <c r="J132" s="36">
        <f>SUMIFS(СВЦЭМ!$D$39:$D$782,СВЦЭМ!$A$39:$A$782,$A132,СВЦЭМ!$B$39:$B$782,J$119)+'СЕТ СН'!$I$11+СВЦЭМ!$D$10+'СЕТ СН'!$I$6-'СЕТ СН'!$I$23</f>
        <v>1832.96900699</v>
      </c>
      <c r="K132" s="36">
        <f>SUMIFS(СВЦЭМ!$D$39:$D$782,СВЦЭМ!$A$39:$A$782,$A132,СВЦЭМ!$B$39:$B$782,K$119)+'СЕТ СН'!$I$11+СВЦЭМ!$D$10+'СЕТ СН'!$I$6-'СЕТ СН'!$I$23</f>
        <v>1776.2899326100001</v>
      </c>
      <c r="L132" s="36">
        <f>SUMIFS(СВЦЭМ!$D$39:$D$782,СВЦЭМ!$A$39:$A$782,$A132,СВЦЭМ!$B$39:$B$782,L$119)+'СЕТ СН'!$I$11+СВЦЭМ!$D$10+'СЕТ СН'!$I$6-'СЕТ СН'!$I$23</f>
        <v>1765.6250687100001</v>
      </c>
      <c r="M132" s="36">
        <f>SUMIFS(СВЦЭМ!$D$39:$D$782,СВЦЭМ!$A$39:$A$782,$A132,СВЦЭМ!$B$39:$B$782,M$119)+'СЕТ СН'!$I$11+СВЦЭМ!$D$10+'СЕТ СН'!$I$6-'СЕТ СН'!$I$23</f>
        <v>1786.75840586</v>
      </c>
      <c r="N132" s="36">
        <f>SUMIFS(СВЦЭМ!$D$39:$D$782,СВЦЭМ!$A$39:$A$782,$A132,СВЦЭМ!$B$39:$B$782,N$119)+'СЕТ СН'!$I$11+СВЦЭМ!$D$10+'СЕТ СН'!$I$6-'СЕТ СН'!$I$23</f>
        <v>1842.0484582899999</v>
      </c>
      <c r="O132" s="36">
        <f>SUMIFS(СВЦЭМ!$D$39:$D$782,СВЦЭМ!$A$39:$A$782,$A132,СВЦЭМ!$B$39:$B$782,O$119)+'СЕТ СН'!$I$11+СВЦЭМ!$D$10+'СЕТ СН'!$I$6-'СЕТ СН'!$I$23</f>
        <v>1877.2840389099999</v>
      </c>
      <c r="P132" s="36">
        <f>SUMIFS(СВЦЭМ!$D$39:$D$782,СВЦЭМ!$A$39:$A$782,$A132,СВЦЭМ!$B$39:$B$782,P$119)+'СЕТ СН'!$I$11+СВЦЭМ!$D$10+'СЕТ СН'!$I$6-'СЕТ СН'!$I$23</f>
        <v>1872.6024457599999</v>
      </c>
      <c r="Q132" s="36">
        <f>SUMIFS(СВЦЭМ!$D$39:$D$782,СВЦЭМ!$A$39:$A$782,$A132,СВЦЭМ!$B$39:$B$782,Q$119)+'СЕТ СН'!$I$11+СВЦЭМ!$D$10+'СЕТ СН'!$I$6-'СЕТ СН'!$I$23</f>
        <v>1868.7877221799999</v>
      </c>
      <c r="R132" s="36">
        <f>SUMIFS(СВЦЭМ!$D$39:$D$782,СВЦЭМ!$A$39:$A$782,$A132,СВЦЭМ!$B$39:$B$782,R$119)+'СЕТ СН'!$I$11+СВЦЭМ!$D$10+'СЕТ СН'!$I$6-'СЕТ СН'!$I$23</f>
        <v>1863.8715137699999</v>
      </c>
      <c r="S132" s="36">
        <f>SUMIFS(СВЦЭМ!$D$39:$D$782,СВЦЭМ!$A$39:$A$782,$A132,СВЦЭМ!$B$39:$B$782,S$119)+'СЕТ СН'!$I$11+СВЦЭМ!$D$10+'СЕТ СН'!$I$6-'СЕТ СН'!$I$23</f>
        <v>1826.7920187</v>
      </c>
      <c r="T132" s="36">
        <f>SUMIFS(СВЦЭМ!$D$39:$D$782,СВЦЭМ!$A$39:$A$782,$A132,СВЦЭМ!$B$39:$B$782,T$119)+'СЕТ СН'!$I$11+СВЦЭМ!$D$10+'СЕТ СН'!$I$6-'СЕТ СН'!$I$23</f>
        <v>1729.71257014</v>
      </c>
      <c r="U132" s="36">
        <f>SUMIFS(СВЦЭМ!$D$39:$D$782,СВЦЭМ!$A$39:$A$782,$A132,СВЦЭМ!$B$39:$B$782,U$119)+'СЕТ СН'!$I$11+СВЦЭМ!$D$10+'СЕТ СН'!$I$6-'СЕТ СН'!$I$23</f>
        <v>1690.65709079</v>
      </c>
      <c r="V132" s="36">
        <f>SUMIFS(СВЦЭМ!$D$39:$D$782,СВЦЭМ!$A$39:$A$782,$A132,СВЦЭМ!$B$39:$B$782,V$119)+'СЕТ СН'!$I$11+СВЦЭМ!$D$10+'СЕТ СН'!$I$6-'СЕТ СН'!$I$23</f>
        <v>1681.52576262</v>
      </c>
      <c r="W132" s="36">
        <f>SUMIFS(СВЦЭМ!$D$39:$D$782,СВЦЭМ!$A$39:$A$782,$A132,СВЦЭМ!$B$39:$B$782,W$119)+'СЕТ СН'!$I$11+СВЦЭМ!$D$10+'СЕТ СН'!$I$6-'СЕТ СН'!$I$23</f>
        <v>1737.04355981</v>
      </c>
      <c r="X132" s="36">
        <f>SUMIFS(СВЦЭМ!$D$39:$D$782,СВЦЭМ!$A$39:$A$782,$A132,СВЦЭМ!$B$39:$B$782,X$119)+'СЕТ СН'!$I$11+СВЦЭМ!$D$10+'СЕТ СН'!$I$6-'СЕТ СН'!$I$23</f>
        <v>1771.27860489</v>
      </c>
      <c r="Y132" s="36">
        <f>SUMIFS(СВЦЭМ!$D$39:$D$782,СВЦЭМ!$A$39:$A$782,$A132,СВЦЭМ!$B$39:$B$782,Y$119)+'СЕТ СН'!$I$11+СВЦЭМ!$D$10+'СЕТ СН'!$I$6-'СЕТ СН'!$I$23</f>
        <v>1855.624881</v>
      </c>
    </row>
    <row r="133" spans="1:25" ht="15.75" x14ac:dyDescent="0.2">
      <c r="A133" s="35">
        <f t="shared" si="3"/>
        <v>44483</v>
      </c>
      <c r="B133" s="36">
        <f>SUMIFS(СВЦЭМ!$D$39:$D$782,СВЦЭМ!$A$39:$A$782,$A133,СВЦЭМ!$B$39:$B$782,B$119)+'СЕТ СН'!$I$11+СВЦЭМ!$D$10+'СЕТ СН'!$I$6-'СЕТ СН'!$I$23</f>
        <v>1936.65688456</v>
      </c>
      <c r="C133" s="36">
        <f>SUMIFS(СВЦЭМ!$D$39:$D$782,СВЦЭМ!$A$39:$A$782,$A133,СВЦЭМ!$B$39:$B$782,C$119)+'СЕТ СН'!$I$11+СВЦЭМ!$D$10+'СЕТ СН'!$I$6-'СЕТ СН'!$I$23</f>
        <v>1908.4647443199999</v>
      </c>
      <c r="D133" s="36">
        <f>SUMIFS(СВЦЭМ!$D$39:$D$782,СВЦЭМ!$A$39:$A$782,$A133,СВЦЭМ!$B$39:$B$782,D$119)+'СЕТ СН'!$I$11+СВЦЭМ!$D$10+'СЕТ СН'!$I$6-'СЕТ СН'!$I$23</f>
        <v>1814.78231317</v>
      </c>
      <c r="E133" s="36">
        <f>SUMIFS(СВЦЭМ!$D$39:$D$782,СВЦЭМ!$A$39:$A$782,$A133,СВЦЭМ!$B$39:$B$782,E$119)+'СЕТ СН'!$I$11+СВЦЭМ!$D$10+'СЕТ СН'!$I$6-'СЕТ СН'!$I$23</f>
        <v>1799.87216203</v>
      </c>
      <c r="F133" s="36">
        <f>SUMIFS(СВЦЭМ!$D$39:$D$782,СВЦЭМ!$A$39:$A$782,$A133,СВЦЭМ!$B$39:$B$782,F$119)+'СЕТ СН'!$I$11+СВЦЭМ!$D$10+'СЕТ СН'!$I$6-'СЕТ СН'!$I$23</f>
        <v>1794.35875272</v>
      </c>
      <c r="G133" s="36">
        <f>SUMIFS(СВЦЭМ!$D$39:$D$782,СВЦЭМ!$A$39:$A$782,$A133,СВЦЭМ!$B$39:$B$782,G$119)+'СЕТ СН'!$I$11+СВЦЭМ!$D$10+'СЕТ СН'!$I$6-'СЕТ СН'!$I$23</f>
        <v>1808.9845141000001</v>
      </c>
      <c r="H133" s="36">
        <f>SUMIFS(СВЦЭМ!$D$39:$D$782,СВЦЭМ!$A$39:$A$782,$A133,СВЦЭМ!$B$39:$B$782,H$119)+'СЕТ СН'!$I$11+СВЦЭМ!$D$10+'СЕТ СН'!$I$6-'СЕТ СН'!$I$23</f>
        <v>1906.3769362799999</v>
      </c>
      <c r="I133" s="36">
        <f>SUMIFS(СВЦЭМ!$D$39:$D$782,СВЦЭМ!$A$39:$A$782,$A133,СВЦЭМ!$B$39:$B$782,I$119)+'СЕТ СН'!$I$11+СВЦЭМ!$D$10+'СЕТ СН'!$I$6-'СЕТ СН'!$I$23</f>
        <v>1893.3903870199999</v>
      </c>
      <c r="J133" s="36">
        <f>SUMIFS(СВЦЭМ!$D$39:$D$782,СВЦЭМ!$A$39:$A$782,$A133,СВЦЭМ!$B$39:$B$782,J$119)+'СЕТ СН'!$I$11+СВЦЭМ!$D$10+'СЕТ СН'!$I$6-'СЕТ СН'!$I$23</f>
        <v>1864.9505378599999</v>
      </c>
      <c r="K133" s="36">
        <f>SUMIFS(СВЦЭМ!$D$39:$D$782,СВЦЭМ!$A$39:$A$782,$A133,СВЦЭМ!$B$39:$B$782,K$119)+'СЕТ СН'!$I$11+СВЦЭМ!$D$10+'СЕТ СН'!$I$6-'СЕТ СН'!$I$23</f>
        <v>1715.9899737400001</v>
      </c>
      <c r="L133" s="36">
        <f>SUMIFS(СВЦЭМ!$D$39:$D$782,СВЦЭМ!$A$39:$A$782,$A133,СВЦЭМ!$B$39:$B$782,L$119)+'СЕТ СН'!$I$11+СВЦЭМ!$D$10+'СЕТ СН'!$I$6-'СЕТ СН'!$I$23</f>
        <v>1788.3538951599999</v>
      </c>
      <c r="M133" s="36">
        <f>SUMIFS(СВЦЭМ!$D$39:$D$782,СВЦЭМ!$A$39:$A$782,$A133,СВЦЭМ!$B$39:$B$782,M$119)+'СЕТ СН'!$I$11+СВЦЭМ!$D$10+'СЕТ СН'!$I$6-'СЕТ СН'!$I$23</f>
        <v>1949.3850487299999</v>
      </c>
      <c r="N133" s="36">
        <f>SUMIFS(СВЦЭМ!$D$39:$D$782,СВЦЭМ!$A$39:$A$782,$A133,СВЦЭМ!$B$39:$B$782,N$119)+'СЕТ СН'!$I$11+СВЦЭМ!$D$10+'СЕТ СН'!$I$6-'СЕТ СН'!$I$23</f>
        <v>1937.1739246699999</v>
      </c>
      <c r="O133" s="36">
        <f>SUMIFS(СВЦЭМ!$D$39:$D$782,СВЦЭМ!$A$39:$A$782,$A133,СВЦЭМ!$B$39:$B$782,O$119)+'СЕТ СН'!$I$11+СВЦЭМ!$D$10+'СЕТ СН'!$I$6-'СЕТ СН'!$I$23</f>
        <v>1932.46860623</v>
      </c>
      <c r="P133" s="36">
        <f>SUMIFS(СВЦЭМ!$D$39:$D$782,СВЦЭМ!$A$39:$A$782,$A133,СВЦЭМ!$B$39:$B$782,P$119)+'СЕТ СН'!$I$11+СВЦЭМ!$D$10+'СЕТ СН'!$I$6-'СЕТ СН'!$I$23</f>
        <v>1925.47650802</v>
      </c>
      <c r="Q133" s="36">
        <f>SUMIFS(СВЦЭМ!$D$39:$D$782,СВЦЭМ!$A$39:$A$782,$A133,СВЦЭМ!$B$39:$B$782,Q$119)+'СЕТ СН'!$I$11+СВЦЭМ!$D$10+'СЕТ СН'!$I$6-'СЕТ СН'!$I$23</f>
        <v>1951.58693195</v>
      </c>
      <c r="R133" s="36">
        <f>SUMIFS(СВЦЭМ!$D$39:$D$782,СВЦЭМ!$A$39:$A$782,$A133,СВЦЭМ!$B$39:$B$782,R$119)+'СЕТ СН'!$I$11+СВЦЭМ!$D$10+'СЕТ СН'!$I$6-'СЕТ СН'!$I$23</f>
        <v>1949.5350002499999</v>
      </c>
      <c r="S133" s="36">
        <f>SUMIFS(СВЦЭМ!$D$39:$D$782,СВЦЭМ!$A$39:$A$782,$A133,СВЦЭМ!$B$39:$B$782,S$119)+'СЕТ СН'!$I$11+СВЦЭМ!$D$10+'СЕТ СН'!$I$6-'СЕТ СН'!$I$23</f>
        <v>1884.5435560399999</v>
      </c>
      <c r="T133" s="36">
        <f>SUMIFS(СВЦЭМ!$D$39:$D$782,СВЦЭМ!$A$39:$A$782,$A133,СВЦЭМ!$B$39:$B$782,T$119)+'СЕТ СН'!$I$11+СВЦЭМ!$D$10+'СЕТ СН'!$I$6-'СЕТ СН'!$I$23</f>
        <v>1769.71796797</v>
      </c>
      <c r="U133" s="36">
        <f>SUMIFS(СВЦЭМ!$D$39:$D$782,СВЦЭМ!$A$39:$A$782,$A133,СВЦЭМ!$B$39:$B$782,U$119)+'СЕТ СН'!$I$11+СВЦЭМ!$D$10+'СЕТ СН'!$I$6-'СЕТ СН'!$I$23</f>
        <v>1687.28840298</v>
      </c>
      <c r="V133" s="36">
        <f>SUMIFS(СВЦЭМ!$D$39:$D$782,СВЦЭМ!$A$39:$A$782,$A133,СВЦЭМ!$B$39:$B$782,V$119)+'СЕТ СН'!$I$11+СВЦЭМ!$D$10+'СЕТ СН'!$I$6-'СЕТ СН'!$I$23</f>
        <v>1652.8134001600001</v>
      </c>
      <c r="W133" s="36">
        <f>SUMIFS(СВЦЭМ!$D$39:$D$782,СВЦЭМ!$A$39:$A$782,$A133,СВЦЭМ!$B$39:$B$782,W$119)+'СЕТ СН'!$I$11+СВЦЭМ!$D$10+'СЕТ СН'!$I$6-'СЕТ СН'!$I$23</f>
        <v>1762.99480825</v>
      </c>
      <c r="X133" s="36">
        <f>SUMIFS(СВЦЭМ!$D$39:$D$782,СВЦЭМ!$A$39:$A$782,$A133,СВЦЭМ!$B$39:$B$782,X$119)+'СЕТ СН'!$I$11+СВЦЭМ!$D$10+'СЕТ СН'!$I$6-'СЕТ СН'!$I$23</f>
        <v>1868.1913924600001</v>
      </c>
      <c r="Y133" s="36">
        <f>SUMIFS(СВЦЭМ!$D$39:$D$782,СВЦЭМ!$A$39:$A$782,$A133,СВЦЭМ!$B$39:$B$782,Y$119)+'СЕТ СН'!$I$11+СВЦЭМ!$D$10+'СЕТ СН'!$I$6-'СЕТ СН'!$I$23</f>
        <v>1927.2035727699999</v>
      </c>
    </row>
    <row r="134" spans="1:25" ht="15.75" x14ac:dyDescent="0.2">
      <c r="A134" s="35">
        <f t="shared" si="3"/>
        <v>44484</v>
      </c>
      <c r="B134" s="36">
        <f>SUMIFS(СВЦЭМ!$D$39:$D$782,СВЦЭМ!$A$39:$A$782,$A134,СВЦЭМ!$B$39:$B$782,B$119)+'СЕТ СН'!$I$11+СВЦЭМ!$D$10+'СЕТ СН'!$I$6-'СЕТ СН'!$I$23</f>
        <v>1867.10857349</v>
      </c>
      <c r="C134" s="36">
        <f>SUMIFS(СВЦЭМ!$D$39:$D$782,СВЦЭМ!$A$39:$A$782,$A134,СВЦЭМ!$B$39:$B$782,C$119)+'СЕТ СН'!$I$11+СВЦЭМ!$D$10+'СЕТ СН'!$I$6-'СЕТ СН'!$I$23</f>
        <v>1860.2396366400001</v>
      </c>
      <c r="D134" s="36">
        <f>SUMIFS(СВЦЭМ!$D$39:$D$782,СВЦЭМ!$A$39:$A$782,$A134,СВЦЭМ!$B$39:$B$782,D$119)+'СЕТ СН'!$I$11+СВЦЭМ!$D$10+'СЕТ СН'!$I$6-'СЕТ СН'!$I$23</f>
        <v>1821.4468115499999</v>
      </c>
      <c r="E134" s="36">
        <f>SUMIFS(СВЦЭМ!$D$39:$D$782,СВЦЭМ!$A$39:$A$782,$A134,СВЦЭМ!$B$39:$B$782,E$119)+'СЕТ СН'!$I$11+СВЦЭМ!$D$10+'СЕТ СН'!$I$6-'СЕТ СН'!$I$23</f>
        <v>1840.74348876</v>
      </c>
      <c r="F134" s="36">
        <f>SUMIFS(СВЦЭМ!$D$39:$D$782,СВЦЭМ!$A$39:$A$782,$A134,СВЦЭМ!$B$39:$B$782,F$119)+'СЕТ СН'!$I$11+СВЦЭМ!$D$10+'СЕТ СН'!$I$6-'СЕТ СН'!$I$23</f>
        <v>1831.7141000399999</v>
      </c>
      <c r="G134" s="36">
        <f>SUMIFS(СВЦЭМ!$D$39:$D$782,СВЦЭМ!$A$39:$A$782,$A134,СВЦЭМ!$B$39:$B$782,G$119)+'СЕТ СН'!$I$11+СВЦЭМ!$D$10+'СЕТ СН'!$I$6-'СЕТ СН'!$I$23</f>
        <v>1830.54110922</v>
      </c>
      <c r="H134" s="36">
        <f>SUMIFS(СВЦЭМ!$D$39:$D$782,СВЦЭМ!$A$39:$A$782,$A134,СВЦЭМ!$B$39:$B$782,H$119)+'СЕТ СН'!$I$11+СВЦЭМ!$D$10+'СЕТ СН'!$I$6-'СЕТ СН'!$I$23</f>
        <v>1898.6589520699999</v>
      </c>
      <c r="I134" s="36">
        <f>SUMIFS(СВЦЭМ!$D$39:$D$782,СВЦЭМ!$A$39:$A$782,$A134,СВЦЭМ!$B$39:$B$782,I$119)+'СЕТ СН'!$I$11+СВЦЭМ!$D$10+'СЕТ СН'!$I$6-'СЕТ СН'!$I$23</f>
        <v>1906.09656387</v>
      </c>
      <c r="J134" s="36">
        <f>SUMIFS(СВЦЭМ!$D$39:$D$782,СВЦЭМ!$A$39:$A$782,$A134,СВЦЭМ!$B$39:$B$782,J$119)+'СЕТ СН'!$I$11+СВЦЭМ!$D$10+'СЕТ СН'!$I$6-'СЕТ СН'!$I$23</f>
        <v>1871.00627566</v>
      </c>
      <c r="K134" s="36">
        <f>SUMIFS(СВЦЭМ!$D$39:$D$782,СВЦЭМ!$A$39:$A$782,$A134,СВЦЭМ!$B$39:$B$782,K$119)+'СЕТ СН'!$I$11+СВЦЭМ!$D$10+'СЕТ СН'!$I$6-'СЕТ СН'!$I$23</f>
        <v>1836.5559380100001</v>
      </c>
      <c r="L134" s="36">
        <f>SUMIFS(СВЦЭМ!$D$39:$D$782,СВЦЭМ!$A$39:$A$782,$A134,СВЦЭМ!$B$39:$B$782,L$119)+'СЕТ СН'!$I$11+СВЦЭМ!$D$10+'СЕТ СН'!$I$6-'СЕТ СН'!$I$23</f>
        <v>1845.9286792600001</v>
      </c>
      <c r="M134" s="36">
        <f>SUMIFS(СВЦЭМ!$D$39:$D$782,СВЦЭМ!$A$39:$A$782,$A134,СВЦЭМ!$B$39:$B$782,M$119)+'СЕТ СН'!$I$11+СВЦЭМ!$D$10+'СЕТ СН'!$I$6-'СЕТ СН'!$I$23</f>
        <v>1854.52045729</v>
      </c>
      <c r="N134" s="36">
        <f>SUMIFS(СВЦЭМ!$D$39:$D$782,СВЦЭМ!$A$39:$A$782,$A134,СВЦЭМ!$B$39:$B$782,N$119)+'СЕТ СН'!$I$11+СВЦЭМ!$D$10+'СЕТ СН'!$I$6-'СЕТ СН'!$I$23</f>
        <v>1857.3565988799999</v>
      </c>
      <c r="O134" s="36">
        <f>SUMIFS(СВЦЭМ!$D$39:$D$782,СВЦЭМ!$A$39:$A$782,$A134,СВЦЭМ!$B$39:$B$782,O$119)+'СЕТ СН'!$I$11+СВЦЭМ!$D$10+'СЕТ СН'!$I$6-'СЕТ СН'!$I$23</f>
        <v>1890.7858941499999</v>
      </c>
      <c r="P134" s="36">
        <f>SUMIFS(СВЦЭМ!$D$39:$D$782,СВЦЭМ!$A$39:$A$782,$A134,СВЦЭМ!$B$39:$B$782,P$119)+'СЕТ СН'!$I$11+СВЦЭМ!$D$10+'СЕТ СН'!$I$6-'СЕТ СН'!$I$23</f>
        <v>1927.27701346</v>
      </c>
      <c r="Q134" s="36">
        <f>SUMIFS(СВЦЭМ!$D$39:$D$782,СВЦЭМ!$A$39:$A$782,$A134,СВЦЭМ!$B$39:$B$782,Q$119)+'СЕТ СН'!$I$11+СВЦЭМ!$D$10+'СЕТ СН'!$I$6-'СЕТ СН'!$I$23</f>
        <v>1928.1931225200001</v>
      </c>
      <c r="R134" s="36">
        <f>SUMIFS(СВЦЭМ!$D$39:$D$782,СВЦЭМ!$A$39:$A$782,$A134,СВЦЭМ!$B$39:$B$782,R$119)+'СЕТ СН'!$I$11+СВЦЭМ!$D$10+'СЕТ СН'!$I$6-'СЕТ СН'!$I$23</f>
        <v>1927.2401548800001</v>
      </c>
      <c r="S134" s="36">
        <f>SUMIFS(СВЦЭМ!$D$39:$D$782,СВЦЭМ!$A$39:$A$782,$A134,СВЦЭМ!$B$39:$B$782,S$119)+'СЕТ СН'!$I$11+СВЦЭМ!$D$10+'СЕТ СН'!$I$6-'СЕТ СН'!$I$23</f>
        <v>1928.8530478499999</v>
      </c>
      <c r="T134" s="36">
        <f>SUMIFS(СВЦЭМ!$D$39:$D$782,СВЦЭМ!$A$39:$A$782,$A134,СВЦЭМ!$B$39:$B$782,T$119)+'СЕТ СН'!$I$11+СВЦЭМ!$D$10+'СЕТ СН'!$I$6-'СЕТ СН'!$I$23</f>
        <v>1840.9168729400001</v>
      </c>
      <c r="U134" s="36">
        <f>SUMIFS(СВЦЭМ!$D$39:$D$782,СВЦЭМ!$A$39:$A$782,$A134,СВЦЭМ!$B$39:$B$782,U$119)+'СЕТ СН'!$I$11+СВЦЭМ!$D$10+'СЕТ СН'!$I$6-'СЕТ СН'!$I$23</f>
        <v>1846.4882409500001</v>
      </c>
      <c r="V134" s="36">
        <f>SUMIFS(СВЦЭМ!$D$39:$D$782,СВЦЭМ!$A$39:$A$782,$A134,СВЦЭМ!$B$39:$B$782,V$119)+'СЕТ СН'!$I$11+СВЦЭМ!$D$10+'СЕТ СН'!$I$6-'СЕТ СН'!$I$23</f>
        <v>1848.26253335</v>
      </c>
      <c r="W134" s="36">
        <f>SUMIFS(СВЦЭМ!$D$39:$D$782,СВЦЭМ!$A$39:$A$782,$A134,СВЦЭМ!$B$39:$B$782,W$119)+'СЕТ СН'!$I$11+СВЦЭМ!$D$10+'СЕТ СН'!$I$6-'СЕТ СН'!$I$23</f>
        <v>1841.6422562099999</v>
      </c>
      <c r="X134" s="36">
        <f>SUMIFS(СВЦЭМ!$D$39:$D$782,СВЦЭМ!$A$39:$A$782,$A134,СВЦЭМ!$B$39:$B$782,X$119)+'СЕТ СН'!$I$11+СВЦЭМ!$D$10+'СЕТ СН'!$I$6-'СЕТ СН'!$I$23</f>
        <v>1851.2885823399999</v>
      </c>
      <c r="Y134" s="36">
        <f>SUMIFS(СВЦЭМ!$D$39:$D$782,СВЦЭМ!$A$39:$A$782,$A134,СВЦЭМ!$B$39:$B$782,Y$119)+'СЕТ СН'!$I$11+СВЦЭМ!$D$10+'СЕТ СН'!$I$6-'СЕТ СН'!$I$23</f>
        <v>1908.0396921199999</v>
      </c>
    </row>
    <row r="135" spans="1:25" ht="15.75" x14ac:dyDescent="0.2">
      <c r="A135" s="35">
        <f t="shared" si="3"/>
        <v>44485</v>
      </c>
      <c r="B135" s="36">
        <f>SUMIFS(СВЦЭМ!$D$39:$D$782,СВЦЭМ!$A$39:$A$782,$A135,СВЦЭМ!$B$39:$B$782,B$119)+'СЕТ СН'!$I$11+СВЦЭМ!$D$10+'СЕТ СН'!$I$6-'СЕТ СН'!$I$23</f>
        <v>1872.82855313</v>
      </c>
      <c r="C135" s="36">
        <f>SUMIFS(СВЦЭМ!$D$39:$D$782,СВЦЭМ!$A$39:$A$782,$A135,СВЦЭМ!$B$39:$B$782,C$119)+'СЕТ СН'!$I$11+СВЦЭМ!$D$10+'СЕТ СН'!$I$6-'СЕТ СН'!$I$23</f>
        <v>1916.23347889</v>
      </c>
      <c r="D135" s="36">
        <f>SUMIFS(СВЦЭМ!$D$39:$D$782,СВЦЭМ!$A$39:$A$782,$A135,СВЦЭМ!$B$39:$B$782,D$119)+'СЕТ СН'!$I$11+СВЦЭМ!$D$10+'СЕТ СН'!$I$6-'СЕТ СН'!$I$23</f>
        <v>1831.08246949</v>
      </c>
      <c r="E135" s="36">
        <f>SUMIFS(СВЦЭМ!$D$39:$D$782,СВЦЭМ!$A$39:$A$782,$A135,СВЦЭМ!$B$39:$B$782,E$119)+'СЕТ СН'!$I$11+СВЦЭМ!$D$10+'СЕТ СН'!$I$6-'СЕТ СН'!$I$23</f>
        <v>1820.0865711900001</v>
      </c>
      <c r="F135" s="36">
        <f>SUMIFS(СВЦЭМ!$D$39:$D$782,СВЦЭМ!$A$39:$A$782,$A135,СВЦЭМ!$B$39:$B$782,F$119)+'СЕТ СН'!$I$11+СВЦЭМ!$D$10+'СЕТ СН'!$I$6-'СЕТ СН'!$I$23</f>
        <v>1818.27372126</v>
      </c>
      <c r="G135" s="36">
        <f>SUMIFS(СВЦЭМ!$D$39:$D$782,СВЦЭМ!$A$39:$A$782,$A135,СВЦЭМ!$B$39:$B$782,G$119)+'СЕТ СН'!$I$11+СВЦЭМ!$D$10+'СЕТ СН'!$I$6-'СЕТ СН'!$I$23</f>
        <v>1819.8138597499999</v>
      </c>
      <c r="H135" s="36">
        <f>SUMIFS(СВЦЭМ!$D$39:$D$782,СВЦЭМ!$A$39:$A$782,$A135,СВЦЭМ!$B$39:$B$782,H$119)+'СЕТ СН'!$I$11+СВЦЭМ!$D$10+'СЕТ СН'!$I$6-'СЕТ СН'!$I$23</f>
        <v>1863.7629133</v>
      </c>
      <c r="I135" s="36">
        <f>SUMIFS(СВЦЭМ!$D$39:$D$782,СВЦЭМ!$A$39:$A$782,$A135,СВЦЭМ!$B$39:$B$782,I$119)+'СЕТ СН'!$I$11+СВЦЭМ!$D$10+'СЕТ СН'!$I$6-'СЕТ СН'!$I$23</f>
        <v>1894.7203020699999</v>
      </c>
      <c r="J135" s="36">
        <f>SUMIFS(СВЦЭМ!$D$39:$D$782,СВЦЭМ!$A$39:$A$782,$A135,СВЦЭМ!$B$39:$B$782,J$119)+'СЕТ СН'!$I$11+СВЦЭМ!$D$10+'СЕТ СН'!$I$6-'СЕТ СН'!$I$23</f>
        <v>1915.7796791599999</v>
      </c>
      <c r="K135" s="36">
        <f>SUMIFS(СВЦЭМ!$D$39:$D$782,СВЦЭМ!$A$39:$A$782,$A135,СВЦЭМ!$B$39:$B$782,K$119)+'СЕТ СН'!$I$11+СВЦЭМ!$D$10+'СЕТ СН'!$I$6-'СЕТ СН'!$I$23</f>
        <v>1825.2412918699999</v>
      </c>
      <c r="L135" s="36">
        <f>SUMIFS(СВЦЭМ!$D$39:$D$782,СВЦЭМ!$A$39:$A$782,$A135,СВЦЭМ!$B$39:$B$782,L$119)+'СЕТ СН'!$I$11+СВЦЭМ!$D$10+'СЕТ СН'!$I$6-'СЕТ СН'!$I$23</f>
        <v>1834.6059831299999</v>
      </c>
      <c r="M135" s="36">
        <f>SUMIFS(СВЦЭМ!$D$39:$D$782,СВЦЭМ!$A$39:$A$782,$A135,СВЦЭМ!$B$39:$B$782,M$119)+'СЕТ СН'!$I$11+СВЦЭМ!$D$10+'СЕТ СН'!$I$6-'СЕТ СН'!$I$23</f>
        <v>1828.6487737800001</v>
      </c>
      <c r="N135" s="36">
        <f>SUMIFS(СВЦЭМ!$D$39:$D$782,СВЦЭМ!$A$39:$A$782,$A135,СВЦЭМ!$B$39:$B$782,N$119)+'СЕТ СН'!$I$11+СВЦЭМ!$D$10+'СЕТ СН'!$I$6-'СЕТ СН'!$I$23</f>
        <v>1829.44119002</v>
      </c>
      <c r="O135" s="36">
        <f>SUMIFS(СВЦЭМ!$D$39:$D$782,СВЦЭМ!$A$39:$A$782,$A135,СВЦЭМ!$B$39:$B$782,O$119)+'СЕТ СН'!$I$11+СВЦЭМ!$D$10+'СЕТ СН'!$I$6-'СЕТ СН'!$I$23</f>
        <v>1822.4684479499999</v>
      </c>
      <c r="P135" s="36">
        <f>SUMIFS(СВЦЭМ!$D$39:$D$782,СВЦЭМ!$A$39:$A$782,$A135,СВЦЭМ!$B$39:$B$782,P$119)+'СЕТ СН'!$I$11+СВЦЭМ!$D$10+'СЕТ СН'!$I$6-'СЕТ СН'!$I$23</f>
        <v>1811.4464122300001</v>
      </c>
      <c r="Q135" s="36">
        <f>SUMIFS(СВЦЭМ!$D$39:$D$782,СВЦЭМ!$A$39:$A$782,$A135,СВЦЭМ!$B$39:$B$782,Q$119)+'СЕТ СН'!$I$11+СВЦЭМ!$D$10+'СЕТ СН'!$I$6-'СЕТ СН'!$I$23</f>
        <v>1801.8349486299999</v>
      </c>
      <c r="R135" s="36">
        <f>SUMIFS(СВЦЭМ!$D$39:$D$782,СВЦЭМ!$A$39:$A$782,$A135,СВЦЭМ!$B$39:$B$782,R$119)+'СЕТ СН'!$I$11+СВЦЭМ!$D$10+'СЕТ СН'!$I$6-'СЕТ СН'!$I$23</f>
        <v>1795.80278477</v>
      </c>
      <c r="S135" s="36">
        <f>SUMIFS(СВЦЭМ!$D$39:$D$782,СВЦЭМ!$A$39:$A$782,$A135,СВЦЭМ!$B$39:$B$782,S$119)+'СЕТ СН'!$I$11+СВЦЭМ!$D$10+'СЕТ СН'!$I$6-'СЕТ СН'!$I$23</f>
        <v>1786.8164087600001</v>
      </c>
      <c r="T135" s="36">
        <f>SUMIFS(СВЦЭМ!$D$39:$D$782,СВЦЭМ!$A$39:$A$782,$A135,СВЦЭМ!$B$39:$B$782,T$119)+'СЕТ СН'!$I$11+СВЦЭМ!$D$10+'СЕТ СН'!$I$6-'СЕТ СН'!$I$23</f>
        <v>1776.81803896</v>
      </c>
      <c r="U135" s="36">
        <f>SUMIFS(СВЦЭМ!$D$39:$D$782,СВЦЭМ!$A$39:$A$782,$A135,СВЦЭМ!$B$39:$B$782,U$119)+'СЕТ СН'!$I$11+СВЦЭМ!$D$10+'СЕТ СН'!$I$6-'СЕТ СН'!$I$23</f>
        <v>1800.7543670800001</v>
      </c>
      <c r="V135" s="36">
        <f>SUMIFS(СВЦЭМ!$D$39:$D$782,СВЦЭМ!$A$39:$A$782,$A135,СВЦЭМ!$B$39:$B$782,V$119)+'СЕТ СН'!$I$11+СВЦЭМ!$D$10+'СЕТ СН'!$I$6-'СЕТ СН'!$I$23</f>
        <v>1785.0372126499999</v>
      </c>
      <c r="W135" s="36">
        <f>SUMIFS(СВЦЭМ!$D$39:$D$782,СВЦЭМ!$A$39:$A$782,$A135,СВЦЭМ!$B$39:$B$782,W$119)+'СЕТ СН'!$I$11+СВЦЭМ!$D$10+'СЕТ СН'!$I$6-'СЕТ СН'!$I$23</f>
        <v>1792.02328014</v>
      </c>
      <c r="X135" s="36">
        <f>SUMIFS(СВЦЭМ!$D$39:$D$782,СВЦЭМ!$A$39:$A$782,$A135,СВЦЭМ!$B$39:$B$782,X$119)+'СЕТ СН'!$I$11+СВЦЭМ!$D$10+'СЕТ СН'!$I$6-'СЕТ СН'!$I$23</f>
        <v>1865.18937682</v>
      </c>
      <c r="Y135" s="36">
        <f>SUMIFS(СВЦЭМ!$D$39:$D$782,СВЦЭМ!$A$39:$A$782,$A135,СВЦЭМ!$B$39:$B$782,Y$119)+'СЕТ СН'!$I$11+СВЦЭМ!$D$10+'СЕТ СН'!$I$6-'СЕТ СН'!$I$23</f>
        <v>1933.8750318099999</v>
      </c>
    </row>
    <row r="136" spans="1:25" ht="15.75" x14ac:dyDescent="0.2">
      <c r="A136" s="35">
        <f t="shared" si="3"/>
        <v>44486</v>
      </c>
      <c r="B136" s="36">
        <f>SUMIFS(СВЦЭМ!$D$39:$D$782,СВЦЭМ!$A$39:$A$782,$A136,СВЦЭМ!$B$39:$B$782,B$119)+'СЕТ СН'!$I$11+СВЦЭМ!$D$10+'СЕТ СН'!$I$6-'СЕТ СН'!$I$23</f>
        <v>1856.8524700799999</v>
      </c>
      <c r="C136" s="36">
        <f>SUMIFS(СВЦЭМ!$D$39:$D$782,СВЦЭМ!$A$39:$A$782,$A136,СВЦЭМ!$B$39:$B$782,C$119)+'СЕТ СН'!$I$11+СВЦЭМ!$D$10+'СЕТ СН'!$I$6-'СЕТ СН'!$I$23</f>
        <v>1902.04887381</v>
      </c>
      <c r="D136" s="36">
        <f>SUMIFS(СВЦЭМ!$D$39:$D$782,СВЦЭМ!$A$39:$A$782,$A136,СВЦЭМ!$B$39:$B$782,D$119)+'СЕТ СН'!$I$11+СВЦЭМ!$D$10+'СЕТ СН'!$I$6-'СЕТ СН'!$I$23</f>
        <v>1836.28875642</v>
      </c>
      <c r="E136" s="36">
        <f>SUMIFS(СВЦЭМ!$D$39:$D$782,СВЦЭМ!$A$39:$A$782,$A136,СВЦЭМ!$B$39:$B$782,E$119)+'СЕТ СН'!$I$11+СВЦЭМ!$D$10+'СЕТ СН'!$I$6-'СЕТ СН'!$I$23</f>
        <v>1825.6860665300001</v>
      </c>
      <c r="F136" s="36">
        <f>SUMIFS(СВЦЭМ!$D$39:$D$782,СВЦЭМ!$A$39:$A$782,$A136,СВЦЭМ!$B$39:$B$782,F$119)+'СЕТ СН'!$I$11+СВЦЭМ!$D$10+'СЕТ СН'!$I$6-'СЕТ СН'!$I$23</f>
        <v>1830.9621128199999</v>
      </c>
      <c r="G136" s="36">
        <f>SUMIFS(СВЦЭМ!$D$39:$D$782,СВЦЭМ!$A$39:$A$782,$A136,СВЦЭМ!$B$39:$B$782,G$119)+'СЕТ СН'!$I$11+СВЦЭМ!$D$10+'СЕТ СН'!$I$6-'СЕТ СН'!$I$23</f>
        <v>1823.6624690900001</v>
      </c>
      <c r="H136" s="36">
        <f>SUMIFS(СВЦЭМ!$D$39:$D$782,СВЦЭМ!$A$39:$A$782,$A136,СВЦЭМ!$B$39:$B$782,H$119)+'СЕТ СН'!$I$11+СВЦЭМ!$D$10+'СЕТ СН'!$I$6-'СЕТ СН'!$I$23</f>
        <v>1854.8633982399999</v>
      </c>
      <c r="I136" s="36">
        <f>SUMIFS(СВЦЭМ!$D$39:$D$782,СВЦЭМ!$A$39:$A$782,$A136,СВЦЭМ!$B$39:$B$782,I$119)+'СЕТ СН'!$I$11+СВЦЭМ!$D$10+'СЕТ СН'!$I$6-'СЕТ СН'!$I$23</f>
        <v>1867.1932227099999</v>
      </c>
      <c r="J136" s="36">
        <f>SUMIFS(СВЦЭМ!$D$39:$D$782,СВЦЭМ!$A$39:$A$782,$A136,СВЦЭМ!$B$39:$B$782,J$119)+'СЕТ СН'!$I$11+СВЦЭМ!$D$10+'СЕТ СН'!$I$6-'СЕТ СН'!$I$23</f>
        <v>1810.42447524</v>
      </c>
      <c r="K136" s="36">
        <f>SUMIFS(СВЦЭМ!$D$39:$D$782,СВЦЭМ!$A$39:$A$782,$A136,СВЦЭМ!$B$39:$B$782,K$119)+'СЕТ СН'!$I$11+СВЦЭМ!$D$10+'СЕТ СН'!$I$6-'СЕТ СН'!$I$23</f>
        <v>1801.6661749499999</v>
      </c>
      <c r="L136" s="36">
        <f>SUMIFS(СВЦЭМ!$D$39:$D$782,СВЦЭМ!$A$39:$A$782,$A136,СВЦЭМ!$B$39:$B$782,L$119)+'СЕТ СН'!$I$11+СВЦЭМ!$D$10+'СЕТ СН'!$I$6-'СЕТ СН'!$I$23</f>
        <v>1805.2486847299999</v>
      </c>
      <c r="M136" s="36">
        <f>SUMIFS(СВЦЭМ!$D$39:$D$782,СВЦЭМ!$A$39:$A$782,$A136,СВЦЭМ!$B$39:$B$782,M$119)+'СЕТ СН'!$I$11+СВЦЭМ!$D$10+'СЕТ СН'!$I$6-'СЕТ СН'!$I$23</f>
        <v>1812.74179749</v>
      </c>
      <c r="N136" s="36">
        <f>SUMIFS(СВЦЭМ!$D$39:$D$782,СВЦЭМ!$A$39:$A$782,$A136,СВЦЭМ!$B$39:$B$782,N$119)+'СЕТ СН'!$I$11+СВЦЭМ!$D$10+'СЕТ СН'!$I$6-'СЕТ СН'!$I$23</f>
        <v>1825.9815452299999</v>
      </c>
      <c r="O136" s="36">
        <f>SUMIFS(СВЦЭМ!$D$39:$D$782,СВЦЭМ!$A$39:$A$782,$A136,СВЦЭМ!$B$39:$B$782,O$119)+'СЕТ СН'!$I$11+СВЦЭМ!$D$10+'СЕТ СН'!$I$6-'СЕТ СН'!$I$23</f>
        <v>1823.5448231600001</v>
      </c>
      <c r="P136" s="36">
        <f>SUMIFS(СВЦЭМ!$D$39:$D$782,СВЦЭМ!$A$39:$A$782,$A136,СВЦЭМ!$B$39:$B$782,P$119)+'СЕТ СН'!$I$11+СВЦЭМ!$D$10+'СЕТ СН'!$I$6-'СЕТ СН'!$I$23</f>
        <v>1871.11270479</v>
      </c>
      <c r="Q136" s="36">
        <f>SUMIFS(СВЦЭМ!$D$39:$D$782,СВЦЭМ!$A$39:$A$782,$A136,СВЦЭМ!$B$39:$B$782,Q$119)+'СЕТ СН'!$I$11+СВЦЭМ!$D$10+'СЕТ СН'!$I$6-'СЕТ СН'!$I$23</f>
        <v>1924.0709663299999</v>
      </c>
      <c r="R136" s="36">
        <f>SUMIFS(СВЦЭМ!$D$39:$D$782,СВЦЭМ!$A$39:$A$782,$A136,СВЦЭМ!$B$39:$B$782,R$119)+'СЕТ СН'!$I$11+СВЦЭМ!$D$10+'СЕТ СН'!$I$6-'СЕТ СН'!$I$23</f>
        <v>1865.1180544700001</v>
      </c>
      <c r="S136" s="36">
        <f>SUMIFS(СВЦЭМ!$D$39:$D$782,СВЦЭМ!$A$39:$A$782,$A136,СВЦЭМ!$B$39:$B$782,S$119)+'СЕТ СН'!$I$11+СВЦЭМ!$D$10+'СЕТ СН'!$I$6-'СЕТ СН'!$I$23</f>
        <v>1802.88210291</v>
      </c>
      <c r="T136" s="36">
        <f>SUMIFS(СВЦЭМ!$D$39:$D$782,СВЦЭМ!$A$39:$A$782,$A136,СВЦЭМ!$B$39:$B$782,T$119)+'СЕТ СН'!$I$11+СВЦЭМ!$D$10+'СЕТ СН'!$I$6-'СЕТ СН'!$I$23</f>
        <v>1811.1386677200001</v>
      </c>
      <c r="U136" s="36">
        <f>SUMIFS(СВЦЭМ!$D$39:$D$782,СВЦЭМ!$A$39:$A$782,$A136,СВЦЭМ!$B$39:$B$782,U$119)+'СЕТ СН'!$I$11+СВЦЭМ!$D$10+'СЕТ СН'!$I$6-'СЕТ СН'!$I$23</f>
        <v>1832.65706213</v>
      </c>
      <c r="V136" s="36">
        <f>SUMIFS(СВЦЭМ!$D$39:$D$782,СВЦЭМ!$A$39:$A$782,$A136,СВЦЭМ!$B$39:$B$782,V$119)+'СЕТ СН'!$I$11+СВЦЭМ!$D$10+'СЕТ СН'!$I$6-'СЕТ СН'!$I$23</f>
        <v>1818.3259926200001</v>
      </c>
      <c r="W136" s="36">
        <f>SUMIFS(СВЦЭМ!$D$39:$D$782,СВЦЭМ!$A$39:$A$782,$A136,СВЦЭМ!$B$39:$B$782,W$119)+'СЕТ СН'!$I$11+СВЦЭМ!$D$10+'СЕТ СН'!$I$6-'СЕТ СН'!$I$23</f>
        <v>1826.61987952</v>
      </c>
      <c r="X136" s="36">
        <f>SUMIFS(СВЦЭМ!$D$39:$D$782,СВЦЭМ!$A$39:$A$782,$A136,СВЦЭМ!$B$39:$B$782,X$119)+'СЕТ СН'!$I$11+СВЦЭМ!$D$10+'СЕТ СН'!$I$6-'СЕТ СН'!$I$23</f>
        <v>1823.21420248</v>
      </c>
      <c r="Y136" s="36">
        <f>SUMIFS(СВЦЭМ!$D$39:$D$782,СВЦЭМ!$A$39:$A$782,$A136,СВЦЭМ!$B$39:$B$782,Y$119)+'СЕТ СН'!$I$11+СВЦЭМ!$D$10+'СЕТ СН'!$I$6-'СЕТ СН'!$I$23</f>
        <v>1899.39251059</v>
      </c>
    </row>
    <row r="137" spans="1:25" ht="15.75" x14ac:dyDescent="0.2">
      <c r="A137" s="35">
        <f t="shared" si="3"/>
        <v>44487</v>
      </c>
      <c r="B137" s="36">
        <f>SUMIFS(СВЦЭМ!$D$39:$D$782,СВЦЭМ!$A$39:$A$782,$A137,СВЦЭМ!$B$39:$B$782,B$119)+'СЕТ СН'!$I$11+СВЦЭМ!$D$10+'СЕТ СН'!$I$6-'СЕТ СН'!$I$23</f>
        <v>1932.54694793</v>
      </c>
      <c r="C137" s="36">
        <f>SUMIFS(СВЦЭМ!$D$39:$D$782,СВЦЭМ!$A$39:$A$782,$A137,СВЦЭМ!$B$39:$B$782,C$119)+'СЕТ СН'!$I$11+СВЦЭМ!$D$10+'СЕТ СН'!$I$6-'СЕТ СН'!$I$23</f>
        <v>1899.08177649</v>
      </c>
      <c r="D137" s="36">
        <f>SUMIFS(СВЦЭМ!$D$39:$D$782,СВЦЭМ!$A$39:$A$782,$A137,СВЦЭМ!$B$39:$B$782,D$119)+'СЕТ СН'!$I$11+СВЦЭМ!$D$10+'СЕТ СН'!$I$6-'СЕТ СН'!$I$23</f>
        <v>1851.6640637099999</v>
      </c>
      <c r="E137" s="36">
        <f>SUMIFS(СВЦЭМ!$D$39:$D$782,СВЦЭМ!$A$39:$A$782,$A137,СВЦЭМ!$B$39:$B$782,E$119)+'СЕТ СН'!$I$11+СВЦЭМ!$D$10+'СЕТ СН'!$I$6-'СЕТ СН'!$I$23</f>
        <v>1850.8196060299999</v>
      </c>
      <c r="F137" s="36">
        <f>SUMIFS(СВЦЭМ!$D$39:$D$782,СВЦЭМ!$A$39:$A$782,$A137,СВЦЭМ!$B$39:$B$782,F$119)+'СЕТ СН'!$I$11+СВЦЭМ!$D$10+'СЕТ СН'!$I$6-'СЕТ СН'!$I$23</f>
        <v>1848.3747531899999</v>
      </c>
      <c r="G137" s="36">
        <f>SUMIFS(СВЦЭМ!$D$39:$D$782,СВЦЭМ!$A$39:$A$782,$A137,СВЦЭМ!$B$39:$B$782,G$119)+'СЕТ СН'!$I$11+СВЦЭМ!$D$10+'СЕТ СН'!$I$6-'СЕТ СН'!$I$23</f>
        <v>1843.7422146599999</v>
      </c>
      <c r="H137" s="36">
        <f>SUMIFS(СВЦЭМ!$D$39:$D$782,СВЦЭМ!$A$39:$A$782,$A137,СВЦЭМ!$B$39:$B$782,H$119)+'СЕТ СН'!$I$11+СВЦЭМ!$D$10+'СЕТ СН'!$I$6-'СЕТ СН'!$I$23</f>
        <v>1906.9313788899999</v>
      </c>
      <c r="I137" s="36">
        <f>SUMIFS(СВЦЭМ!$D$39:$D$782,СВЦЭМ!$A$39:$A$782,$A137,СВЦЭМ!$B$39:$B$782,I$119)+'СЕТ СН'!$I$11+СВЦЭМ!$D$10+'СЕТ СН'!$I$6-'СЕТ СН'!$I$23</f>
        <v>1945.91094359</v>
      </c>
      <c r="J137" s="36">
        <f>SUMIFS(СВЦЭМ!$D$39:$D$782,СВЦЭМ!$A$39:$A$782,$A137,СВЦЭМ!$B$39:$B$782,J$119)+'СЕТ СН'!$I$11+СВЦЭМ!$D$10+'СЕТ СН'!$I$6-'СЕТ СН'!$I$23</f>
        <v>1895.7469863599999</v>
      </c>
      <c r="K137" s="36">
        <f>SUMIFS(СВЦЭМ!$D$39:$D$782,СВЦЭМ!$A$39:$A$782,$A137,СВЦЭМ!$B$39:$B$782,K$119)+'СЕТ СН'!$I$11+СВЦЭМ!$D$10+'СЕТ СН'!$I$6-'СЕТ СН'!$I$23</f>
        <v>1865.70395899</v>
      </c>
      <c r="L137" s="36">
        <f>SUMIFS(СВЦЭМ!$D$39:$D$782,СВЦЭМ!$A$39:$A$782,$A137,СВЦЭМ!$B$39:$B$782,L$119)+'СЕТ СН'!$I$11+СВЦЭМ!$D$10+'СЕТ СН'!$I$6-'СЕТ СН'!$I$23</f>
        <v>1866.63942385</v>
      </c>
      <c r="M137" s="36">
        <f>SUMIFS(СВЦЭМ!$D$39:$D$782,СВЦЭМ!$A$39:$A$782,$A137,СВЦЭМ!$B$39:$B$782,M$119)+'СЕТ СН'!$I$11+СВЦЭМ!$D$10+'СЕТ СН'!$I$6-'СЕТ СН'!$I$23</f>
        <v>1863.43276932</v>
      </c>
      <c r="N137" s="36">
        <f>SUMIFS(СВЦЭМ!$D$39:$D$782,СВЦЭМ!$A$39:$A$782,$A137,СВЦЭМ!$B$39:$B$782,N$119)+'СЕТ СН'!$I$11+СВЦЭМ!$D$10+'СЕТ СН'!$I$6-'СЕТ СН'!$I$23</f>
        <v>1854.58044058</v>
      </c>
      <c r="O137" s="36">
        <f>SUMIFS(СВЦЭМ!$D$39:$D$782,СВЦЭМ!$A$39:$A$782,$A137,СВЦЭМ!$B$39:$B$782,O$119)+'СЕТ СН'!$I$11+СВЦЭМ!$D$10+'СЕТ СН'!$I$6-'СЕТ СН'!$I$23</f>
        <v>1852.62921099</v>
      </c>
      <c r="P137" s="36">
        <f>SUMIFS(СВЦЭМ!$D$39:$D$782,СВЦЭМ!$A$39:$A$782,$A137,СВЦЭМ!$B$39:$B$782,P$119)+'СЕТ СН'!$I$11+СВЦЭМ!$D$10+'СЕТ СН'!$I$6-'СЕТ СН'!$I$23</f>
        <v>1841.4093951699999</v>
      </c>
      <c r="Q137" s="36">
        <f>SUMIFS(СВЦЭМ!$D$39:$D$782,СВЦЭМ!$A$39:$A$782,$A137,СВЦЭМ!$B$39:$B$782,Q$119)+'СЕТ СН'!$I$11+СВЦЭМ!$D$10+'СЕТ СН'!$I$6-'СЕТ СН'!$I$23</f>
        <v>1837.14453736</v>
      </c>
      <c r="R137" s="36">
        <f>SUMIFS(СВЦЭМ!$D$39:$D$782,СВЦЭМ!$A$39:$A$782,$A137,СВЦЭМ!$B$39:$B$782,R$119)+'СЕТ СН'!$I$11+СВЦЭМ!$D$10+'СЕТ СН'!$I$6-'СЕТ СН'!$I$23</f>
        <v>1831.31395314</v>
      </c>
      <c r="S137" s="36">
        <f>SUMIFS(СВЦЭМ!$D$39:$D$782,СВЦЭМ!$A$39:$A$782,$A137,СВЦЭМ!$B$39:$B$782,S$119)+'СЕТ СН'!$I$11+СВЦЭМ!$D$10+'СЕТ СН'!$I$6-'СЕТ СН'!$I$23</f>
        <v>1847.83297505</v>
      </c>
      <c r="T137" s="36">
        <f>SUMIFS(СВЦЭМ!$D$39:$D$782,СВЦЭМ!$A$39:$A$782,$A137,СВЦЭМ!$B$39:$B$782,T$119)+'СЕТ СН'!$I$11+СВЦЭМ!$D$10+'СЕТ СН'!$I$6-'СЕТ СН'!$I$23</f>
        <v>1861.82487277</v>
      </c>
      <c r="U137" s="36">
        <f>SUMIFS(СВЦЭМ!$D$39:$D$782,СВЦЭМ!$A$39:$A$782,$A137,СВЦЭМ!$B$39:$B$782,U$119)+'СЕТ СН'!$I$11+СВЦЭМ!$D$10+'СЕТ СН'!$I$6-'СЕТ СН'!$I$23</f>
        <v>1869.0261924900001</v>
      </c>
      <c r="V137" s="36">
        <f>SUMIFS(СВЦЭМ!$D$39:$D$782,СВЦЭМ!$A$39:$A$782,$A137,СВЦЭМ!$B$39:$B$782,V$119)+'СЕТ СН'!$I$11+СВЦЭМ!$D$10+'СЕТ СН'!$I$6-'СЕТ СН'!$I$23</f>
        <v>1867.6728728200001</v>
      </c>
      <c r="W137" s="36">
        <f>SUMIFS(СВЦЭМ!$D$39:$D$782,СВЦЭМ!$A$39:$A$782,$A137,СВЦЭМ!$B$39:$B$782,W$119)+'СЕТ СН'!$I$11+СВЦЭМ!$D$10+'СЕТ СН'!$I$6-'СЕТ СН'!$I$23</f>
        <v>1883.2248239799999</v>
      </c>
      <c r="X137" s="36">
        <f>SUMIFS(СВЦЭМ!$D$39:$D$782,СВЦЭМ!$A$39:$A$782,$A137,СВЦЭМ!$B$39:$B$782,X$119)+'СЕТ СН'!$I$11+СВЦЭМ!$D$10+'СЕТ СН'!$I$6-'СЕТ СН'!$I$23</f>
        <v>1914.4596278700001</v>
      </c>
      <c r="Y137" s="36">
        <f>SUMIFS(СВЦЭМ!$D$39:$D$782,СВЦЭМ!$A$39:$A$782,$A137,СВЦЭМ!$B$39:$B$782,Y$119)+'СЕТ СН'!$I$11+СВЦЭМ!$D$10+'СЕТ СН'!$I$6-'СЕТ СН'!$I$23</f>
        <v>1958.69774938</v>
      </c>
    </row>
    <row r="138" spans="1:25" ht="15.75" x14ac:dyDescent="0.2">
      <c r="A138" s="35">
        <f t="shared" si="3"/>
        <v>44488</v>
      </c>
      <c r="B138" s="36">
        <f>SUMIFS(СВЦЭМ!$D$39:$D$782,СВЦЭМ!$A$39:$A$782,$A138,СВЦЭМ!$B$39:$B$782,B$119)+'СЕТ СН'!$I$11+СВЦЭМ!$D$10+'СЕТ СН'!$I$6-'СЕТ СН'!$I$23</f>
        <v>1991.81779153</v>
      </c>
      <c r="C138" s="36">
        <f>SUMIFS(СВЦЭМ!$D$39:$D$782,СВЦЭМ!$A$39:$A$782,$A138,СВЦЭМ!$B$39:$B$782,C$119)+'СЕТ СН'!$I$11+СВЦЭМ!$D$10+'СЕТ СН'!$I$6-'СЕТ СН'!$I$23</f>
        <v>1987.9468754</v>
      </c>
      <c r="D138" s="36">
        <f>SUMIFS(СВЦЭМ!$D$39:$D$782,СВЦЭМ!$A$39:$A$782,$A138,СВЦЭМ!$B$39:$B$782,D$119)+'СЕТ СН'!$I$11+СВЦЭМ!$D$10+'СЕТ СН'!$I$6-'СЕТ СН'!$I$23</f>
        <v>1910.4981690100001</v>
      </c>
      <c r="E138" s="36">
        <f>SUMIFS(СВЦЭМ!$D$39:$D$782,СВЦЭМ!$A$39:$A$782,$A138,СВЦЭМ!$B$39:$B$782,E$119)+'СЕТ СН'!$I$11+СВЦЭМ!$D$10+'СЕТ СН'!$I$6-'СЕТ СН'!$I$23</f>
        <v>1900.6020594199999</v>
      </c>
      <c r="F138" s="36">
        <f>SUMIFS(СВЦЭМ!$D$39:$D$782,СВЦЭМ!$A$39:$A$782,$A138,СВЦЭМ!$B$39:$B$782,F$119)+'СЕТ СН'!$I$11+СВЦЭМ!$D$10+'СЕТ СН'!$I$6-'СЕТ СН'!$I$23</f>
        <v>1902.1204604100001</v>
      </c>
      <c r="G138" s="36">
        <f>SUMIFS(СВЦЭМ!$D$39:$D$782,СВЦЭМ!$A$39:$A$782,$A138,СВЦЭМ!$B$39:$B$782,G$119)+'СЕТ СН'!$I$11+СВЦЭМ!$D$10+'СЕТ СН'!$I$6-'СЕТ СН'!$I$23</f>
        <v>1893.77435569</v>
      </c>
      <c r="H138" s="36">
        <f>SUMIFS(СВЦЭМ!$D$39:$D$782,СВЦЭМ!$A$39:$A$782,$A138,СВЦЭМ!$B$39:$B$782,H$119)+'СЕТ СН'!$I$11+СВЦЭМ!$D$10+'СЕТ СН'!$I$6-'СЕТ СН'!$I$23</f>
        <v>1880.3732479600001</v>
      </c>
      <c r="I138" s="36">
        <f>SUMIFS(СВЦЭМ!$D$39:$D$782,СВЦЭМ!$A$39:$A$782,$A138,СВЦЭМ!$B$39:$B$782,I$119)+'СЕТ СН'!$I$11+СВЦЭМ!$D$10+'СЕТ СН'!$I$6-'СЕТ СН'!$I$23</f>
        <v>1929.8116790500001</v>
      </c>
      <c r="J138" s="36">
        <f>SUMIFS(СВЦЭМ!$D$39:$D$782,СВЦЭМ!$A$39:$A$782,$A138,СВЦЭМ!$B$39:$B$782,J$119)+'СЕТ СН'!$I$11+СВЦЭМ!$D$10+'СЕТ СН'!$I$6-'СЕТ СН'!$I$23</f>
        <v>1964.9728271199999</v>
      </c>
      <c r="K138" s="36">
        <f>SUMIFS(СВЦЭМ!$D$39:$D$782,СВЦЭМ!$A$39:$A$782,$A138,СВЦЭМ!$B$39:$B$782,K$119)+'СЕТ СН'!$I$11+СВЦЭМ!$D$10+'СЕТ СН'!$I$6-'СЕТ СН'!$I$23</f>
        <v>1903.6633540999999</v>
      </c>
      <c r="L138" s="36">
        <f>SUMIFS(СВЦЭМ!$D$39:$D$782,СВЦЭМ!$A$39:$A$782,$A138,СВЦЭМ!$B$39:$B$782,L$119)+'СЕТ СН'!$I$11+СВЦЭМ!$D$10+'СЕТ СН'!$I$6-'СЕТ СН'!$I$23</f>
        <v>1904.36492456</v>
      </c>
      <c r="M138" s="36">
        <f>SUMIFS(СВЦЭМ!$D$39:$D$782,СВЦЭМ!$A$39:$A$782,$A138,СВЦЭМ!$B$39:$B$782,M$119)+'СЕТ СН'!$I$11+СВЦЭМ!$D$10+'СЕТ СН'!$I$6-'СЕТ СН'!$I$23</f>
        <v>1901.05862684</v>
      </c>
      <c r="N138" s="36">
        <f>SUMIFS(СВЦЭМ!$D$39:$D$782,СВЦЭМ!$A$39:$A$782,$A138,СВЦЭМ!$B$39:$B$782,N$119)+'СЕТ СН'!$I$11+СВЦЭМ!$D$10+'СЕТ СН'!$I$6-'СЕТ СН'!$I$23</f>
        <v>1974.0534063499999</v>
      </c>
      <c r="O138" s="36">
        <f>SUMIFS(СВЦЭМ!$D$39:$D$782,СВЦЭМ!$A$39:$A$782,$A138,СВЦЭМ!$B$39:$B$782,O$119)+'СЕТ СН'!$I$11+СВЦЭМ!$D$10+'СЕТ СН'!$I$6-'СЕТ СН'!$I$23</f>
        <v>1998.9402613</v>
      </c>
      <c r="P138" s="36">
        <f>SUMIFS(СВЦЭМ!$D$39:$D$782,СВЦЭМ!$A$39:$A$782,$A138,СВЦЭМ!$B$39:$B$782,P$119)+'СЕТ СН'!$I$11+СВЦЭМ!$D$10+'СЕТ СН'!$I$6-'СЕТ СН'!$I$23</f>
        <v>1995.9153718800001</v>
      </c>
      <c r="Q138" s="36">
        <f>SUMIFS(СВЦЭМ!$D$39:$D$782,СВЦЭМ!$A$39:$A$782,$A138,СВЦЭМ!$B$39:$B$782,Q$119)+'СЕТ СН'!$I$11+СВЦЭМ!$D$10+'СЕТ СН'!$I$6-'СЕТ СН'!$I$23</f>
        <v>1997.40450663</v>
      </c>
      <c r="R138" s="36">
        <f>SUMIFS(СВЦЭМ!$D$39:$D$782,СВЦЭМ!$A$39:$A$782,$A138,СВЦЭМ!$B$39:$B$782,R$119)+'СЕТ СН'!$I$11+СВЦЭМ!$D$10+'СЕТ СН'!$I$6-'СЕТ СН'!$I$23</f>
        <v>1991.3458643399999</v>
      </c>
      <c r="S138" s="36">
        <f>SUMIFS(СВЦЭМ!$D$39:$D$782,СВЦЭМ!$A$39:$A$782,$A138,СВЦЭМ!$B$39:$B$782,S$119)+'СЕТ СН'!$I$11+СВЦЭМ!$D$10+'СЕТ СН'!$I$6-'СЕТ СН'!$I$23</f>
        <v>1898.4077977100001</v>
      </c>
      <c r="T138" s="36">
        <f>SUMIFS(СВЦЭМ!$D$39:$D$782,СВЦЭМ!$A$39:$A$782,$A138,СВЦЭМ!$B$39:$B$782,T$119)+'СЕТ СН'!$I$11+СВЦЭМ!$D$10+'СЕТ СН'!$I$6-'СЕТ СН'!$I$23</f>
        <v>1849.24025235</v>
      </c>
      <c r="U138" s="36">
        <f>SUMIFS(СВЦЭМ!$D$39:$D$782,СВЦЭМ!$A$39:$A$782,$A138,СВЦЭМ!$B$39:$B$782,U$119)+'СЕТ СН'!$I$11+СВЦЭМ!$D$10+'СЕТ СН'!$I$6-'СЕТ СН'!$I$23</f>
        <v>1816.29980514</v>
      </c>
      <c r="V138" s="36">
        <f>SUMIFS(СВЦЭМ!$D$39:$D$782,СВЦЭМ!$A$39:$A$782,$A138,СВЦЭМ!$B$39:$B$782,V$119)+'СЕТ СН'!$I$11+СВЦЭМ!$D$10+'СЕТ СН'!$I$6-'СЕТ СН'!$I$23</f>
        <v>1815.1037030099999</v>
      </c>
      <c r="W138" s="36">
        <f>SUMIFS(СВЦЭМ!$D$39:$D$782,СВЦЭМ!$A$39:$A$782,$A138,СВЦЭМ!$B$39:$B$782,W$119)+'СЕТ СН'!$I$11+СВЦЭМ!$D$10+'СЕТ СН'!$I$6-'СЕТ СН'!$I$23</f>
        <v>1857.75477073</v>
      </c>
      <c r="X138" s="36">
        <f>SUMIFS(СВЦЭМ!$D$39:$D$782,СВЦЭМ!$A$39:$A$782,$A138,СВЦЭМ!$B$39:$B$782,X$119)+'СЕТ СН'!$I$11+СВЦЭМ!$D$10+'СЕТ СН'!$I$6-'СЕТ СН'!$I$23</f>
        <v>1945.4026153299999</v>
      </c>
      <c r="Y138" s="36">
        <f>SUMIFS(СВЦЭМ!$D$39:$D$782,СВЦЭМ!$A$39:$A$782,$A138,СВЦЭМ!$B$39:$B$782,Y$119)+'СЕТ СН'!$I$11+СВЦЭМ!$D$10+'СЕТ СН'!$I$6-'СЕТ СН'!$I$23</f>
        <v>1979.5120746499999</v>
      </c>
    </row>
    <row r="139" spans="1:25" ht="15.75" x14ac:dyDescent="0.2">
      <c r="A139" s="35">
        <f t="shared" si="3"/>
        <v>44489</v>
      </c>
      <c r="B139" s="36">
        <f>SUMIFS(СВЦЭМ!$D$39:$D$782,СВЦЭМ!$A$39:$A$782,$A139,СВЦЭМ!$B$39:$B$782,B$119)+'СЕТ СН'!$I$11+СВЦЭМ!$D$10+'СЕТ СН'!$I$6-'СЕТ СН'!$I$23</f>
        <v>2057.0220561400001</v>
      </c>
      <c r="C139" s="36">
        <f>SUMIFS(СВЦЭМ!$D$39:$D$782,СВЦЭМ!$A$39:$A$782,$A139,СВЦЭМ!$B$39:$B$782,C$119)+'СЕТ СН'!$I$11+СВЦЭМ!$D$10+'СЕТ СН'!$I$6-'СЕТ СН'!$I$23</f>
        <v>2015.1083059800001</v>
      </c>
      <c r="D139" s="36">
        <f>SUMIFS(СВЦЭМ!$D$39:$D$782,СВЦЭМ!$A$39:$A$782,$A139,СВЦЭМ!$B$39:$B$782,D$119)+'СЕТ СН'!$I$11+СВЦЭМ!$D$10+'СЕТ СН'!$I$6-'СЕТ СН'!$I$23</f>
        <v>1935.86451511</v>
      </c>
      <c r="E139" s="36">
        <f>SUMIFS(СВЦЭМ!$D$39:$D$782,СВЦЭМ!$A$39:$A$782,$A139,СВЦЭМ!$B$39:$B$782,E$119)+'СЕТ СН'!$I$11+СВЦЭМ!$D$10+'СЕТ СН'!$I$6-'СЕТ СН'!$I$23</f>
        <v>1918.3244986299999</v>
      </c>
      <c r="F139" s="36">
        <f>SUMIFS(СВЦЭМ!$D$39:$D$782,СВЦЭМ!$A$39:$A$782,$A139,СВЦЭМ!$B$39:$B$782,F$119)+'СЕТ СН'!$I$11+СВЦЭМ!$D$10+'СЕТ СН'!$I$6-'СЕТ СН'!$I$23</f>
        <v>1914.30011444</v>
      </c>
      <c r="G139" s="36">
        <f>SUMIFS(СВЦЭМ!$D$39:$D$782,СВЦЭМ!$A$39:$A$782,$A139,СВЦЭМ!$B$39:$B$782,G$119)+'СЕТ СН'!$I$11+СВЦЭМ!$D$10+'СЕТ СН'!$I$6-'СЕТ СН'!$I$23</f>
        <v>1919.26125568</v>
      </c>
      <c r="H139" s="36">
        <f>SUMIFS(СВЦЭМ!$D$39:$D$782,СВЦЭМ!$A$39:$A$782,$A139,СВЦЭМ!$B$39:$B$782,H$119)+'СЕТ СН'!$I$11+СВЦЭМ!$D$10+'СЕТ СН'!$I$6-'СЕТ СН'!$I$23</f>
        <v>1986.5581290600001</v>
      </c>
      <c r="I139" s="36">
        <f>SUMIFS(СВЦЭМ!$D$39:$D$782,СВЦЭМ!$A$39:$A$782,$A139,СВЦЭМ!$B$39:$B$782,I$119)+'СЕТ СН'!$I$11+СВЦЭМ!$D$10+'СЕТ СН'!$I$6-'СЕТ СН'!$I$23</f>
        <v>1983.54020636</v>
      </c>
      <c r="J139" s="36">
        <f>SUMIFS(СВЦЭМ!$D$39:$D$782,СВЦЭМ!$A$39:$A$782,$A139,СВЦЭМ!$B$39:$B$782,J$119)+'СЕТ СН'!$I$11+СВЦЭМ!$D$10+'СЕТ СН'!$I$6-'СЕТ СН'!$I$23</f>
        <v>1893.21292623</v>
      </c>
      <c r="K139" s="36">
        <f>SUMIFS(СВЦЭМ!$D$39:$D$782,СВЦЭМ!$A$39:$A$782,$A139,СВЦЭМ!$B$39:$B$782,K$119)+'СЕТ СН'!$I$11+СВЦЭМ!$D$10+'СЕТ СН'!$I$6-'СЕТ СН'!$I$23</f>
        <v>1895.66026842</v>
      </c>
      <c r="L139" s="36">
        <f>SUMIFS(СВЦЭМ!$D$39:$D$782,СВЦЭМ!$A$39:$A$782,$A139,СВЦЭМ!$B$39:$B$782,L$119)+'СЕТ СН'!$I$11+СВЦЭМ!$D$10+'СЕТ СН'!$I$6-'СЕТ СН'!$I$23</f>
        <v>1894.86625927</v>
      </c>
      <c r="M139" s="36">
        <f>SUMIFS(СВЦЭМ!$D$39:$D$782,СВЦЭМ!$A$39:$A$782,$A139,СВЦЭМ!$B$39:$B$782,M$119)+'СЕТ СН'!$I$11+СВЦЭМ!$D$10+'СЕТ СН'!$I$6-'СЕТ СН'!$I$23</f>
        <v>1905.28588229</v>
      </c>
      <c r="N139" s="36">
        <f>SUMIFS(СВЦЭМ!$D$39:$D$782,СВЦЭМ!$A$39:$A$782,$A139,СВЦЭМ!$B$39:$B$782,N$119)+'СЕТ СН'!$I$11+СВЦЭМ!$D$10+'СЕТ СН'!$I$6-'СЕТ СН'!$I$23</f>
        <v>1927.6631424100001</v>
      </c>
      <c r="O139" s="36">
        <f>SUMIFS(СВЦЭМ!$D$39:$D$782,СВЦЭМ!$A$39:$A$782,$A139,СВЦЭМ!$B$39:$B$782,O$119)+'СЕТ СН'!$I$11+СВЦЭМ!$D$10+'СЕТ СН'!$I$6-'СЕТ СН'!$I$23</f>
        <v>1943.5832564899999</v>
      </c>
      <c r="P139" s="36">
        <f>SUMIFS(СВЦЭМ!$D$39:$D$782,СВЦЭМ!$A$39:$A$782,$A139,СВЦЭМ!$B$39:$B$782,P$119)+'СЕТ СН'!$I$11+СВЦЭМ!$D$10+'СЕТ СН'!$I$6-'СЕТ СН'!$I$23</f>
        <v>1947.02960274</v>
      </c>
      <c r="Q139" s="36">
        <f>SUMIFS(СВЦЭМ!$D$39:$D$782,СВЦЭМ!$A$39:$A$782,$A139,СВЦЭМ!$B$39:$B$782,Q$119)+'СЕТ СН'!$I$11+СВЦЭМ!$D$10+'СЕТ СН'!$I$6-'СЕТ СН'!$I$23</f>
        <v>1948.2873732599999</v>
      </c>
      <c r="R139" s="36">
        <f>SUMIFS(СВЦЭМ!$D$39:$D$782,СВЦЭМ!$A$39:$A$782,$A139,СВЦЭМ!$B$39:$B$782,R$119)+'СЕТ СН'!$I$11+СВЦЭМ!$D$10+'СЕТ СН'!$I$6-'СЕТ СН'!$I$23</f>
        <v>1946.6422147999999</v>
      </c>
      <c r="S139" s="36">
        <f>SUMIFS(СВЦЭМ!$D$39:$D$782,СВЦЭМ!$A$39:$A$782,$A139,СВЦЭМ!$B$39:$B$782,S$119)+'СЕТ СН'!$I$11+СВЦЭМ!$D$10+'СЕТ СН'!$I$6-'СЕТ СН'!$I$23</f>
        <v>1924.05974455</v>
      </c>
      <c r="T139" s="36">
        <f>SUMIFS(СВЦЭМ!$D$39:$D$782,СВЦЭМ!$A$39:$A$782,$A139,СВЦЭМ!$B$39:$B$782,T$119)+'СЕТ СН'!$I$11+СВЦЭМ!$D$10+'СЕТ СН'!$I$6-'СЕТ СН'!$I$23</f>
        <v>1886.48566233</v>
      </c>
      <c r="U139" s="36">
        <f>SUMIFS(СВЦЭМ!$D$39:$D$782,СВЦЭМ!$A$39:$A$782,$A139,СВЦЭМ!$B$39:$B$782,U$119)+'СЕТ СН'!$I$11+СВЦЭМ!$D$10+'СЕТ СН'!$I$6-'СЕТ СН'!$I$23</f>
        <v>1887.0616589599999</v>
      </c>
      <c r="V139" s="36">
        <f>SUMIFS(СВЦЭМ!$D$39:$D$782,СВЦЭМ!$A$39:$A$782,$A139,СВЦЭМ!$B$39:$B$782,V$119)+'СЕТ СН'!$I$11+СВЦЭМ!$D$10+'СЕТ СН'!$I$6-'СЕТ СН'!$I$23</f>
        <v>1899.74809269</v>
      </c>
      <c r="W139" s="36">
        <f>SUMIFS(СВЦЭМ!$D$39:$D$782,СВЦЭМ!$A$39:$A$782,$A139,СВЦЭМ!$B$39:$B$782,W$119)+'СЕТ СН'!$I$11+СВЦЭМ!$D$10+'СЕТ СН'!$I$6-'СЕТ СН'!$I$23</f>
        <v>1914.1640531799999</v>
      </c>
      <c r="X139" s="36">
        <f>SUMIFS(СВЦЭМ!$D$39:$D$782,СВЦЭМ!$A$39:$A$782,$A139,СВЦЭМ!$B$39:$B$782,X$119)+'СЕТ СН'!$I$11+СВЦЭМ!$D$10+'СЕТ СН'!$I$6-'СЕТ СН'!$I$23</f>
        <v>1976.16746661</v>
      </c>
      <c r="Y139" s="36">
        <f>SUMIFS(СВЦЭМ!$D$39:$D$782,СВЦЭМ!$A$39:$A$782,$A139,СВЦЭМ!$B$39:$B$782,Y$119)+'СЕТ СН'!$I$11+СВЦЭМ!$D$10+'СЕТ СН'!$I$6-'СЕТ СН'!$I$23</f>
        <v>1976.79164315</v>
      </c>
    </row>
    <row r="140" spans="1:25" ht="15.75" x14ac:dyDescent="0.2">
      <c r="A140" s="35">
        <f t="shared" si="3"/>
        <v>44490</v>
      </c>
      <c r="B140" s="36">
        <f>SUMIFS(СВЦЭМ!$D$39:$D$782,СВЦЭМ!$A$39:$A$782,$A140,СВЦЭМ!$B$39:$B$782,B$119)+'СЕТ СН'!$I$11+СВЦЭМ!$D$10+'СЕТ СН'!$I$6-'СЕТ СН'!$I$23</f>
        <v>2033.0468975900001</v>
      </c>
      <c r="C140" s="36">
        <f>SUMIFS(СВЦЭМ!$D$39:$D$782,СВЦЭМ!$A$39:$A$782,$A140,СВЦЭМ!$B$39:$B$782,C$119)+'СЕТ СН'!$I$11+СВЦЭМ!$D$10+'СЕТ СН'!$I$6-'СЕТ СН'!$I$23</f>
        <v>2011.8240160999999</v>
      </c>
      <c r="D140" s="36">
        <f>SUMIFS(СВЦЭМ!$D$39:$D$782,СВЦЭМ!$A$39:$A$782,$A140,СВЦЭМ!$B$39:$B$782,D$119)+'СЕТ СН'!$I$11+СВЦЭМ!$D$10+'СЕТ СН'!$I$6-'СЕТ СН'!$I$23</f>
        <v>1934.68729287</v>
      </c>
      <c r="E140" s="36">
        <f>SUMIFS(СВЦЭМ!$D$39:$D$782,СВЦЭМ!$A$39:$A$782,$A140,СВЦЭМ!$B$39:$B$782,E$119)+'СЕТ СН'!$I$11+СВЦЭМ!$D$10+'СЕТ СН'!$I$6-'СЕТ СН'!$I$23</f>
        <v>1924.3519758099999</v>
      </c>
      <c r="F140" s="36">
        <f>SUMIFS(СВЦЭМ!$D$39:$D$782,СВЦЭМ!$A$39:$A$782,$A140,СВЦЭМ!$B$39:$B$782,F$119)+'СЕТ СН'!$I$11+СВЦЭМ!$D$10+'СЕТ СН'!$I$6-'СЕТ СН'!$I$23</f>
        <v>1924.3877376</v>
      </c>
      <c r="G140" s="36">
        <f>SUMIFS(СВЦЭМ!$D$39:$D$782,СВЦЭМ!$A$39:$A$782,$A140,СВЦЭМ!$B$39:$B$782,G$119)+'СЕТ СН'!$I$11+СВЦЭМ!$D$10+'СЕТ СН'!$I$6-'СЕТ СН'!$I$23</f>
        <v>1917.38831572</v>
      </c>
      <c r="H140" s="36">
        <f>SUMIFS(СВЦЭМ!$D$39:$D$782,СВЦЭМ!$A$39:$A$782,$A140,СВЦЭМ!$B$39:$B$782,H$119)+'СЕТ СН'!$I$11+СВЦЭМ!$D$10+'СЕТ СН'!$I$6-'СЕТ СН'!$I$23</f>
        <v>1978.9120620799999</v>
      </c>
      <c r="I140" s="36">
        <f>SUMIFS(СВЦЭМ!$D$39:$D$782,СВЦЭМ!$A$39:$A$782,$A140,СВЦЭМ!$B$39:$B$782,I$119)+'СЕТ СН'!$I$11+СВЦЭМ!$D$10+'СЕТ СН'!$I$6-'СЕТ СН'!$I$23</f>
        <v>1935.33741181</v>
      </c>
      <c r="J140" s="36">
        <f>SUMIFS(СВЦЭМ!$D$39:$D$782,СВЦЭМ!$A$39:$A$782,$A140,СВЦЭМ!$B$39:$B$782,J$119)+'СЕТ СН'!$I$11+СВЦЭМ!$D$10+'СЕТ СН'!$I$6-'СЕТ СН'!$I$23</f>
        <v>1930.0205721099999</v>
      </c>
      <c r="K140" s="36">
        <f>SUMIFS(СВЦЭМ!$D$39:$D$782,СВЦЭМ!$A$39:$A$782,$A140,СВЦЭМ!$B$39:$B$782,K$119)+'СЕТ СН'!$I$11+СВЦЭМ!$D$10+'СЕТ СН'!$I$6-'СЕТ СН'!$I$23</f>
        <v>1906.33841194</v>
      </c>
      <c r="L140" s="36">
        <f>SUMIFS(СВЦЭМ!$D$39:$D$782,СВЦЭМ!$A$39:$A$782,$A140,СВЦЭМ!$B$39:$B$782,L$119)+'СЕТ СН'!$I$11+СВЦЭМ!$D$10+'СЕТ СН'!$I$6-'СЕТ СН'!$I$23</f>
        <v>1915.4322013199999</v>
      </c>
      <c r="M140" s="36">
        <f>SUMIFS(СВЦЭМ!$D$39:$D$782,СВЦЭМ!$A$39:$A$782,$A140,СВЦЭМ!$B$39:$B$782,M$119)+'СЕТ СН'!$I$11+СВЦЭМ!$D$10+'СЕТ СН'!$I$6-'СЕТ СН'!$I$23</f>
        <v>1926.9426229200001</v>
      </c>
      <c r="N140" s="36">
        <f>SUMIFS(СВЦЭМ!$D$39:$D$782,СВЦЭМ!$A$39:$A$782,$A140,СВЦЭМ!$B$39:$B$782,N$119)+'СЕТ СН'!$I$11+СВЦЭМ!$D$10+'СЕТ СН'!$I$6-'СЕТ СН'!$I$23</f>
        <v>1968.9979987199999</v>
      </c>
      <c r="O140" s="36">
        <f>SUMIFS(СВЦЭМ!$D$39:$D$782,СВЦЭМ!$A$39:$A$782,$A140,СВЦЭМ!$B$39:$B$782,O$119)+'СЕТ СН'!$I$11+СВЦЭМ!$D$10+'СЕТ СН'!$I$6-'СЕТ СН'!$I$23</f>
        <v>2011.6666436099999</v>
      </c>
      <c r="P140" s="36">
        <f>SUMIFS(СВЦЭМ!$D$39:$D$782,СВЦЭМ!$A$39:$A$782,$A140,СВЦЭМ!$B$39:$B$782,P$119)+'СЕТ СН'!$I$11+СВЦЭМ!$D$10+'СЕТ СН'!$I$6-'СЕТ СН'!$I$23</f>
        <v>2006.95940823</v>
      </c>
      <c r="Q140" s="36">
        <f>SUMIFS(СВЦЭМ!$D$39:$D$782,СВЦЭМ!$A$39:$A$782,$A140,СВЦЭМ!$B$39:$B$782,Q$119)+'СЕТ СН'!$I$11+СВЦЭМ!$D$10+'СЕТ СН'!$I$6-'СЕТ СН'!$I$23</f>
        <v>2010.64185127</v>
      </c>
      <c r="R140" s="36">
        <f>SUMIFS(СВЦЭМ!$D$39:$D$782,СВЦЭМ!$A$39:$A$782,$A140,СВЦЭМ!$B$39:$B$782,R$119)+'СЕТ СН'!$I$11+СВЦЭМ!$D$10+'СЕТ СН'!$I$6-'СЕТ СН'!$I$23</f>
        <v>2010.2920005399999</v>
      </c>
      <c r="S140" s="36">
        <f>SUMIFS(СВЦЭМ!$D$39:$D$782,СВЦЭМ!$A$39:$A$782,$A140,СВЦЭМ!$B$39:$B$782,S$119)+'СЕТ СН'!$I$11+СВЦЭМ!$D$10+'СЕТ СН'!$I$6-'СЕТ СН'!$I$23</f>
        <v>1970.7360097799999</v>
      </c>
      <c r="T140" s="36">
        <f>SUMIFS(СВЦЭМ!$D$39:$D$782,СВЦЭМ!$A$39:$A$782,$A140,СВЦЭМ!$B$39:$B$782,T$119)+'СЕТ СН'!$I$11+СВЦЭМ!$D$10+'СЕТ СН'!$I$6-'СЕТ СН'!$I$23</f>
        <v>1937.78843499</v>
      </c>
      <c r="U140" s="36">
        <f>SUMIFS(СВЦЭМ!$D$39:$D$782,СВЦЭМ!$A$39:$A$782,$A140,СВЦЭМ!$B$39:$B$782,U$119)+'СЕТ СН'!$I$11+СВЦЭМ!$D$10+'СЕТ СН'!$I$6-'СЕТ СН'!$I$23</f>
        <v>1929.2562430400001</v>
      </c>
      <c r="V140" s="36">
        <f>SUMIFS(СВЦЭМ!$D$39:$D$782,СВЦЭМ!$A$39:$A$782,$A140,СВЦЭМ!$B$39:$B$782,V$119)+'СЕТ СН'!$I$11+СВЦЭМ!$D$10+'СЕТ СН'!$I$6-'СЕТ СН'!$I$23</f>
        <v>1916.15147185</v>
      </c>
      <c r="W140" s="36">
        <f>SUMIFS(СВЦЭМ!$D$39:$D$782,СВЦЭМ!$A$39:$A$782,$A140,СВЦЭМ!$B$39:$B$782,W$119)+'СЕТ СН'!$I$11+СВЦЭМ!$D$10+'СЕТ СН'!$I$6-'СЕТ СН'!$I$23</f>
        <v>1923.7367762399999</v>
      </c>
      <c r="X140" s="36">
        <f>SUMIFS(СВЦЭМ!$D$39:$D$782,СВЦЭМ!$A$39:$A$782,$A140,СВЦЭМ!$B$39:$B$782,X$119)+'СЕТ СН'!$I$11+СВЦЭМ!$D$10+'СЕТ СН'!$I$6-'СЕТ СН'!$I$23</f>
        <v>1893.8025392</v>
      </c>
      <c r="Y140" s="36">
        <f>SUMIFS(СВЦЭМ!$D$39:$D$782,СВЦЭМ!$A$39:$A$782,$A140,СВЦЭМ!$B$39:$B$782,Y$119)+'СЕТ СН'!$I$11+СВЦЭМ!$D$10+'СЕТ СН'!$I$6-'СЕТ СН'!$I$23</f>
        <v>1931.07455506</v>
      </c>
    </row>
    <row r="141" spans="1:25" ht="15.75" x14ac:dyDescent="0.2">
      <c r="A141" s="35">
        <f t="shared" si="3"/>
        <v>44491</v>
      </c>
      <c r="B141" s="36">
        <f>SUMIFS(СВЦЭМ!$D$39:$D$782,СВЦЭМ!$A$39:$A$782,$A141,СВЦЭМ!$B$39:$B$782,B$119)+'СЕТ СН'!$I$11+СВЦЭМ!$D$10+'СЕТ СН'!$I$6-'СЕТ СН'!$I$23</f>
        <v>1960.74010946</v>
      </c>
      <c r="C141" s="36">
        <f>SUMIFS(СВЦЭМ!$D$39:$D$782,СВЦЭМ!$A$39:$A$782,$A141,СВЦЭМ!$B$39:$B$782,C$119)+'СЕТ СН'!$I$11+СВЦЭМ!$D$10+'СЕТ СН'!$I$6-'СЕТ СН'!$I$23</f>
        <v>2019.59984551</v>
      </c>
      <c r="D141" s="36">
        <f>SUMIFS(СВЦЭМ!$D$39:$D$782,СВЦЭМ!$A$39:$A$782,$A141,СВЦЭМ!$B$39:$B$782,D$119)+'СЕТ СН'!$I$11+СВЦЭМ!$D$10+'СЕТ СН'!$I$6-'СЕТ СН'!$I$23</f>
        <v>1974.6959827599999</v>
      </c>
      <c r="E141" s="36">
        <f>SUMIFS(СВЦЭМ!$D$39:$D$782,СВЦЭМ!$A$39:$A$782,$A141,СВЦЭМ!$B$39:$B$782,E$119)+'СЕТ СН'!$I$11+СВЦЭМ!$D$10+'СЕТ СН'!$I$6-'СЕТ СН'!$I$23</f>
        <v>1980.47522325</v>
      </c>
      <c r="F141" s="36">
        <f>SUMIFS(СВЦЭМ!$D$39:$D$782,СВЦЭМ!$A$39:$A$782,$A141,СВЦЭМ!$B$39:$B$782,F$119)+'СЕТ СН'!$I$11+СВЦЭМ!$D$10+'СЕТ СН'!$I$6-'СЕТ СН'!$I$23</f>
        <v>1968.7795364199999</v>
      </c>
      <c r="G141" s="36">
        <f>SUMIFS(СВЦЭМ!$D$39:$D$782,СВЦЭМ!$A$39:$A$782,$A141,СВЦЭМ!$B$39:$B$782,G$119)+'СЕТ СН'!$I$11+СВЦЭМ!$D$10+'СЕТ СН'!$I$6-'СЕТ СН'!$I$23</f>
        <v>1964.8520039299999</v>
      </c>
      <c r="H141" s="36">
        <f>SUMIFS(СВЦЭМ!$D$39:$D$782,СВЦЭМ!$A$39:$A$782,$A141,СВЦЭМ!$B$39:$B$782,H$119)+'СЕТ СН'!$I$11+СВЦЭМ!$D$10+'СЕТ СН'!$I$6-'СЕТ СН'!$I$23</f>
        <v>2005.2451129199999</v>
      </c>
      <c r="I141" s="36">
        <f>SUMIFS(СВЦЭМ!$D$39:$D$782,СВЦЭМ!$A$39:$A$782,$A141,СВЦЭМ!$B$39:$B$782,I$119)+'СЕТ СН'!$I$11+СВЦЭМ!$D$10+'СЕТ СН'!$I$6-'СЕТ СН'!$I$23</f>
        <v>1998.23716584</v>
      </c>
      <c r="J141" s="36">
        <f>SUMIFS(СВЦЭМ!$D$39:$D$782,СВЦЭМ!$A$39:$A$782,$A141,СВЦЭМ!$B$39:$B$782,J$119)+'СЕТ СН'!$I$11+СВЦЭМ!$D$10+'СЕТ СН'!$I$6-'СЕТ СН'!$I$23</f>
        <v>1991.7092753699999</v>
      </c>
      <c r="K141" s="36">
        <f>SUMIFS(СВЦЭМ!$D$39:$D$782,СВЦЭМ!$A$39:$A$782,$A141,СВЦЭМ!$B$39:$B$782,K$119)+'СЕТ СН'!$I$11+СВЦЭМ!$D$10+'СЕТ СН'!$I$6-'СЕТ СН'!$I$23</f>
        <v>1958.60255942</v>
      </c>
      <c r="L141" s="36">
        <f>SUMIFS(СВЦЭМ!$D$39:$D$782,СВЦЭМ!$A$39:$A$782,$A141,СВЦЭМ!$B$39:$B$782,L$119)+'СЕТ СН'!$I$11+СВЦЭМ!$D$10+'СЕТ СН'!$I$6-'СЕТ СН'!$I$23</f>
        <v>1957.90632987</v>
      </c>
      <c r="M141" s="36">
        <f>SUMIFS(СВЦЭМ!$D$39:$D$782,СВЦЭМ!$A$39:$A$782,$A141,СВЦЭМ!$B$39:$B$782,M$119)+'СЕТ СН'!$I$11+СВЦЭМ!$D$10+'СЕТ СН'!$I$6-'СЕТ СН'!$I$23</f>
        <v>1965.41415725</v>
      </c>
      <c r="N141" s="36">
        <f>SUMIFS(СВЦЭМ!$D$39:$D$782,СВЦЭМ!$A$39:$A$782,$A141,СВЦЭМ!$B$39:$B$782,N$119)+'СЕТ СН'!$I$11+СВЦЭМ!$D$10+'СЕТ СН'!$I$6-'СЕТ СН'!$I$23</f>
        <v>1958.70645451</v>
      </c>
      <c r="O141" s="36">
        <f>SUMIFS(СВЦЭМ!$D$39:$D$782,СВЦЭМ!$A$39:$A$782,$A141,СВЦЭМ!$B$39:$B$782,O$119)+'СЕТ СН'!$I$11+СВЦЭМ!$D$10+'СЕТ СН'!$I$6-'СЕТ СН'!$I$23</f>
        <v>1958.62763505</v>
      </c>
      <c r="P141" s="36">
        <f>SUMIFS(СВЦЭМ!$D$39:$D$782,СВЦЭМ!$A$39:$A$782,$A141,СВЦЭМ!$B$39:$B$782,P$119)+'СЕТ СН'!$I$11+СВЦЭМ!$D$10+'СЕТ СН'!$I$6-'СЕТ СН'!$I$23</f>
        <v>1960.05805717</v>
      </c>
      <c r="Q141" s="36">
        <f>SUMIFS(СВЦЭМ!$D$39:$D$782,СВЦЭМ!$A$39:$A$782,$A141,СВЦЭМ!$B$39:$B$782,Q$119)+'СЕТ СН'!$I$11+СВЦЭМ!$D$10+'СЕТ СН'!$I$6-'СЕТ СН'!$I$23</f>
        <v>2043.4622113099999</v>
      </c>
      <c r="R141" s="36">
        <f>SUMIFS(СВЦЭМ!$D$39:$D$782,СВЦЭМ!$A$39:$A$782,$A141,СВЦЭМ!$B$39:$B$782,R$119)+'СЕТ СН'!$I$11+СВЦЭМ!$D$10+'СЕТ СН'!$I$6-'СЕТ СН'!$I$23</f>
        <v>2044.1247012900001</v>
      </c>
      <c r="S141" s="36">
        <f>SUMIFS(СВЦЭМ!$D$39:$D$782,СВЦЭМ!$A$39:$A$782,$A141,СВЦЭМ!$B$39:$B$782,S$119)+'СЕТ СН'!$I$11+СВЦЭМ!$D$10+'СЕТ СН'!$I$6-'СЕТ СН'!$I$23</f>
        <v>2004.65198629</v>
      </c>
      <c r="T141" s="36">
        <f>SUMIFS(СВЦЭМ!$D$39:$D$782,СВЦЭМ!$A$39:$A$782,$A141,СВЦЭМ!$B$39:$B$782,T$119)+'СЕТ СН'!$I$11+СВЦЭМ!$D$10+'СЕТ СН'!$I$6-'СЕТ СН'!$I$23</f>
        <v>1938.23217529</v>
      </c>
      <c r="U141" s="36">
        <f>SUMIFS(СВЦЭМ!$D$39:$D$782,СВЦЭМ!$A$39:$A$782,$A141,СВЦЭМ!$B$39:$B$782,U$119)+'СЕТ СН'!$I$11+СВЦЭМ!$D$10+'СЕТ СН'!$I$6-'СЕТ СН'!$I$23</f>
        <v>1937.32385757</v>
      </c>
      <c r="V141" s="36">
        <f>SUMIFS(СВЦЭМ!$D$39:$D$782,СВЦЭМ!$A$39:$A$782,$A141,СВЦЭМ!$B$39:$B$782,V$119)+'СЕТ СН'!$I$11+СВЦЭМ!$D$10+'СЕТ СН'!$I$6-'СЕТ СН'!$I$23</f>
        <v>1963.0984521299999</v>
      </c>
      <c r="W141" s="36">
        <f>SUMIFS(СВЦЭМ!$D$39:$D$782,СВЦЭМ!$A$39:$A$782,$A141,СВЦЭМ!$B$39:$B$782,W$119)+'СЕТ СН'!$I$11+СВЦЭМ!$D$10+'СЕТ СН'!$I$6-'СЕТ СН'!$I$23</f>
        <v>1984.16971797</v>
      </c>
      <c r="X141" s="36">
        <f>SUMIFS(СВЦЭМ!$D$39:$D$782,СВЦЭМ!$A$39:$A$782,$A141,СВЦЭМ!$B$39:$B$782,X$119)+'СЕТ СН'!$I$11+СВЦЭМ!$D$10+'СЕТ СН'!$I$6-'СЕТ СН'!$I$23</f>
        <v>2016.3692710800001</v>
      </c>
      <c r="Y141" s="36">
        <f>SUMIFS(СВЦЭМ!$D$39:$D$782,СВЦЭМ!$A$39:$A$782,$A141,СВЦЭМ!$B$39:$B$782,Y$119)+'СЕТ СН'!$I$11+СВЦЭМ!$D$10+'СЕТ СН'!$I$6-'СЕТ СН'!$I$23</f>
        <v>1994.5329600800001</v>
      </c>
    </row>
    <row r="142" spans="1:25" ht="15.75" x14ac:dyDescent="0.2">
      <c r="A142" s="35">
        <f t="shared" si="3"/>
        <v>44492</v>
      </c>
      <c r="B142" s="36">
        <f>SUMIFS(СВЦЭМ!$D$39:$D$782,СВЦЭМ!$A$39:$A$782,$A142,СВЦЭМ!$B$39:$B$782,B$119)+'СЕТ СН'!$I$11+СВЦЭМ!$D$10+'СЕТ СН'!$I$6-'СЕТ СН'!$I$23</f>
        <v>1978.51232258</v>
      </c>
      <c r="C142" s="36">
        <f>SUMIFS(СВЦЭМ!$D$39:$D$782,СВЦЭМ!$A$39:$A$782,$A142,СВЦЭМ!$B$39:$B$782,C$119)+'СЕТ СН'!$I$11+СВЦЭМ!$D$10+'СЕТ СН'!$I$6-'СЕТ СН'!$I$23</f>
        <v>1942.1033465400001</v>
      </c>
      <c r="D142" s="36">
        <f>SUMIFS(СВЦЭМ!$D$39:$D$782,СВЦЭМ!$A$39:$A$782,$A142,СВЦЭМ!$B$39:$B$782,D$119)+'СЕТ СН'!$I$11+СВЦЭМ!$D$10+'СЕТ СН'!$I$6-'СЕТ СН'!$I$23</f>
        <v>1963.943045</v>
      </c>
      <c r="E142" s="36">
        <f>SUMIFS(СВЦЭМ!$D$39:$D$782,СВЦЭМ!$A$39:$A$782,$A142,СВЦЭМ!$B$39:$B$782,E$119)+'СЕТ СН'!$I$11+СВЦЭМ!$D$10+'СЕТ СН'!$I$6-'СЕТ СН'!$I$23</f>
        <v>1981.2559903700001</v>
      </c>
      <c r="F142" s="36">
        <f>SUMIFS(СВЦЭМ!$D$39:$D$782,СВЦЭМ!$A$39:$A$782,$A142,СВЦЭМ!$B$39:$B$782,F$119)+'СЕТ СН'!$I$11+СВЦЭМ!$D$10+'СЕТ СН'!$I$6-'СЕТ СН'!$I$23</f>
        <v>1977.20842526</v>
      </c>
      <c r="G142" s="36">
        <f>SUMIFS(СВЦЭМ!$D$39:$D$782,СВЦЭМ!$A$39:$A$782,$A142,СВЦЭМ!$B$39:$B$782,G$119)+'СЕТ СН'!$I$11+СВЦЭМ!$D$10+'СЕТ СН'!$I$6-'СЕТ СН'!$I$23</f>
        <v>1984.76916469</v>
      </c>
      <c r="H142" s="36">
        <f>SUMIFS(СВЦЭМ!$D$39:$D$782,СВЦЭМ!$A$39:$A$782,$A142,СВЦЭМ!$B$39:$B$782,H$119)+'СЕТ СН'!$I$11+СВЦЭМ!$D$10+'СЕТ СН'!$I$6-'СЕТ СН'!$I$23</f>
        <v>1941.9966111399999</v>
      </c>
      <c r="I142" s="36">
        <f>SUMIFS(СВЦЭМ!$D$39:$D$782,СВЦЭМ!$A$39:$A$782,$A142,СВЦЭМ!$B$39:$B$782,I$119)+'СЕТ СН'!$I$11+СВЦЭМ!$D$10+'СЕТ СН'!$I$6-'СЕТ СН'!$I$23</f>
        <v>1939.8958151100001</v>
      </c>
      <c r="J142" s="36">
        <f>SUMIFS(СВЦЭМ!$D$39:$D$782,СВЦЭМ!$A$39:$A$782,$A142,СВЦЭМ!$B$39:$B$782,J$119)+'СЕТ СН'!$I$11+СВЦЭМ!$D$10+'СЕТ СН'!$I$6-'СЕТ СН'!$I$23</f>
        <v>1888.5937339699999</v>
      </c>
      <c r="K142" s="36">
        <f>SUMIFS(СВЦЭМ!$D$39:$D$782,СВЦЭМ!$A$39:$A$782,$A142,СВЦЭМ!$B$39:$B$782,K$119)+'СЕТ СН'!$I$11+СВЦЭМ!$D$10+'СЕТ СН'!$I$6-'СЕТ СН'!$I$23</f>
        <v>1870.45170014</v>
      </c>
      <c r="L142" s="36">
        <f>SUMIFS(СВЦЭМ!$D$39:$D$782,СВЦЭМ!$A$39:$A$782,$A142,СВЦЭМ!$B$39:$B$782,L$119)+'СЕТ СН'!$I$11+СВЦЭМ!$D$10+'СЕТ СН'!$I$6-'СЕТ СН'!$I$23</f>
        <v>1849.99786668</v>
      </c>
      <c r="M142" s="36">
        <f>SUMIFS(СВЦЭМ!$D$39:$D$782,СВЦЭМ!$A$39:$A$782,$A142,СВЦЭМ!$B$39:$B$782,M$119)+'СЕТ СН'!$I$11+СВЦЭМ!$D$10+'СЕТ СН'!$I$6-'СЕТ СН'!$I$23</f>
        <v>1842.4174764100001</v>
      </c>
      <c r="N142" s="36">
        <f>SUMIFS(СВЦЭМ!$D$39:$D$782,СВЦЭМ!$A$39:$A$782,$A142,СВЦЭМ!$B$39:$B$782,N$119)+'СЕТ СН'!$I$11+СВЦЭМ!$D$10+'СЕТ СН'!$I$6-'СЕТ СН'!$I$23</f>
        <v>1831.30338183</v>
      </c>
      <c r="O142" s="36">
        <f>SUMIFS(СВЦЭМ!$D$39:$D$782,СВЦЭМ!$A$39:$A$782,$A142,СВЦЭМ!$B$39:$B$782,O$119)+'СЕТ СН'!$I$11+СВЦЭМ!$D$10+'СЕТ СН'!$I$6-'СЕТ СН'!$I$23</f>
        <v>1822.40721164</v>
      </c>
      <c r="P142" s="36">
        <f>SUMIFS(СВЦЭМ!$D$39:$D$782,СВЦЭМ!$A$39:$A$782,$A142,СВЦЭМ!$B$39:$B$782,P$119)+'СЕТ СН'!$I$11+СВЦЭМ!$D$10+'СЕТ СН'!$I$6-'СЕТ СН'!$I$23</f>
        <v>1815.37893669</v>
      </c>
      <c r="Q142" s="36">
        <f>SUMIFS(СВЦЭМ!$D$39:$D$782,СВЦЭМ!$A$39:$A$782,$A142,СВЦЭМ!$B$39:$B$782,Q$119)+'СЕТ СН'!$I$11+СВЦЭМ!$D$10+'СЕТ СН'!$I$6-'СЕТ СН'!$I$23</f>
        <v>1808.36675208</v>
      </c>
      <c r="R142" s="36">
        <f>SUMIFS(СВЦЭМ!$D$39:$D$782,СВЦЭМ!$A$39:$A$782,$A142,СВЦЭМ!$B$39:$B$782,R$119)+'СЕТ СН'!$I$11+СВЦЭМ!$D$10+'СЕТ СН'!$I$6-'СЕТ СН'!$I$23</f>
        <v>1804.57721922</v>
      </c>
      <c r="S142" s="36">
        <f>SUMIFS(СВЦЭМ!$D$39:$D$782,СВЦЭМ!$A$39:$A$782,$A142,СВЦЭМ!$B$39:$B$782,S$119)+'СЕТ СН'!$I$11+СВЦЭМ!$D$10+'СЕТ СН'!$I$6-'СЕТ СН'!$I$23</f>
        <v>1809.82422776</v>
      </c>
      <c r="T142" s="36">
        <f>SUMIFS(СВЦЭМ!$D$39:$D$782,СВЦЭМ!$A$39:$A$782,$A142,СВЦЭМ!$B$39:$B$782,T$119)+'СЕТ СН'!$I$11+СВЦЭМ!$D$10+'СЕТ СН'!$I$6-'СЕТ СН'!$I$23</f>
        <v>1817.2449317799999</v>
      </c>
      <c r="U142" s="36">
        <f>SUMIFS(СВЦЭМ!$D$39:$D$782,СВЦЭМ!$A$39:$A$782,$A142,СВЦЭМ!$B$39:$B$782,U$119)+'СЕТ СН'!$I$11+СВЦЭМ!$D$10+'СЕТ СН'!$I$6-'СЕТ СН'!$I$23</f>
        <v>1811.1667584899999</v>
      </c>
      <c r="V142" s="36">
        <f>SUMIFS(СВЦЭМ!$D$39:$D$782,СВЦЭМ!$A$39:$A$782,$A142,СВЦЭМ!$B$39:$B$782,V$119)+'СЕТ СН'!$I$11+СВЦЭМ!$D$10+'СЕТ СН'!$I$6-'СЕТ СН'!$I$23</f>
        <v>1799.87815692</v>
      </c>
      <c r="W142" s="36">
        <f>SUMIFS(СВЦЭМ!$D$39:$D$782,СВЦЭМ!$A$39:$A$782,$A142,СВЦЭМ!$B$39:$B$782,W$119)+'СЕТ СН'!$I$11+СВЦЭМ!$D$10+'СЕТ СН'!$I$6-'СЕТ СН'!$I$23</f>
        <v>1819.82821309</v>
      </c>
      <c r="X142" s="36">
        <f>SUMIFS(СВЦЭМ!$D$39:$D$782,СВЦЭМ!$A$39:$A$782,$A142,СВЦЭМ!$B$39:$B$782,X$119)+'СЕТ СН'!$I$11+СВЦЭМ!$D$10+'СЕТ СН'!$I$6-'СЕТ СН'!$I$23</f>
        <v>1847.42541785</v>
      </c>
      <c r="Y142" s="36">
        <f>SUMIFS(СВЦЭМ!$D$39:$D$782,СВЦЭМ!$A$39:$A$782,$A142,СВЦЭМ!$B$39:$B$782,Y$119)+'СЕТ СН'!$I$11+СВЦЭМ!$D$10+'СЕТ СН'!$I$6-'СЕТ СН'!$I$23</f>
        <v>1900.8729858500001</v>
      </c>
    </row>
    <row r="143" spans="1:25" ht="15.75" x14ac:dyDescent="0.2">
      <c r="A143" s="35">
        <f t="shared" si="3"/>
        <v>44493</v>
      </c>
      <c r="B143" s="36">
        <f>SUMIFS(СВЦЭМ!$D$39:$D$782,СВЦЭМ!$A$39:$A$782,$A143,СВЦЭМ!$B$39:$B$782,B$119)+'СЕТ СН'!$I$11+СВЦЭМ!$D$10+'СЕТ СН'!$I$6-'СЕТ СН'!$I$23</f>
        <v>1945.16344873</v>
      </c>
      <c r="C143" s="36">
        <f>SUMIFS(СВЦЭМ!$D$39:$D$782,СВЦЭМ!$A$39:$A$782,$A143,СВЦЭМ!$B$39:$B$782,C$119)+'СЕТ СН'!$I$11+СВЦЭМ!$D$10+'СЕТ СН'!$I$6-'СЕТ СН'!$I$23</f>
        <v>1982.1048596999999</v>
      </c>
      <c r="D143" s="36">
        <f>SUMIFS(СВЦЭМ!$D$39:$D$782,СВЦЭМ!$A$39:$A$782,$A143,СВЦЭМ!$B$39:$B$782,D$119)+'СЕТ СН'!$I$11+СВЦЭМ!$D$10+'СЕТ СН'!$I$6-'СЕТ СН'!$I$23</f>
        <v>2034.2724296399999</v>
      </c>
      <c r="E143" s="36">
        <f>SUMIFS(СВЦЭМ!$D$39:$D$782,СВЦЭМ!$A$39:$A$782,$A143,СВЦЭМ!$B$39:$B$782,E$119)+'СЕТ СН'!$I$11+СВЦЭМ!$D$10+'СЕТ СН'!$I$6-'СЕТ СН'!$I$23</f>
        <v>2046.36735623</v>
      </c>
      <c r="F143" s="36">
        <f>SUMIFS(СВЦЭМ!$D$39:$D$782,СВЦЭМ!$A$39:$A$782,$A143,СВЦЭМ!$B$39:$B$782,F$119)+'СЕТ СН'!$I$11+СВЦЭМ!$D$10+'СЕТ СН'!$I$6-'СЕТ СН'!$I$23</f>
        <v>2039.5347597800001</v>
      </c>
      <c r="G143" s="36">
        <f>SUMIFS(СВЦЭМ!$D$39:$D$782,СВЦЭМ!$A$39:$A$782,$A143,СВЦЭМ!$B$39:$B$782,G$119)+'СЕТ СН'!$I$11+СВЦЭМ!$D$10+'СЕТ СН'!$I$6-'СЕТ СН'!$I$23</f>
        <v>2042.78538172</v>
      </c>
      <c r="H143" s="36">
        <f>SUMIFS(СВЦЭМ!$D$39:$D$782,СВЦЭМ!$A$39:$A$782,$A143,СВЦЭМ!$B$39:$B$782,H$119)+'СЕТ СН'!$I$11+СВЦЭМ!$D$10+'СЕТ СН'!$I$6-'СЕТ СН'!$I$23</f>
        <v>2001.44914249</v>
      </c>
      <c r="I143" s="36">
        <f>SUMIFS(СВЦЭМ!$D$39:$D$782,СВЦЭМ!$A$39:$A$782,$A143,СВЦЭМ!$B$39:$B$782,I$119)+'СЕТ СН'!$I$11+СВЦЭМ!$D$10+'СЕТ СН'!$I$6-'СЕТ СН'!$I$23</f>
        <v>1943.5611520099999</v>
      </c>
      <c r="J143" s="36">
        <f>SUMIFS(СВЦЭМ!$D$39:$D$782,СВЦЭМ!$A$39:$A$782,$A143,СВЦЭМ!$B$39:$B$782,J$119)+'СЕТ СН'!$I$11+СВЦЭМ!$D$10+'СЕТ СН'!$I$6-'СЕТ СН'!$I$23</f>
        <v>1887.7204691100001</v>
      </c>
      <c r="K143" s="36">
        <f>SUMIFS(СВЦЭМ!$D$39:$D$782,СВЦЭМ!$A$39:$A$782,$A143,СВЦЭМ!$B$39:$B$782,K$119)+'СЕТ СН'!$I$11+СВЦЭМ!$D$10+'СЕТ СН'!$I$6-'СЕТ СН'!$I$23</f>
        <v>1852.5369404200001</v>
      </c>
      <c r="L143" s="36">
        <f>SUMIFS(СВЦЭМ!$D$39:$D$782,СВЦЭМ!$A$39:$A$782,$A143,СВЦЭМ!$B$39:$B$782,L$119)+'СЕТ СН'!$I$11+СВЦЭМ!$D$10+'СЕТ СН'!$I$6-'СЕТ СН'!$I$23</f>
        <v>1827.93000123</v>
      </c>
      <c r="M143" s="36">
        <f>SUMIFS(СВЦЭМ!$D$39:$D$782,СВЦЭМ!$A$39:$A$782,$A143,СВЦЭМ!$B$39:$B$782,M$119)+'СЕТ СН'!$I$11+СВЦЭМ!$D$10+'СЕТ СН'!$I$6-'СЕТ СН'!$I$23</f>
        <v>1821.58187473</v>
      </c>
      <c r="N143" s="36">
        <f>SUMIFS(СВЦЭМ!$D$39:$D$782,СВЦЭМ!$A$39:$A$782,$A143,СВЦЭМ!$B$39:$B$782,N$119)+'СЕТ СН'!$I$11+СВЦЭМ!$D$10+'СЕТ СН'!$I$6-'СЕТ СН'!$I$23</f>
        <v>1821.4024776199999</v>
      </c>
      <c r="O143" s="36">
        <f>SUMIFS(СВЦЭМ!$D$39:$D$782,СВЦЭМ!$A$39:$A$782,$A143,СВЦЭМ!$B$39:$B$782,O$119)+'СЕТ СН'!$I$11+СВЦЭМ!$D$10+'СЕТ СН'!$I$6-'СЕТ СН'!$I$23</f>
        <v>1811.9414194000001</v>
      </c>
      <c r="P143" s="36">
        <f>SUMIFS(СВЦЭМ!$D$39:$D$782,СВЦЭМ!$A$39:$A$782,$A143,СВЦЭМ!$B$39:$B$782,P$119)+'СЕТ СН'!$I$11+СВЦЭМ!$D$10+'СЕТ СН'!$I$6-'СЕТ СН'!$I$23</f>
        <v>1809.7107016800001</v>
      </c>
      <c r="Q143" s="36">
        <f>SUMIFS(СВЦЭМ!$D$39:$D$782,СВЦЭМ!$A$39:$A$782,$A143,СВЦЭМ!$B$39:$B$782,Q$119)+'СЕТ СН'!$I$11+СВЦЭМ!$D$10+'СЕТ СН'!$I$6-'СЕТ СН'!$I$23</f>
        <v>1801.4749928399999</v>
      </c>
      <c r="R143" s="36">
        <f>SUMIFS(СВЦЭМ!$D$39:$D$782,СВЦЭМ!$A$39:$A$782,$A143,СВЦЭМ!$B$39:$B$782,R$119)+'СЕТ СН'!$I$11+СВЦЭМ!$D$10+'СЕТ СН'!$I$6-'СЕТ СН'!$I$23</f>
        <v>1800.3735400599999</v>
      </c>
      <c r="S143" s="36">
        <f>SUMIFS(СВЦЭМ!$D$39:$D$782,СВЦЭМ!$A$39:$A$782,$A143,СВЦЭМ!$B$39:$B$782,S$119)+'СЕТ СН'!$I$11+СВЦЭМ!$D$10+'СЕТ СН'!$I$6-'СЕТ СН'!$I$23</f>
        <v>1809.3310914900001</v>
      </c>
      <c r="T143" s="36">
        <f>SUMIFS(СВЦЭМ!$D$39:$D$782,СВЦЭМ!$A$39:$A$782,$A143,СВЦЭМ!$B$39:$B$782,T$119)+'СЕТ СН'!$I$11+СВЦЭМ!$D$10+'СЕТ СН'!$I$6-'СЕТ СН'!$I$23</f>
        <v>1788.6550000099999</v>
      </c>
      <c r="U143" s="36">
        <f>SUMIFS(СВЦЭМ!$D$39:$D$782,СВЦЭМ!$A$39:$A$782,$A143,СВЦЭМ!$B$39:$B$782,U$119)+'СЕТ СН'!$I$11+СВЦЭМ!$D$10+'СЕТ СН'!$I$6-'СЕТ СН'!$I$23</f>
        <v>1804.5653948300001</v>
      </c>
      <c r="V143" s="36">
        <f>SUMIFS(СВЦЭМ!$D$39:$D$782,СВЦЭМ!$A$39:$A$782,$A143,СВЦЭМ!$B$39:$B$782,V$119)+'СЕТ СН'!$I$11+СВЦЭМ!$D$10+'СЕТ СН'!$I$6-'СЕТ СН'!$I$23</f>
        <v>1819.39547335</v>
      </c>
      <c r="W143" s="36">
        <f>SUMIFS(СВЦЭМ!$D$39:$D$782,СВЦЭМ!$A$39:$A$782,$A143,СВЦЭМ!$B$39:$B$782,W$119)+'СЕТ СН'!$I$11+СВЦЭМ!$D$10+'СЕТ СН'!$I$6-'СЕТ СН'!$I$23</f>
        <v>1835.4897207500001</v>
      </c>
      <c r="X143" s="36">
        <f>SUMIFS(СВЦЭМ!$D$39:$D$782,СВЦЭМ!$A$39:$A$782,$A143,СВЦЭМ!$B$39:$B$782,X$119)+'СЕТ СН'!$I$11+СВЦЭМ!$D$10+'СЕТ СН'!$I$6-'СЕТ СН'!$I$23</f>
        <v>1860.64788724</v>
      </c>
      <c r="Y143" s="36">
        <f>SUMIFS(СВЦЭМ!$D$39:$D$782,СВЦЭМ!$A$39:$A$782,$A143,СВЦЭМ!$B$39:$B$782,Y$119)+'СЕТ СН'!$I$11+СВЦЭМ!$D$10+'СЕТ СН'!$I$6-'СЕТ СН'!$I$23</f>
        <v>1902.2414281599999</v>
      </c>
    </row>
    <row r="144" spans="1:25" ht="15.75" x14ac:dyDescent="0.2">
      <c r="A144" s="35">
        <f t="shared" si="3"/>
        <v>44494</v>
      </c>
      <c r="B144" s="36">
        <f>SUMIFS(СВЦЭМ!$D$39:$D$782,СВЦЭМ!$A$39:$A$782,$A144,СВЦЭМ!$B$39:$B$782,B$119)+'СЕТ СН'!$I$11+СВЦЭМ!$D$10+'СЕТ СН'!$I$6-'СЕТ СН'!$I$23</f>
        <v>1976.1014447099999</v>
      </c>
      <c r="C144" s="36">
        <f>SUMIFS(СВЦЭМ!$D$39:$D$782,СВЦЭМ!$A$39:$A$782,$A144,СВЦЭМ!$B$39:$B$782,C$119)+'СЕТ СН'!$I$11+СВЦЭМ!$D$10+'СЕТ СН'!$I$6-'СЕТ СН'!$I$23</f>
        <v>2068.25057896</v>
      </c>
      <c r="D144" s="36">
        <f>SUMIFS(СВЦЭМ!$D$39:$D$782,СВЦЭМ!$A$39:$A$782,$A144,СВЦЭМ!$B$39:$B$782,D$119)+'СЕТ СН'!$I$11+СВЦЭМ!$D$10+'СЕТ СН'!$I$6-'СЕТ СН'!$I$23</f>
        <v>2067.5081800500002</v>
      </c>
      <c r="E144" s="36">
        <f>SUMIFS(СВЦЭМ!$D$39:$D$782,СВЦЭМ!$A$39:$A$782,$A144,СВЦЭМ!$B$39:$B$782,E$119)+'СЕТ СН'!$I$11+СВЦЭМ!$D$10+'СЕТ СН'!$I$6-'СЕТ СН'!$I$23</f>
        <v>1951.15890917</v>
      </c>
      <c r="F144" s="36">
        <f>SUMIFS(СВЦЭМ!$D$39:$D$782,СВЦЭМ!$A$39:$A$782,$A144,СВЦЭМ!$B$39:$B$782,F$119)+'СЕТ СН'!$I$11+СВЦЭМ!$D$10+'СЕТ СН'!$I$6-'СЕТ СН'!$I$23</f>
        <v>1946.3294331699999</v>
      </c>
      <c r="G144" s="36">
        <f>SUMIFS(СВЦЭМ!$D$39:$D$782,СВЦЭМ!$A$39:$A$782,$A144,СВЦЭМ!$B$39:$B$782,G$119)+'СЕТ СН'!$I$11+СВЦЭМ!$D$10+'СЕТ СН'!$I$6-'СЕТ СН'!$I$23</f>
        <v>1956.7148782899999</v>
      </c>
      <c r="H144" s="36">
        <f>SUMIFS(СВЦЭМ!$D$39:$D$782,СВЦЭМ!$A$39:$A$782,$A144,СВЦЭМ!$B$39:$B$782,H$119)+'СЕТ СН'!$I$11+СВЦЭМ!$D$10+'СЕТ СН'!$I$6-'СЕТ СН'!$I$23</f>
        <v>2023.7386626099999</v>
      </c>
      <c r="I144" s="36">
        <f>SUMIFS(СВЦЭМ!$D$39:$D$782,СВЦЭМ!$A$39:$A$782,$A144,СВЦЭМ!$B$39:$B$782,I$119)+'СЕТ СН'!$I$11+СВЦЭМ!$D$10+'СЕТ СН'!$I$6-'СЕТ СН'!$I$23</f>
        <v>2002.2589805299999</v>
      </c>
      <c r="J144" s="36">
        <f>SUMIFS(СВЦЭМ!$D$39:$D$782,СВЦЭМ!$A$39:$A$782,$A144,СВЦЭМ!$B$39:$B$782,J$119)+'СЕТ СН'!$I$11+СВЦЭМ!$D$10+'СЕТ СН'!$I$6-'СЕТ СН'!$I$23</f>
        <v>1932.6430940999999</v>
      </c>
      <c r="K144" s="36">
        <f>SUMIFS(СВЦЭМ!$D$39:$D$782,СВЦЭМ!$A$39:$A$782,$A144,СВЦЭМ!$B$39:$B$782,K$119)+'СЕТ СН'!$I$11+СВЦЭМ!$D$10+'СЕТ СН'!$I$6-'СЕТ СН'!$I$23</f>
        <v>1890.5471695199999</v>
      </c>
      <c r="L144" s="36">
        <f>SUMIFS(СВЦЭМ!$D$39:$D$782,СВЦЭМ!$A$39:$A$782,$A144,СВЦЭМ!$B$39:$B$782,L$119)+'СЕТ СН'!$I$11+СВЦЭМ!$D$10+'СЕТ СН'!$I$6-'СЕТ СН'!$I$23</f>
        <v>1888.6619207700001</v>
      </c>
      <c r="M144" s="36">
        <f>SUMIFS(СВЦЭМ!$D$39:$D$782,СВЦЭМ!$A$39:$A$782,$A144,СВЦЭМ!$B$39:$B$782,M$119)+'СЕТ СН'!$I$11+СВЦЭМ!$D$10+'СЕТ СН'!$I$6-'СЕТ СН'!$I$23</f>
        <v>1906.25775451</v>
      </c>
      <c r="N144" s="36">
        <f>SUMIFS(СВЦЭМ!$D$39:$D$782,СВЦЭМ!$A$39:$A$782,$A144,СВЦЭМ!$B$39:$B$782,N$119)+'СЕТ СН'!$I$11+СВЦЭМ!$D$10+'СЕТ СН'!$I$6-'СЕТ СН'!$I$23</f>
        <v>1920.3423183099999</v>
      </c>
      <c r="O144" s="36">
        <f>SUMIFS(СВЦЭМ!$D$39:$D$782,СВЦЭМ!$A$39:$A$782,$A144,СВЦЭМ!$B$39:$B$782,O$119)+'СЕТ СН'!$I$11+СВЦЭМ!$D$10+'СЕТ СН'!$I$6-'СЕТ СН'!$I$23</f>
        <v>1919.75133321</v>
      </c>
      <c r="P144" s="36">
        <f>SUMIFS(СВЦЭМ!$D$39:$D$782,СВЦЭМ!$A$39:$A$782,$A144,СВЦЭМ!$B$39:$B$782,P$119)+'СЕТ СН'!$I$11+СВЦЭМ!$D$10+'СЕТ СН'!$I$6-'СЕТ СН'!$I$23</f>
        <v>1915.13109945</v>
      </c>
      <c r="Q144" s="36">
        <f>SUMIFS(СВЦЭМ!$D$39:$D$782,СВЦЭМ!$A$39:$A$782,$A144,СВЦЭМ!$B$39:$B$782,Q$119)+'СЕТ СН'!$I$11+СВЦЭМ!$D$10+'СЕТ СН'!$I$6-'СЕТ СН'!$I$23</f>
        <v>1917.18555861</v>
      </c>
      <c r="R144" s="36">
        <f>SUMIFS(СВЦЭМ!$D$39:$D$782,СВЦЭМ!$A$39:$A$782,$A144,СВЦЭМ!$B$39:$B$782,R$119)+'СЕТ СН'!$I$11+СВЦЭМ!$D$10+'СЕТ СН'!$I$6-'СЕТ СН'!$I$23</f>
        <v>1908.25641819</v>
      </c>
      <c r="S144" s="36">
        <f>SUMIFS(СВЦЭМ!$D$39:$D$782,СВЦЭМ!$A$39:$A$782,$A144,СВЦЭМ!$B$39:$B$782,S$119)+'СЕТ СН'!$I$11+СВЦЭМ!$D$10+'СЕТ СН'!$I$6-'СЕТ СН'!$I$23</f>
        <v>1891.0756263999999</v>
      </c>
      <c r="T144" s="36">
        <f>SUMIFS(СВЦЭМ!$D$39:$D$782,СВЦЭМ!$A$39:$A$782,$A144,СВЦЭМ!$B$39:$B$782,T$119)+'СЕТ СН'!$I$11+СВЦЭМ!$D$10+'СЕТ СН'!$I$6-'СЕТ СН'!$I$23</f>
        <v>1897.2452374899999</v>
      </c>
      <c r="U144" s="36">
        <f>SUMIFS(СВЦЭМ!$D$39:$D$782,СВЦЭМ!$A$39:$A$782,$A144,СВЦЭМ!$B$39:$B$782,U$119)+'СЕТ СН'!$I$11+СВЦЭМ!$D$10+'СЕТ СН'!$I$6-'СЕТ СН'!$I$23</f>
        <v>1919.0438363399999</v>
      </c>
      <c r="V144" s="36">
        <f>SUMIFS(СВЦЭМ!$D$39:$D$782,СВЦЭМ!$A$39:$A$782,$A144,СВЦЭМ!$B$39:$B$782,V$119)+'СЕТ СН'!$I$11+СВЦЭМ!$D$10+'СЕТ СН'!$I$6-'СЕТ СН'!$I$23</f>
        <v>1883.2829709</v>
      </c>
      <c r="W144" s="36">
        <f>SUMIFS(СВЦЭМ!$D$39:$D$782,СВЦЭМ!$A$39:$A$782,$A144,СВЦЭМ!$B$39:$B$782,W$119)+'СЕТ СН'!$I$11+СВЦЭМ!$D$10+'СЕТ СН'!$I$6-'СЕТ СН'!$I$23</f>
        <v>1905.7670693</v>
      </c>
      <c r="X144" s="36">
        <f>SUMIFS(СВЦЭМ!$D$39:$D$782,СВЦЭМ!$A$39:$A$782,$A144,СВЦЭМ!$B$39:$B$782,X$119)+'СЕТ СН'!$I$11+СВЦЭМ!$D$10+'СЕТ СН'!$I$6-'СЕТ СН'!$I$23</f>
        <v>1931.7902133600001</v>
      </c>
      <c r="Y144" s="36">
        <f>SUMIFS(СВЦЭМ!$D$39:$D$782,СВЦЭМ!$A$39:$A$782,$A144,СВЦЭМ!$B$39:$B$782,Y$119)+'СЕТ СН'!$I$11+СВЦЭМ!$D$10+'СЕТ СН'!$I$6-'СЕТ СН'!$I$23</f>
        <v>1977.7875202299999</v>
      </c>
    </row>
    <row r="145" spans="1:27" ht="15.75" x14ac:dyDescent="0.2">
      <c r="A145" s="35">
        <f t="shared" si="3"/>
        <v>44495</v>
      </c>
      <c r="B145" s="36">
        <f>SUMIFS(СВЦЭМ!$D$39:$D$782,СВЦЭМ!$A$39:$A$782,$A145,СВЦЭМ!$B$39:$B$782,B$119)+'СЕТ СН'!$I$11+СВЦЭМ!$D$10+'СЕТ СН'!$I$6-'СЕТ СН'!$I$23</f>
        <v>1953.6585479</v>
      </c>
      <c r="C145" s="36">
        <f>SUMIFS(СВЦЭМ!$D$39:$D$782,СВЦЭМ!$A$39:$A$782,$A145,СВЦЭМ!$B$39:$B$782,C$119)+'СЕТ СН'!$I$11+СВЦЭМ!$D$10+'СЕТ СН'!$I$6-'СЕТ СН'!$I$23</f>
        <v>1960.2622754700001</v>
      </c>
      <c r="D145" s="36">
        <f>SUMIFS(СВЦЭМ!$D$39:$D$782,СВЦЭМ!$A$39:$A$782,$A145,СВЦЭМ!$B$39:$B$782,D$119)+'СЕТ СН'!$I$11+СВЦЭМ!$D$10+'СЕТ СН'!$I$6-'СЕТ СН'!$I$23</f>
        <v>1970.79756819</v>
      </c>
      <c r="E145" s="36">
        <f>SUMIFS(СВЦЭМ!$D$39:$D$782,СВЦЭМ!$A$39:$A$782,$A145,СВЦЭМ!$B$39:$B$782,E$119)+'СЕТ СН'!$I$11+СВЦЭМ!$D$10+'СЕТ СН'!$I$6-'СЕТ СН'!$I$23</f>
        <v>1981.0425209</v>
      </c>
      <c r="F145" s="36">
        <f>SUMIFS(СВЦЭМ!$D$39:$D$782,СВЦЭМ!$A$39:$A$782,$A145,СВЦЭМ!$B$39:$B$782,F$119)+'СЕТ СН'!$I$11+СВЦЭМ!$D$10+'СЕТ СН'!$I$6-'СЕТ СН'!$I$23</f>
        <v>1977.6436046599999</v>
      </c>
      <c r="G145" s="36">
        <f>SUMIFS(СВЦЭМ!$D$39:$D$782,СВЦЭМ!$A$39:$A$782,$A145,СВЦЭМ!$B$39:$B$782,G$119)+'СЕТ СН'!$I$11+СВЦЭМ!$D$10+'СЕТ СН'!$I$6-'СЕТ СН'!$I$23</f>
        <v>1965.0891861099999</v>
      </c>
      <c r="H145" s="36">
        <f>SUMIFS(СВЦЭМ!$D$39:$D$782,СВЦЭМ!$A$39:$A$782,$A145,СВЦЭМ!$B$39:$B$782,H$119)+'СЕТ СН'!$I$11+СВЦЭМ!$D$10+'СЕТ СН'!$I$6-'СЕТ СН'!$I$23</f>
        <v>1975.6681160999999</v>
      </c>
      <c r="I145" s="36">
        <f>SUMIFS(СВЦЭМ!$D$39:$D$782,СВЦЭМ!$A$39:$A$782,$A145,СВЦЭМ!$B$39:$B$782,I$119)+'СЕТ СН'!$I$11+СВЦЭМ!$D$10+'СЕТ СН'!$I$6-'СЕТ СН'!$I$23</f>
        <v>1922.48516292</v>
      </c>
      <c r="J145" s="36">
        <f>SUMIFS(СВЦЭМ!$D$39:$D$782,СВЦЭМ!$A$39:$A$782,$A145,СВЦЭМ!$B$39:$B$782,J$119)+'СЕТ СН'!$I$11+СВЦЭМ!$D$10+'СЕТ СН'!$I$6-'СЕТ СН'!$I$23</f>
        <v>1875.9941014999999</v>
      </c>
      <c r="K145" s="36">
        <f>SUMIFS(СВЦЭМ!$D$39:$D$782,СВЦЭМ!$A$39:$A$782,$A145,СВЦЭМ!$B$39:$B$782,K$119)+'СЕТ СН'!$I$11+СВЦЭМ!$D$10+'СЕТ СН'!$I$6-'СЕТ СН'!$I$23</f>
        <v>1881.2773267299999</v>
      </c>
      <c r="L145" s="36">
        <f>SUMIFS(СВЦЭМ!$D$39:$D$782,СВЦЭМ!$A$39:$A$782,$A145,СВЦЭМ!$B$39:$B$782,L$119)+'СЕТ СН'!$I$11+СВЦЭМ!$D$10+'СЕТ СН'!$I$6-'СЕТ СН'!$I$23</f>
        <v>1883.5372179399999</v>
      </c>
      <c r="M145" s="36">
        <f>SUMIFS(СВЦЭМ!$D$39:$D$782,СВЦЭМ!$A$39:$A$782,$A145,СВЦЭМ!$B$39:$B$782,M$119)+'СЕТ СН'!$I$11+СВЦЭМ!$D$10+'СЕТ СН'!$I$6-'СЕТ СН'!$I$23</f>
        <v>1877.1314753700001</v>
      </c>
      <c r="N145" s="36">
        <f>SUMIFS(СВЦЭМ!$D$39:$D$782,СВЦЭМ!$A$39:$A$782,$A145,СВЦЭМ!$B$39:$B$782,N$119)+'СЕТ СН'!$I$11+СВЦЭМ!$D$10+'СЕТ СН'!$I$6-'СЕТ СН'!$I$23</f>
        <v>1880.9532797300001</v>
      </c>
      <c r="O145" s="36">
        <f>SUMIFS(СВЦЭМ!$D$39:$D$782,СВЦЭМ!$A$39:$A$782,$A145,СВЦЭМ!$B$39:$B$782,O$119)+'СЕТ СН'!$I$11+СВЦЭМ!$D$10+'СЕТ СН'!$I$6-'СЕТ СН'!$I$23</f>
        <v>1883.97649583</v>
      </c>
      <c r="P145" s="36">
        <f>SUMIFS(СВЦЭМ!$D$39:$D$782,СВЦЭМ!$A$39:$A$782,$A145,СВЦЭМ!$B$39:$B$782,P$119)+'СЕТ СН'!$I$11+СВЦЭМ!$D$10+'СЕТ СН'!$I$6-'СЕТ СН'!$I$23</f>
        <v>1903.60622188</v>
      </c>
      <c r="Q145" s="36">
        <f>SUMIFS(СВЦЭМ!$D$39:$D$782,СВЦЭМ!$A$39:$A$782,$A145,СВЦЭМ!$B$39:$B$782,Q$119)+'СЕТ СН'!$I$11+СВЦЭМ!$D$10+'СЕТ СН'!$I$6-'СЕТ СН'!$I$23</f>
        <v>1904.8626538199999</v>
      </c>
      <c r="R145" s="36">
        <f>SUMIFS(СВЦЭМ!$D$39:$D$782,СВЦЭМ!$A$39:$A$782,$A145,СВЦЭМ!$B$39:$B$782,R$119)+'СЕТ СН'!$I$11+СВЦЭМ!$D$10+'СЕТ СН'!$I$6-'СЕТ СН'!$I$23</f>
        <v>1885.3237457499999</v>
      </c>
      <c r="S145" s="36">
        <f>SUMIFS(СВЦЭМ!$D$39:$D$782,СВЦЭМ!$A$39:$A$782,$A145,СВЦЭМ!$B$39:$B$782,S$119)+'СЕТ СН'!$I$11+СВЦЭМ!$D$10+'СЕТ СН'!$I$6-'СЕТ СН'!$I$23</f>
        <v>1855.7573494399999</v>
      </c>
      <c r="T145" s="36">
        <f>SUMIFS(СВЦЭМ!$D$39:$D$782,СВЦЭМ!$A$39:$A$782,$A145,СВЦЭМ!$B$39:$B$782,T$119)+'СЕТ СН'!$I$11+СВЦЭМ!$D$10+'СЕТ СН'!$I$6-'СЕТ СН'!$I$23</f>
        <v>1868.0187435400001</v>
      </c>
      <c r="U145" s="36">
        <f>SUMIFS(СВЦЭМ!$D$39:$D$782,СВЦЭМ!$A$39:$A$782,$A145,СВЦЭМ!$B$39:$B$782,U$119)+'СЕТ СН'!$I$11+СВЦЭМ!$D$10+'СЕТ СН'!$I$6-'СЕТ СН'!$I$23</f>
        <v>1880.9001018500001</v>
      </c>
      <c r="V145" s="36">
        <f>SUMIFS(СВЦЭМ!$D$39:$D$782,СВЦЭМ!$A$39:$A$782,$A145,СВЦЭМ!$B$39:$B$782,V$119)+'СЕТ СН'!$I$11+СВЦЭМ!$D$10+'СЕТ СН'!$I$6-'СЕТ СН'!$I$23</f>
        <v>1871.3638157799999</v>
      </c>
      <c r="W145" s="36">
        <f>SUMIFS(СВЦЭМ!$D$39:$D$782,СВЦЭМ!$A$39:$A$782,$A145,СВЦЭМ!$B$39:$B$782,W$119)+'СЕТ СН'!$I$11+СВЦЭМ!$D$10+'СЕТ СН'!$I$6-'СЕТ СН'!$I$23</f>
        <v>1863.65006595</v>
      </c>
      <c r="X145" s="36">
        <f>SUMIFS(СВЦЭМ!$D$39:$D$782,СВЦЭМ!$A$39:$A$782,$A145,СВЦЭМ!$B$39:$B$782,X$119)+'СЕТ СН'!$I$11+СВЦЭМ!$D$10+'СЕТ СН'!$I$6-'СЕТ СН'!$I$23</f>
        <v>1849.65071831</v>
      </c>
      <c r="Y145" s="36">
        <f>SUMIFS(СВЦЭМ!$D$39:$D$782,СВЦЭМ!$A$39:$A$782,$A145,СВЦЭМ!$B$39:$B$782,Y$119)+'СЕТ СН'!$I$11+СВЦЭМ!$D$10+'СЕТ СН'!$I$6-'СЕТ СН'!$I$23</f>
        <v>1851.3523970900001</v>
      </c>
    </row>
    <row r="146" spans="1:27" ht="15.75" x14ac:dyDescent="0.2">
      <c r="A146" s="35">
        <f t="shared" si="3"/>
        <v>44496</v>
      </c>
      <c r="B146" s="36">
        <f>SUMIFS(СВЦЭМ!$D$39:$D$782,СВЦЭМ!$A$39:$A$782,$A146,СВЦЭМ!$B$39:$B$782,B$119)+'СЕТ СН'!$I$11+СВЦЭМ!$D$10+'СЕТ СН'!$I$6-'СЕТ СН'!$I$23</f>
        <v>1878.73137514</v>
      </c>
      <c r="C146" s="36">
        <f>SUMIFS(СВЦЭМ!$D$39:$D$782,СВЦЭМ!$A$39:$A$782,$A146,СВЦЭМ!$B$39:$B$782,C$119)+'СЕТ СН'!$I$11+СВЦЭМ!$D$10+'СЕТ СН'!$I$6-'СЕТ СН'!$I$23</f>
        <v>1935.4997538600001</v>
      </c>
      <c r="D146" s="36">
        <f>SUMIFS(СВЦЭМ!$D$39:$D$782,СВЦЭМ!$A$39:$A$782,$A146,СВЦЭМ!$B$39:$B$782,D$119)+'СЕТ СН'!$I$11+СВЦЭМ!$D$10+'СЕТ СН'!$I$6-'СЕТ СН'!$I$23</f>
        <v>1916.19625726</v>
      </c>
      <c r="E146" s="36">
        <f>SUMIFS(СВЦЭМ!$D$39:$D$782,СВЦЭМ!$A$39:$A$782,$A146,СВЦЭМ!$B$39:$B$782,E$119)+'СЕТ СН'!$I$11+СВЦЭМ!$D$10+'СЕТ СН'!$I$6-'СЕТ СН'!$I$23</f>
        <v>1931.7379158199999</v>
      </c>
      <c r="F146" s="36">
        <f>SUMIFS(СВЦЭМ!$D$39:$D$782,СВЦЭМ!$A$39:$A$782,$A146,СВЦЭМ!$B$39:$B$782,F$119)+'СЕТ СН'!$I$11+СВЦЭМ!$D$10+'СЕТ СН'!$I$6-'СЕТ СН'!$I$23</f>
        <v>1925.5848382899999</v>
      </c>
      <c r="G146" s="36">
        <f>SUMIFS(СВЦЭМ!$D$39:$D$782,СВЦЭМ!$A$39:$A$782,$A146,СВЦЭМ!$B$39:$B$782,G$119)+'СЕТ СН'!$I$11+СВЦЭМ!$D$10+'СЕТ СН'!$I$6-'СЕТ СН'!$I$23</f>
        <v>1893.2606010499999</v>
      </c>
      <c r="H146" s="36">
        <f>SUMIFS(СВЦЭМ!$D$39:$D$782,СВЦЭМ!$A$39:$A$782,$A146,СВЦЭМ!$B$39:$B$782,H$119)+'СЕТ СН'!$I$11+СВЦЭМ!$D$10+'СЕТ СН'!$I$6-'СЕТ СН'!$I$23</f>
        <v>1921.9629394399999</v>
      </c>
      <c r="I146" s="36">
        <f>SUMIFS(СВЦЭМ!$D$39:$D$782,СВЦЭМ!$A$39:$A$782,$A146,СВЦЭМ!$B$39:$B$782,I$119)+'СЕТ СН'!$I$11+СВЦЭМ!$D$10+'СЕТ СН'!$I$6-'СЕТ СН'!$I$23</f>
        <v>1924.6720017299999</v>
      </c>
      <c r="J146" s="36">
        <f>SUMIFS(СВЦЭМ!$D$39:$D$782,СВЦЭМ!$A$39:$A$782,$A146,СВЦЭМ!$B$39:$B$782,J$119)+'СЕТ СН'!$I$11+СВЦЭМ!$D$10+'СЕТ СН'!$I$6-'СЕТ СН'!$I$23</f>
        <v>1903.2950877799999</v>
      </c>
      <c r="K146" s="36">
        <f>SUMIFS(СВЦЭМ!$D$39:$D$782,СВЦЭМ!$A$39:$A$782,$A146,СВЦЭМ!$B$39:$B$782,K$119)+'СЕТ СН'!$I$11+СВЦЭМ!$D$10+'СЕТ СН'!$I$6-'СЕТ СН'!$I$23</f>
        <v>1925.8177330399999</v>
      </c>
      <c r="L146" s="36">
        <f>SUMIFS(СВЦЭМ!$D$39:$D$782,СВЦЭМ!$A$39:$A$782,$A146,СВЦЭМ!$B$39:$B$782,L$119)+'СЕТ СН'!$I$11+СВЦЭМ!$D$10+'СЕТ СН'!$I$6-'СЕТ СН'!$I$23</f>
        <v>1927.0735871899999</v>
      </c>
      <c r="M146" s="36">
        <f>SUMIFS(СВЦЭМ!$D$39:$D$782,СВЦЭМ!$A$39:$A$782,$A146,СВЦЭМ!$B$39:$B$782,M$119)+'СЕТ СН'!$I$11+СВЦЭМ!$D$10+'СЕТ СН'!$I$6-'СЕТ СН'!$I$23</f>
        <v>1921.9624274299999</v>
      </c>
      <c r="N146" s="36">
        <f>SUMIFS(СВЦЭМ!$D$39:$D$782,СВЦЭМ!$A$39:$A$782,$A146,СВЦЭМ!$B$39:$B$782,N$119)+'СЕТ СН'!$I$11+СВЦЭМ!$D$10+'СЕТ СН'!$I$6-'СЕТ СН'!$I$23</f>
        <v>1906.93965278</v>
      </c>
      <c r="O146" s="36">
        <f>SUMIFS(СВЦЭМ!$D$39:$D$782,СВЦЭМ!$A$39:$A$782,$A146,СВЦЭМ!$B$39:$B$782,O$119)+'СЕТ СН'!$I$11+СВЦЭМ!$D$10+'СЕТ СН'!$I$6-'СЕТ СН'!$I$23</f>
        <v>1902.97363109</v>
      </c>
      <c r="P146" s="36">
        <f>SUMIFS(СВЦЭМ!$D$39:$D$782,СВЦЭМ!$A$39:$A$782,$A146,СВЦЭМ!$B$39:$B$782,P$119)+'СЕТ СН'!$I$11+СВЦЭМ!$D$10+'СЕТ СН'!$I$6-'СЕТ СН'!$I$23</f>
        <v>1895.60759312</v>
      </c>
      <c r="Q146" s="36">
        <f>SUMIFS(СВЦЭМ!$D$39:$D$782,СВЦЭМ!$A$39:$A$782,$A146,СВЦЭМ!$B$39:$B$782,Q$119)+'СЕТ СН'!$I$11+СВЦЭМ!$D$10+'СЕТ СН'!$I$6-'СЕТ СН'!$I$23</f>
        <v>1893.7092251500001</v>
      </c>
      <c r="R146" s="36">
        <f>SUMIFS(СВЦЭМ!$D$39:$D$782,СВЦЭМ!$A$39:$A$782,$A146,СВЦЭМ!$B$39:$B$782,R$119)+'СЕТ СН'!$I$11+СВЦЭМ!$D$10+'СЕТ СН'!$I$6-'СЕТ СН'!$I$23</f>
        <v>1890.3431979300001</v>
      </c>
      <c r="S146" s="36">
        <f>SUMIFS(СВЦЭМ!$D$39:$D$782,СВЦЭМ!$A$39:$A$782,$A146,СВЦЭМ!$B$39:$B$782,S$119)+'СЕТ СН'!$I$11+СВЦЭМ!$D$10+'СЕТ СН'!$I$6-'СЕТ СН'!$I$23</f>
        <v>1905.2889925699999</v>
      </c>
      <c r="T146" s="36">
        <f>SUMIFS(СВЦЭМ!$D$39:$D$782,СВЦЭМ!$A$39:$A$782,$A146,СВЦЭМ!$B$39:$B$782,T$119)+'СЕТ СН'!$I$11+СВЦЭМ!$D$10+'СЕТ СН'!$I$6-'СЕТ СН'!$I$23</f>
        <v>1906.8664978100001</v>
      </c>
      <c r="U146" s="36">
        <f>SUMIFS(СВЦЭМ!$D$39:$D$782,СВЦЭМ!$A$39:$A$782,$A146,СВЦЭМ!$B$39:$B$782,U$119)+'СЕТ СН'!$I$11+СВЦЭМ!$D$10+'СЕТ СН'!$I$6-'СЕТ СН'!$I$23</f>
        <v>1913.13856222</v>
      </c>
      <c r="V146" s="36">
        <f>SUMIFS(СВЦЭМ!$D$39:$D$782,СВЦЭМ!$A$39:$A$782,$A146,СВЦЭМ!$B$39:$B$782,V$119)+'СЕТ СН'!$I$11+СВЦЭМ!$D$10+'СЕТ СН'!$I$6-'СЕТ СН'!$I$23</f>
        <v>1914.0726019700001</v>
      </c>
      <c r="W146" s="36">
        <f>SUMIFS(СВЦЭМ!$D$39:$D$782,СВЦЭМ!$A$39:$A$782,$A146,СВЦЭМ!$B$39:$B$782,W$119)+'СЕТ СН'!$I$11+СВЦЭМ!$D$10+'СЕТ СН'!$I$6-'СЕТ СН'!$I$23</f>
        <v>1920.0812681499999</v>
      </c>
      <c r="X146" s="36">
        <f>SUMIFS(СВЦЭМ!$D$39:$D$782,СВЦЭМ!$A$39:$A$782,$A146,СВЦЭМ!$B$39:$B$782,X$119)+'СЕТ СН'!$I$11+СВЦЭМ!$D$10+'СЕТ СН'!$I$6-'СЕТ СН'!$I$23</f>
        <v>1898.1137044100001</v>
      </c>
      <c r="Y146" s="36">
        <f>SUMIFS(СВЦЭМ!$D$39:$D$782,СВЦЭМ!$A$39:$A$782,$A146,СВЦЭМ!$B$39:$B$782,Y$119)+'СЕТ СН'!$I$11+СВЦЭМ!$D$10+'СЕТ СН'!$I$6-'СЕТ СН'!$I$23</f>
        <v>1901.9088172100001</v>
      </c>
    </row>
    <row r="147" spans="1:27" ht="15.75" x14ac:dyDescent="0.2">
      <c r="A147" s="35">
        <f t="shared" si="3"/>
        <v>44497</v>
      </c>
      <c r="B147" s="36">
        <f>SUMIFS(СВЦЭМ!$D$39:$D$782,СВЦЭМ!$A$39:$A$782,$A147,СВЦЭМ!$B$39:$B$782,B$119)+'СЕТ СН'!$I$11+СВЦЭМ!$D$10+'СЕТ СН'!$I$6-'СЕТ СН'!$I$23</f>
        <v>1916.22416628</v>
      </c>
      <c r="C147" s="36">
        <f>SUMIFS(СВЦЭМ!$D$39:$D$782,СВЦЭМ!$A$39:$A$782,$A147,СВЦЭМ!$B$39:$B$782,C$119)+'СЕТ СН'!$I$11+СВЦЭМ!$D$10+'СЕТ СН'!$I$6-'СЕТ СН'!$I$23</f>
        <v>1977.3772875699999</v>
      </c>
      <c r="D147" s="36">
        <f>SUMIFS(СВЦЭМ!$D$39:$D$782,СВЦЭМ!$A$39:$A$782,$A147,СВЦЭМ!$B$39:$B$782,D$119)+'СЕТ СН'!$I$11+СВЦЭМ!$D$10+'СЕТ СН'!$I$6-'СЕТ СН'!$I$23</f>
        <v>1920.8519996299999</v>
      </c>
      <c r="E147" s="36">
        <f>SUMIFS(СВЦЭМ!$D$39:$D$782,СВЦЭМ!$A$39:$A$782,$A147,СВЦЭМ!$B$39:$B$782,E$119)+'СЕТ СН'!$I$11+СВЦЭМ!$D$10+'СЕТ СН'!$I$6-'СЕТ СН'!$I$23</f>
        <v>1900.25386396</v>
      </c>
      <c r="F147" s="36">
        <f>SUMIFS(СВЦЭМ!$D$39:$D$782,СВЦЭМ!$A$39:$A$782,$A147,СВЦЭМ!$B$39:$B$782,F$119)+'СЕТ СН'!$I$11+СВЦЭМ!$D$10+'СЕТ СН'!$I$6-'СЕТ СН'!$I$23</f>
        <v>1897.67967576</v>
      </c>
      <c r="G147" s="36">
        <f>SUMIFS(СВЦЭМ!$D$39:$D$782,СВЦЭМ!$A$39:$A$782,$A147,СВЦЭМ!$B$39:$B$782,G$119)+'СЕТ СН'!$I$11+СВЦЭМ!$D$10+'СЕТ СН'!$I$6-'СЕТ СН'!$I$23</f>
        <v>1911.63253192</v>
      </c>
      <c r="H147" s="36">
        <f>SUMIFS(СВЦЭМ!$D$39:$D$782,СВЦЭМ!$A$39:$A$782,$A147,СВЦЭМ!$B$39:$B$782,H$119)+'СЕТ СН'!$I$11+СВЦЭМ!$D$10+'СЕТ СН'!$I$6-'СЕТ СН'!$I$23</f>
        <v>1929.5743912600001</v>
      </c>
      <c r="I147" s="36">
        <f>SUMIFS(СВЦЭМ!$D$39:$D$782,СВЦЭМ!$A$39:$A$782,$A147,СВЦЭМ!$B$39:$B$782,I$119)+'СЕТ СН'!$I$11+СВЦЭМ!$D$10+'СЕТ СН'!$I$6-'СЕТ СН'!$I$23</f>
        <v>1882.0585521</v>
      </c>
      <c r="J147" s="36">
        <f>SUMIFS(СВЦЭМ!$D$39:$D$782,СВЦЭМ!$A$39:$A$782,$A147,СВЦЭМ!$B$39:$B$782,J$119)+'СЕТ СН'!$I$11+СВЦЭМ!$D$10+'СЕТ СН'!$I$6-'СЕТ СН'!$I$23</f>
        <v>1837.2369410599999</v>
      </c>
      <c r="K147" s="36">
        <f>SUMIFS(СВЦЭМ!$D$39:$D$782,СВЦЭМ!$A$39:$A$782,$A147,СВЦЭМ!$B$39:$B$782,K$119)+'СЕТ СН'!$I$11+СВЦЭМ!$D$10+'СЕТ СН'!$I$6-'СЕТ СН'!$I$23</f>
        <v>1847.9056603700001</v>
      </c>
      <c r="L147" s="36">
        <f>SUMIFS(СВЦЭМ!$D$39:$D$782,СВЦЭМ!$A$39:$A$782,$A147,СВЦЭМ!$B$39:$B$782,L$119)+'СЕТ СН'!$I$11+СВЦЭМ!$D$10+'СЕТ СН'!$I$6-'СЕТ СН'!$I$23</f>
        <v>1858.6015584699999</v>
      </c>
      <c r="M147" s="36">
        <f>SUMIFS(СВЦЭМ!$D$39:$D$782,СВЦЭМ!$A$39:$A$782,$A147,СВЦЭМ!$B$39:$B$782,M$119)+'СЕТ СН'!$I$11+СВЦЭМ!$D$10+'СЕТ СН'!$I$6-'СЕТ СН'!$I$23</f>
        <v>1885.0367523899999</v>
      </c>
      <c r="N147" s="36">
        <f>SUMIFS(СВЦЭМ!$D$39:$D$782,СВЦЭМ!$A$39:$A$782,$A147,СВЦЭМ!$B$39:$B$782,N$119)+'СЕТ СН'!$I$11+СВЦЭМ!$D$10+'СЕТ СН'!$I$6-'СЕТ СН'!$I$23</f>
        <v>1893.76468155</v>
      </c>
      <c r="O147" s="36">
        <f>SUMIFS(СВЦЭМ!$D$39:$D$782,СВЦЭМ!$A$39:$A$782,$A147,СВЦЭМ!$B$39:$B$782,O$119)+'СЕТ СН'!$I$11+СВЦЭМ!$D$10+'СЕТ СН'!$I$6-'СЕТ СН'!$I$23</f>
        <v>1904.91034623</v>
      </c>
      <c r="P147" s="36">
        <f>SUMIFS(СВЦЭМ!$D$39:$D$782,СВЦЭМ!$A$39:$A$782,$A147,СВЦЭМ!$B$39:$B$782,P$119)+'СЕТ СН'!$I$11+СВЦЭМ!$D$10+'СЕТ СН'!$I$6-'СЕТ СН'!$I$23</f>
        <v>1903.5539709699999</v>
      </c>
      <c r="Q147" s="36">
        <f>SUMIFS(СВЦЭМ!$D$39:$D$782,СВЦЭМ!$A$39:$A$782,$A147,СВЦЭМ!$B$39:$B$782,Q$119)+'СЕТ СН'!$I$11+СВЦЭМ!$D$10+'СЕТ СН'!$I$6-'СЕТ СН'!$I$23</f>
        <v>1893.2229824599999</v>
      </c>
      <c r="R147" s="36">
        <f>SUMIFS(СВЦЭМ!$D$39:$D$782,СВЦЭМ!$A$39:$A$782,$A147,СВЦЭМ!$B$39:$B$782,R$119)+'СЕТ СН'!$I$11+СВЦЭМ!$D$10+'СЕТ СН'!$I$6-'СЕТ СН'!$I$23</f>
        <v>1893.7160323200001</v>
      </c>
      <c r="S147" s="36">
        <f>SUMIFS(СВЦЭМ!$D$39:$D$782,СВЦЭМ!$A$39:$A$782,$A147,СВЦЭМ!$B$39:$B$782,S$119)+'СЕТ СН'!$I$11+СВЦЭМ!$D$10+'СЕТ СН'!$I$6-'СЕТ СН'!$I$23</f>
        <v>1896.7906181599999</v>
      </c>
      <c r="T147" s="36">
        <f>SUMIFS(СВЦЭМ!$D$39:$D$782,СВЦЭМ!$A$39:$A$782,$A147,СВЦЭМ!$B$39:$B$782,T$119)+'СЕТ СН'!$I$11+СВЦЭМ!$D$10+'СЕТ СН'!$I$6-'СЕТ СН'!$I$23</f>
        <v>1863.6006596</v>
      </c>
      <c r="U147" s="36">
        <f>SUMIFS(СВЦЭМ!$D$39:$D$782,СВЦЭМ!$A$39:$A$782,$A147,СВЦЭМ!$B$39:$B$782,U$119)+'СЕТ СН'!$I$11+СВЦЭМ!$D$10+'СЕТ СН'!$I$6-'СЕТ СН'!$I$23</f>
        <v>1876.1636099</v>
      </c>
      <c r="V147" s="36">
        <f>SUMIFS(СВЦЭМ!$D$39:$D$782,СВЦЭМ!$A$39:$A$782,$A147,СВЦЭМ!$B$39:$B$782,V$119)+'СЕТ СН'!$I$11+СВЦЭМ!$D$10+'СЕТ СН'!$I$6-'СЕТ СН'!$I$23</f>
        <v>1869.0651639600001</v>
      </c>
      <c r="W147" s="36">
        <f>SUMIFS(СВЦЭМ!$D$39:$D$782,СВЦЭМ!$A$39:$A$782,$A147,СВЦЭМ!$B$39:$B$782,W$119)+'СЕТ СН'!$I$11+СВЦЭМ!$D$10+'СЕТ СН'!$I$6-'СЕТ СН'!$I$23</f>
        <v>1874.09825084</v>
      </c>
      <c r="X147" s="36">
        <f>SUMIFS(СВЦЭМ!$D$39:$D$782,СВЦЭМ!$A$39:$A$782,$A147,СВЦЭМ!$B$39:$B$782,X$119)+'СЕТ СН'!$I$11+СВЦЭМ!$D$10+'СЕТ СН'!$I$6-'СЕТ СН'!$I$23</f>
        <v>1877.1233292699999</v>
      </c>
      <c r="Y147" s="36">
        <f>SUMIFS(СВЦЭМ!$D$39:$D$782,СВЦЭМ!$A$39:$A$782,$A147,СВЦЭМ!$B$39:$B$782,Y$119)+'СЕТ СН'!$I$11+СВЦЭМ!$D$10+'СЕТ СН'!$I$6-'СЕТ СН'!$I$23</f>
        <v>1837.6102357299999</v>
      </c>
    </row>
    <row r="148" spans="1:27" ht="15.75" x14ac:dyDescent="0.2">
      <c r="A148" s="35">
        <f t="shared" si="3"/>
        <v>44498</v>
      </c>
      <c r="B148" s="36">
        <f>SUMIFS(СВЦЭМ!$D$39:$D$782,СВЦЭМ!$A$39:$A$782,$A148,СВЦЭМ!$B$39:$B$782,B$119)+'СЕТ СН'!$I$11+СВЦЭМ!$D$10+'СЕТ СН'!$I$6-'СЕТ СН'!$I$23</f>
        <v>2108.7118081199997</v>
      </c>
      <c r="C148" s="36">
        <f>SUMIFS(СВЦЭМ!$D$39:$D$782,СВЦЭМ!$A$39:$A$782,$A148,СВЦЭМ!$B$39:$B$782,C$119)+'СЕТ СН'!$I$11+СВЦЭМ!$D$10+'СЕТ СН'!$I$6-'СЕТ СН'!$I$23</f>
        <v>2126.4357692799999</v>
      </c>
      <c r="D148" s="36">
        <f>SUMIFS(СВЦЭМ!$D$39:$D$782,СВЦЭМ!$A$39:$A$782,$A148,СВЦЭМ!$B$39:$B$782,D$119)+'СЕТ СН'!$I$11+СВЦЭМ!$D$10+'СЕТ СН'!$I$6-'СЕТ СН'!$I$23</f>
        <v>2079.0184104999998</v>
      </c>
      <c r="E148" s="36">
        <f>SUMIFS(СВЦЭМ!$D$39:$D$782,СВЦЭМ!$A$39:$A$782,$A148,СВЦЭМ!$B$39:$B$782,E$119)+'СЕТ СН'!$I$11+СВЦЭМ!$D$10+'СЕТ СН'!$I$6-'СЕТ СН'!$I$23</f>
        <v>2055.3463823100001</v>
      </c>
      <c r="F148" s="36">
        <f>SUMIFS(СВЦЭМ!$D$39:$D$782,СВЦЭМ!$A$39:$A$782,$A148,СВЦЭМ!$B$39:$B$782,F$119)+'СЕТ СН'!$I$11+СВЦЭМ!$D$10+'СЕТ СН'!$I$6-'СЕТ СН'!$I$23</f>
        <v>2055.5379376399997</v>
      </c>
      <c r="G148" s="36">
        <f>SUMIFS(СВЦЭМ!$D$39:$D$782,СВЦЭМ!$A$39:$A$782,$A148,СВЦЭМ!$B$39:$B$782,G$119)+'СЕТ СН'!$I$11+СВЦЭМ!$D$10+'СЕТ СН'!$I$6-'СЕТ СН'!$I$23</f>
        <v>2066.4301376100002</v>
      </c>
      <c r="H148" s="36">
        <f>SUMIFS(СВЦЭМ!$D$39:$D$782,СВЦЭМ!$A$39:$A$782,$A148,СВЦЭМ!$B$39:$B$782,H$119)+'СЕТ СН'!$I$11+СВЦЭМ!$D$10+'СЕТ СН'!$I$6-'СЕТ СН'!$I$23</f>
        <v>2116.6031004699998</v>
      </c>
      <c r="I148" s="36">
        <f>SUMIFS(СВЦЭМ!$D$39:$D$782,СВЦЭМ!$A$39:$A$782,$A148,СВЦЭМ!$B$39:$B$782,I$119)+'СЕТ СН'!$I$11+СВЦЭМ!$D$10+'СЕТ СН'!$I$6-'СЕТ СН'!$I$23</f>
        <v>2110.9029902499997</v>
      </c>
      <c r="J148" s="36">
        <f>SUMIFS(СВЦЭМ!$D$39:$D$782,СВЦЭМ!$A$39:$A$782,$A148,СВЦЭМ!$B$39:$B$782,J$119)+'СЕТ СН'!$I$11+СВЦЭМ!$D$10+'СЕТ СН'!$I$6-'СЕТ СН'!$I$23</f>
        <v>1995.24856054</v>
      </c>
      <c r="K148" s="36">
        <f>SUMIFS(СВЦЭМ!$D$39:$D$782,СВЦЭМ!$A$39:$A$782,$A148,СВЦЭМ!$B$39:$B$782,K$119)+'СЕТ СН'!$I$11+СВЦЭМ!$D$10+'СЕТ СН'!$I$6-'СЕТ СН'!$I$23</f>
        <v>1836.9302741500001</v>
      </c>
      <c r="L148" s="36">
        <f>SUMIFS(СВЦЭМ!$D$39:$D$782,СВЦЭМ!$A$39:$A$782,$A148,СВЦЭМ!$B$39:$B$782,L$119)+'СЕТ СН'!$I$11+СВЦЭМ!$D$10+'СЕТ СН'!$I$6-'СЕТ СН'!$I$23</f>
        <v>1763.7271832599999</v>
      </c>
      <c r="M148" s="36">
        <f>SUMIFS(СВЦЭМ!$D$39:$D$782,СВЦЭМ!$A$39:$A$782,$A148,СВЦЭМ!$B$39:$B$782,M$119)+'СЕТ СН'!$I$11+СВЦЭМ!$D$10+'СЕТ СН'!$I$6-'СЕТ СН'!$I$23</f>
        <v>1794.2301649999999</v>
      </c>
      <c r="N148" s="36">
        <f>SUMIFS(СВЦЭМ!$D$39:$D$782,СВЦЭМ!$A$39:$A$782,$A148,СВЦЭМ!$B$39:$B$782,N$119)+'СЕТ СН'!$I$11+СВЦЭМ!$D$10+'СЕТ СН'!$I$6-'СЕТ СН'!$I$23</f>
        <v>1800.4496539500001</v>
      </c>
      <c r="O148" s="36">
        <f>SUMIFS(СВЦЭМ!$D$39:$D$782,СВЦЭМ!$A$39:$A$782,$A148,СВЦЭМ!$B$39:$B$782,O$119)+'СЕТ СН'!$I$11+СВЦЭМ!$D$10+'СЕТ СН'!$I$6-'СЕТ СН'!$I$23</f>
        <v>1804.4966763099999</v>
      </c>
      <c r="P148" s="36">
        <f>SUMIFS(СВЦЭМ!$D$39:$D$782,СВЦЭМ!$A$39:$A$782,$A148,СВЦЭМ!$B$39:$B$782,P$119)+'СЕТ СН'!$I$11+СВЦЭМ!$D$10+'СЕТ СН'!$I$6-'СЕТ СН'!$I$23</f>
        <v>1800.74686152</v>
      </c>
      <c r="Q148" s="36">
        <f>SUMIFS(СВЦЭМ!$D$39:$D$782,СВЦЭМ!$A$39:$A$782,$A148,СВЦЭМ!$B$39:$B$782,Q$119)+'СЕТ СН'!$I$11+СВЦЭМ!$D$10+'СЕТ СН'!$I$6-'СЕТ СН'!$I$23</f>
        <v>1801.7661696600001</v>
      </c>
      <c r="R148" s="36">
        <f>SUMIFS(СВЦЭМ!$D$39:$D$782,СВЦЭМ!$A$39:$A$782,$A148,СВЦЭМ!$B$39:$B$782,R$119)+'СЕТ СН'!$I$11+СВЦЭМ!$D$10+'СЕТ СН'!$I$6-'СЕТ СН'!$I$23</f>
        <v>1784.1616702399999</v>
      </c>
      <c r="S148" s="36">
        <f>SUMIFS(СВЦЭМ!$D$39:$D$782,СВЦЭМ!$A$39:$A$782,$A148,СВЦЭМ!$B$39:$B$782,S$119)+'СЕТ СН'!$I$11+СВЦЭМ!$D$10+'СЕТ СН'!$I$6-'СЕТ СН'!$I$23</f>
        <v>1767.9933780599999</v>
      </c>
      <c r="T148" s="36">
        <f>SUMIFS(СВЦЭМ!$D$39:$D$782,СВЦЭМ!$A$39:$A$782,$A148,СВЦЭМ!$B$39:$B$782,T$119)+'СЕТ СН'!$I$11+СВЦЭМ!$D$10+'СЕТ СН'!$I$6-'СЕТ СН'!$I$23</f>
        <v>1731.2475611499999</v>
      </c>
      <c r="U148" s="36">
        <f>SUMIFS(СВЦЭМ!$D$39:$D$782,СВЦЭМ!$A$39:$A$782,$A148,СВЦЭМ!$B$39:$B$782,U$119)+'СЕТ СН'!$I$11+СВЦЭМ!$D$10+'СЕТ СН'!$I$6-'СЕТ СН'!$I$23</f>
        <v>1688.0258977600001</v>
      </c>
      <c r="V148" s="36">
        <f>SUMIFS(СВЦЭМ!$D$39:$D$782,СВЦЭМ!$A$39:$A$782,$A148,СВЦЭМ!$B$39:$B$782,V$119)+'СЕТ СН'!$I$11+СВЦЭМ!$D$10+'СЕТ СН'!$I$6-'СЕТ СН'!$I$23</f>
        <v>1680.0314922600001</v>
      </c>
      <c r="W148" s="36">
        <f>SUMIFS(СВЦЭМ!$D$39:$D$782,СВЦЭМ!$A$39:$A$782,$A148,СВЦЭМ!$B$39:$B$782,W$119)+'СЕТ СН'!$I$11+СВЦЭМ!$D$10+'СЕТ СН'!$I$6-'СЕТ СН'!$I$23</f>
        <v>1668.7040424699999</v>
      </c>
      <c r="X148" s="36">
        <f>SUMIFS(СВЦЭМ!$D$39:$D$782,СВЦЭМ!$A$39:$A$782,$A148,СВЦЭМ!$B$39:$B$782,X$119)+'СЕТ СН'!$I$11+СВЦЭМ!$D$10+'СЕТ СН'!$I$6-'СЕТ СН'!$I$23</f>
        <v>1738.1348939700001</v>
      </c>
      <c r="Y148" s="36">
        <f>SUMIFS(СВЦЭМ!$D$39:$D$782,СВЦЭМ!$A$39:$A$782,$A148,СВЦЭМ!$B$39:$B$782,Y$119)+'СЕТ СН'!$I$11+СВЦЭМ!$D$10+'СЕТ СН'!$I$6-'СЕТ СН'!$I$23</f>
        <v>1755.2369010699999</v>
      </c>
    </row>
    <row r="149" spans="1:27" ht="15.75" x14ac:dyDescent="0.2">
      <c r="A149" s="35">
        <f t="shared" si="3"/>
        <v>44499</v>
      </c>
      <c r="B149" s="36">
        <f>SUMIFS(СВЦЭМ!$D$39:$D$782,СВЦЭМ!$A$39:$A$782,$A149,СВЦЭМ!$B$39:$B$782,B$119)+'СЕТ СН'!$I$11+СВЦЭМ!$D$10+'СЕТ СН'!$I$6-'СЕТ СН'!$I$23</f>
        <v>1790.6714155499999</v>
      </c>
      <c r="C149" s="36">
        <f>SUMIFS(СВЦЭМ!$D$39:$D$782,СВЦЭМ!$A$39:$A$782,$A149,СВЦЭМ!$B$39:$B$782,C$119)+'СЕТ СН'!$I$11+СВЦЭМ!$D$10+'СЕТ СН'!$I$6-'СЕТ СН'!$I$23</f>
        <v>1879.6247957</v>
      </c>
      <c r="D149" s="36">
        <f>SUMIFS(СВЦЭМ!$D$39:$D$782,СВЦЭМ!$A$39:$A$782,$A149,СВЦЭМ!$B$39:$B$782,D$119)+'СЕТ СН'!$I$11+СВЦЭМ!$D$10+'СЕТ СН'!$I$6-'СЕТ СН'!$I$23</f>
        <v>1867.83522965</v>
      </c>
      <c r="E149" s="36">
        <f>SUMIFS(СВЦЭМ!$D$39:$D$782,СВЦЭМ!$A$39:$A$782,$A149,СВЦЭМ!$B$39:$B$782,E$119)+'СЕТ СН'!$I$11+СВЦЭМ!$D$10+'СЕТ СН'!$I$6-'СЕТ СН'!$I$23</f>
        <v>1867.9926357899999</v>
      </c>
      <c r="F149" s="36">
        <f>SUMIFS(СВЦЭМ!$D$39:$D$782,СВЦЭМ!$A$39:$A$782,$A149,СВЦЭМ!$B$39:$B$782,F$119)+'СЕТ СН'!$I$11+СВЦЭМ!$D$10+'СЕТ СН'!$I$6-'СЕТ СН'!$I$23</f>
        <v>1866.50111752</v>
      </c>
      <c r="G149" s="36">
        <f>SUMIFS(СВЦЭМ!$D$39:$D$782,СВЦЭМ!$A$39:$A$782,$A149,СВЦЭМ!$B$39:$B$782,G$119)+'СЕТ СН'!$I$11+СВЦЭМ!$D$10+'СЕТ СН'!$I$6-'СЕТ СН'!$I$23</f>
        <v>1866.30873834</v>
      </c>
      <c r="H149" s="36">
        <f>SUMIFS(СВЦЭМ!$D$39:$D$782,СВЦЭМ!$A$39:$A$782,$A149,СВЦЭМ!$B$39:$B$782,H$119)+'СЕТ СН'!$I$11+СВЦЭМ!$D$10+'СЕТ СН'!$I$6-'СЕТ СН'!$I$23</f>
        <v>1862.467269</v>
      </c>
      <c r="I149" s="36">
        <f>SUMIFS(СВЦЭМ!$D$39:$D$782,СВЦЭМ!$A$39:$A$782,$A149,СВЦЭМ!$B$39:$B$782,I$119)+'СЕТ СН'!$I$11+СВЦЭМ!$D$10+'СЕТ СН'!$I$6-'СЕТ СН'!$I$23</f>
        <v>1800.49978268</v>
      </c>
      <c r="J149" s="36">
        <f>SUMIFS(СВЦЭМ!$D$39:$D$782,СВЦЭМ!$A$39:$A$782,$A149,СВЦЭМ!$B$39:$B$782,J$119)+'СЕТ СН'!$I$11+СВЦЭМ!$D$10+'СЕТ СН'!$I$6-'СЕТ СН'!$I$23</f>
        <v>1786.6323214199999</v>
      </c>
      <c r="K149" s="36">
        <f>SUMIFS(СВЦЭМ!$D$39:$D$782,СВЦЭМ!$A$39:$A$782,$A149,СВЦЭМ!$B$39:$B$782,K$119)+'СЕТ СН'!$I$11+СВЦЭМ!$D$10+'СЕТ СН'!$I$6-'СЕТ СН'!$I$23</f>
        <v>1828.0961320900001</v>
      </c>
      <c r="L149" s="36">
        <f>SUMIFS(СВЦЭМ!$D$39:$D$782,СВЦЭМ!$A$39:$A$782,$A149,СВЦЭМ!$B$39:$B$782,L$119)+'СЕТ СН'!$I$11+СВЦЭМ!$D$10+'СЕТ СН'!$I$6-'СЕТ СН'!$I$23</f>
        <v>1842.1594810899999</v>
      </c>
      <c r="M149" s="36">
        <f>SUMIFS(СВЦЭМ!$D$39:$D$782,СВЦЭМ!$A$39:$A$782,$A149,СВЦЭМ!$B$39:$B$782,M$119)+'СЕТ СН'!$I$11+СВЦЭМ!$D$10+'СЕТ СН'!$I$6-'СЕТ СН'!$I$23</f>
        <v>1835.1706075499999</v>
      </c>
      <c r="N149" s="36">
        <f>SUMIFS(СВЦЭМ!$D$39:$D$782,СВЦЭМ!$A$39:$A$782,$A149,СВЦЭМ!$B$39:$B$782,N$119)+'СЕТ СН'!$I$11+СВЦЭМ!$D$10+'СЕТ СН'!$I$6-'СЕТ СН'!$I$23</f>
        <v>1829.0812105699999</v>
      </c>
      <c r="O149" s="36">
        <f>SUMIFS(СВЦЭМ!$D$39:$D$782,СВЦЭМ!$A$39:$A$782,$A149,СВЦЭМ!$B$39:$B$782,O$119)+'СЕТ СН'!$I$11+СВЦЭМ!$D$10+'СЕТ СН'!$I$6-'СЕТ СН'!$I$23</f>
        <v>1796.31756625</v>
      </c>
      <c r="P149" s="36">
        <f>SUMIFS(СВЦЭМ!$D$39:$D$782,СВЦЭМ!$A$39:$A$782,$A149,СВЦЭМ!$B$39:$B$782,P$119)+'СЕТ СН'!$I$11+СВЦЭМ!$D$10+'СЕТ СН'!$I$6-'СЕТ СН'!$I$23</f>
        <v>1784.6207179799999</v>
      </c>
      <c r="Q149" s="36">
        <f>SUMIFS(СВЦЭМ!$D$39:$D$782,СВЦЭМ!$A$39:$A$782,$A149,СВЦЭМ!$B$39:$B$782,Q$119)+'СЕТ СН'!$I$11+СВЦЭМ!$D$10+'СЕТ СН'!$I$6-'СЕТ СН'!$I$23</f>
        <v>1790.2412927</v>
      </c>
      <c r="R149" s="36">
        <f>SUMIFS(СВЦЭМ!$D$39:$D$782,СВЦЭМ!$A$39:$A$782,$A149,СВЦЭМ!$B$39:$B$782,R$119)+'СЕТ СН'!$I$11+СВЦЭМ!$D$10+'СЕТ СН'!$I$6-'СЕТ СН'!$I$23</f>
        <v>1776.5581916900001</v>
      </c>
      <c r="S149" s="36">
        <f>SUMIFS(СВЦЭМ!$D$39:$D$782,СВЦЭМ!$A$39:$A$782,$A149,СВЦЭМ!$B$39:$B$782,S$119)+'СЕТ СН'!$I$11+СВЦЭМ!$D$10+'СЕТ СН'!$I$6-'СЕТ СН'!$I$23</f>
        <v>1777.65171601</v>
      </c>
      <c r="T149" s="36">
        <f>SUMIFS(СВЦЭМ!$D$39:$D$782,СВЦЭМ!$A$39:$A$782,$A149,СВЦЭМ!$B$39:$B$782,T$119)+'СЕТ СН'!$I$11+СВЦЭМ!$D$10+'СЕТ СН'!$I$6-'СЕТ СН'!$I$23</f>
        <v>1811.86024251</v>
      </c>
      <c r="U149" s="36">
        <f>SUMIFS(СВЦЭМ!$D$39:$D$782,СВЦЭМ!$A$39:$A$782,$A149,СВЦЭМ!$B$39:$B$782,U$119)+'СЕТ СН'!$I$11+СВЦЭМ!$D$10+'СЕТ СН'!$I$6-'СЕТ СН'!$I$23</f>
        <v>1834.0966410799999</v>
      </c>
      <c r="V149" s="36">
        <f>SUMIFS(СВЦЭМ!$D$39:$D$782,СВЦЭМ!$A$39:$A$782,$A149,СВЦЭМ!$B$39:$B$782,V$119)+'СЕТ СН'!$I$11+СВЦЭМ!$D$10+'СЕТ СН'!$I$6-'СЕТ СН'!$I$23</f>
        <v>1818.86138953</v>
      </c>
      <c r="W149" s="36">
        <f>SUMIFS(СВЦЭМ!$D$39:$D$782,СВЦЭМ!$A$39:$A$782,$A149,СВЦЭМ!$B$39:$B$782,W$119)+'СЕТ СН'!$I$11+СВЦЭМ!$D$10+'СЕТ СН'!$I$6-'СЕТ СН'!$I$23</f>
        <v>1806.6106662899999</v>
      </c>
      <c r="X149" s="36">
        <f>SUMIFS(СВЦЭМ!$D$39:$D$782,СВЦЭМ!$A$39:$A$782,$A149,СВЦЭМ!$B$39:$B$782,X$119)+'СЕТ СН'!$I$11+СВЦЭМ!$D$10+'СЕТ СН'!$I$6-'СЕТ СН'!$I$23</f>
        <v>1779.70292999</v>
      </c>
      <c r="Y149" s="36">
        <f>SUMIFS(СВЦЭМ!$D$39:$D$782,СВЦЭМ!$A$39:$A$782,$A149,СВЦЭМ!$B$39:$B$782,Y$119)+'СЕТ СН'!$I$11+СВЦЭМ!$D$10+'СЕТ СН'!$I$6-'СЕТ СН'!$I$23</f>
        <v>1790.4444443899999</v>
      </c>
    </row>
    <row r="150" spans="1:27" ht="15.75" x14ac:dyDescent="0.2">
      <c r="A150" s="35">
        <f t="shared" si="3"/>
        <v>44500</v>
      </c>
      <c r="B150" s="36">
        <f>SUMIFS(СВЦЭМ!$D$39:$D$782,СВЦЭМ!$A$39:$A$782,$A150,СВЦЭМ!$B$39:$B$782,B$119)+'СЕТ СН'!$I$11+СВЦЭМ!$D$10+'СЕТ СН'!$I$6-'СЕТ СН'!$I$23</f>
        <v>1780.59091102</v>
      </c>
      <c r="C150" s="36">
        <f>SUMIFS(СВЦЭМ!$D$39:$D$782,СВЦЭМ!$A$39:$A$782,$A150,СВЦЭМ!$B$39:$B$782,C$119)+'СЕТ СН'!$I$11+СВЦЭМ!$D$10+'СЕТ СН'!$I$6-'СЕТ СН'!$I$23</f>
        <v>1860.37674528</v>
      </c>
      <c r="D150" s="36">
        <f>SUMIFS(СВЦЭМ!$D$39:$D$782,СВЦЭМ!$A$39:$A$782,$A150,СВЦЭМ!$B$39:$B$782,D$119)+'СЕТ СН'!$I$11+СВЦЭМ!$D$10+'СЕТ СН'!$I$6-'СЕТ СН'!$I$23</f>
        <v>1861.9504476100001</v>
      </c>
      <c r="E150" s="36">
        <f>SUMIFS(СВЦЭМ!$D$39:$D$782,СВЦЭМ!$A$39:$A$782,$A150,СВЦЭМ!$B$39:$B$782,E$119)+'СЕТ СН'!$I$11+СВЦЭМ!$D$10+'СЕТ СН'!$I$6-'СЕТ СН'!$I$23</f>
        <v>1854.54590482</v>
      </c>
      <c r="F150" s="36">
        <f>SUMIFS(СВЦЭМ!$D$39:$D$782,СВЦЭМ!$A$39:$A$782,$A150,СВЦЭМ!$B$39:$B$782,F$119)+'СЕТ СН'!$I$11+СВЦЭМ!$D$10+'СЕТ СН'!$I$6-'СЕТ СН'!$I$23</f>
        <v>1851.09286438</v>
      </c>
      <c r="G150" s="36">
        <f>SUMIFS(СВЦЭМ!$D$39:$D$782,СВЦЭМ!$A$39:$A$782,$A150,СВЦЭМ!$B$39:$B$782,G$119)+'СЕТ СН'!$I$11+СВЦЭМ!$D$10+'СЕТ СН'!$I$6-'СЕТ СН'!$I$23</f>
        <v>1849.7768034399999</v>
      </c>
      <c r="H150" s="36">
        <f>SUMIFS(СВЦЭМ!$D$39:$D$782,СВЦЭМ!$A$39:$A$782,$A150,СВЦЭМ!$B$39:$B$782,H$119)+'СЕТ СН'!$I$11+СВЦЭМ!$D$10+'СЕТ СН'!$I$6-'СЕТ СН'!$I$23</f>
        <v>1871.53075947</v>
      </c>
      <c r="I150" s="36">
        <f>SUMIFS(СВЦЭМ!$D$39:$D$782,СВЦЭМ!$A$39:$A$782,$A150,СВЦЭМ!$B$39:$B$782,I$119)+'СЕТ СН'!$I$11+СВЦЭМ!$D$10+'СЕТ СН'!$I$6-'СЕТ СН'!$I$23</f>
        <v>1823.93779847</v>
      </c>
      <c r="J150" s="36">
        <f>SUMIFS(СВЦЭМ!$D$39:$D$782,СВЦЭМ!$A$39:$A$782,$A150,СВЦЭМ!$B$39:$B$782,J$119)+'СЕТ СН'!$I$11+СВЦЭМ!$D$10+'СЕТ СН'!$I$6-'СЕТ СН'!$I$23</f>
        <v>1798.9979290900001</v>
      </c>
      <c r="K150" s="36">
        <f>SUMIFS(СВЦЭМ!$D$39:$D$782,СВЦЭМ!$A$39:$A$782,$A150,СВЦЭМ!$B$39:$B$782,K$119)+'СЕТ СН'!$I$11+СВЦЭМ!$D$10+'СЕТ СН'!$I$6-'СЕТ СН'!$I$23</f>
        <v>1790.6197407100001</v>
      </c>
      <c r="L150" s="36">
        <f>SUMIFS(СВЦЭМ!$D$39:$D$782,СВЦЭМ!$A$39:$A$782,$A150,СВЦЭМ!$B$39:$B$782,L$119)+'СЕТ СН'!$I$11+СВЦЭМ!$D$10+'СЕТ СН'!$I$6-'СЕТ СН'!$I$23</f>
        <v>1805.4918947599999</v>
      </c>
      <c r="M150" s="36">
        <f>SUMIFS(СВЦЭМ!$D$39:$D$782,СВЦЭМ!$A$39:$A$782,$A150,СВЦЭМ!$B$39:$B$782,M$119)+'СЕТ СН'!$I$11+СВЦЭМ!$D$10+'СЕТ СН'!$I$6-'СЕТ СН'!$I$23</f>
        <v>1799.87466956</v>
      </c>
      <c r="N150" s="36">
        <f>SUMIFS(СВЦЭМ!$D$39:$D$782,СВЦЭМ!$A$39:$A$782,$A150,СВЦЭМ!$B$39:$B$782,N$119)+'СЕТ СН'!$I$11+СВЦЭМ!$D$10+'СЕТ СН'!$I$6-'СЕТ СН'!$I$23</f>
        <v>1813.6811425999999</v>
      </c>
      <c r="O150" s="36">
        <f>SUMIFS(СВЦЭМ!$D$39:$D$782,СВЦЭМ!$A$39:$A$782,$A150,СВЦЭМ!$B$39:$B$782,O$119)+'СЕТ СН'!$I$11+СВЦЭМ!$D$10+'СЕТ СН'!$I$6-'СЕТ СН'!$I$23</f>
        <v>1830.9343319899999</v>
      </c>
      <c r="P150" s="36">
        <f>SUMIFS(СВЦЭМ!$D$39:$D$782,СВЦЭМ!$A$39:$A$782,$A150,СВЦЭМ!$B$39:$B$782,P$119)+'СЕТ СН'!$I$11+СВЦЭМ!$D$10+'СЕТ СН'!$I$6-'СЕТ СН'!$I$23</f>
        <v>1829.7640967499999</v>
      </c>
      <c r="Q150" s="36">
        <f>SUMIFS(СВЦЭМ!$D$39:$D$782,СВЦЭМ!$A$39:$A$782,$A150,СВЦЭМ!$B$39:$B$782,Q$119)+'СЕТ СН'!$I$11+СВЦЭМ!$D$10+'СЕТ СН'!$I$6-'СЕТ СН'!$I$23</f>
        <v>1824.1229315099999</v>
      </c>
      <c r="R150" s="36">
        <f>SUMIFS(СВЦЭМ!$D$39:$D$782,СВЦЭМ!$A$39:$A$782,$A150,СВЦЭМ!$B$39:$B$782,R$119)+'СЕТ СН'!$I$11+СВЦЭМ!$D$10+'СЕТ СН'!$I$6-'СЕТ СН'!$I$23</f>
        <v>1826.60771039</v>
      </c>
      <c r="S150" s="36">
        <f>SUMIFS(СВЦЭМ!$D$39:$D$782,СВЦЭМ!$A$39:$A$782,$A150,СВЦЭМ!$B$39:$B$782,S$119)+'СЕТ СН'!$I$11+СВЦЭМ!$D$10+'СЕТ СН'!$I$6-'СЕТ СН'!$I$23</f>
        <v>1814.9761395</v>
      </c>
      <c r="T150" s="36">
        <f>SUMIFS(СВЦЭМ!$D$39:$D$782,СВЦЭМ!$A$39:$A$782,$A150,СВЦЭМ!$B$39:$B$782,T$119)+'СЕТ СН'!$I$11+СВЦЭМ!$D$10+'СЕТ СН'!$I$6-'СЕТ СН'!$I$23</f>
        <v>1840.8048665900001</v>
      </c>
      <c r="U150" s="36">
        <f>SUMIFS(СВЦЭМ!$D$39:$D$782,СВЦЭМ!$A$39:$A$782,$A150,СВЦЭМ!$B$39:$B$782,U$119)+'СЕТ СН'!$I$11+СВЦЭМ!$D$10+'СЕТ СН'!$I$6-'СЕТ СН'!$I$23</f>
        <v>1849.2422874599999</v>
      </c>
      <c r="V150" s="36">
        <f>SUMIFS(СВЦЭМ!$D$39:$D$782,СВЦЭМ!$A$39:$A$782,$A150,СВЦЭМ!$B$39:$B$782,V$119)+'СЕТ СН'!$I$11+СВЦЭМ!$D$10+'СЕТ СН'!$I$6-'СЕТ СН'!$I$23</f>
        <v>1837.0193292700001</v>
      </c>
      <c r="W150" s="36">
        <f>SUMIFS(СВЦЭМ!$D$39:$D$782,СВЦЭМ!$A$39:$A$782,$A150,СВЦЭМ!$B$39:$B$782,W$119)+'СЕТ СН'!$I$11+СВЦЭМ!$D$10+'СЕТ СН'!$I$6-'СЕТ СН'!$I$23</f>
        <v>1820.5242928499999</v>
      </c>
      <c r="X150" s="36">
        <f>SUMIFS(СВЦЭМ!$D$39:$D$782,СВЦЭМ!$A$39:$A$782,$A150,СВЦЭМ!$B$39:$B$782,X$119)+'СЕТ СН'!$I$11+СВЦЭМ!$D$10+'СЕТ СН'!$I$6-'СЕТ СН'!$I$23</f>
        <v>1794.1672450999999</v>
      </c>
      <c r="Y150" s="36">
        <f>SUMIFS(СВЦЭМ!$D$39:$D$782,СВЦЭМ!$A$39:$A$782,$A150,СВЦЭМ!$B$39:$B$782,Y$119)+'СЕТ СН'!$I$11+СВЦЭМ!$D$10+'СЕТ СН'!$I$6-'СЕТ СН'!$I$23</f>
        <v>1806.6144697299999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2"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23"/>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2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01.10.2021</v>
      </c>
      <c r="B156" s="36">
        <f>SUMIFS(СВЦЭМ!$E$39:$E$782,СВЦЭМ!$A$39:$A$782,$A156,СВЦЭМ!$B$39:$B$782,B$155)+'СЕТ СН'!$F$12</f>
        <v>182.89730348000001</v>
      </c>
      <c r="C156" s="36">
        <f>SUMIFS(СВЦЭМ!$E$39:$E$782,СВЦЭМ!$A$39:$A$782,$A156,СВЦЭМ!$B$39:$B$782,C$155)+'СЕТ СН'!$F$12</f>
        <v>189.28823672999999</v>
      </c>
      <c r="D156" s="36">
        <f>SUMIFS(СВЦЭМ!$E$39:$E$782,СВЦЭМ!$A$39:$A$782,$A156,СВЦЭМ!$B$39:$B$782,D$155)+'СЕТ СН'!$F$12</f>
        <v>203.24273772000001</v>
      </c>
      <c r="E156" s="36">
        <f>SUMIFS(СВЦЭМ!$E$39:$E$782,СВЦЭМ!$A$39:$A$782,$A156,СВЦЭМ!$B$39:$B$782,E$155)+'СЕТ СН'!$F$12</f>
        <v>207.56022802999999</v>
      </c>
      <c r="F156" s="36">
        <f>SUMIFS(СВЦЭМ!$E$39:$E$782,СВЦЭМ!$A$39:$A$782,$A156,СВЦЭМ!$B$39:$B$782,F$155)+'СЕТ СН'!$F$12</f>
        <v>209.33622217000001</v>
      </c>
      <c r="G156" s="36">
        <f>SUMIFS(СВЦЭМ!$E$39:$E$782,СВЦЭМ!$A$39:$A$782,$A156,СВЦЭМ!$B$39:$B$782,G$155)+'СЕТ СН'!$F$12</f>
        <v>207.32322607</v>
      </c>
      <c r="H156" s="36">
        <f>SUMIFS(СВЦЭМ!$E$39:$E$782,СВЦЭМ!$A$39:$A$782,$A156,СВЦЭМ!$B$39:$B$782,H$155)+'СЕТ СН'!$F$12</f>
        <v>202.29734973999999</v>
      </c>
      <c r="I156" s="36">
        <f>SUMIFS(СВЦЭМ!$E$39:$E$782,СВЦЭМ!$A$39:$A$782,$A156,СВЦЭМ!$B$39:$B$782,I$155)+'СЕТ СН'!$F$12</f>
        <v>200.45254219</v>
      </c>
      <c r="J156" s="36">
        <f>SUMIFS(СВЦЭМ!$E$39:$E$782,СВЦЭМ!$A$39:$A$782,$A156,СВЦЭМ!$B$39:$B$782,J$155)+'СЕТ СН'!$F$12</f>
        <v>184.9151067</v>
      </c>
      <c r="K156" s="36">
        <f>SUMIFS(СВЦЭМ!$E$39:$E$782,СВЦЭМ!$A$39:$A$782,$A156,СВЦЭМ!$B$39:$B$782,K$155)+'СЕТ СН'!$F$12</f>
        <v>189.70712589999999</v>
      </c>
      <c r="L156" s="36">
        <f>SUMIFS(СВЦЭМ!$E$39:$E$782,СВЦЭМ!$A$39:$A$782,$A156,СВЦЭМ!$B$39:$B$782,L$155)+'СЕТ СН'!$F$12</f>
        <v>189.78560784000001</v>
      </c>
      <c r="M156" s="36">
        <f>SUMIFS(СВЦЭМ!$E$39:$E$782,СВЦЭМ!$A$39:$A$782,$A156,СВЦЭМ!$B$39:$B$782,M$155)+'СЕТ СН'!$F$12</f>
        <v>186.01382371</v>
      </c>
      <c r="N156" s="36">
        <f>SUMIFS(СВЦЭМ!$E$39:$E$782,СВЦЭМ!$A$39:$A$782,$A156,СВЦЭМ!$B$39:$B$782,N$155)+'СЕТ СН'!$F$12</f>
        <v>184.20659938</v>
      </c>
      <c r="O156" s="36">
        <f>SUMIFS(СВЦЭМ!$E$39:$E$782,СВЦЭМ!$A$39:$A$782,$A156,СВЦЭМ!$B$39:$B$782,O$155)+'СЕТ СН'!$F$12</f>
        <v>182.36030248</v>
      </c>
      <c r="P156" s="36">
        <f>SUMIFS(СВЦЭМ!$E$39:$E$782,СВЦЭМ!$A$39:$A$782,$A156,СВЦЭМ!$B$39:$B$782,P$155)+'СЕТ СН'!$F$12</f>
        <v>183.67432277</v>
      </c>
      <c r="Q156" s="36">
        <f>SUMIFS(СВЦЭМ!$E$39:$E$782,СВЦЭМ!$A$39:$A$782,$A156,СВЦЭМ!$B$39:$B$782,Q$155)+'СЕТ СН'!$F$12</f>
        <v>182.82662932</v>
      </c>
      <c r="R156" s="36">
        <f>SUMIFS(СВЦЭМ!$E$39:$E$782,СВЦЭМ!$A$39:$A$782,$A156,СВЦЭМ!$B$39:$B$782,R$155)+'СЕТ СН'!$F$12</f>
        <v>182.03390457</v>
      </c>
      <c r="S156" s="36">
        <f>SUMIFS(СВЦЭМ!$E$39:$E$782,СВЦЭМ!$A$39:$A$782,$A156,СВЦЭМ!$B$39:$B$782,S$155)+'СЕТ СН'!$F$12</f>
        <v>181.66620139</v>
      </c>
      <c r="T156" s="36">
        <f>SUMIFS(СВЦЭМ!$E$39:$E$782,СВЦЭМ!$A$39:$A$782,$A156,СВЦЭМ!$B$39:$B$782,T$155)+'СЕТ СН'!$F$12</f>
        <v>179.69098317999999</v>
      </c>
      <c r="U156" s="36">
        <f>SUMIFS(СВЦЭМ!$E$39:$E$782,СВЦЭМ!$A$39:$A$782,$A156,СВЦЭМ!$B$39:$B$782,U$155)+'СЕТ СН'!$F$12</f>
        <v>173.88276336999999</v>
      </c>
      <c r="V156" s="36">
        <f>SUMIFS(СВЦЭМ!$E$39:$E$782,СВЦЭМ!$A$39:$A$782,$A156,СВЦЭМ!$B$39:$B$782,V$155)+'СЕТ СН'!$F$12</f>
        <v>168.00463991000001</v>
      </c>
      <c r="W156" s="36">
        <f>SUMIFS(СВЦЭМ!$E$39:$E$782,СВЦЭМ!$A$39:$A$782,$A156,СВЦЭМ!$B$39:$B$782,W$155)+'СЕТ СН'!$F$12</f>
        <v>170.37526388000001</v>
      </c>
      <c r="X156" s="36">
        <f>SUMIFS(СВЦЭМ!$E$39:$E$782,СВЦЭМ!$A$39:$A$782,$A156,СВЦЭМ!$B$39:$B$782,X$155)+'СЕТ СН'!$F$12</f>
        <v>176.41878643000001</v>
      </c>
      <c r="Y156" s="36">
        <f>SUMIFS(СВЦЭМ!$E$39:$E$782,СВЦЭМ!$A$39:$A$782,$A156,СВЦЭМ!$B$39:$B$782,Y$155)+'СЕТ СН'!$F$12</f>
        <v>182.43358502000001</v>
      </c>
      <c r="AA156" s="45"/>
    </row>
    <row r="157" spans="1:27" ht="15.75" x14ac:dyDescent="0.2">
      <c r="A157" s="35">
        <f>A156+1</f>
        <v>44471</v>
      </c>
      <c r="B157" s="36">
        <f>SUMIFS(СВЦЭМ!$E$39:$E$782,СВЦЭМ!$A$39:$A$782,$A157,СВЦЭМ!$B$39:$B$782,B$155)+'СЕТ СН'!$F$12</f>
        <v>197.11071716000001</v>
      </c>
      <c r="C157" s="36">
        <f>SUMIFS(СВЦЭМ!$E$39:$E$782,СВЦЭМ!$A$39:$A$782,$A157,СВЦЭМ!$B$39:$B$782,C$155)+'СЕТ СН'!$F$12</f>
        <v>204.778198</v>
      </c>
      <c r="D157" s="36">
        <f>SUMIFS(СВЦЭМ!$E$39:$E$782,СВЦЭМ!$A$39:$A$782,$A157,СВЦЭМ!$B$39:$B$782,D$155)+'СЕТ СН'!$F$12</f>
        <v>212.36370171999999</v>
      </c>
      <c r="E157" s="36">
        <f>SUMIFS(СВЦЭМ!$E$39:$E$782,СВЦЭМ!$A$39:$A$782,$A157,СВЦЭМ!$B$39:$B$782,E$155)+'СЕТ СН'!$F$12</f>
        <v>216.11656069</v>
      </c>
      <c r="F157" s="36">
        <f>SUMIFS(СВЦЭМ!$E$39:$E$782,СВЦЭМ!$A$39:$A$782,$A157,СВЦЭМ!$B$39:$B$782,F$155)+'СЕТ СН'!$F$12</f>
        <v>215.77660779000001</v>
      </c>
      <c r="G157" s="36">
        <f>SUMIFS(СВЦЭМ!$E$39:$E$782,СВЦЭМ!$A$39:$A$782,$A157,СВЦЭМ!$B$39:$B$782,G$155)+'СЕТ СН'!$F$12</f>
        <v>213.77498059999999</v>
      </c>
      <c r="H157" s="36">
        <f>SUMIFS(СВЦЭМ!$E$39:$E$782,СВЦЭМ!$A$39:$A$782,$A157,СВЦЭМ!$B$39:$B$782,H$155)+'СЕТ СН'!$F$12</f>
        <v>201.18364639999999</v>
      </c>
      <c r="I157" s="36">
        <f>SUMIFS(СВЦЭМ!$E$39:$E$782,СВЦЭМ!$A$39:$A$782,$A157,СВЦЭМ!$B$39:$B$782,I$155)+'СЕТ СН'!$F$12</f>
        <v>190.57131774999999</v>
      </c>
      <c r="J157" s="36">
        <f>SUMIFS(СВЦЭМ!$E$39:$E$782,СВЦЭМ!$A$39:$A$782,$A157,СВЦЭМ!$B$39:$B$782,J$155)+'СЕТ СН'!$F$12</f>
        <v>174.22060053000001</v>
      </c>
      <c r="K157" s="36">
        <f>SUMIFS(СВЦЭМ!$E$39:$E$782,СВЦЭМ!$A$39:$A$782,$A157,СВЦЭМ!$B$39:$B$782,K$155)+'СЕТ СН'!$F$12</f>
        <v>172.94854458</v>
      </c>
      <c r="L157" s="36">
        <f>SUMIFS(СВЦЭМ!$E$39:$E$782,СВЦЭМ!$A$39:$A$782,$A157,СВЦЭМ!$B$39:$B$782,L$155)+'СЕТ СН'!$F$12</f>
        <v>174.43583014999999</v>
      </c>
      <c r="M157" s="36">
        <f>SUMIFS(СВЦЭМ!$E$39:$E$782,СВЦЭМ!$A$39:$A$782,$A157,СВЦЭМ!$B$39:$B$782,M$155)+'СЕТ СН'!$F$12</f>
        <v>172.7234176</v>
      </c>
      <c r="N157" s="36">
        <f>SUMIFS(СВЦЭМ!$E$39:$E$782,СВЦЭМ!$A$39:$A$782,$A157,СВЦЭМ!$B$39:$B$782,N$155)+'СЕТ СН'!$F$12</f>
        <v>170.76711574999999</v>
      </c>
      <c r="O157" s="36">
        <f>SUMIFS(СВЦЭМ!$E$39:$E$782,СВЦЭМ!$A$39:$A$782,$A157,СВЦЭМ!$B$39:$B$782,O$155)+'СЕТ СН'!$F$12</f>
        <v>171.8550099</v>
      </c>
      <c r="P157" s="36">
        <f>SUMIFS(СВЦЭМ!$E$39:$E$782,СВЦЭМ!$A$39:$A$782,$A157,СВЦЭМ!$B$39:$B$782,P$155)+'СЕТ СН'!$F$12</f>
        <v>175.74942963000001</v>
      </c>
      <c r="Q157" s="36">
        <f>SUMIFS(СВЦЭМ!$E$39:$E$782,СВЦЭМ!$A$39:$A$782,$A157,СВЦЭМ!$B$39:$B$782,Q$155)+'СЕТ СН'!$F$12</f>
        <v>176.25239933</v>
      </c>
      <c r="R157" s="36">
        <f>SUMIFS(СВЦЭМ!$E$39:$E$782,СВЦЭМ!$A$39:$A$782,$A157,СВЦЭМ!$B$39:$B$782,R$155)+'СЕТ СН'!$F$12</f>
        <v>176.72274256</v>
      </c>
      <c r="S157" s="36">
        <f>SUMIFS(СВЦЭМ!$E$39:$E$782,СВЦЭМ!$A$39:$A$782,$A157,СВЦЭМ!$B$39:$B$782,S$155)+'СЕТ СН'!$F$12</f>
        <v>179.58194897999999</v>
      </c>
      <c r="T157" s="36">
        <f>SUMIFS(СВЦЭМ!$E$39:$E$782,СВЦЭМ!$A$39:$A$782,$A157,СВЦЭМ!$B$39:$B$782,T$155)+'СЕТ СН'!$F$12</f>
        <v>173.75117527</v>
      </c>
      <c r="U157" s="36">
        <f>SUMIFS(СВЦЭМ!$E$39:$E$782,СВЦЭМ!$A$39:$A$782,$A157,СВЦЭМ!$B$39:$B$782,U$155)+'СЕТ СН'!$F$12</f>
        <v>170.77286832999999</v>
      </c>
      <c r="V157" s="36">
        <f>SUMIFS(СВЦЭМ!$E$39:$E$782,СВЦЭМ!$A$39:$A$782,$A157,СВЦЭМ!$B$39:$B$782,V$155)+'СЕТ СН'!$F$12</f>
        <v>171.98428831999999</v>
      </c>
      <c r="W157" s="36">
        <f>SUMIFS(СВЦЭМ!$E$39:$E$782,СВЦЭМ!$A$39:$A$782,$A157,СВЦЭМ!$B$39:$B$782,W$155)+'СЕТ СН'!$F$12</f>
        <v>169.64497087999999</v>
      </c>
      <c r="X157" s="36">
        <f>SUMIFS(СВЦЭМ!$E$39:$E$782,СВЦЭМ!$A$39:$A$782,$A157,СВЦЭМ!$B$39:$B$782,X$155)+'СЕТ СН'!$F$12</f>
        <v>191.79229272000001</v>
      </c>
      <c r="Y157" s="36">
        <f>SUMIFS(СВЦЭМ!$E$39:$E$782,СВЦЭМ!$A$39:$A$782,$A157,СВЦЭМ!$B$39:$B$782,Y$155)+'СЕТ СН'!$F$12</f>
        <v>186.33969363</v>
      </c>
    </row>
    <row r="158" spans="1:27" ht="15.75" x14ac:dyDescent="0.2">
      <c r="A158" s="35">
        <f t="shared" ref="A158:A186" si="4">A157+1</f>
        <v>44472</v>
      </c>
      <c r="B158" s="36">
        <f>SUMIFS(СВЦЭМ!$E$39:$E$782,СВЦЭМ!$A$39:$A$782,$A158,СВЦЭМ!$B$39:$B$782,B$155)+'СЕТ СН'!$F$12</f>
        <v>190.03701593</v>
      </c>
      <c r="C158" s="36">
        <f>SUMIFS(СВЦЭМ!$E$39:$E$782,СВЦЭМ!$A$39:$A$782,$A158,СВЦЭМ!$B$39:$B$782,C$155)+'СЕТ СН'!$F$12</f>
        <v>200.98426846999999</v>
      </c>
      <c r="D158" s="36">
        <f>SUMIFS(СВЦЭМ!$E$39:$E$782,СВЦЭМ!$A$39:$A$782,$A158,СВЦЭМ!$B$39:$B$782,D$155)+'СЕТ СН'!$F$12</f>
        <v>212.62453314000001</v>
      </c>
      <c r="E158" s="36">
        <f>SUMIFS(СВЦЭМ!$E$39:$E$782,СВЦЭМ!$A$39:$A$782,$A158,СВЦЭМ!$B$39:$B$782,E$155)+'СЕТ СН'!$F$12</f>
        <v>215.98159482</v>
      </c>
      <c r="F158" s="36">
        <f>SUMIFS(СВЦЭМ!$E$39:$E$782,СВЦЭМ!$A$39:$A$782,$A158,СВЦЭМ!$B$39:$B$782,F$155)+'СЕТ СН'!$F$12</f>
        <v>216.50224381000001</v>
      </c>
      <c r="G158" s="36">
        <f>SUMIFS(СВЦЭМ!$E$39:$E$782,СВЦЭМ!$A$39:$A$782,$A158,СВЦЭМ!$B$39:$B$782,G$155)+'СЕТ СН'!$F$12</f>
        <v>215.18820873999999</v>
      </c>
      <c r="H158" s="36">
        <f>SUMIFS(СВЦЭМ!$E$39:$E$782,СВЦЭМ!$A$39:$A$782,$A158,СВЦЭМ!$B$39:$B$782,H$155)+'СЕТ СН'!$F$12</f>
        <v>204.90939946</v>
      </c>
      <c r="I158" s="36">
        <f>SUMIFS(СВЦЭМ!$E$39:$E$782,СВЦЭМ!$A$39:$A$782,$A158,СВЦЭМ!$B$39:$B$782,I$155)+'СЕТ СН'!$F$12</f>
        <v>191.43502878999999</v>
      </c>
      <c r="J158" s="36">
        <f>SUMIFS(СВЦЭМ!$E$39:$E$782,СВЦЭМ!$A$39:$A$782,$A158,СВЦЭМ!$B$39:$B$782,J$155)+'СЕТ СН'!$F$12</f>
        <v>182.76229565</v>
      </c>
      <c r="K158" s="36">
        <f>SUMIFS(СВЦЭМ!$E$39:$E$782,СВЦЭМ!$A$39:$A$782,$A158,СВЦЭМ!$B$39:$B$782,K$155)+'СЕТ СН'!$F$12</f>
        <v>174.85311523999999</v>
      </c>
      <c r="L158" s="36">
        <f>SUMIFS(СВЦЭМ!$E$39:$E$782,СВЦЭМ!$A$39:$A$782,$A158,СВЦЭМ!$B$39:$B$782,L$155)+'СЕТ СН'!$F$12</f>
        <v>173.88521327999999</v>
      </c>
      <c r="M158" s="36">
        <f>SUMIFS(СВЦЭМ!$E$39:$E$782,СВЦЭМ!$A$39:$A$782,$A158,СВЦЭМ!$B$39:$B$782,M$155)+'СЕТ СН'!$F$12</f>
        <v>174.34715636000001</v>
      </c>
      <c r="N158" s="36">
        <f>SUMIFS(СВЦЭМ!$E$39:$E$782,СВЦЭМ!$A$39:$A$782,$A158,СВЦЭМ!$B$39:$B$782,N$155)+'СЕТ СН'!$F$12</f>
        <v>178.02000892000001</v>
      </c>
      <c r="O158" s="36">
        <f>SUMIFS(СВЦЭМ!$E$39:$E$782,СВЦЭМ!$A$39:$A$782,$A158,СВЦЭМ!$B$39:$B$782,O$155)+'СЕТ СН'!$F$12</f>
        <v>178.97478458000001</v>
      </c>
      <c r="P158" s="36">
        <f>SUMIFS(СВЦЭМ!$E$39:$E$782,СВЦЭМ!$A$39:$A$782,$A158,СВЦЭМ!$B$39:$B$782,P$155)+'СЕТ СН'!$F$12</f>
        <v>179.33770938999999</v>
      </c>
      <c r="Q158" s="36">
        <f>SUMIFS(СВЦЭМ!$E$39:$E$782,СВЦЭМ!$A$39:$A$782,$A158,СВЦЭМ!$B$39:$B$782,Q$155)+'СЕТ СН'!$F$12</f>
        <v>179.22509667</v>
      </c>
      <c r="R158" s="36">
        <f>SUMIFS(СВЦЭМ!$E$39:$E$782,СВЦЭМ!$A$39:$A$782,$A158,СВЦЭМ!$B$39:$B$782,R$155)+'СЕТ СН'!$F$12</f>
        <v>177.07541330000001</v>
      </c>
      <c r="S158" s="36">
        <f>SUMIFS(СВЦЭМ!$E$39:$E$782,СВЦЭМ!$A$39:$A$782,$A158,СВЦЭМ!$B$39:$B$782,S$155)+'СЕТ СН'!$F$12</f>
        <v>178.36598977</v>
      </c>
      <c r="T158" s="36">
        <f>SUMIFS(СВЦЭМ!$E$39:$E$782,СВЦЭМ!$A$39:$A$782,$A158,СВЦЭМ!$B$39:$B$782,T$155)+'СЕТ СН'!$F$12</f>
        <v>176.05766478000001</v>
      </c>
      <c r="U158" s="36">
        <f>SUMIFS(СВЦЭМ!$E$39:$E$782,СВЦЭМ!$A$39:$A$782,$A158,СВЦЭМ!$B$39:$B$782,U$155)+'СЕТ СН'!$F$12</f>
        <v>174.44371867999999</v>
      </c>
      <c r="V158" s="36">
        <f>SUMIFS(СВЦЭМ!$E$39:$E$782,СВЦЭМ!$A$39:$A$782,$A158,СВЦЭМ!$B$39:$B$782,V$155)+'СЕТ СН'!$F$12</f>
        <v>171.59474546999999</v>
      </c>
      <c r="W158" s="36">
        <f>SUMIFS(СВЦЭМ!$E$39:$E$782,СВЦЭМ!$A$39:$A$782,$A158,СВЦЭМ!$B$39:$B$782,W$155)+'СЕТ СН'!$F$12</f>
        <v>167.69183426999999</v>
      </c>
      <c r="X158" s="36">
        <f>SUMIFS(СВЦЭМ!$E$39:$E$782,СВЦЭМ!$A$39:$A$782,$A158,СВЦЭМ!$B$39:$B$782,X$155)+'СЕТ СН'!$F$12</f>
        <v>168.1321877</v>
      </c>
      <c r="Y158" s="36">
        <f>SUMIFS(СВЦЭМ!$E$39:$E$782,СВЦЭМ!$A$39:$A$782,$A158,СВЦЭМ!$B$39:$B$782,Y$155)+'СЕТ СН'!$F$12</f>
        <v>171.69066458</v>
      </c>
    </row>
    <row r="159" spans="1:27" ht="15.75" x14ac:dyDescent="0.2">
      <c r="A159" s="35">
        <f t="shared" si="4"/>
        <v>44473</v>
      </c>
      <c r="B159" s="36">
        <f>SUMIFS(СВЦЭМ!$E$39:$E$782,СВЦЭМ!$A$39:$A$782,$A159,СВЦЭМ!$B$39:$B$782,B$155)+'СЕТ СН'!$F$12</f>
        <v>184.89044630999999</v>
      </c>
      <c r="C159" s="36">
        <f>SUMIFS(СВЦЭМ!$E$39:$E$782,СВЦЭМ!$A$39:$A$782,$A159,СВЦЭМ!$B$39:$B$782,C$155)+'СЕТ СН'!$F$12</f>
        <v>190.74025023999999</v>
      </c>
      <c r="D159" s="36">
        <f>SUMIFS(СВЦЭМ!$E$39:$E$782,СВЦЭМ!$A$39:$A$782,$A159,СВЦЭМ!$B$39:$B$782,D$155)+'СЕТ СН'!$F$12</f>
        <v>189.61815057999999</v>
      </c>
      <c r="E159" s="36">
        <f>SUMIFS(СВЦЭМ!$E$39:$E$782,СВЦЭМ!$A$39:$A$782,$A159,СВЦЭМ!$B$39:$B$782,E$155)+'СЕТ СН'!$F$12</f>
        <v>193.62329578000001</v>
      </c>
      <c r="F159" s="36">
        <f>SUMIFS(СВЦЭМ!$E$39:$E$782,СВЦЭМ!$A$39:$A$782,$A159,СВЦЭМ!$B$39:$B$782,F$155)+'СЕТ СН'!$F$12</f>
        <v>192.81995309999999</v>
      </c>
      <c r="G159" s="36">
        <f>SUMIFS(СВЦЭМ!$E$39:$E$782,СВЦЭМ!$A$39:$A$782,$A159,СВЦЭМ!$B$39:$B$782,G$155)+'СЕТ СН'!$F$12</f>
        <v>195.25381372000001</v>
      </c>
      <c r="H159" s="36">
        <f>SUMIFS(СВЦЭМ!$E$39:$E$782,СВЦЭМ!$A$39:$A$782,$A159,СВЦЭМ!$B$39:$B$782,H$155)+'СЕТ СН'!$F$12</f>
        <v>202.32748197999999</v>
      </c>
      <c r="I159" s="36">
        <f>SUMIFS(СВЦЭМ!$E$39:$E$782,СВЦЭМ!$A$39:$A$782,$A159,СВЦЭМ!$B$39:$B$782,I$155)+'СЕТ СН'!$F$12</f>
        <v>192.27919922999999</v>
      </c>
      <c r="J159" s="36">
        <f>SUMIFS(СВЦЭМ!$E$39:$E$782,СВЦЭМ!$A$39:$A$782,$A159,СВЦЭМ!$B$39:$B$782,J$155)+'СЕТ СН'!$F$12</f>
        <v>185.60620030000001</v>
      </c>
      <c r="K159" s="36">
        <f>SUMIFS(СВЦЭМ!$E$39:$E$782,СВЦЭМ!$A$39:$A$782,$A159,СВЦЭМ!$B$39:$B$782,K$155)+'СЕТ СН'!$F$12</f>
        <v>189.17020504000001</v>
      </c>
      <c r="L159" s="36">
        <f>SUMIFS(СВЦЭМ!$E$39:$E$782,СВЦЭМ!$A$39:$A$782,$A159,СВЦЭМ!$B$39:$B$782,L$155)+'СЕТ СН'!$F$12</f>
        <v>186.16753484</v>
      </c>
      <c r="M159" s="36">
        <f>SUMIFS(СВЦЭМ!$E$39:$E$782,СВЦЭМ!$A$39:$A$782,$A159,СВЦЭМ!$B$39:$B$782,M$155)+'СЕТ СН'!$F$12</f>
        <v>186.17581720999999</v>
      </c>
      <c r="N159" s="36">
        <f>SUMIFS(СВЦЭМ!$E$39:$E$782,СВЦЭМ!$A$39:$A$782,$A159,СВЦЭМ!$B$39:$B$782,N$155)+'СЕТ СН'!$F$12</f>
        <v>181.41927164000001</v>
      </c>
      <c r="O159" s="36">
        <f>SUMIFS(СВЦЭМ!$E$39:$E$782,СВЦЭМ!$A$39:$A$782,$A159,СВЦЭМ!$B$39:$B$782,O$155)+'СЕТ СН'!$F$12</f>
        <v>181.22372942000001</v>
      </c>
      <c r="P159" s="36">
        <f>SUMIFS(СВЦЭМ!$E$39:$E$782,СВЦЭМ!$A$39:$A$782,$A159,СВЦЭМ!$B$39:$B$782,P$155)+'СЕТ СН'!$F$12</f>
        <v>182.53673122000001</v>
      </c>
      <c r="Q159" s="36">
        <f>SUMIFS(СВЦЭМ!$E$39:$E$782,СВЦЭМ!$A$39:$A$782,$A159,СВЦЭМ!$B$39:$B$782,Q$155)+'СЕТ СН'!$F$12</f>
        <v>189.85908531000001</v>
      </c>
      <c r="R159" s="36">
        <f>SUMIFS(СВЦЭМ!$E$39:$E$782,СВЦЭМ!$A$39:$A$782,$A159,СВЦЭМ!$B$39:$B$782,R$155)+'СЕТ СН'!$F$12</f>
        <v>187.94757125999999</v>
      </c>
      <c r="S159" s="36">
        <f>SUMIFS(СВЦЭМ!$E$39:$E$782,СВЦЭМ!$A$39:$A$782,$A159,СВЦЭМ!$B$39:$B$782,S$155)+'СЕТ СН'!$F$12</f>
        <v>188.81138665</v>
      </c>
      <c r="T159" s="36">
        <f>SUMIFS(СВЦЭМ!$E$39:$E$782,СВЦЭМ!$A$39:$A$782,$A159,СВЦЭМ!$B$39:$B$782,T$155)+'СЕТ СН'!$F$12</f>
        <v>192.39652645999999</v>
      </c>
      <c r="U159" s="36">
        <f>SUMIFS(СВЦЭМ!$E$39:$E$782,СВЦЭМ!$A$39:$A$782,$A159,СВЦЭМ!$B$39:$B$782,U$155)+'СЕТ СН'!$F$12</f>
        <v>191.71963542</v>
      </c>
      <c r="V159" s="36">
        <f>SUMIFS(СВЦЭМ!$E$39:$E$782,СВЦЭМ!$A$39:$A$782,$A159,СВЦЭМ!$B$39:$B$782,V$155)+'СЕТ СН'!$F$12</f>
        <v>191.20949564</v>
      </c>
      <c r="W159" s="36">
        <f>SUMIFS(СВЦЭМ!$E$39:$E$782,СВЦЭМ!$A$39:$A$782,$A159,СВЦЭМ!$B$39:$B$782,W$155)+'СЕТ СН'!$F$12</f>
        <v>189.12332111000001</v>
      </c>
      <c r="X159" s="36">
        <f>SUMIFS(СВЦЭМ!$E$39:$E$782,СВЦЭМ!$A$39:$A$782,$A159,СВЦЭМ!$B$39:$B$782,X$155)+'СЕТ СН'!$F$12</f>
        <v>191.58409644</v>
      </c>
      <c r="Y159" s="36">
        <f>SUMIFS(СВЦЭМ!$E$39:$E$782,СВЦЭМ!$A$39:$A$782,$A159,СВЦЭМ!$B$39:$B$782,Y$155)+'СЕТ СН'!$F$12</f>
        <v>203.02463534</v>
      </c>
    </row>
    <row r="160" spans="1:27" ht="15.75" x14ac:dyDescent="0.2">
      <c r="A160" s="35">
        <f t="shared" si="4"/>
        <v>44474</v>
      </c>
      <c r="B160" s="36">
        <f>SUMIFS(СВЦЭМ!$E$39:$E$782,СВЦЭМ!$A$39:$A$782,$A160,СВЦЭМ!$B$39:$B$782,B$155)+'СЕТ СН'!$F$12</f>
        <v>214.93882751000001</v>
      </c>
      <c r="C160" s="36">
        <f>SUMIFS(СВЦЭМ!$E$39:$E$782,СВЦЭМ!$A$39:$A$782,$A160,СВЦЭМ!$B$39:$B$782,C$155)+'СЕТ СН'!$F$12</f>
        <v>215.54283201999999</v>
      </c>
      <c r="D160" s="36">
        <f>SUMIFS(СВЦЭМ!$E$39:$E$782,СВЦЭМ!$A$39:$A$782,$A160,СВЦЭМ!$B$39:$B$782,D$155)+'СЕТ СН'!$F$12</f>
        <v>202.01963243</v>
      </c>
      <c r="E160" s="36">
        <f>SUMIFS(СВЦЭМ!$E$39:$E$782,СВЦЭМ!$A$39:$A$782,$A160,СВЦЭМ!$B$39:$B$782,E$155)+'СЕТ СН'!$F$12</f>
        <v>198.64861918</v>
      </c>
      <c r="F160" s="36">
        <f>SUMIFS(СВЦЭМ!$E$39:$E$782,СВЦЭМ!$A$39:$A$782,$A160,СВЦЭМ!$B$39:$B$782,F$155)+'СЕТ СН'!$F$12</f>
        <v>198.65129286999999</v>
      </c>
      <c r="G160" s="36">
        <f>SUMIFS(СВЦЭМ!$E$39:$E$782,СВЦЭМ!$A$39:$A$782,$A160,СВЦЭМ!$B$39:$B$782,G$155)+'СЕТ СН'!$F$12</f>
        <v>200.54634866999999</v>
      </c>
      <c r="H160" s="36">
        <f>SUMIFS(СВЦЭМ!$E$39:$E$782,СВЦЭМ!$A$39:$A$782,$A160,СВЦЭМ!$B$39:$B$782,H$155)+'СЕТ СН'!$F$12</f>
        <v>211.75198148000001</v>
      </c>
      <c r="I160" s="36">
        <f>SUMIFS(СВЦЭМ!$E$39:$E$782,СВЦЭМ!$A$39:$A$782,$A160,СВЦЭМ!$B$39:$B$782,I$155)+'СЕТ СН'!$F$12</f>
        <v>208.50530775999999</v>
      </c>
      <c r="J160" s="36">
        <f>SUMIFS(СВЦЭМ!$E$39:$E$782,СВЦЭМ!$A$39:$A$782,$A160,СВЦЭМ!$B$39:$B$782,J$155)+'СЕТ СН'!$F$12</f>
        <v>187.99950760999999</v>
      </c>
      <c r="K160" s="36">
        <f>SUMIFS(СВЦЭМ!$E$39:$E$782,СВЦЭМ!$A$39:$A$782,$A160,СВЦЭМ!$B$39:$B$782,K$155)+'СЕТ СН'!$F$12</f>
        <v>192.35923652</v>
      </c>
      <c r="L160" s="36">
        <f>SUMIFS(СВЦЭМ!$E$39:$E$782,СВЦЭМ!$A$39:$A$782,$A160,СВЦЭМ!$B$39:$B$782,L$155)+'СЕТ СН'!$F$12</f>
        <v>193.72923279</v>
      </c>
      <c r="M160" s="36">
        <f>SUMIFS(СВЦЭМ!$E$39:$E$782,СВЦЭМ!$A$39:$A$782,$A160,СВЦЭМ!$B$39:$B$782,M$155)+'СЕТ СН'!$F$12</f>
        <v>198.05787917999999</v>
      </c>
      <c r="N160" s="36">
        <f>SUMIFS(СВЦЭМ!$E$39:$E$782,СВЦЭМ!$A$39:$A$782,$A160,СВЦЭМ!$B$39:$B$782,N$155)+'СЕТ СН'!$F$12</f>
        <v>193.82991150999999</v>
      </c>
      <c r="O160" s="36">
        <f>SUMIFS(СВЦЭМ!$E$39:$E$782,СВЦЭМ!$A$39:$A$782,$A160,СВЦЭМ!$B$39:$B$782,O$155)+'СЕТ СН'!$F$12</f>
        <v>194.82656116999999</v>
      </c>
      <c r="P160" s="36">
        <f>SUMIFS(СВЦЭМ!$E$39:$E$782,СВЦЭМ!$A$39:$A$782,$A160,СВЦЭМ!$B$39:$B$782,P$155)+'СЕТ СН'!$F$12</f>
        <v>195.64487685</v>
      </c>
      <c r="Q160" s="36">
        <f>SUMIFS(СВЦЭМ!$E$39:$E$782,СВЦЭМ!$A$39:$A$782,$A160,СВЦЭМ!$B$39:$B$782,Q$155)+'СЕТ СН'!$F$12</f>
        <v>200.17806188</v>
      </c>
      <c r="R160" s="36">
        <f>SUMIFS(СВЦЭМ!$E$39:$E$782,СВЦЭМ!$A$39:$A$782,$A160,СВЦЭМ!$B$39:$B$782,R$155)+'СЕТ СН'!$F$12</f>
        <v>196.22043232999999</v>
      </c>
      <c r="S160" s="36">
        <f>SUMIFS(СВЦЭМ!$E$39:$E$782,СВЦЭМ!$A$39:$A$782,$A160,СВЦЭМ!$B$39:$B$782,S$155)+'СЕТ СН'!$F$12</f>
        <v>194.56557770000001</v>
      </c>
      <c r="T160" s="36">
        <f>SUMIFS(СВЦЭМ!$E$39:$E$782,СВЦЭМ!$A$39:$A$782,$A160,СВЦЭМ!$B$39:$B$782,T$155)+'СЕТ СН'!$F$12</f>
        <v>201.30722747999999</v>
      </c>
      <c r="U160" s="36">
        <f>SUMIFS(СВЦЭМ!$E$39:$E$782,СВЦЭМ!$A$39:$A$782,$A160,СВЦЭМ!$B$39:$B$782,U$155)+'СЕТ СН'!$F$12</f>
        <v>196.60572088000001</v>
      </c>
      <c r="V160" s="36">
        <f>SUMIFS(СВЦЭМ!$E$39:$E$782,СВЦЭМ!$A$39:$A$782,$A160,СВЦЭМ!$B$39:$B$782,V$155)+'СЕТ СН'!$F$12</f>
        <v>196.64913379000001</v>
      </c>
      <c r="W160" s="36">
        <f>SUMIFS(СВЦЭМ!$E$39:$E$782,СВЦЭМ!$A$39:$A$782,$A160,СВЦЭМ!$B$39:$B$782,W$155)+'СЕТ СН'!$F$12</f>
        <v>197.44881831999999</v>
      </c>
      <c r="X160" s="36">
        <f>SUMIFS(СВЦЭМ!$E$39:$E$782,СВЦЭМ!$A$39:$A$782,$A160,СВЦЭМ!$B$39:$B$782,X$155)+'СЕТ СН'!$F$12</f>
        <v>199.52200153000001</v>
      </c>
      <c r="Y160" s="36">
        <f>SUMIFS(СВЦЭМ!$E$39:$E$782,СВЦЭМ!$A$39:$A$782,$A160,СВЦЭМ!$B$39:$B$782,Y$155)+'СЕТ СН'!$F$12</f>
        <v>214.41642107999999</v>
      </c>
    </row>
    <row r="161" spans="1:25" ht="15.75" x14ac:dyDescent="0.2">
      <c r="A161" s="35">
        <f t="shared" si="4"/>
        <v>44475</v>
      </c>
      <c r="B161" s="36">
        <f>SUMIFS(СВЦЭМ!$E$39:$E$782,СВЦЭМ!$A$39:$A$782,$A161,СВЦЭМ!$B$39:$B$782,B$155)+'СЕТ СН'!$F$12</f>
        <v>219.75853938</v>
      </c>
      <c r="C161" s="36">
        <f>SUMIFS(СВЦЭМ!$E$39:$E$782,СВЦЭМ!$A$39:$A$782,$A161,СВЦЭМ!$B$39:$B$782,C$155)+'СЕТ СН'!$F$12</f>
        <v>225.98653411999999</v>
      </c>
      <c r="D161" s="36">
        <f>SUMIFS(СВЦЭМ!$E$39:$E$782,СВЦЭМ!$A$39:$A$782,$A161,СВЦЭМ!$B$39:$B$782,D$155)+'СЕТ СН'!$F$12</f>
        <v>209.0980337</v>
      </c>
      <c r="E161" s="36">
        <f>SUMIFS(СВЦЭМ!$E$39:$E$782,СВЦЭМ!$A$39:$A$782,$A161,СВЦЭМ!$B$39:$B$782,E$155)+'СЕТ СН'!$F$12</f>
        <v>206.96665042000001</v>
      </c>
      <c r="F161" s="36">
        <f>SUMIFS(СВЦЭМ!$E$39:$E$782,СВЦЭМ!$A$39:$A$782,$A161,СВЦЭМ!$B$39:$B$782,F$155)+'СЕТ СН'!$F$12</f>
        <v>205.81083473999999</v>
      </c>
      <c r="G161" s="36">
        <f>SUMIFS(СВЦЭМ!$E$39:$E$782,СВЦЭМ!$A$39:$A$782,$A161,СВЦЭМ!$B$39:$B$782,G$155)+'СЕТ СН'!$F$12</f>
        <v>206.48998212000001</v>
      </c>
      <c r="H161" s="36">
        <f>SUMIFS(СВЦЭМ!$E$39:$E$782,СВЦЭМ!$A$39:$A$782,$A161,СВЦЭМ!$B$39:$B$782,H$155)+'СЕТ СН'!$F$12</f>
        <v>218.59262269000001</v>
      </c>
      <c r="I161" s="36">
        <f>SUMIFS(СВЦЭМ!$E$39:$E$782,СВЦЭМ!$A$39:$A$782,$A161,СВЦЭМ!$B$39:$B$782,I$155)+'СЕТ СН'!$F$12</f>
        <v>221.66453136000001</v>
      </c>
      <c r="J161" s="36">
        <f>SUMIFS(СВЦЭМ!$E$39:$E$782,СВЦЭМ!$A$39:$A$782,$A161,СВЦЭМ!$B$39:$B$782,J$155)+'СЕТ СН'!$F$12</f>
        <v>210.22316839999999</v>
      </c>
      <c r="K161" s="36">
        <f>SUMIFS(СВЦЭМ!$E$39:$E$782,СВЦЭМ!$A$39:$A$782,$A161,СВЦЭМ!$B$39:$B$782,K$155)+'СЕТ СН'!$F$12</f>
        <v>206.38435586</v>
      </c>
      <c r="L161" s="36">
        <f>SUMIFS(СВЦЭМ!$E$39:$E$782,СВЦЭМ!$A$39:$A$782,$A161,СВЦЭМ!$B$39:$B$782,L$155)+'СЕТ СН'!$F$12</f>
        <v>209.99022567</v>
      </c>
      <c r="M161" s="36">
        <f>SUMIFS(СВЦЭМ!$E$39:$E$782,СВЦЭМ!$A$39:$A$782,$A161,СВЦЭМ!$B$39:$B$782,M$155)+'СЕТ СН'!$F$12</f>
        <v>210.21635669</v>
      </c>
      <c r="N161" s="36">
        <f>SUMIFS(СВЦЭМ!$E$39:$E$782,СВЦЭМ!$A$39:$A$782,$A161,СВЦЭМ!$B$39:$B$782,N$155)+'СЕТ СН'!$F$12</f>
        <v>208.47661029</v>
      </c>
      <c r="O161" s="36">
        <f>SUMIFS(СВЦЭМ!$E$39:$E$782,СВЦЭМ!$A$39:$A$782,$A161,СВЦЭМ!$B$39:$B$782,O$155)+'СЕТ СН'!$F$12</f>
        <v>211.32679447999999</v>
      </c>
      <c r="P161" s="36">
        <f>SUMIFS(СВЦЭМ!$E$39:$E$782,СВЦЭМ!$A$39:$A$782,$A161,СВЦЭМ!$B$39:$B$782,P$155)+'СЕТ СН'!$F$12</f>
        <v>212.29239146</v>
      </c>
      <c r="Q161" s="36">
        <f>SUMIFS(СВЦЭМ!$E$39:$E$782,СВЦЭМ!$A$39:$A$782,$A161,СВЦЭМ!$B$39:$B$782,Q$155)+'СЕТ СН'!$F$12</f>
        <v>214.61401806000001</v>
      </c>
      <c r="R161" s="36">
        <f>SUMIFS(СВЦЭМ!$E$39:$E$782,СВЦЭМ!$A$39:$A$782,$A161,СВЦЭМ!$B$39:$B$782,R$155)+'СЕТ СН'!$F$12</f>
        <v>215.79845238999999</v>
      </c>
      <c r="S161" s="36">
        <f>SUMIFS(СВЦЭМ!$E$39:$E$782,СВЦЭМ!$A$39:$A$782,$A161,СВЦЭМ!$B$39:$B$782,S$155)+'СЕТ СН'!$F$12</f>
        <v>215.46309381</v>
      </c>
      <c r="T161" s="36">
        <f>SUMIFS(СВЦЭМ!$E$39:$E$782,СВЦЭМ!$A$39:$A$782,$A161,СВЦЭМ!$B$39:$B$782,T$155)+'СЕТ СН'!$F$12</f>
        <v>206.80718804</v>
      </c>
      <c r="U161" s="36">
        <f>SUMIFS(СВЦЭМ!$E$39:$E$782,СВЦЭМ!$A$39:$A$782,$A161,СВЦЭМ!$B$39:$B$782,U$155)+'СЕТ СН'!$F$12</f>
        <v>194.15542103999999</v>
      </c>
      <c r="V161" s="36">
        <f>SUMIFS(СВЦЭМ!$E$39:$E$782,СВЦЭМ!$A$39:$A$782,$A161,СВЦЭМ!$B$39:$B$782,V$155)+'СЕТ СН'!$F$12</f>
        <v>187.4956104</v>
      </c>
      <c r="W161" s="36">
        <f>SUMIFS(СВЦЭМ!$E$39:$E$782,СВЦЭМ!$A$39:$A$782,$A161,СВЦЭМ!$B$39:$B$782,W$155)+'СЕТ СН'!$F$12</f>
        <v>193.93914838000001</v>
      </c>
      <c r="X161" s="36">
        <f>SUMIFS(СВЦЭМ!$E$39:$E$782,СВЦЭМ!$A$39:$A$782,$A161,СВЦЭМ!$B$39:$B$782,X$155)+'СЕТ СН'!$F$12</f>
        <v>210.23528999999999</v>
      </c>
      <c r="Y161" s="36">
        <f>SUMIFS(СВЦЭМ!$E$39:$E$782,СВЦЭМ!$A$39:$A$782,$A161,СВЦЭМ!$B$39:$B$782,Y$155)+'СЕТ СН'!$F$12</f>
        <v>217.50008478000001</v>
      </c>
    </row>
    <row r="162" spans="1:25" ht="15.75" x14ac:dyDescent="0.2">
      <c r="A162" s="35">
        <f t="shared" si="4"/>
        <v>44476</v>
      </c>
      <c r="B162" s="36">
        <f>SUMIFS(СВЦЭМ!$E$39:$E$782,СВЦЭМ!$A$39:$A$782,$A162,СВЦЭМ!$B$39:$B$782,B$155)+'СЕТ СН'!$F$12</f>
        <v>204.68117409000001</v>
      </c>
      <c r="C162" s="36">
        <f>SUMIFS(СВЦЭМ!$E$39:$E$782,СВЦЭМ!$A$39:$A$782,$A162,СВЦЭМ!$B$39:$B$782,C$155)+'СЕТ СН'!$F$12</f>
        <v>208.24664917999999</v>
      </c>
      <c r="D162" s="36">
        <f>SUMIFS(СВЦЭМ!$E$39:$E$782,СВЦЭМ!$A$39:$A$782,$A162,СВЦЭМ!$B$39:$B$782,D$155)+'СЕТ СН'!$F$12</f>
        <v>198.8263882</v>
      </c>
      <c r="E162" s="36">
        <f>SUMIFS(СВЦЭМ!$E$39:$E$782,СВЦЭМ!$A$39:$A$782,$A162,СВЦЭМ!$B$39:$B$782,E$155)+'СЕТ СН'!$F$12</f>
        <v>199.27945593000001</v>
      </c>
      <c r="F162" s="36">
        <f>SUMIFS(СВЦЭМ!$E$39:$E$782,СВЦЭМ!$A$39:$A$782,$A162,СВЦЭМ!$B$39:$B$782,F$155)+'СЕТ СН'!$F$12</f>
        <v>199.09666254000001</v>
      </c>
      <c r="G162" s="36">
        <f>SUMIFS(СВЦЭМ!$E$39:$E$782,СВЦЭМ!$A$39:$A$782,$A162,СВЦЭМ!$B$39:$B$782,G$155)+'СЕТ СН'!$F$12</f>
        <v>199.18065834999999</v>
      </c>
      <c r="H162" s="36">
        <f>SUMIFS(СВЦЭМ!$E$39:$E$782,СВЦЭМ!$A$39:$A$782,$A162,СВЦЭМ!$B$39:$B$782,H$155)+'СЕТ СН'!$F$12</f>
        <v>209.51303841000001</v>
      </c>
      <c r="I162" s="36">
        <f>SUMIFS(СВЦЭМ!$E$39:$E$782,СВЦЭМ!$A$39:$A$782,$A162,СВЦЭМ!$B$39:$B$782,I$155)+'СЕТ СН'!$F$12</f>
        <v>211.65984363000001</v>
      </c>
      <c r="J162" s="36">
        <f>SUMIFS(СВЦЭМ!$E$39:$E$782,СВЦЭМ!$A$39:$A$782,$A162,СВЦЭМ!$B$39:$B$782,J$155)+'СЕТ СН'!$F$12</f>
        <v>203.18945848000001</v>
      </c>
      <c r="K162" s="36">
        <f>SUMIFS(СВЦЭМ!$E$39:$E$782,СВЦЭМ!$A$39:$A$782,$A162,СВЦЭМ!$B$39:$B$782,K$155)+'СЕТ СН'!$F$12</f>
        <v>197.08883667000001</v>
      </c>
      <c r="L162" s="36">
        <f>SUMIFS(СВЦЭМ!$E$39:$E$782,СВЦЭМ!$A$39:$A$782,$A162,СВЦЭМ!$B$39:$B$782,L$155)+'СЕТ СН'!$F$12</f>
        <v>194.68336968</v>
      </c>
      <c r="M162" s="36">
        <f>SUMIFS(СВЦЭМ!$E$39:$E$782,СВЦЭМ!$A$39:$A$782,$A162,СВЦЭМ!$B$39:$B$782,M$155)+'СЕТ СН'!$F$12</f>
        <v>199.02313275</v>
      </c>
      <c r="N162" s="36">
        <f>SUMIFS(СВЦЭМ!$E$39:$E$782,СВЦЭМ!$A$39:$A$782,$A162,СВЦЭМ!$B$39:$B$782,N$155)+'СЕТ СН'!$F$12</f>
        <v>200.82608034</v>
      </c>
      <c r="O162" s="36">
        <f>SUMIFS(СВЦЭМ!$E$39:$E$782,СВЦЭМ!$A$39:$A$782,$A162,СВЦЭМ!$B$39:$B$782,O$155)+'СЕТ СН'!$F$12</f>
        <v>199.77880518000001</v>
      </c>
      <c r="P162" s="36">
        <f>SUMIFS(СВЦЭМ!$E$39:$E$782,СВЦЭМ!$A$39:$A$782,$A162,СВЦЭМ!$B$39:$B$782,P$155)+'СЕТ СН'!$F$12</f>
        <v>199.43251529</v>
      </c>
      <c r="Q162" s="36">
        <f>SUMIFS(СВЦЭМ!$E$39:$E$782,СВЦЭМ!$A$39:$A$782,$A162,СВЦЭМ!$B$39:$B$782,Q$155)+'СЕТ СН'!$F$12</f>
        <v>200.73297539999999</v>
      </c>
      <c r="R162" s="36">
        <f>SUMIFS(СВЦЭМ!$E$39:$E$782,СВЦЭМ!$A$39:$A$782,$A162,СВЦЭМ!$B$39:$B$782,R$155)+'СЕТ СН'!$F$12</f>
        <v>199.49715954000001</v>
      </c>
      <c r="S162" s="36">
        <f>SUMIFS(СВЦЭМ!$E$39:$E$782,СВЦЭМ!$A$39:$A$782,$A162,СВЦЭМ!$B$39:$B$782,S$155)+'СЕТ СН'!$F$12</f>
        <v>199.41276404000001</v>
      </c>
      <c r="T162" s="36">
        <f>SUMIFS(СВЦЭМ!$E$39:$E$782,СВЦЭМ!$A$39:$A$782,$A162,СВЦЭМ!$B$39:$B$782,T$155)+'СЕТ СН'!$F$12</f>
        <v>196.26775402000001</v>
      </c>
      <c r="U162" s="36">
        <f>SUMIFS(СВЦЭМ!$E$39:$E$782,СВЦЭМ!$A$39:$A$782,$A162,СВЦЭМ!$B$39:$B$782,U$155)+'СЕТ СН'!$F$12</f>
        <v>191.55343456</v>
      </c>
      <c r="V162" s="36">
        <f>SUMIFS(СВЦЭМ!$E$39:$E$782,СВЦЭМ!$A$39:$A$782,$A162,СВЦЭМ!$B$39:$B$782,V$155)+'СЕТ СН'!$F$12</f>
        <v>194.57538102000001</v>
      </c>
      <c r="W162" s="36">
        <f>SUMIFS(СВЦЭМ!$E$39:$E$782,СВЦЭМ!$A$39:$A$782,$A162,СВЦЭМ!$B$39:$B$782,W$155)+'СЕТ СН'!$F$12</f>
        <v>201.30208737999999</v>
      </c>
      <c r="X162" s="36">
        <f>SUMIFS(СВЦЭМ!$E$39:$E$782,СВЦЭМ!$A$39:$A$782,$A162,СВЦЭМ!$B$39:$B$782,X$155)+'СЕТ СН'!$F$12</f>
        <v>211.89766112999999</v>
      </c>
      <c r="Y162" s="36">
        <f>SUMIFS(СВЦЭМ!$E$39:$E$782,СВЦЭМ!$A$39:$A$782,$A162,СВЦЭМ!$B$39:$B$782,Y$155)+'СЕТ СН'!$F$12</f>
        <v>214.06353161000001</v>
      </c>
    </row>
    <row r="163" spans="1:25" ht="15.75" x14ac:dyDescent="0.2">
      <c r="A163" s="35">
        <f t="shared" si="4"/>
        <v>44477</v>
      </c>
      <c r="B163" s="36">
        <f>SUMIFS(СВЦЭМ!$E$39:$E$782,СВЦЭМ!$A$39:$A$782,$A163,СВЦЭМ!$B$39:$B$782,B$155)+'СЕТ СН'!$F$12</f>
        <v>208.47311144</v>
      </c>
      <c r="C163" s="36">
        <f>SUMIFS(СВЦЭМ!$E$39:$E$782,СВЦЭМ!$A$39:$A$782,$A163,СВЦЭМ!$B$39:$B$782,C$155)+'СЕТ СН'!$F$12</f>
        <v>213.53308290999999</v>
      </c>
      <c r="D163" s="36">
        <f>SUMIFS(СВЦЭМ!$E$39:$E$782,СВЦЭМ!$A$39:$A$782,$A163,СВЦЭМ!$B$39:$B$782,D$155)+'СЕТ СН'!$F$12</f>
        <v>207.45311974000001</v>
      </c>
      <c r="E163" s="36">
        <f>SUMIFS(СВЦЭМ!$E$39:$E$782,СВЦЭМ!$A$39:$A$782,$A163,СВЦЭМ!$B$39:$B$782,E$155)+'СЕТ СН'!$F$12</f>
        <v>212.48107909000001</v>
      </c>
      <c r="F163" s="36">
        <f>SUMIFS(СВЦЭМ!$E$39:$E$782,СВЦЭМ!$A$39:$A$782,$A163,СВЦЭМ!$B$39:$B$782,F$155)+'СЕТ СН'!$F$12</f>
        <v>211.86820660000001</v>
      </c>
      <c r="G163" s="36">
        <f>SUMIFS(СВЦЭМ!$E$39:$E$782,СВЦЭМ!$A$39:$A$782,$A163,СВЦЭМ!$B$39:$B$782,G$155)+'СЕТ СН'!$F$12</f>
        <v>207.986659</v>
      </c>
      <c r="H163" s="36">
        <f>SUMIFS(СВЦЭМ!$E$39:$E$782,СВЦЭМ!$A$39:$A$782,$A163,СВЦЭМ!$B$39:$B$782,H$155)+'СЕТ СН'!$F$12</f>
        <v>215.21768158</v>
      </c>
      <c r="I163" s="36">
        <f>SUMIFS(СВЦЭМ!$E$39:$E$782,СВЦЭМ!$A$39:$A$782,$A163,СВЦЭМ!$B$39:$B$782,I$155)+'СЕТ СН'!$F$12</f>
        <v>222.87791025000001</v>
      </c>
      <c r="J163" s="36">
        <f>SUMIFS(СВЦЭМ!$E$39:$E$782,СВЦЭМ!$A$39:$A$782,$A163,СВЦЭМ!$B$39:$B$782,J$155)+'СЕТ СН'!$F$12</f>
        <v>212.12630279000001</v>
      </c>
      <c r="K163" s="36">
        <f>SUMIFS(СВЦЭМ!$E$39:$E$782,СВЦЭМ!$A$39:$A$782,$A163,СВЦЭМ!$B$39:$B$782,K$155)+'СЕТ СН'!$F$12</f>
        <v>205.47298644</v>
      </c>
      <c r="L163" s="36">
        <f>SUMIFS(СВЦЭМ!$E$39:$E$782,СВЦЭМ!$A$39:$A$782,$A163,СВЦЭМ!$B$39:$B$782,L$155)+'СЕТ СН'!$F$12</f>
        <v>197.92570724000001</v>
      </c>
      <c r="M163" s="36">
        <f>SUMIFS(СВЦЭМ!$E$39:$E$782,СВЦЭМ!$A$39:$A$782,$A163,СВЦЭМ!$B$39:$B$782,M$155)+'СЕТ СН'!$F$12</f>
        <v>200.73077817000001</v>
      </c>
      <c r="N163" s="36">
        <f>SUMIFS(СВЦЭМ!$E$39:$E$782,СВЦЭМ!$A$39:$A$782,$A163,СВЦЭМ!$B$39:$B$782,N$155)+'СЕТ СН'!$F$12</f>
        <v>201.82192766</v>
      </c>
      <c r="O163" s="36">
        <f>SUMIFS(СВЦЭМ!$E$39:$E$782,СВЦЭМ!$A$39:$A$782,$A163,СВЦЭМ!$B$39:$B$782,O$155)+'СЕТ СН'!$F$12</f>
        <v>199.92727991000001</v>
      </c>
      <c r="P163" s="36">
        <f>SUMIFS(СВЦЭМ!$E$39:$E$782,СВЦЭМ!$A$39:$A$782,$A163,СВЦЭМ!$B$39:$B$782,P$155)+'СЕТ СН'!$F$12</f>
        <v>200.12074675</v>
      </c>
      <c r="Q163" s="36">
        <f>SUMIFS(СВЦЭМ!$E$39:$E$782,СВЦЭМ!$A$39:$A$782,$A163,СВЦЭМ!$B$39:$B$782,Q$155)+'СЕТ СН'!$F$12</f>
        <v>199.08631539999999</v>
      </c>
      <c r="R163" s="36">
        <f>SUMIFS(СВЦЭМ!$E$39:$E$782,СВЦЭМ!$A$39:$A$782,$A163,СВЦЭМ!$B$39:$B$782,R$155)+'СЕТ СН'!$F$12</f>
        <v>198.28487379000001</v>
      </c>
      <c r="S163" s="36">
        <f>SUMIFS(СВЦЭМ!$E$39:$E$782,СВЦЭМ!$A$39:$A$782,$A163,СВЦЭМ!$B$39:$B$782,S$155)+'СЕТ СН'!$F$12</f>
        <v>198.85334165</v>
      </c>
      <c r="T163" s="36">
        <f>SUMIFS(СВЦЭМ!$E$39:$E$782,СВЦЭМ!$A$39:$A$782,$A163,СВЦЭМ!$B$39:$B$782,T$155)+'СЕТ СН'!$F$12</f>
        <v>200.21674608000001</v>
      </c>
      <c r="U163" s="36">
        <f>SUMIFS(СВЦЭМ!$E$39:$E$782,СВЦЭМ!$A$39:$A$782,$A163,СВЦЭМ!$B$39:$B$782,U$155)+'СЕТ СН'!$F$12</f>
        <v>194.30105179</v>
      </c>
      <c r="V163" s="36">
        <f>SUMIFS(СВЦЭМ!$E$39:$E$782,СВЦЭМ!$A$39:$A$782,$A163,СВЦЭМ!$B$39:$B$782,V$155)+'СЕТ СН'!$F$12</f>
        <v>194.47627055000001</v>
      </c>
      <c r="W163" s="36">
        <f>SUMIFS(СВЦЭМ!$E$39:$E$782,СВЦЭМ!$A$39:$A$782,$A163,СВЦЭМ!$B$39:$B$782,W$155)+'СЕТ СН'!$F$12</f>
        <v>201.58483274</v>
      </c>
      <c r="X163" s="36">
        <f>SUMIFS(СВЦЭМ!$E$39:$E$782,СВЦЭМ!$A$39:$A$782,$A163,СВЦЭМ!$B$39:$B$782,X$155)+'СЕТ СН'!$F$12</f>
        <v>212.23085415</v>
      </c>
      <c r="Y163" s="36">
        <f>SUMIFS(СВЦЭМ!$E$39:$E$782,СВЦЭМ!$A$39:$A$782,$A163,СВЦЭМ!$B$39:$B$782,Y$155)+'СЕТ СН'!$F$12</f>
        <v>212.55233620000001</v>
      </c>
    </row>
    <row r="164" spans="1:25" ht="15.75" x14ac:dyDescent="0.2">
      <c r="A164" s="35">
        <f t="shared" si="4"/>
        <v>44478</v>
      </c>
      <c r="B164" s="36">
        <f>SUMIFS(СВЦЭМ!$E$39:$E$782,СВЦЭМ!$A$39:$A$782,$A164,СВЦЭМ!$B$39:$B$782,B$155)+'СЕТ СН'!$F$12</f>
        <v>189.10862187999999</v>
      </c>
      <c r="C164" s="36">
        <f>SUMIFS(СВЦЭМ!$E$39:$E$782,СВЦЭМ!$A$39:$A$782,$A164,СВЦЭМ!$B$39:$B$782,C$155)+'СЕТ СН'!$F$12</f>
        <v>196.69212224</v>
      </c>
      <c r="D164" s="36">
        <f>SUMIFS(СВЦЭМ!$E$39:$E$782,СВЦЭМ!$A$39:$A$782,$A164,СВЦЭМ!$B$39:$B$782,D$155)+'СЕТ СН'!$F$12</f>
        <v>196.08244257999999</v>
      </c>
      <c r="E164" s="36">
        <f>SUMIFS(СВЦЭМ!$E$39:$E$782,СВЦЭМ!$A$39:$A$782,$A164,СВЦЭМ!$B$39:$B$782,E$155)+'СЕТ СН'!$F$12</f>
        <v>200.19024748999999</v>
      </c>
      <c r="F164" s="36">
        <f>SUMIFS(СВЦЭМ!$E$39:$E$782,СВЦЭМ!$A$39:$A$782,$A164,СВЦЭМ!$B$39:$B$782,F$155)+'СЕТ СН'!$F$12</f>
        <v>197.73441047</v>
      </c>
      <c r="G164" s="36">
        <f>SUMIFS(СВЦЭМ!$E$39:$E$782,СВЦЭМ!$A$39:$A$782,$A164,СВЦЭМ!$B$39:$B$782,G$155)+'СЕТ СН'!$F$12</f>
        <v>196.12389303</v>
      </c>
      <c r="H164" s="36">
        <f>SUMIFS(СВЦЭМ!$E$39:$E$782,СВЦЭМ!$A$39:$A$782,$A164,СВЦЭМ!$B$39:$B$782,H$155)+'СЕТ СН'!$F$12</f>
        <v>189.76753241</v>
      </c>
      <c r="I164" s="36">
        <f>SUMIFS(СВЦЭМ!$E$39:$E$782,СВЦЭМ!$A$39:$A$782,$A164,СВЦЭМ!$B$39:$B$782,I$155)+'СЕТ СН'!$F$12</f>
        <v>205.37335586</v>
      </c>
      <c r="J164" s="36">
        <f>SUMIFS(СВЦЭМ!$E$39:$E$782,СВЦЭМ!$A$39:$A$782,$A164,СВЦЭМ!$B$39:$B$782,J$155)+'СЕТ СН'!$F$12</f>
        <v>211.85281484999999</v>
      </c>
      <c r="K164" s="36">
        <f>SUMIFS(СВЦЭМ!$E$39:$E$782,СВЦЭМ!$A$39:$A$782,$A164,СВЦЭМ!$B$39:$B$782,K$155)+'СЕТ СН'!$F$12</f>
        <v>199.26209413999999</v>
      </c>
      <c r="L164" s="36">
        <f>SUMIFS(СВЦЭМ!$E$39:$E$782,СВЦЭМ!$A$39:$A$782,$A164,СВЦЭМ!$B$39:$B$782,L$155)+'СЕТ СН'!$F$12</f>
        <v>194.05708299</v>
      </c>
      <c r="M164" s="36">
        <f>SUMIFS(СВЦЭМ!$E$39:$E$782,СВЦЭМ!$A$39:$A$782,$A164,СВЦЭМ!$B$39:$B$782,M$155)+'СЕТ СН'!$F$12</f>
        <v>195.41510901999999</v>
      </c>
      <c r="N164" s="36">
        <f>SUMIFS(СВЦЭМ!$E$39:$E$782,СВЦЭМ!$A$39:$A$782,$A164,СВЦЭМ!$B$39:$B$782,N$155)+'СЕТ СН'!$F$12</f>
        <v>199.08042035</v>
      </c>
      <c r="O164" s="36">
        <f>SUMIFS(СВЦЭМ!$E$39:$E$782,СВЦЭМ!$A$39:$A$782,$A164,СВЦЭМ!$B$39:$B$782,O$155)+'СЕТ СН'!$F$12</f>
        <v>198.57587151000001</v>
      </c>
      <c r="P164" s="36">
        <f>SUMIFS(СВЦЭМ!$E$39:$E$782,СВЦЭМ!$A$39:$A$782,$A164,СВЦЭМ!$B$39:$B$782,P$155)+'СЕТ СН'!$F$12</f>
        <v>198.00494401</v>
      </c>
      <c r="Q164" s="36">
        <f>SUMIFS(СВЦЭМ!$E$39:$E$782,СВЦЭМ!$A$39:$A$782,$A164,СВЦЭМ!$B$39:$B$782,Q$155)+'СЕТ СН'!$F$12</f>
        <v>212.65303625000001</v>
      </c>
      <c r="R164" s="36">
        <f>SUMIFS(СВЦЭМ!$E$39:$E$782,СВЦЭМ!$A$39:$A$782,$A164,СВЦЭМ!$B$39:$B$782,R$155)+'СЕТ СН'!$F$12</f>
        <v>205.06055008000001</v>
      </c>
      <c r="S164" s="36">
        <f>SUMIFS(СВЦЭМ!$E$39:$E$782,СВЦЭМ!$A$39:$A$782,$A164,СВЦЭМ!$B$39:$B$782,S$155)+'СЕТ СН'!$F$12</f>
        <v>199.2329125</v>
      </c>
      <c r="T164" s="36">
        <f>SUMIFS(СВЦЭМ!$E$39:$E$782,СВЦЭМ!$A$39:$A$782,$A164,СВЦЭМ!$B$39:$B$782,T$155)+'СЕТ СН'!$F$12</f>
        <v>194.39276728999999</v>
      </c>
      <c r="U164" s="36">
        <f>SUMIFS(СВЦЭМ!$E$39:$E$782,СВЦЭМ!$A$39:$A$782,$A164,СВЦЭМ!$B$39:$B$782,U$155)+'СЕТ СН'!$F$12</f>
        <v>188.69263027</v>
      </c>
      <c r="V164" s="36">
        <f>SUMIFS(СВЦЭМ!$E$39:$E$782,СВЦЭМ!$A$39:$A$782,$A164,СВЦЭМ!$B$39:$B$782,V$155)+'СЕТ СН'!$F$12</f>
        <v>185.32995213999999</v>
      </c>
      <c r="W164" s="36">
        <f>SUMIFS(СВЦЭМ!$E$39:$E$782,СВЦЭМ!$A$39:$A$782,$A164,СВЦЭМ!$B$39:$B$782,W$155)+'СЕТ СН'!$F$12</f>
        <v>194.46176188000001</v>
      </c>
      <c r="X164" s="36">
        <f>SUMIFS(СВЦЭМ!$E$39:$E$782,СВЦЭМ!$A$39:$A$782,$A164,СВЦЭМ!$B$39:$B$782,X$155)+'СЕТ СН'!$F$12</f>
        <v>202.49656166</v>
      </c>
      <c r="Y164" s="36">
        <f>SUMIFS(СВЦЭМ!$E$39:$E$782,СВЦЭМ!$A$39:$A$782,$A164,СВЦЭМ!$B$39:$B$782,Y$155)+'СЕТ СН'!$F$12</f>
        <v>205.0742558</v>
      </c>
    </row>
    <row r="165" spans="1:25" ht="15.75" x14ac:dyDescent="0.2">
      <c r="A165" s="35">
        <f t="shared" si="4"/>
        <v>44479</v>
      </c>
      <c r="B165" s="36">
        <f>SUMIFS(СВЦЭМ!$E$39:$E$782,СВЦЭМ!$A$39:$A$782,$A165,СВЦЭМ!$B$39:$B$782,B$155)+'СЕТ СН'!$F$12</f>
        <v>242.22238540999999</v>
      </c>
      <c r="C165" s="36">
        <f>SUMIFS(СВЦЭМ!$E$39:$E$782,СВЦЭМ!$A$39:$A$782,$A165,СВЦЭМ!$B$39:$B$782,C$155)+'СЕТ СН'!$F$12</f>
        <v>247.55988783000001</v>
      </c>
      <c r="D165" s="36">
        <f>SUMIFS(СВЦЭМ!$E$39:$E$782,СВЦЭМ!$A$39:$A$782,$A165,СВЦЭМ!$B$39:$B$782,D$155)+'СЕТ СН'!$F$12</f>
        <v>244.38187056999999</v>
      </c>
      <c r="E165" s="36">
        <f>SUMIFS(СВЦЭМ!$E$39:$E$782,СВЦЭМ!$A$39:$A$782,$A165,СВЦЭМ!$B$39:$B$782,E$155)+'СЕТ СН'!$F$12</f>
        <v>241.49347157</v>
      </c>
      <c r="F165" s="36">
        <f>SUMIFS(СВЦЭМ!$E$39:$E$782,СВЦЭМ!$A$39:$A$782,$A165,СВЦЭМ!$B$39:$B$782,F$155)+'СЕТ СН'!$F$12</f>
        <v>239.58419043000001</v>
      </c>
      <c r="G165" s="36">
        <f>SUMIFS(СВЦЭМ!$E$39:$E$782,СВЦЭМ!$A$39:$A$782,$A165,СВЦЭМ!$B$39:$B$782,G$155)+'СЕТ СН'!$F$12</f>
        <v>239.93888304999999</v>
      </c>
      <c r="H165" s="36">
        <f>SUMIFS(СВЦЭМ!$E$39:$E$782,СВЦЭМ!$A$39:$A$782,$A165,СВЦЭМ!$B$39:$B$782,H$155)+'СЕТ СН'!$F$12</f>
        <v>247.91509923000001</v>
      </c>
      <c r="I165" s="36">
        <f>SUMIFS(СВЦЭМ!$E$39:$E$782,СВЦЭМ!$A$39:$A$782,$A165,СВЦЭМ!$B$39:$B$782,I$155)+'СЕТ СН'!$F$12</f>
        <v>244.32387037999999</v>
      </c>
      <c r="J165" s="36">
        <f>SUMIFS(СВЦЭМ!$E$39:$E$782,СВЦЭМ!$A$39:$A$782,$A165,СВЦЭМ!$B$39:$B$782,J$155)+'СЕТ СН'!$F$12</f>
        <v>232.12985316999999</v>
      </c>
      <c r="K165" s="36">
        <f>SUMIFS(СВЦЭМ!$E$39:$E$782,СВЦЭМ!$A$39:$A$782,$A165,СВЦЭМ!$B$39:$B$782,K$155)+'СЕТ СН'!$F$12</f>
        <v>224.87060418999999</v>
      </c>
      <c r="L165" s="36">
        <f>SUMIFS(СВЦЭМ!$E$39:$E$782,СВЦЭМ!$A$39:$A$782,$A165,СВЦЭМ!$B$39:$B$782,L$155)+'СЕТ СН'!$F$12</f>
        <v>223.07536214999999</v>
      </c>
      <c r="M165" s="36">
        <f>SUMIFS(СВЦЭМ!$E$39:$E$782,СВЦЭМ!$A$39:$A$782,$A165,СВЦЭМ!$B$39:$B$782,M$155)+'СЕТ СН'!$F$12</f>
        <v>223.01335551</v>
      </c>
      <c r="N165" s="36">
        <f>SUMIFS(СВЦЭМ!$E$39:$E$782,СВЦЭМ!$A$39:$A$782,$A165,СВЦЭМ!$B$39:$B$782,N$155)+'СЕТ СН'!$F$12</f>
        <v>223.45627042000001</v>
      </c>
      <c r="O165" s="36">
        <f>SUMIFS(СВЦЭМ!$E$39:$E$782,СВЦЭМ!$A$39:$A$782,$A165,СВЦЭМ!$B$39:$B$782,O$155)+'СЕТ СН'!$F$12</f>
        <v>225.89478747000001</v>
      </c>
      <c r="P165" s="36">
        <f>SUMIFS(СВЦЭМ!$E$39:$E$782,СВЦЭМ!$A$39:$A$782,$A165,СВЦЭМ!$B$39:$B$782,P$155)+'СЕТ СН'!$F$12</f>
        <v>225.93067156000001</v>
      </c>
      <c r="Q165" s="36">
        <f>SUMIFS(СВЦЭМ!$E$39:$E$782,СВЦЭМ!$A$39:$A$782,$A165,СВЦЭМ!$B$39:$B$782,Q$155)+'СЕТ СН'!$F$12</f>
        <v>227.84722210999999</v>
      </c>
      <c r="R165" s="36">
        <f>SUMIFS(СВЦЭМ!$E$39:$E$782,СВЦЭМ!$A$39:$A$782,$A165,СВЦЭМ!$B$39:$B$782,R$155)+'СЕТ СН'!$F$12</f>
        <v>227.22697658000001</v>
      </c>
      <c r="S165" s="36">
        <f>SUMIFS(СВЦЭМ!$E$39:$E$782,СВЦЭМ!$A$39:$A$782,$A165,СВЦЭМ!$B$39:$B$782,S$155)+'СЕТ СН'!$F$12</f>
        <v>226.05174041000001</v>
      </c>
      <c r="T165" s="36">
        <f>SUMIFS(СВЦЭМ!$E$39:$E$782,СВЦЭМ!$A$39:$A$782,$A165,СВЦЭМ!$B$39:$B$782,T$155)+'СЕТ СН'!$F$12</f>
        <v>217.19516902000001</v>
      </c>
      <c r="U165" s="36">
        <f>SUMIFS(СВЦЭМ!$E$39:$E$782,СВЦЭМ!$A$39:$A$782,$A165,СВЦЭМ!$B$39:$B$782,U$155)+'СЕТ СН'!$F$12</f>
        <v>217.11153512999999</v>
      </c>
      <c r="V165" s="36">
        <f>SUMIFS(СВЦЭМ!$E$39:$E$782,СВЦЭМ!$A$39:$A$782,$A165,СВЦЭМ!$B$39:$B$782,V$155)+'СЕТ СН'!$F$12</f>
        <v>212.56019524999999</v>
      </c>
      <c r="W165" s="36">
        <f>SUMIFS(СВЦЭМ!$E$39:$E$782,СВЦЭМ!$A$39:$A$782,$A165,СВЦЭМ!$B$39:$B$782,W$155)+'СЕТ СН'!$F$12</f>
        <v>220.35271843000001</v>
      </c>
      <c r="X165" s="36">
        <f>SUMIFS(СВЦЭМ!$E$39:$E$782,СВЦЭМ!$A$39:$A$782,$A165,СВЦЭМ!$B$39:$B$782,X$155)+'СЕТ СН'!$F$12</f>
        <v>226.86887533999999</v>
      </c>
      <c r="Y165" s="36">
        <f>SUMIFS(СВЦЭМ!$E$39:$E$782,СВЦЭМ!$A$39:$A$782,$A165,СВЦЭМ!$B$39:$B$782,Y$155)+'СЕТ СН'!$F$12</f>
        <v>228.55046426000001</v>
      </c>
    </row>
    <row r="166" spans="1:25" ht="15.75" x14ac:dyDescent="0.2">
      <c r="A166" s="35">
        <f t="shared" si="4"/>
        <v>44480</v>
      </c>
      <c r="B166" s="36">
        <f>SUMIFS(СВЦЭМ!$E$39:$E$782,СВЦЭМ!$A$39:$A$782,$A166,СВЦЭМ!$B$39:$B$782,B$155)+'СЕТ СН'!$F$12</f>
        <v>212.51919154999999</v>
      </c>
      <c r="C166" s="36">
        <f>SUMIFS(СВЦЭМ!$E$39:$E$782,СВЦЭМ!$A$39:$A$782,$A166,СВЦЭМ!$B$39:$B$782,C$155)+'СЕТ СН'!$F$12</f>
        <v>219.99704922999999</v>
      </c>
      <c r="D166" s="36">
        <f>SUMIFS(СВЦЭМ!$E$39:$E$782,СВЦЭМ!$A$39:$A$782,$A166,СВЦЭМ!$B$39:$B$782,D$155)+'СЕТ СН'!$F$12</f>
        <v>214.29556543000001</v>
      </c>
      <c r="E166" s="36">
        <f>SUMIFS(СВЦЭМ!$E$39:$E$782,СВЦЭМ!$A$39:$A$782,$A166,СВЦЭМ!$B$39:$B$782,E$155)+'СЕТ СН'!$F$12</f>
        <v>212.70542843000001</v>
      </c>
      <c r="F166" s="36">
        <f>SUMIFS(СВЦЭМ!$E$39:$E$782,СВЦЭМ!$A$39:$A$782,$A166,СВЦЭМ!$B$39:$B$782,F$155)+'СЕТ СН'!$F$12</f>
        <v>212.62797416999999</v>
      </c>
      <c r="G166" s="36">
        <f>SUMIFS(СВЦЭМ!$E$39:$E$782,СВЦЭМ!$A$39:$A$782,$A166,СВЦЭМ!$B$39:$B$782,G$155)+'СЕТ СН'!$F$12</f>
        <v>215.45612901999999</v>
      </c>
      <c r="H166" s="36">
        <f>SUMIFS(СВЦЭМ!$E$39:$E$782,СВЦЭМ!$A$39:$A$782,$A166,СВЦЭМ!$B$39:$B$782,H$155)+'СЕТ СН'!$F$12</f>
        <v>229.22325910999999</v>
      </c>
      <c r="I166" s="36">
        <f>SUMIFS(СВЦЭМ!$E$39:$E$782,СВЦЭМ!$A$39:$A$782,$A166,СВЦЭМ!$B$39:$B$782,I$155)+'СЕТ СН'!$F$12</f>
        <v>223.76459613</v>
      </c>
      <c r="J166" s="36">
        <f>SUMIFS(СВЦЭМ!$E$39:$E$782,СВЦЭМ!$A$39:$A$782,$A166,СВЦЭМ!$B$39:$B$782,J$155)+'СЕТ СН'!$F$12</f>
        <v>212.74751447</v>
      </c>
      <c r="K166" s="36">
        <f>SUMIFS(СВЦЭМ!$E$39:$E$782,СВЦЭМ!$A$39:$A$782,$A166,СВЦЭМ!$B$39:$B$782,K$155)+'СЕТ СН'!$F$12</f>
        <v>209.49218087</v>
      </c>
      <c r="L166" s="36">
        <f>SUMIFS(СВЦЭМ!$E$39:$E$782,СВЦЭМ!$A$39:$A$782,$A166,СВЦЭМ!$B$39:$B$782,L$155)+'СЕТ СН'!$F$12</f>
        <v>209.68751115000001</v>
      </c>
      <c r="M166" s="36">
        <f>SUMIFS(СВЦЭМ!$E$39:$E$782,СВЦЭМ!$A$39:$A$782,$A166,СВЦЭМ!$B$39:$B$782,M$155)+'СЕТ СН'!$F$12</f>
        <v>213.85229229000001</v>
      </c>
      <c r="N166" s="36">
        <f>SUMIFS(СВЦЭМ!$E$39:$E$782,СВЦЭМ!$A$39:$A$782,$A166,СВЦЭМ!$B$39:$B$782,N$155)+'СЕТ СН'!$F$12</f>
        <v>214.57474045999999</v>
      </c>
      <c r="O166" s="36">
        <f>SUMIFS(СВЦЭМ!$E$39:$E$782,СВЦЭМ!$A$39:$A$782,$A166,СВЦЭМ!$B$39:$B$782,O$155)+'СЕТ СН'!$F$12</f>
        <v>214.28886044000001</v>
      </c>
      <c r="P166" s="36">
        <f>SUMIFS(СВЦЭМ!$E$39:$E$782,СВЦЭМ!$A$39:$A$782,$A166,СВЦЭМ!$B$39:$B$782,P$155)+'СЕТ СН'!$F$12</f>
        <v>214.97080457000001</v>
      </c>
      <c r="Q166" s="36">
        <f>SUMIFS(СВЦЭМ!$E$39:$E$782,СВЦЭМ!$A$39:$A$782,$A166,СВЦЭМ!$B$39:$B$782,Q$155)+'СЕТ СН'!$F$12</f>
        <v>215.32320829</v>
      </c>
      <c r="R166" s="36">
        <f>SUMIFS(СВЦЭМ!$E$39:$E$782,СВЦЭМ!$A$39:$A$782,$A166,СВЦЭМ!$B$39:$B$782,R$155)+'СЕТ СН'!$F$12</f>
        <v>213.72001979999999</v>
      </c>
      <c r="S166" s="36">
        <f>SUMIFS(СВЦЭМ!$E$39:$E$782,СВЦЭМ!$A$39:$A$782,$A166,СВЦЭМ!$B$39:$B$782,S$155)+'СЕТ СН'!$F$12</f>
        <v>212.15986491999999</v>
      </c>
      <c r="T166" s="36">
        <f>SUMIFS(СВЦЭМ!$E$39:$E$782,СВЦЭМ!$A$39:$A$782,$A166,СВЦЭМ!$B$39:$B$782,T$155)+'СЕТ СН'!$F$12</f>
        <v>207.06748780000001</v>
      </c>
      <c r="U166" s="36">
        <f>SUMIFS(СВЦЭМ!$E$39:$E$782,СВЦЭМ!$A$39:$A$782,$A166,СВЦЭМ!$B$39:$B$782,U$155)+'СЕТ СН'!$F$12</f>
        <v>205.00037617999999</v>
      </c>
      <c r="V166" s="36">
        <f>SUMIFS(СВЦЭМ!$E$39:$E$782,СВЦЭМ!$A$39:$A$782,$A166,СВЦЭМ!$B$39:$B$782,V$155)+'СЕТ СН'!$F$12</f>
        <v>204.64926324000001</v>
      </c>
      <c r="W166" s="36">
        <f>SUMIFS(СВЦЭМ!$E$39:$E$782,СВЦЭМ!$A$39:$A$782,$A166,СВЦЭМ!$B$39:$B$782,W$155)+'СЕТ СН'!$F$12</f>
        <v>209.9270228</v>
      </c>
      <c r="X166" s="36">
        <f>SUMIFS(СВЦЭМ!$E$39:$E$782,СВЦЭМ!$A$39:$A$782,$A166,СВЦЭМ!$B$39:$B$782,X$155)+'СЕТ СН'!$F$12</f>
        <v>212.95774878</v>
      </c>
      <c r="Y166" s="36">
        <f>SUMIFS(СВЦЭМ!$E$39:$E$782,СВЦЭМ!$A$39:$A$782,$A166,СВЦЭМ!$B$39:$B$782,Y$155)+'СЕТ СН'!$F$12</f>
        <v>220.12455729999999</v>
      </c>
    </row>
    <row r="167" spans="1:25" ht="15.75" x14ac:dyDescent="0.2">
      <c r="A167" s="35">
        <f t="shared" si="4"/>
        <v>44481</v>
      </c>
      <c r="B167" s="36">
        <f>SUMIFS(СВЦЭМ!$E$39:$E$782,СВЦЭМ!$A$39:$A$782,$A167,СВЦЭМ!$B$39:$B$782,B$155)+'СЕТ СН'!$F$12</f>
        <v>226.13562026</v>
      </c>
      <c r="C167" s="36">
        <f>SUMIFS(СВЦЭМ!$E$39:$E$782,СВЦЭМ!$A$39:$A$782,$A167,СВЦЭМ!$B$39:$B$782,C$155)+'СЕТ СН'!$F$12</f>
        <v>230.82978163000001</v>
      </c>
      <c r="D167" s="36">
        <f>SUMIFS(СВЦЭМ!$E$39:$E$782,СВЦЭМ!$A$39:$A$782,$A167,СВЦЭМ!$B$39:$B$782,D$155)+'СЕТ СН'!$F$12</f>
        <v>213.53638968000001</v>
      </c>
      <c r="E167" s="36">
        <f>SUMIFS(СВЦЭМ!$E$39:$E$782,СВЦЭМ!$A$39:$A$782,$A167,СВЦЭМ!$B$39:$B$782,E$155)+'СЕТ СН'!$F$12</f>
        <v>212.39988169</v>
      </c>
      <c r="F167" s="36">
        <f>SUMIFS(СВЦЭМ!$E$39:$E$782,СВЦЭМ!$A$39:$A$782,$A167,СВЦЭМ!$B$39:$B$782,F$155)+'СЕТ СН'!$F$12</f>
        <v>212.26997954999999</v>
      </c>
      <c r="G167" s="36">
        <f>SUMIFS(СВЦЭМ!$E$39:$E$782,СВЦЭМ!$A$39:$A$782,$A167,СВЦЭМ!$B$39:$B$782,G$155)+'СЕТ СН'!$F$12</f>
        <v>212.41523121</v>
      </c>
      <c r="H167" s="36">
        <f>SUMIFS(СВЦЭМ!$E$39:$E$782,СВЦЭМ!$A$39:$A$782,$A167,СВЦЭМ!$B$39:$B$782,H$155)+'СЕТ СН'!$F$12</f>
        <v>227.47529549000001</v>
      </c>
      <c r="I167" s="36">
        <f>SUMIFS(СВЦЭМ!$E$39:$E$782,СВЦЭМ!$A$39:$A$782,$A167,СВЦЭМ!$B$39:$B$782,I$155)+'СЕТ СН'!$F$12</f>
        <v>216.18214426</v>
      </c>
      <c r="J167" s="36">
        <f>SUMIFS(СВЦЭМ!$E$39:$E$782,СВЦЭМ!$A$39:$A$782,$A167,СВЦЭМ!$B$39:$B$782,J$155)+'СЕТ СН'!$F$12</f>
        <v>208.06578789</v>
      </c>
      <c r="K167" s="36">
        <f>SUMIFS(СВЦЭМ!$E$39:$E$782,СВЦЭМ!$A$39:$A$782,$A167,СВЦЭМ!$B$39:$B$782,K$155)+'СЕТ СН'!$F$12</f>
        <v>206.87581157</v>
      </c>
      <c r="L167" s="36">
        <f>SUMIFS(СВЦЭМ!$E$39:$E$782,СВЦЭМ!$A$39:$A$782,$A167,СВЦЭМ!$B$39:$B$782,L$155)+'СЕТ СН'!$F$12</f>
        <v>205.25598909999999</v>
      </c>
      <c r="M167" s="36">
        <f>SUMIFS(СВЦЭМ!$E$39:$E$782,СВЦЭМ!$A$39:$A$782,$A167,СВЦЭМ!$B$39:$B$782,M$155)+'СЕТ СН'!$F$12</f>
        <v>213.56921477</v>
      </c>
      <c r="N167" s="36">
        <f>SUMIFS(СВЦЭМ!$E$39:$E$782,СВЦЭМ!$A$39:$A$782,$A167,СВЦЭМ!$B$39:$B$782,N$155)+'СЕТ СН'!$F$12</f>
        <v>220.95011804000001</v>
      </c>
      <c r="O167" s="36">
        <f>SUMIFS(СВЦЭМ!$E$39:$E$782,СВЦЭМ!$A$39:$A$782,$A167,СВЦЭМ!$B$39:$B$782,O$155)+'СЕТ СН'!$F$12</f>
        <v>219.30238224999999</v>
      </c>
      <c r="P167" s="36">
        <f>SUMIFS(СВЦЭМ!$E$39:$E$782,СВЦЭМ!$A$39:$A$782,$A167,СВЦЭМ!$B$39:$B$782,P$155)+'СЕТ СН'!$F$12</f>
        <v>219.77149577</v>
      </c>
      <c r="Q167" s="36">
        <f>SUMIFS(СВЦЭМ!$E$39:$E$782,СВЦЭМ!$A$39:$A$782,$A167,СВЦЭМ!$B$39:$B$782,Q$155)+'СЕТ СН'!$F$12</f>
        <v>219.54746334000001</v>
      </c>
      <c r="R167" s="36">
        <f>SUMIFS(СВЦЭМ!$E$39:$E$782,СВЦЭМ!$A$39:$A$782,$A167,СВЦЭМ!$B$39:$B$782,R$155)+'СЕТ СН'!$F$12</f>
        <v>218.27100626999999</v>
      </c>
      <c r="S167" s="36">
        <f>SUMIFS(СВЦЭМ!$E$39:$E$782,СВЦЭМ!$A$39:$A$782,$A167,СВЦЭМ!$B$39:$B$782,S$155)+'СЕТ СН'!$F$12</f>
        <v>217.83365914000001</v>
      </c>
      <c r="T167" s="36">
        <f>SUMIFS(СВЦЭМ!$E$39:$E$782,СВЦЭМ!$A$39:$A$782,$A167,СВЦЭМ!$B$39:$B$782,T$155)+'СЕТ СН'!$F$12</f>
        <v>205.66439019000001</v>
      </c>
      <c r="U167" s="36">
        <f>SUMIFS(СВЦЭМ!$E$39:$E$782,СВЦЭМ!$A$39:$A$782,$A167,СВЦЭМ!$B$39:$B$782,U$155)+'СЕТ СН'!$F$12</f>
        <v>198.46164059</v>
      </c>
      <c r="V167" s="36">
        <f>SUMIFS(СВЦЭМ!$E$39:$E$782,СВЦЭМ!$A$39:$A$782,$A167,СВЦЭМ!$B$39:$B$782,V$155)+'СЕТ СН'!$F$12</f>
        <v>192.14965121</v>
      </c>
      <c r="W167" s="36">
        <f>SUMIFS(СВЦЭМ!$E$39:$E$782,СВЦЭМ!$A$39:$A$782,$A167,СВЦЭМ!$B$39:$B$782,W$155)+'СЕТ СН'!$F$12</f>
        <v>197.21630592</v>
      </c>
      <c r="X167" s="36">
        <f>SUMIFS(СВЦЭМ!$E$39:$E$782,СВЦЭМ!$A$39:$A$782,$A167,СВЦЭМ!$B$39:$B$782,X$155)+'СЕТ СН'!$F$12</f>
        <v>199.49145344999999</v>
      </c>
      <c r="Y167" s="36">
        <f>SUMIFS(СВЦЭМ!$E$39:$E$782,СВЦЭМ!$A$39:$A$782,$A167,СВЦЭМ!$B$39:$B$782,Y$155)+'СЕТ СН'!$F$12</f>
        <v>204.01572919</v>
      </c>
    </row>
    <row r="168" spans="1:25" ht="15.75" x14ac:dyDescent="0.2">
      <c r="A168" s="35">
        <f t="shared" si="4"/>
        <v>44482</v>
      </c>
      <c r="B168" s="36">
        <f>SUMIFS(СВЦЭМ!$E$39:$E$782,СВЦЭМ!$A$39:$A$782,$A168,СВЦЭМ!$B$39:$B$782,B$155)+'СЕТ СН'!$F$12</f>
        <v>200.32061238</v>
      </c>
      <c r="C168" s="36">
        <f>SUMIFS(СВЦЭМ!$E$39:$E$782,СВЦЭМ!$A$39:$A$782,$A168,СВЦЭМ!$B$39:$B$782,C$155)+'СЕТ СН'!$F$12</f>
        <v>224.14251866000001</v>
      </c>
      <c r="D168" s="36">
        <f>SUMIFS(СВЦЭМ!$E$39:$E$782,СВЦЭМ!$A$39:$A$782,$A168,СВЦЭМ!$B$39:$B$782,D$155)+'СЕТ СН'!$F$12</f>
        <v>210.68341759</v>
      </c>
      <c r="E168" s="36">
        <f>SUMIFS(СВЦЭМ!$E$39:$E$782,СВЦЭМ!$A$39:$A$782,$A168,СВЦЭМ!$B$39:$B$782,E$155)+'СЕТ СН'!$F$12</f>
        <v>207.0591976</v>
      </c>
      <c r="F168" s="36">
        <f>SUMIFS(СВЦЭМ!$E$39:$E$782,СВЦЭМ!$A$39:$A$782,$A168,СВЦЭМ!$B$39:$B$782,F$155)+'СЕТ СН'!$F$12</f>
        <v>206.02493415000001</v>
      </c>
      <c r="G168" s="36">
        <f>SUMIFS(СВЦЭМ!$E$39:$E$782,СВЦЭМ!$A$39:$A$782,$A168,СВЦЭМ!$B$39:$B$782,G$155)+'СЕТ СН'!$F$12</f>
        <v>208.78263138</v>
      </c>
      <c r="H168" s="36">
        <f>SUMIFS(СВЦЭМ!$E$39:$E$782,СВЦЭМ!$A$39:$A$782,$A168,СВЦЭМ!$B$39:$B$782,H$155)+'СЕТ СН'!$F$12</f>
        <v>222.08228033</v>
      </c>
      <c r="I168" s="36">
        <f>SUMIFS(СВЦЭМ!$E$39:$E$782,СВЦЭМ!$A$39:$A$782,$A168,СВЦЭМ!$B$39:$B$782,I$155)+'СЕТ СН'!$F$12</f>
        <v>215.61221728000001</v>
      </c>
      <c r="J168" s="36">
        <f>SUMIFS(СВЦЭМ!$E$39:$E$782,СВЦЭМ!$A$39:$A$782,$A168,СВЦЭМ!$B$39:$B$782,J$155)+'СЕТ СН'!$F$12</f>
        <v>209.29689618</v>
      </c>
      <c r="K168" s="36">
        <f>SUMIFS(СВЦЭМ!$E$39:$E$782,СВЦЭМ!$A$39:$A$782,$A168,СВЦЭМ!$B$39:$B$782,K$155)+'СЕТ СН'!$F$12</f>
        <v>198.39190834999999</v>
      </c>
      <c r="L168" s="36">
        <f>SUMIFS(СВЦЭМ!$E$39:$E$782,СВЦЭМ!$A$39:$A$782,$A168,СВЦЭМ!$B$39:$B$782,L$155)+'СЕТ СН'!$F$12</f>
        <v>196.34000097000001</v>
      </c>
      <c r="M168" s="36">
        <f>SUMIFS(СВЦЭМ!$E$39:$E$782,СВЦЭМ!$A$39:$A$782,$A168,СВЦЭМ!$B$39:$B$782,M$155)+'СЕТ СН'!$F$12</f>
        <v>200.40603039999999</v>
      </c>
      <c r="N168" s="36">
        <f>SUMIFS(СВЦЭМ!$E$39:$E$782,СВЦЭМ!$A$39:$A$782,$A168,СВЦЭМ!$B$39:$B$782,N$155)+'СЕТ СН'!$F$12</f>
        <v>211.04377202000001</v>
      </c>
      <c r="O168" s="36">
        <f>SUMIFS(СВЦЭМ!$E$39:$E$782,СВЦЭМ!$A$39:$A$782,$A168,СВЦЭМ!$B$39:$B$782,O$155)+'СЕТ СН'!$F$12</f>
        <v>217.82305665000001</v>
      </c>
      <c r="P168" s="36">
        <f>SUMIFS(СВЦЭМ!$E$39:$E$782,СВЦЭМ!$A$39:$A$782,$A168,СВЦЭМ!$B$39:$B$782,P$155)+'СЕТ СН'!$F$12</f>
        <v>216.92232358999999</v>
      </c>
      <c r="Q168" s="36">
        <f>SUMIFS(СВЦЭМ!$E$39:$E$782,СВЦЭМ!$A$39:$A$782,$A168,СВЦЭМ!$B$39:$B$782,Q$155)+'СЕТ СН'!$F$12</f>
        <v>216.18837522000001</v>
      </c>
      <c r="R168" s="36">
        <f>SUMIFS(СВЦЭМ!$E$39:$E$782,СВЦЭМ!$A$39:$A$782,$A168,СВЦЭМ!$B$39:$B$782,R$155)+'СЕТ СН'!$F$12</f>
        <v>215.24250244999999</v>
      </c>
      <c r="S168" s="36">
        <f>SUMIFS(СВЦЭМ!$E$39:$E$782,СВЦЭМ!$A$39:$A$782,$A168,СВЦЭМ!$B$39:$B$782,S$155)+'СЕТ СН'!$F$12</f>
        <v>208.10845083000001</v>
      </c>
      <c r="T168" s="36">
        <f>SUMIFS(СВЦЭМ!$E$39:$E$782,СВЦЭМ!$A$39:$A$782,$A168,СВЦЭМ!$B$39:$B$782,T$155)+'СЕТ СН'!$F$12</f>
        <v>189.43047812</v>
      </c>
      <c r="U168" s="36">
        <f>SUMIFS(СВЦЭМ!$E$39:$E$782,СВЦЭМ!$A$39:$A$782,$A168,СВЦЭМ!$B$39:$B$782,U$155)+'СЕТ СН'!$F$12</f>
        <v>181.91624942999999</v>
      </c>
      <c r="V168" s="36">
        <f>SUMIFS(СВЦЭМ!$E$39:$E$782,СВЦЭМ!$A$39:$A$782,$A168,СВЦЭМ!$B$39:$B$782,V$155)+'СЕТ СН'!$F$12</f>
        <v>180.15939252999999</v>
      </c>
      <c r="W168" s="36">
        <f>SUMIFS(СВЦЭМ!$E$39:$E$782,СВЦЭМ!$A$39:$A$782,$A168,СВЦЭМ!$B$39:$B$782,W$155)+'СЕТ СН'!$F$12</f>
        <v>190.84095198</v>
      </c>
      <c r="X168" s="36">
        <f>SUMIFS(СВЦЭМ!$E$39:$E$782,СВЦЭМ!$A$39:$A$782,$A168,СВЦЭМ!$B$39:$B$782,X$155)+'СЕТ СН'!$F$12</f>
        <v>197.42773474000001</v>
      </c>
      <c r="Y168" s="36">
        <f>SUMIFS(СВЦЭМ!$E$39:$E$782,СВЦЭМ!$A$39:$A$782,$A168,СВЦЭМ!$B$39:$B$782,Y$155)+'СЕТ СН'!$F$12</f>
        <v>213.65585992000001</v>
      </c>
    </row>
    <row r="169" spans="1:25" ht="15.75" x14ac:dyDescent="0.2">
      <c r="A169" s="35">
        <f t="shared" si="4"/>
        <v>44483</v>
      </c>
      <c r="B169" s="36">
        <f>SUMIFS(СВЦЭМ!$E$39:$E$782,СВЦЭМ!$A$39:$A$782,$A169,СВЦЭМ!$B$39:$B$782,B$155)+'СЕТ СН'!$F$12</f>
        <v>229.24632292999999</v>
      </c>
      <c r="C169" s="36">
        <f>SUMIFS(СВЦЭМ!$E$39:$E$782,СВЦЭМ!$A$39:$A$782,$A169,СВЦЭМ!$B$39:$B$782,C$155)+'СЕТ СН'!$F$12</f>
        <v>223.82218802</v>
      </c>
      <c r="D169" s="36">
        <f>SUMIFS(СВЦЭМ!$E$39:$E$782,СВЦЭМ!$A$39:$A$782,$A169,СВЦЭМ!$B$39:$B$782,D$155)+'СЕТ СН'!$F$12</f>
        <v>205.79779748999999</v>
      </c>
      <c r="E169" s="36">
        <f>SUMIFS(СВЦЭМ!$E$39:$E$782,СВЦЭМ!$A$39:$A$782,$A169,СВЦЭМ!$B$39:$B$782,E$155)+'СЕТ СН'!$F$12</f>
        <v>202.92910180000001</v>
      </c>
      <c r="F169" s="36">
        <f>SUMIFS(СВЦЭМ!$E$39:$E$782,СВЦЭМ!$A$39:$A$782,$A169,СВЦЭМ!$B$39:$B$782,F$155)+'СЕТ СН'!$F$12</f>
        <v>201.86832827000001</v>
      </c>
      <c r="G169" s="36">
        <f>SUMIFS(СВЦЭМ!$E$39:$E$782,СВЦЭМ!$A$39:$A$782,$A169,СВЦЭМ!$B$39:$B$782,G$155)+'СЕТ СН'!$F$12</f>
        <v>204.68230771</v>
      </c>
      <c r="H169" s="36">
        <f>SUMIFS(СВЦЭМ!$E$39:$E$782,СВЦЭМ!$A$39:$A$782,$A169,СВЦЭМ!$B$39:$B$782,H$155)+'СЕТ СН'!$F$12</f>
        <v>223.42049618999999</v>
      </c>
      <c r="I169" s="36">
        <f>SUMIFS(СВЦЭМ!$E$39:$E$782,СВЦЭМ!$A$39:$A$782,$A169,СВЦЭМ!$B$39:$B$782,I$155)+'СЕТ СН'!$F$12</f>
        <v>220.92189925</v>
      </c>
      <c r="J169" s="36">
        <f>SUMIFS(СВЦЭМ!$E$39:$E$782,СВЦЭМ!$A$39:$A$782,$A169,СВЦЭМ!$B$39:$B$782,J$155)+'СЕТ СН'!$F$12</f>
        <v>215.45010543000001</v>
      </c>
      <c r="K169" s="36">
        <f>SUMIFS(СВЦЭМ!$E$39:$E$782,СВЦЭМ!$A$39:$A$782,$A169,СВЦЭМ!$B$39:$B$782,K$155)+'СЕТ СН'!$F$12</f>
        <v>186.79026657</v>
      </c>
      <c r="L169" s="36">
        <f>SUMIFS(СВЦЭМ!$E$39:$E$782,СВЦЭМ!$A$39:$A$782,$A169,СВЦЭМ!$B$39:$B$782,L$155)+'СЕТ СН'!$F$12</f>
        <v>200.71300067999999</v>
      </c>
      <c r="M169" s="36">
        <f>SUMIFS(СВЦЭМ!$E$39:$E$782,СВЦЭМ!$A$39:$A$782,$A169,СВЦЭМ!$B$39:$B$782,M$155)+'СЕТ СН'!$F$12</f>
        <v>231.69520688</v>
      </c>
      <c r="N169" s="36">
        <f>SUMIFS(СВЦЭМ!$E$39:$E$782,СВЦЭМ!$A$39:$A$782,$A169,СВЦЭМ!$B$39:$B$782,N$155)+'СЕТ СН'!$F$12</f>
        <v>229.34580084999999</v>
      </c>
      <c r="O169" s="36">
        <f>SUMIFS(СВЦЭМ!$E$39:$E$782,СВЦЭМ!$A$39:$A$782,$A169,СВЦЭМ!$B$39:$B$782,O$155)+'СЕТ СН'!$F$12</f>
        <v>228.44050307000001</v>
      </c>
      <c r="P169" s="36">
        <f>SUMIFS(СВЦЭМ!$E$39:$E$782,СВЦЭМ!$A$39:$A$782,$A169,СВЦЭМ!$B$39:$B$782,P$155)+'СЕТ СН'!$F$12</f>
        <v>227.09523152</v>
      </c>
      <c r="Q169" s="36">
        <f>SUMIFS(СВЦЭМ!$E$39:$E$782,СВЦЭМ!$A$39:$A$782,$A169,СВЦЭМ!$B$39:$B$782,Q$155)+'СЕТ СН'!$F$12</f>
        <v>232.11884663999999</v>
      </c>
      <c r="R169" s="36">
        <f>SUMIFS(СВЦЭМ!$E$39:$E$782,СВЦЭМ!$A$39:$A$782,$A169,СВЦЭМ!$B$39:$B$782,R$155)+'СЕТ СН'!$F$12</f>
        <v>231.72405738</v>
      </c>
      <c r="S169" s="36">
        <f>SUMIFS(СВЦЭМ!$E$39:$E$782,СВЦЭМ!$A$39:$A$782,$A169,СВЦЭМ!$B$39:$B$782,S$155)+'СЕТ СН'!$F$12</f>
        <v>219.21977928999999</v>
      </c>
      <c r="T169" s="36">
        <f>SUMIFS(СВЦЭМ!$E$39:$E$782,СВЦЭМ!$A$39:$A$782,$A169,СВЦЭМ!$B$39:$B$782,T$155)+'СЕТ СН'!$F$12</f>
        <v>197.12747002</v>
      </c>
      <c r="U169" s="36">
        <f>SUMIFS(СВЦЭМ!$E$39:$E$782,СВЦЭМ!$A$39:$A$782,$A169,СВЦЭМ!$B$39:$B$782,U$155)+'СЕТ СН'!$F$12</f>
        <v>181.26811781999999</v>
      </c>
      <c r="V169" s="36">
        <f>SUMIFS(СВЦЭМ!$E$39:$E$782,СВЦЭМ!$A$39:$A$782,$A169,СВЦЭМ!$B$39:$B$782,V$155)+'СЕТ СН'!$F$12</f>
        <v>174.63516747</v>
      </c>
      <c r="W169" s="36">
        <f>SUMIFS(СВЦЭМ!$E$39:$E$782,СВЦЭМ!$A$39:$A$782,$A169,СВЦЭМ!$B$39:$B$782,W$155)+'СЕТ СН'!$F$12</f>
        <v>195.83394193000001</v>
      </c>
      <c r="X169" s="36">
        <f>SUMIFS(СВЦЭМ!$E$39:$E$782,СВЦЭМ!$A$39:$A$782,$A169,СВЦЭМ!$B$39:$B$782,X$155)+'СЕТ СН'!$F$12</f>
        <v>216.07364208000001</v>
      </c>
      <c r="Y169" s="36">
        <f>SUMIFS(СВЦЭМ!$E$39:$E$782,СВЦЭМ!$A$39:$A$782,$A169,СВЦЭМ!$B$39:$B$782,Y$155)+'СЕТ СН'!$F$12</f>
        <v>227.42751677000001</v>
      </c>
    </row>
    <row r="170" spans="1:25" ht="15.75" x14ac:dyDescent="0.2">
      <c r="A170" s="35">
        <f t="shared" si="4"/>
        <v>44484</v>
      </c>
      <c r="B170" s="36">
        <f>SUMIFS(СВЦЭМ!$E$39:$E$782,СВЦЭМ!$A$39:$A$782,$A170,СВЦЭМ!$B$39:$B$782,B$155)+'СЕТ СН'!$F$12</f>
        <v>215.86530897</v>
      </c>
      <c r="C170" s="36">
        <f>SUMIFS(СВЦЭМ!$E$39:$E$782,СВЦЭМ!$A$39:$A$782,$A170,СВЦЭМ!$B$39:$B$782,C$155)+'СЕТ СН'!$F$12</f>
        <v>214.54373353</v>
      </c>
      <c r="D170" s="36">
        <f>SUMIFS(СВЦЭМ!$E$39:$E$782,СВЦЭМ!$A$39:$A$782,$A170,СВЦЭМ!$B$39:$B$782,D$155)+'СЕТ СН'!$F$12</f>
        <v>207.08003921</v>
      </c>
      <c r="E170" s="36">
        <f>SUMIFS(СВЦЭМ!$E$39:$E$782,СВЦЭМ!$A$39:$A$782,$A170,СВЦЭМ!$B$39:$B$782,E$155)+'СЕТ СН'!$F$12</f>
        <v>210.79269740999999</v>
      </c>
      <c r="F170" s="36">
        <f>SUMIFS(СВЦЭМ!$E$39:$E$782,СВЦЭМ!$A$39:$A$782,$A170,СВЦЭМ!$B$39:$B$782,F$155)+'СЕТ СН'!$F$12</f>
        <v>209.05545355000001</v>
      </c>
      <c r="G170" s="36">
        <f>SUMIFS(СВЦЭМ!$E$39:$E$782,СВЦЭМ!$A$39:$A$782,$A170,СВЦЭМ!$B$39:$B$782,G$155)+'СЕТ СН'!$F$12</f>
        <v>208.82977148000001</v>
      </c>
      <c r="H170" s="36">
        <f>SUMIFS(СВЦЭМ!$E$39:$E$782,СВЦЭМ!$A$39:$A$782,$A170,СВЦЭМ!$B$39:$B$782,H$155)+'СЕТ СН'!$F$12</f>
        <v>221.93556502000001</v>
      </c>
      <c r="I170" s="36">
        <f>SUMIFS(СВЦЭМ!$E$39:$E$782,СВЦЭМ!$A$39:$A$782,$A170,СВЦЭМ!$B$39:$B$782,I$155)+'СЕТ СН'!$F$12</f>
        <v>223.36655286000001</v>
      </c>
      <c r="J170" s="36">
        <f>SUMIFS(СВЦЭМ!$E$39:$E$782,СВЦЭМ!$A$39:$A$782,$A170,СВЦЭМ!$B$39:$B$782,J$155)+'СЕТ СН'!$F$12</f>
        <v>216.61522231999999</v>
      </c>
      <c r="K170" s="36">
        <f>SUMIFS(СВЦЭМ!$E$39:$E$782,СВЦЭМ!$A$39:$A$782,$A170,СВЦЭМ!$B$39:$B$782,K$155)+'СЕТ СН'!$F$12</f>
        <v>209.98701753</v>
      </c>
      <c r="L170" s="36">
        <f>SUMIFS(СВЦЭМ!$E$39:$E$782,СВЦЭМ!$A$39:$A$782,$A170,СВЦЭМ!$B$39:$B$782,L$155)+'СЕТ СН'!$F$12</f>
        <v>211.79032201000001</v>
      </c>
      <c r="M170" s="36">
        <f>SUMIFS(СВЦЭМ!$E$39:$E$782,СВЦЭМ!$A$39:$A$782,$A170,СВЦЭМ!$B$39:$B$782,M$155)+'СЕТ СН'!$F$12</f>
        <v>213.44337009</v>
      </c>
      <c r="N170" s="36">
        <f>SUMIFS(СВЦЭМ!$E$39:$E$782,СВЦЭМ!$A$39:$A$782,$A170,СВЦЭМ!$B$39:$B$782,N$155)+'СЕТ СН'!$F$12</f>
        <v>213.98904042999999</v>
      </c>
      <c r="O170" s="36">
        <f>SUMIFS(СВЦЭМ!$E$39:$E$782,СВЦЭМ!$A$39:$A$782,$A170,СВЦЭМ!$B$39:$B$782,O$155)+'СЕТ СН'!$F$12</f>
        <v>220.42079785999999</v>
      </c>
      <c r="P170" s="36">
        <f>SUMIFS(СВЦЭМ!$E$39:$E$782,СВЦЭМ!$A$39:$A$782,$A170,СВЦЭМ!$B$39:$B$782,P$155)+'СЕТ СН'!$F$12</f>
        <v>227.44164667000001</v>
      </c>
      <c r="Q170" s="36">
        <f>SUMIFS(СВЦЭМ!$E$39:$E$782,СВЦЭМ!$A$39:$A$782,$A170,СВЦЭМ!$B$39:$B$782,Q$155)+'СЕТ СН'!$F$12</f>
        <v>227.61790499</v>
      </c>
      <c r="R170" s="36">
        <f>SUMIFS(СВЦЭМ!$E$39:$E$782,СВЦЭМ!$A$39:$A$782,$A170,СВЦЭМ!$B$39:$B$782,R$155)+'СЕТ СН'!$F$12</f>
        <v>227.43455512</v>
      </c>
      <c r="S170" s="36">
        <f>SUMIFS(СВЦЭМ!$E$39:$E$782,СВЦЭМ!$A$39:$A$782,$A170,СВЦЭМ!$B$39:$B$782,S$155)+'СЕТ СН'!$F$12</f>
        <v>227.74487385</v>
      </c>
      <c r="T170" s="36">
        <f>SUMIFS(СВЦЭМ!$E$39:$E$782,СВЦЭМ!$A$39:$A$782,$A170,СВЦЭМ!$B$39:$B$782,T$155)+'СЕТ СН'!$F$12</f>
        <v>210.82605631999999</v>
      </c>
      <c r="U170" s="36">
        <f>SUMIFS(СВЦЭМ!$E$39:$E$782,СВЦЭМ!$A$39:$A$782,$A170,СВЦЭМ!$B$39:$B$782,U$155)+'СЕТ СН'!$F$12</f>
        <v>211.89798103000001</v>
      </c>
      <c r="V170" s="36">
        <f>SUMIFS(СВЦЭМ!$E$39:$E$782,СВЦЭМ!$A$39:$A$782,$A170,СВЦЭМ!$B$39:$B$782,V$155)+'СЕТ СН'!$F$12</f>
        <v>212.23935281999999</v>
      </c>
      <c r="W170" s="36">
        <f>SUMIFS(СВЦЭМ!$E$39:$E$782,СВЦЭМ!$A$39:$A$782,$A170,СВЦЭМ!$B$39:$B$782,W$155)+'СЕТ СН'!$F$12</f>
        <v>210.96561922000001</v>
      </c>
      <c r="X170" s="36">
        <f>SUMIFS(СВЦЭМ!$E$39:$E$782,СВЦЭМ!$A$39:$A$782,$A170,СВЦЭМ!$B$39:$B$782,X$155)+'СЕТ СН'!$F$12</f>
        <v>212.82156112000001</v>
      </c>
      <c r="Y170" s="36">
        <f>SUMIFS(СВЦЭМ!$E$39:$E$782,СВЦЭМ!$A$39:$A$782,$A170,СВЦЭМ!$B$39:$B$782,Y$155)+'СЕТ СН'!$F$12</f>
        <v>223.74040847000001</v>
      </c>
    </row>
    <row r="171" spans="1:25" ht="15.75" x14ac:dyDescent="0.2">
      <c r="A171" s="35">
        <f t="shared" si="4"/>
        <v>44485</v>
      </c>
      <c r="B171" s="36">
        <f>SUMIFS(СВЦЭМ!$E$39:$E$782,СВЦЭМ!$A$39:$A$782,$A171,СВЦЭМ!$B$39:$B$782,B$155)+'СЕТ СН'!$F$12</f>
        <v>216.96582638000001</v>
      </c>
      <c r="C171" s="36">
        <f>SUMIFS(СВЦЭМ!$E$39:$E$782,СВЦЭМ!$A$39:$A$782,$A171,СВЦЭМ!$B$39:$B$782,C$155)+'СЕТ СН'!$F$12</f>
        <v>225.31688349000001</v>
      </c>
      <c r="D171" s="36">
        <f>SUMIFS(СВЦЭМ!$E$39:$E$782,СВЦЭМ!$A$39:$A$782,$A171,СВЦЭМ!$B$39:$B$782,D$155)+'СЕТ СН'!$F$12</f>
        <v>208.93392856</v>
      </c>
      <c r="E171" s="36">
        <f>SUMIFS(СВЦЭМ!$E$39:$E$782,СВЦЭМ!$A$39:$A$782,$A171,СВЦЭМ!$B$39:$B$782,E$155)+'СЕТ СН'!$F$12</f>
        <v>206.81833055000001</v>
      </c>
      <c r="F171" s="36">
        <f>SUMIFS(СВЦЭМ!$E$39:$E$782,СВЦЭМ!$A$39:$A$782,$A171,СВЦЭМ!$B$39:$B$782,F$155)+'СЕТ СН'!$F$12</f>
        <v>206.46954034000001</v>
      </c>
      <c r="G171" s="36">
        <f>SUMIFS(СВЦЭМ!$E$39:$E$782,СВЦЭМ!$A$39:$A$782,$A171,СВЦЭМ!$B$39:$B$782,G$155)+'СЕТ СН'!$F$12</f>
        <v>206.76586119000001</v>
      </c>
      <c r="H171" s="36">
        <f>SUMIFS(СВЦЭМ!$E$39:$E$782,СВЦЭМ!$A$39:$A$782,$A171,СВЦЭМ!$B$39:$B$782,H$155)+'СЕТ СН'!$F$12</f>
        <v>215.22160785</v>
      </c>
      <c r="I171" s="36">
        <f>SUMIFS(СВЦЭМ!$E$39:$E$782,СВЦЭМ!$A$39:$A$782,$A171,СВЦЭМ!$B$39:$B$782,I$155)+'СЕТ СН'!$F$12</f>
        <v>221.17777336</v>
      </c>
      <c r="J171" s="36">
        <f>SUMIFS(СВЦЭМ!$E$39:$E$782,СВЦЭМ!$A$39:$A$782,$A171,СВЦЭМ!$B$39:$B$782,J$155)+'СЕТ СН'!$F$12</f>
        <v>225.22957296000001</v>
      </c>
      <c r="K171" s="36">
        <f>SUMIFS(СВЦЭМ!$E$39:$E$782,СВЦЭМ!$A$39:$A$782,$A171,СВЦЭМ!$B$39:$B$782,K$155)+'СЕТ СН'!$F$12</f>
        <v>207.81009280000001</v>
      </c>
      <c r="L171" s="36">
        <f>SUMIFS(СВЦЭМ!$E$39:$E$782,СВЦЭМ!$A$39:$A$782,$A171,СВЦЭМ!$B$39:$B$782,L$155)+'СЕТ СН'!$F$12</f>
        <v>209.61184847999999</v>
      </c>
      <c r="M171" s="36">
        <f>SUMIFS(СВЦЭМ!$E$39:$E$782,СВЦЭМ!$A$39:$A$782,$A171,СВЦЭМ!$B$39:$B$782,M$155)+'СЕТ СН'!$F$12</f>
        <v>208.46568834999999</v>
      </c>
      <c r="N171" s="36">
        <f>SUMIFS(СВЦЭМ!$E$39:$E$782,СВЦЭМ!$A$39:$A$782,$A171,СВЦЭМ!$B$39:$B$782,N$155)+'СЕТ СН'!$F$12</f>
        <v>208.61814831000001</v>
      </c>
      <c r="O171" s="36">
        <f>SUMIFS(СВЦЭМ!$E$39:$E$782,СВЦЭМ!$A$39:$A$782,$A171,СВЦЭМ!$B$39:$B$782,O$155)+'СЕТ СН'!$F$12</f>
        <v>207.27660086</v>
      </c>
      <c r="P171" s="36">
        <f>SUMIFS(СВЦЭМ!$E$39:$E$782,СВЦЭМ!$A$39:$A$782,$A171,СВЦЭМ!$B$39:$B$782,P$155)+'СЕТ СН'!$F$12</f>
        <v>205.15597403999999</v>
      </c>
      <c r="Q171" s="36">
        <f>SUMIFS(СВЦЭМ!$E$39:$E$782,СВЦЭМ!$A$39:$A$782,$A171,СВЦЭМ!$B$39:$B$782,Q$155)+'СЕТ СН'!$F$12</f>
        <v>203.30673965</v>
      </c>
      <c r="R171" s="36">
        <f>SUMIFS(СВЦЭМ!$E$39:$E$782,СВЦЭМ!$A$39:$A$782,$A171,СВЦЭМ!$B$39:$B$782,R$155)+'СЕТ СН'!$F$12</f>
        <v>202.14615835999999</v>
      </c>
      <c r="S171" s="36">
        <f>SUMIFS(СВЦЭМ!$E$39:$E$782,СВЦЭМ!$A$39:$A$782,$A171,СВЦЭМ!$B$39:$B$782,S$155)+'СЕТ СН'!$F$12</f>
        <v>200.41719008999999</v>
      </c>
      <c r="T171" s="36">
        <f>SUMIFS(СВЦЭМ!$E$39:$E$782,СВЦЭМ!$A$39:$A$782,$A171,СВЦЭМ!$B$39:$B$782,T$155)+'СЕТ СН'!$F$12</f>
        <v>198.49351540000001</v>
      </c>
      <c r="U171" s="36">
        <f>SUMIFS(СВЦЭМ!$E$39:$E$782,СВЦЭМ!$A$39:$A$782,$A171,СВЦЭМ!$B$39:$B$782,U$155)+'СЕТ СН'!$F$12</f>
        <v>203.09883701999999</v>
      </c>
      <c r="V171" s="36">
        <f>SUMIFS(СВЦЭМ!$E$39:$E$782,СВЦЭМ!$A$39:$A$782,$A171,СВЦЭМ!$B$39:$B$782,V$155)+'СЕТ СН'!$F$12</f>
        <v>200.07487483</v>
      </c>
      <c r="W171" s="36">
        <f>SUMIFS(СВЦЭМ!$E$39:$E$782,СВЦЭМ!$A$39:$A$782,$A171,СВЦЭМ!$B$39:$B$782,W$155)+'СЕТ СН'!$F$12</f>
        <v>201.41898606999999</v>
      </c>
      <c r="X171" s="36">
        <f>SUMIFS(СВЦЭМ!$E$39:$E$782,СВЦЭМ!$A$39:$A$782,$A171,СВЦЭМ!$B$39:$B$782,X$155)+'СЕТ СН'!$F$12</f>
        <v>215.49605776999999</v>
      </c>
      <c r="Y171" s="36">
        <f>SUMIFS(СВЦЭМ!$E$39:$E$782,СВЦЭМ!$A$39:$A$782,$A171,СВЦЭМ!$B$39:$B$782,Y$155)+'СЕТ СН'!$F$12</f>
        <v>228.71109770999999</v>
      </c>
    </row>
    <row r="172" spans="1:25" ht="15.75" x14ac:dyDescent="0.2">
      <c r="A172" s="35">
        <f t="shared" si="4"/>
        <v>44486</v>
      </c>
      <c r="B172" s="36">
        <f>SUMIFS(СВЦЭМ!$E$39:$E$782,СВЦЭМ!$A$39:$A$782,$A172,СВЦЭМ!$B$39:$B$782,B$155)+'СЕТ СН'!$F$12</f>
        <v>213.89204663000001</v>
      </c>
      <c r="C172" s="36">
        <f>SUMIFS(СВЦЭМ!$E$39:$E$782,СВЦЭМ!$A$39:$A$782,$A172,СВЦЭМ!$B$39:$B$782,C$155)+'СЕТ СН'!$F$12</f>
        <v>222.58778201999999</v>
      </c>
      <c r="D172" s="36">
        <f>SUMIFS(СВЦЭМ!$E$39:$E$782,СВЦЭМ!$A$39:$A$782,$A172,СВЦЭМ!$B$39:$B$782,D$155)+'СЕТ СН'!$F$12</f>
        <v>209.93561209999999</v>
      </c>
      <c r="E172" s="36">
        <f>SUMIFS(СВЦЭМ!$E$39:$E$782,СВЦЭМ!$A$39:$A$782,$A172,СВЦЭМ!$B$39:$B$782,E$155)+'СЕТ СН'!$F$12</f>
        <v>207.89566693</v>
      </c>
      <c r="F172" s="36">
        <f>SUMIFS(СВЦЭМ!$E$39:$E$782,СВЦЭМ!$A$39:$A$782,$A172,СВЦЭМ!$B$39:$B$782,F$155)+'СЕТ СН'!$F$12</f>
        <v>208.91077207999999</v>
      </c>
      <c r="G172" s="36">
        <f>SUMIFS(СВЦЭМ!$E$39:$E$782,СВЦЭМ!$A$39:$A$782,$A172,СВЦЭМ!$B$39:$B$782,G$155)+'СЕТ СН'!$F$12</f>
        <v>207.50632913999999</v>
      </c>
      <c r="H172" s="36">
        <f>SUMIFS(СВЦЭМ!$E$39:$E$782,СВЦЭМ!$A$39:$A$782,$A172,СВЦЭМ!$B$39:$B$782,H$155)+'СЕТ СН'!$F$12</f>
        <v>213.50935153</v>
      </c>
      <c r="I172" s="36">
        <f>SUMIFS(СВЦЭМ!$E$39:$E$782,СВЦЭМ!$A$39:$A$782,$A172,СВЦЭМ!$B$39:$B$782,I$155)+'СЕТ СН'!$F$12</f>
        <v>215.88159537999999</v>
      </c>
      <c r="J172" s="36">
        <f>SUMIFS(СВЦЭМ!$E$39:$E$782,СВЦЭМ!$A$39:$A$782,$A172,СВЦЭМ!$B$39:$B$782,J$155)+'СЕТ СН'!$F$12</f>
        <v>204.95935456000001</v>
      </c>
      <c r="K172" s="36">
        <f>SUMIFS(СВЦЭМ!$E$39:$E$782,СВЦЭМ!$A$39:$A$782,$A172,СВЦЭМ!$B$39:$B$782,K$155)+'СЕТ СН'!$F$12</f>
        <v>203.27426779000001</v>
      </c>
      <c r="L172" s="36">
        <f>SUMIFS(СВЦЭМ!$E$39:$E$782,СВЦЭМ!$A$39:$A$782,$A172,СВЦЭМ!$B$39:$B$782,L$155)+'СЕТ СН'!$F$12</f>
        <v>203.9635385</v>
      </c>
      <c r="M172" s="36">
        <f>SUMIFS(СВЦЭМ!$E$39:$E$782,СВЦЭМ!$A$39:$A$782,$A172,СВЦЭМ!$B$39:$B$782,M$155)+'СЕТ СН'!$F$12</f>
        <v>205.40520466000001</v>
      </c>
      <c r="N172" s="36">
        <f>SUMIFS(СВЦЭМ!$E$39:$E$782,СВЦЭМ!$A$39:$A$782,$A172,СВЦЭМ!$B$39:$B$782,N$155)+'СЕТ СН'!$F$12</f>
        <v>207.95251668</v>
      </c>
      <c r="O172" s="36">
        <f>SUMIFS(СВЦЭМ!$E$39:$E$782,СВЦЭМ!$A$39:$A$782,$A172,СВЦЭМ!$B$39:$B$782,O$155)+'СЕТ СН'!$F$12</f>
        <v>207.4836942</v>
      </c>
      <c r="P172" s="36">
        <f>SUMIFS(СВЦЭМ!$E$39:$E$782,СВЦЭМ!$A$39:$A$782,$A172,СВЦЭМ!$B$39:$B$782,P$155)+'СЕТ СН'!$F$12</f>
        <v>216.63569916</v>
      </c>
      <c r="Q172" s="36">
        <f>SUMIFS(СВЦЭМ!$E$39:$E$782,СВЦЭМ!$A$39:$A$782,$A172,СВЦЭМ!$B$39:$B$782,Q$155)+'СЕТ СН'!$F$12</f>
        <v>226.82480694</v>
      </c>
      <c r="R172" s="36">
        <f>SUMIFS(СВЦЭМ!$E$39:$E$782,СВЦЭМ!$A$39:$A$782,$A172,СВЦЭМ!$B$39:$B$782,R$155)+'СЕТ СН'!$F$12</f>
        <v>215.48233543000001</v>
      </c>
      <c r="S172" s="36">
        <f>SUMIFS(СВЦЭМ!$E$39:$E$782,СВЦЭМ!$A$39:$A$782,$A172,СВЦЭМ!$B$39:$B$782,S$155)+'СЕТ СН'!$F$12</f>
        <v>203.50821091</v>
      </c>
      <c r="T172" s="36">
        <f>SUMIFS(СВЦЭМ!$E$39:$E$782,СВЦЭМ!$A$39:$A$782,$A172,СВЦЭМ!$B$39:$B$782,T$155)+'СЕТ СН'!$F$12</f>
        <v>205.09676436000001</v>
      </c>
      <c r="U172" s="36">
        <f>SUMIFS(СВЦЭМ!$E$39:$E$782,СВЦЭМ!$A$39:$A$782,$A172,СВЦЭМ!$B$39:$B$782,U$155)+'СЕТ СН'!$F$12</f>
        <v>209.23687835000001</v>
      </c>
      <c r="V172" s="36">
        <f>SUMIFS(СВЦЭМ!$E$39:$E$782,СВЦЭМ!$A$39:$A$782,$A172,СВЦЭМ!$B$39:$B$782,V$155)+'СЕТ СН'!$F$12</f>
        <v>206.47959728999999</v>
      </c>
      <c r="W172" s="36">
        <f>SUMIFS(СВЦЭМ!$E$39:$E$782,СВЦЭМ!$A$39:$A$782,$A172,СВЦЭМ!$B$39:$B$782,W$155)+'СЕТ СН'!$F$12</f>
        <v>208.07533146</v>
      </c>
      <c r="X172" s="36">
        <f>SUMIFS(СВЦЭМ!$E$39:$E$782,СВЦЭМ!$A$39:$A$782,$A172,СВЦЭМ!$B$39:$B$782,X$155)+'СЕТ СН'!$F$12</f>
        <v>207.42008317</v>
      </c>
      <c r="Y172" s="36">
        <f>SUMIFS(СВЦЭМ!$E$39:$E$782,СВЦЭМ!$A$39:$A$782,$A172,СВЦЭМ!$B$39:$B$782,Y$155)+'СЕТ СН'!$F$12</f>
        <v>222.07670082999999</v>
      </c>
    </row>
    <row r="173" spans="1:25" ht="15.75" x14ac:dyDescent="0.2">
      <c r="A173" s="35">
        <f t="shared" si="4"/>
        <v>44487</v>
      </c>
      <c r="B173" s="36">
        <f>SUMIFS(СВЦЭМ!$E$39:$E$782,СВЦЭМ!$A$39:$A$782,$A173,СВЦЭМ!$B$39:$B$782,B$155)+'СЕТ СН'!$F$12</f>
        <v>228.45557592</v>
      </c>
      <c r="C173" s="36">
        <f>SUMIFS(СВЦЭМ!$E$39:$E$782,СВЦЭМ!$A$39:$A$782,$A173,СВЦЭМ!$B$39:$B$782,C$155)+'СЕТ СН'!$F$12</f>
        <v>222.01691595</v>
      </c>
      <c r="D173" s="36">
        <f>SUMIFS(СВЦЭМ!$E$39:$E$782,СВЦЭМ!$A$39:$A$782,$A173,СВЦЭМ!$B$39:$B$782,D$155)+'СЕТ СН'!$F$12</f>
        <v>212.8938033</v>
      </c>
      <c r="E173" s="36">
        <f>SUMIFS(СВЦЭМ!$E$39:$E$782,СВЦЭМ!$A$39:$A$782,$A173,СВЦЭМ!$B$39:$B$782,E$155)+'СЕТ СН'!$F$12</f>
        <v>212.73133061999999</v>
      </c>
      <c r="F173" s="36">
        <f>SUMIFS(СВЦЭМ!$E$39:$E$782,СВЦЭМ!$A$39:$A$782,$A173,СВЦЭМ!$B$39:$B$782,F$155)+'СЕТ СН'!$F$12</f>
        <v>212.26094379</v>
      </c>
      <c r="G173" s="36">
        <f>SUMIFS(СВЦЭМ!$E$39:$E$782,СВЦЭМ!$A$39:$A$782,$A173,СВЦЭМ!$B$39:$B$782,G$155)+'СЕТ СН'!$F$12</f>
        <v>211.36964877</v>
      </c>
      <c r="H173" s="36">
        <f>SUMIFS(СВЦЭМ!$E$39:$E$782,СВЦЭМ!$A$39:$A$782,$A173,СВЦЭМ!$B$39:$B$782,H$155)+'СЕТ СН'!$F$12</f>
        <v>223.52717029999999</v>
      </c>
      <c r="I173" s="36">
        <f>SUMIFS(СВЦЭМ!$E$39:$E$782,СВЦЭМ!$A$39:$A$782,$A173,СВЦЭМ!$B$39:$B$782,I$155)+'СЕТ СН'!$F$12</f>
        <v>231.02679309999999</v>
      </c>
      <c r="J173" s="36">
        <f>SUMIFS(СВЦЭМ!$E$39:$E$782,СВЦЭМ!$A$39:$A$782,$A173,СВЦЭМ!$B$39:$B$782,J$155)+'СЕТ СН'!$F$12</f>
        <v>221.37530622</v>
      </c>
      <c r="K173" s="36">
        <f>SUMIFS(СВЦЭМ!$E$39:$E$782,СВЦЭМ!$A$39:$A$782,$A173,СВЦЭМ!$B$39:$B$782,K$155)+'СЕТ СН'!$F$12</f>
        <v>215.59506278000001</v>
      </c>
      <c r="L173" s="36">
        <f>SUMIFS(СВЦЭМ!$E$39:$E$782,СВЦЭМ!$A$39:$A$782,$A173,СВЦЭМ!$B$39:$B$782,L$155)+'СЕТ СН'!$F$12</f>
        <v>215.77504513</v>
      </c>
      <c r="M173" s="36">
        <f>SUMIFS(СВЦЭМ!$E$39:$E$782,СВЦЭМ!$A$39:$A$782,$A173,СВЦЭМ!$B$39:$B$782,M$155)+'СЕТ СН'!$F$12</f>
        <v>215.15808852999999</v>
      </c>
      <c r="N173" s="36">
        <f>SUMIFS(СВЦЭМ!$E$39:$E$782,СВЦЭМ!$A$39:$A$782,$A173,СВЦЭМ!$B$39:$B$782,N$155)+'СЕТ СН'!$F$12</f>
        <v>213.45491081</v>
      </c>
      <c r="O173" s="36">
        <f>SUMIFS(СВЦЭМ!$E$39:$E$782,СВЦЭМ!$A$39:$A$782,$A173,СВЦЭМ!$B$39:$B$782,O$155)+'СЕТ СН'!$F$12</f>
        <v>213.07949651000001</v>
      </c>
      <c r="P173" s="36">
        <f>SUMIFS(СВЦЭМ!$E$39:$E$782,СВЦЭМ!$A$39:$A$782,$A173,СВЦЭМ!$B$39:$B$782,P$155)+'СЕТ СН'!$F$12</f>
        <v>210.92081701999999</v>
      </c>
      <c r="Q173" s="36">
        <f>SUMIFS(СВЦЭМ!$E$39:$E$782,СВЦЭМ!$A$39:$A$782,$A173,СВЦЭМ!$B$39:$B$782,Q$155)+'СЕТ СН'!$F$12</f>
        <v>210.10026335000001</v>
      </c>
      <c r="R173" s="36">
        <f>SUMIFS(СВЦЭМ!$E$39:$E$782,СВЦЭМ!$A$39:$A$782,$A173,СВЦЭМ!$B$39:$B$782,R$155)+'СЕТ СН'!$F$12</f>
        <v>208.97846575</v>
      </c>
      <c r="S173" s="36">
        <f>SUMIFS(СВЦЭМ!$E$39:$E$782,СВЦЭМ!$A$39:$A$782,$A173,СВЦЭМ!$B$39:$B$782,S$155)+'СЕТ СН'!$F$12</f>
        <v>212.1567063</v>
      </c>
      <c r="T173" s="36">
        <f>SUMIFS(СВЦЭМ!$E$39:$E$782,СВЦЭМ!$A$39:$A$782,$A173,СВЦЭМ!$B$39:$B$782,T$155)+'СЕТ СН'!$F$12</f>
        <v>214.84873110999999</v>
      </c>
      <c r="U173" s="36">
        <f>SUMIFS(СВЦЭМ!$E$39:$E$782,СВЦЭМ!$A$39:$A$782,$A173,СВЦЭМ!$B$39:$B$782,U$155)+'СЕТ СН'!$F$12</f>
        <v>216.23425663</v>
      </c>
      <c r="V173" s="36">
        <f>SUMIFS(СВЦЭМ!$E$39:$E$782,СВЦЭМ!$A$39:$A$782,$A173,СВЦЭМ!$B$39:$B$782,V$155)+'СЕТ СН'!$F$12</f>
        <v>215.97387950000001</v>
      </c>
      <c r="W173" s="36">
        <f>SUMIFS(СВЦЭМ!$E$39:$E$782,СВЦЭМ!$A$39:$A$782,$A173,СВЦЭМ!$B$39:$B$782,W$155)+'СЕТ СН'!$F$12</f>
        <v>218.96605676999999</v>
      </c>
      <c r="X173" s="36">
        <f>SUMIFS(СВЦЭМ!$E$39:$E$782,СВЦЭМ!$A$39:$A$782,$A173,СВЦЭМ!$B$39:$B$782,X$155)+'СЕТ СН'!$F$12</f>
        <v>224.97559663000001</v>
      </c>
      <c r="Y173" s="36">
        <f>SUMIFS(СВЦЭМ!$E$39:$E$782,СВЦЭМ!$A$39:$A$782,$A173,СВЦЭМ!$B$39:$B$782,Y$155)+'СЕТ СН'!$F$12</f>
        <v>233.48695963</v>
      </c>
    </row>
    <row r="174" spans="1:25" ht="15.75" x14ac:dyDescent="0.2">
      <c r="A174" s="35">
        <f t="shared" si="4"/>
        <v>44488</v>
      </c>
      <c r="B174" s="36">
        <f>SUMIFS(СВЦЭМ!$E$39:$E$782,СВЦЭМ!$A$39:$A$782,$A174,СВЦЭМ!$B$39:$B$782,B$155)+'СЕТ СН'!$F$12</f>
        <v>239.85921712000001</v>
      </c>
      <c r="C174" s="36">
        <f>SUMIFS(СВЦЭМ!$E$39:$E$782,СВЦЭМ!$A$39:$A$782,$A174,СВЦЭМ!$B$39:$B$782,C$155)+'СЕТ СН'!$F$12</f>
        <v>239.11445737</v>
      </c>
      <c r="D174" s="36">
        <f>SUMIFS(СВЦЭМ!$E$39:$E$782,СВЦЭМ!$A$39:$A$782,$A174,СВЦЭМ!$B$39:$B$782,D$155)+'СЕТ СН'!$F$12</f>
        <v>224.21341656000001</v>
      </c>
      <c r="E174" s="36">
        <f>SUMIFS(СВЦЭМ!$E$39:$E$782,СВЦЭМ!$A$39:$A$782,$A174,СВЦЭМ!$B$39:$B$782,E$155)+'СЕТ СН'!$F$12</f>
        <v>222.30941661</v>
      </c>
      <c r="F174" s="36">
        <f>SUMIFS(СВЦЭМ!$E$39:$E$782,СВЦЭМ!$A$39:$A$782,$A174,СВЦЭМ!$B$39:$B$782,F$155)+'СЕТ СН'!$F$12</f>
        <v>222.60155519</v>
      </c>
      <c r="G174" s="36">
        <f>SUMIFS(СВЦЭМ!$E$39:$E$782,СВЦЭМ!$A$39:$A$782,$A174,СВЦЭМ!$B$39:$B$782,G$155)+'СЕТ СН'!$F$12</f>
        <v>220.99577438</v>
      </c>
      <c r="H174" s="36">
        <f>SUMIFS(СВЦЭМ!$E$39:$E$782,СВЦЭМ!$A$39:$A$782,$A174,СВЦЭМ!$B$39:$B$782,H$155)+'СЕТ СН'!$F$12</f>
        <v>218.41741687000001</v>
      </c>
      <c r="I174" s="36">
        <f>SUMIFS(СВЦЭМ!$E$39:$E$782,СВЦЭМ!$A$39:$A$782,$A174,СВЦЭМ!$B$39:$B$782,I$155)+'СЕТ СН'!$F$12</f>
        <v>227.92931336999999</v>
      </c>
      <c r="J174" s="36">
        <f>SUMIFS(СВЦЭМ!$E$39:$E$782,СВЦЭМ!$A$39:$A$782,$A174,СВЦЭМ!$B$39:$B$782,J$155)+'СЕТ СН'!$F$12</f>
        <v>234.69427726999999</v>
      </c>
      <c r="K174" s="36">
        <f>SUMIFS(СВЦЭМ!$E$39:$E$782,СВЦЭМ!$A$39:$A$782,$A174,СВЦЭМ!$B$39:$B$782,K$155)+'СЕТ СН'!$F$12</f>
        <v>222.89840613999999</v>
      </c>
      <c r="L174" s="36">
        <f>SUMIFS(СВЦЭМ!$E$39:$E$782,СВЦЭМ!$A$39:$A$782,$A174,СВЦЭМ!$B$39:$B$782,L$155)+'СЕТ СН'!$F$12</f>
        <v>223.03338747999999</v>
      </c>
      <c r="M174" s="36">
        <f>SUMIFS(СВЦЭМ!$E$39:$E$782,СВЦЭМ!$A$39:$A$782,$A174,СВЦЭМ!$B$39:$B$782,M$155)+'СЕТ СН'!$F$12</f>
        <v>222.39725965</v>
      </c>
      <c r="N174" s="36">
        <f>SUMIFS(СВЦЭМ!$E$39:$E$782,СВЦЭМ!$A$39:$A$782,$A174,СВЦЭМ!$B$39:$B$782,N$155)+'СЕТ СН'!$F$12</f>
        <v>236.44137013</v>
      </c>
      <c r="O174" s="36">
        <f>SUMIFS(СВЦЭМ!$E$39:$E$782,СВЦЭМ!$A$39:$A$782,$A174,СВЦЭМ!$B$39:$B$782,O$155)+'СЕТ СН'!$F$12</f>
        <v>241.22957199999999</v>
      </c>
      <c r="P174" s="36">
        <f>SUMIFS(СВЦЭМ!$E$39:$E$782,СВЦЭМ!$A$39:$A$782,$A174,СВЦЭМ!$B$39:$B$782,P$155)+'СЕТ СН'!$F$12</f>
        <v>240.6475868</v>
      </c>
      <c r="Q174" s="36">
        <f>SUMIFS(СВЦЭМ!$E$39:$E$782,СВЦЭМ!$A$39:$A$782,$A174,СВЦЭМ!$B$39:$B$782,Q$155)+'СЕТ СН'!$F$12</f>
        <v>240.93409459</v>
      </c>
      <c r="R174" s="36">
        <f>SUMIFS(СВЦЭМ!$E$39:$E$782,СВЦЭМ!$A$39:$A$782,$A174,СВЦЭМ!$B$39:$B$782,R$155)+'СЕТ СН'!$F$12</f>
        <v>239.76841888000001</v>
      </c>
      <c r="S174" s="36">
        <f>SUMIFS(СВЦЭМ!$E$39:$E$782,СВЦЭМ!$A$39:$A$782,$A174,СВЦЭМ!$B$39:$B$782,S$155)+'СЕТ СН'!$F$12</f>
        <v>221.88724321999999</v>
      </c>
      <c r="T174" s="36">
        <f>SUMIFS(СВЦЭМ!$E$39:$E$782,СВЦЭМ!$A$39:$A$782,$A174,СВЦЭМ!$B$39:$B$782,T$155)+'СЕТ СН'!$F$12</f>
        <v>212.42746482000001</v>
      </c>
      <c r="U174" s="36">
        <f>SUMIFS(СВЦЭМ!$E$39:$E$782,СВЦЭМ!$A$39:$A$782,$A174,СВЦЭМ!$B$39:$B$782,U$155)+'СЕТ СН'!$F$12</f>
        <v>206.08976118000001</v>
      </c>
      <c r="V174" s="36">
        <f>SUMIFS(СВЦЭМ!$E$39:$E$782,СВЦЭМ!$A$39:$A$782,$A174,СВЦЭМ!$B$39:$B$782,V$155)+'СЕТ СН'!$F$12</f>
        <v>205.85963251999999</v>
      </c>
      <c r="W174" s="36">
        <f>SUMIFS(СВЦЭМ!$E$39:$E$782,СВЦЭМ!$A$39:$A$782,$A174,СВЦЭМ!$B$39:$B$782,W$155)+'СЕТ СН'!$F$12</f>
        <v>214.06564822999999</v>
      </c>
      <c r="X174" s="36">
        <f>SUMIFS(СВЦЭМ!$E$39:$E$782,СВЦЭМ!$A$39:$A$782,$A174,СВЦЭМ!$B$39:$B$782,X$155)+'СЕТ СН'!$F$12</f>
        <v>230.92899134000001</v>
      </c>
      <c r="Y174" s="36">
        <f>SUMIFS(СВЦЭМ!$E$39:$E$782,СВЦЭМ!$A$39:$A$782,$A174,СВЦЭМ!$B$39:$B$782,Y$155)+'СЕТ СН'!$F$12</f>
        <v>237.49161154000001</v>
      </c>
    </row>
    <row r="175" spans="1:25" ht="15.75" x14ac:dyDescent="0.2">
      <c r="A175" s="35">
        <f t="shared" si="4"/>
        <v>44489</v>
      </c>
      <c r="B175" s="36">
        <f>SUMIFS(СВЦЭМ!$E$39:$E$782,СВЦЭМ!$A$39:$A$782,$A175,СВЦЭМ!$B$39:$B$782,B$155)+'СЕТ СН'!$F$12</f>
        <v>252.40444160999999</v>
      </c>
      <c r="C175" s="36">
        <f>SUMIFS(СВЦЭМ!$E$39:$E$782,СВЦЭМ!$A$39:$A$782,$A175,СВЦЭМ!$B$39:$B$782,C$155)+'СЕТ СН'!$F$12</f>
        <v>244.34028495000001</v>
      </c>
      <c r="D175" s="36">
        <f>SUMIFS(СВЦЭМ!$E$39:$E$782,СВЦЭМ!$A$39:$A$782,$A175,СВЦЭМ!$B$39:$B$782,D$155)+'СЕТ СН'!$F$12</f>
        <v>229.09387197999999</v>
      </c>
      <c r="E175" s="36">
        <f>SUMIFS(СВЦЭМ!$E$39:$E$782,СВЦЭМ!$A$39:$A$782,$A175,СВЦЭМ!$B$39:$B$782,E$155)+'СЕТ СН'!$F$12</f>
        <v>225.71919324999999</v>
      </c>
      <c r="F175" s="36">
        <f>SUMIFS(СВЦЭМ!$E$39:$E$782,СВЦЭМ!$A$39:$A$782,$A175,СВЦЭМ!$B$39:$B$782,F$155)+'СЕТ СН'!$F$12</f>
        <v>224.94490643</v>
      </c>
      <c r="G175" s="36">
        <f>SUMIFS(СВЦЭМ!$E$39:$E$782,СВЦЭМ!$A$39:$A$782,$A175,СВЦЭМ!$B$39:$B$782,G$155)+'СЕТ СН'!$F$12</f>
        <v>225.89942421999999</v>
      </c>
      <c r="H175" s="36">
        <f>SUMIFS(СВЦЭМ!$E$39:$E$782,СВЦЭМ!$A$39:$A$782,$A175,СВЦЭМ!$B$39:$B$782,H$155)+'СЕТ СН'!$F$12</f>
        <v>238.84726420000001</v>
      </c>
      <c r="I175" s="36">
        <f>SUMIFS(СВЦЭМ!$E$39:$E$782,СВЦЭМ!$A$39:$A$782,$A175,СВЦЭМ!$B$39:$B$782,I$155)+'СЕТ СН'!$F$12</f>
        <v>238.26661938999999</v>
      </c>
      <c r="J175" s="36">
        <f>SUMIFS(СВЦЭМ!$E$39:$E$782,СВЦЭМ!$A$39:$A$782,$A175,СВЦЭМ!$B$39:$B$782,J$155)+'СЕТ СН'!$F$12</f>
        <v>220.887756</v>
      </c>
      <c r="K175" s="36">
        <f>SUMIFS(СВЦЭМ!$E$39:$E$782,СВЦЭМ!$A$39:$A$782,$A175,СВЦЭМ!$B$39:$B$782,K$155)+'СЕТ СН'!$F$12</f>
        <v>221.35862179</v>
      </c>
      <c r="L175" s="36">
        <f>SUMIFS(СВЦЭМ!$E$39:$E$782,СВЦЭМ!$A$39:$A$782,$A175,СВЦЭМ!$B$39:$B$782,L$155)+'СЕТ СН'!$F$12</f>
        <v>221.20585535000001</v>
      </c>
      <c r="M175" s="36">
        <f>SUMIFS(СВЦЭМ!$E$39:$E$782,СВЦЭМ!$A$39:$A$782,$A175,СВЦЭМ!$B$39:$B$782,M$155)+'СЕТ СН'!$F$12</f>
        <v>223.21057866999999</v>
      </c>
      <c r="N175" s="36">
        <f>SUMIFS(СВЦЭМ!$E$39:$E$782,СВЦЭМ!$A$39:$A$782,$A175,СВЦЭМ!$B$39:$B$782,N$155)+'СЕТ СН'!$F$12</f>
        <v>227.51593743000001</v>
      </c>
      <c r="O175" s="36">
        <f>SUMIFS(СВЦЭМ!$E$39:$E$782,СВЦЭМ!$A$39:$A$782,$A175,СВЦЭМ!$B$39:$B$782,O$155)+'СЕТ СН'!$F$12</f>
        <v>230.57894881999999</v>
      </c>
      <c r="P175" s="36">
        <f>SUMIFS(СВЦЭМ!$E$39:$E$782,СВЦЭМ!$A$39:$A$782,$A175,СВЦЭМ!$B$39:$B$782,P$155)+'СЕТ СН'!$F$12</f>
        <v>231.24202181999999</v>
      </c>
      <c r="Q175" s="36">
        <f>SUMIFS(СВЦЭМ!$E$39:$E$782,СВЦЭМ!$A$39:$A$782,$A175,СВЦЭМ!$B$39:$B$782,Q$155)+'СЕТ СН'!$F$12</f>
        <v>231.4840154</v>
      </c>
      <c r="R175" s="36">
        <f>SUMIFS(СВЦЭМ!$E$39:$E$782,СВЦЭМ!$A$39:$A$782,$A175,СВЦЭМ!$B$39:$B$782,R$155)+'СЕТ СН'!$F$12</f>
        <v>231.16748883</v>
      </c>
      <c r="S175" s="36">
        <f>SUMIFS(СВЦЭМ!$E$39:$E$782,СВЦЭМ!$A$39:$A$782,$A175,СВЦЭМ!$B$39:$B$782,S$155)+'СЕТ СН'!$F$12</f>
        <v>226.82264788000001</v>
      </c>
      <c r="T175" s="36">
        <f>SUMIFS(СВЦЭМ!$E$39:$E$782,СВЦЭМ!$A$39:$A$782,$A175,СВЦЭМ!$B$39:$B$782,T$155)+'СЕТ СН'!$F$12</f>
        <v>219.59343827000001</v>
      </c>
      <c r="U175" s="36">
        <f>SUMIFS(СВЦЭМ!$E$39:$E$782,СВЦЭМ!$A$39:$A$782,$A175,СВЦЭМ!$B$39:$B$782,U$155)+'СЕТ СН'!$F$12</f>
        <v>219.70425935</v>
      </c>
      <c r="V175" s="36">
        <f>SUMIFS(СВЦЭМ!$E$39:$E$782,СВЦЭМ!$A$39:$A$782,$A175,СВЦЭМ!$B$39:$B$782,V$155)+'СЕТ СН'!$F$12</f>
        <v>222.14511440999999</v>
      </c>
      <c r="W175" s="36">
        <f>SUMIFS(СВЦЭМ!$E$39:$E$782,СВЦЭМ!$A$39:$A$782,$A175,СВЦЭМ!$B$39:$B$782,W$155)+'СЕТ СН'!$F$12</f>
        <v>224.91872839999999</v>
      </c>
      <c r="X175" s="36">
        <f>SUMIFS(СВЦЭМ!$E$39:$E$782,СВЦЭМ!$A$39:$A$782,$A175,СВЦЭМ!$B$39:$B$782,X$155)+'СЕТ СН'!$F$12</f>
        <v>236.84811285000001</v>
      </c>
      <c r="Y175" s="36">
        <f>SUMIFS(СВЦЭМ!$E$39:$E$782,СВЦЭМ!$A$39:$A$782,$A175,СВЦЭМ!$B$39:$B$782,Y$155)+'СЕТ СН'!$F$12</f>
        <v>236.96820369</v>
      </c>
    </row>
    <row r="176" spans="1:25" ht="15.75" x14ac:dyDescent="0.2">
      <c r="A176" s="35">
        <f t="shared" si="4"/>
        <v>44490</v>
      </c>
      <c r="B176" s="36">
        <f>SUMIFS(СВЦЭМ!$E$39:$E$782,СВЦЭМ!$A$39:$A$782,$A176,СВЦЭМ!$B$39:$B$782,B$155)+'СЕТ СН'!$F$12</f>
        <v>247.79164906</v>
      </c>
      <c r="C176" s="36">
        <f>SUMIFS(СВЦЭМ!$E$39:$E$782,СВЦЭМ!$A$39:$A$782,$A176,СВЦЭМ!$B$39:$B$782,C$155)+'СЕТ СН'!$F$12</f>
        <v>243.70839140000001</v>
      </c>
      <c r="D176" s="36">
        <f>SUMIFS(СВЦЭМ!$E$39:$E$782,СВЦЭМ!$A$39:$A$782,$A176,СВЦЭМ!$B$39:$B$782,D$155)+'СЕТ СН'!$F$12</f>
        <v>228.86737579000001</v>
      </c>
      <c r="E176" s="36">
        <f>SUMIFS(СВЦЭМ!$E$39:$E$782,СВЦЭМ!$A$39:$A$782,$A176,СВЦЭМ!$B$39:$B$782,E$155)+'СЕТ СН'!$F$12</f>
        <v>226.87887284000001</v>
      </c>
      <c r="F176" s="36">
        <f>SUMIFS(СВЦЭМ!$E$39:$E$782,СВЦЭМ!$A$39:$A$782,$A176,СВЦЭМ!$B$39:$B$782,F$155)+'СЕТ СН'!$F$12</f>
        <v>226.88575336</v>
      </c>
      <c r="G176" s="36">
        <f>SUMIFS(СВЦЭМ!$E$39:$E$782,СВЦЭМ!$A$39:$A$782,$A176,СВЦЭМ!$B$39:$B$782,G$155)+'СЕТ СН'!$F$12</f>
        <v>225.53907275</v>
      </c>
      <c r="H176" s="36">
        <f>SUMIFS(СВЦЭМ!$E$39:$E$782,СВЦЭМ!$A$39:$A$782,$A176,СВЦЭМ!$B$39:$B$782,H$155)+'СЕТ СН'!$F$12</f>
        <v>237.37616982</v>
      </c>
      <c r="I176" s="36">
        <f>SUMIFS(СВЦЭМ!$E$39:$E$782,СВЦЭМ!$A$39:$A$782,$A176,СВЦЭМ!$B$39:$B$782,I$155)+'СЕТ СН'!$F$12</f>
        <v>228.99245791999999</v>
      </c>
      <c r="J176" s="36">
        <f>SUMIFS(СВЦЭМ!$E$39:$E$782,СВЦЭМ!$A$39:$A$782,$A176,СВЦЭМ!$B$39:$B$782,J$155)+'СЕТ СН'!$F$12</f>
        <v>227.96950416000001</v>
      </c>
      <c r="K176" s="36">
        <f>SUMIFS(СВЦЭМ!$E$39:$E$782,СВЦЭМ!$A$39:$A$782,$A176,СВЦЭМ!$B$39:$B$782,K$155)+'СЕТ СН'!$F$12</f>
        <v>223.41308415</v>
      </c>
      <c r="L176" s="36">
        <f>SUMIFS(СВЦЭМ!$E$39:$E$782,СВЦЭМ!$A$39:$A$782,$A176,СВЦЭМ!$B$39:$B$782,L$155)+'СЕТ СН'!$F$12</f>
        <v>225.16271861999999</v>
      </c>
      <c r="M176" s="36">
        <f>SUMIFS(СВЦЭМ!$E$39:$E$782,СВЦЭМ!$A$39:$A$782,$A176,СВЦЭМ!$B$39:$B$782,M$155)+'СЕТ СН'!$F$12</f>
        <v>227.37731031999999</v>
      </c>
      <c r="N176" s="36">
        <f>SUMIFS(СВЦЭМ!$E$39:$E$782,СВЦЭМ!$A$39:$A$782,$A176,СВЦЭМ!$B$39:$B$782,N$155)+'СЕТ СН'!$F$12</f>
        <v>235.46871558999999</v>
      </c>
      <c r="O176" s="36">
        <f>SUMIFS(СВЦЭМ!$E$39:$E$782,СВЦЭМ!$A$39:$A$782,$A176,СВЦЭМ!$B$39:$B$782,O$155)+'СЕТ СН'!$F$12</f>
        <v>243.67811312000001</v>
      </c>
      <c r="P176" s="36">
        <f>SUMIFS(СВЦЭМ!$E$39:$E$782,СВЦЭМ!$A$39:$A$782,$A176,СВЦЭМ!$B$39:$B$782,P$155)+'СЕТ СН'!$F$12</f>
        <v>242.77244651999999</v>
      </c>
      <c r="Q176" s="36">
        <f>SUMIFS(СВЦЭМ!$E$39:$E$782,СВЦЭМ!$A$39:$A$782,$A176,СВЦЭМ!$B$39:$B$782,Q$155)+'СЕТ СН'!$F$12</f>
        <v>243.48094427000001</v>
      </c>
      <c r="R176" s="36">
        <f>SUMIFS(СВЦЭМ!$E$39:$E$782,СВЦЭМ!$A$39:$A$782,$A176,СВЦЭМ!$B$39:$B$782,R$155)+'СЕТ СН'!$F$12</f>
        <v>243.41363340000001</v>
      </c>
      <c r="S176" s="36">
        <f>SUMIFS(СВЦЭМ!$E$39:$E$782,СВЦЭМ!$A$39:$A$782,$A176,СВЦЭМ!$B$39:$B$782,S$155)+'СЕТ СН'!$F$12</f>
        <v>235.80310689000001</v>
      </c>
      <c r="T176" s="36">
        <f>SUMIFS(СВЦЭМ!$E$39:$E$782,СВЦЭМ!$A$39:$A$782,$A176,СВЦЭМ!$B$39:$B$782,T$155)+'СЕТ СН'!$F$12</f>
        <v>229.46403192</v>
      </c>
      <c r="U176" s="36">
        <f>SUMIFS(СВЦЭМ!$E$39:$E$782,СВЦЭМ!$A$39:$A$782,$A176,СВЦЭМ!$B$39:$B$782,U$155)+'СЕТ СН'!$F$12</f>
        <v>227.82244813</v>
      </c>
      <c r="V176" s="36">
        <f>SUMIFS(СВЦЭМ!$E$39:$E$782,СВЦЭМ!$A$39:$A$782,$A176,СВЦЭМ!$B$39:$B$782,V$155)+'СЕТ СН'!$F$12</f>
        <v>225.30110543999999</v>
      </c>
      <c r="W176" s="36">
        <f>SUMIFS(СВЦЭМ!$E$39:$E$782,СВЦЭМ!$A$39:$A$782,$A176,СВЦЭМ!$B$39:$B$782,W$155)+'СЕТ СН'!$F$12</f>
        <v>226.76050916</v>
      </c>
      <c r="X176" s="36">
        <f>SUMIFS(СВЦЭМ!$E$39:$E$782,СВЦЭМ!$A$39:$A$782,$A176,СВЦЭМ!$B$39:$B$782,X$155)+'СЕТ СН'!$F$12</f>
        <v>221.00119685000001</v>
      </c>
      <c r="Y176" s="36">
        <f>SUMIFS(СВЦЭМ!$E$39:$E$782,СВЦЭМ!$A$39:$A$782,$A176,СВЦЭМ!$B$39:$B$782,Y$155)+'СЕТ СН'!$F$12</f>
        <v>228.17228925000001</v>
      </c>
    </row>
    <row r="177" spans="1:27" ht="15.75" x14ac:dyDescent="0.2">
      <c r="A177" s="35">
        <f t="shared" si="4"/>
        <v>44491</v>
      </c>
      <c r="B177" s="36">
        <f>SUMIFS(СВЦЭМ!$E$39:$E$782,СВЦЭМ!$A$39:$A$782,$A177,СВЦЭМ!$B$39:$B$782,B$155)+'СЕТ СН'!$F$12</f>
        <v>233.87990733000001</v>
      </c>
      <c r="C177" s="36">
        <f>SUMIFS(СВЦЭМ!$E$39:$E$782,СВЦЭМ!$A$39:$A$782,$A177,СВЦЭМ!$B$39:$B$782,C$155)+'СЕТ СН'!$F$12</f>
        <v>245.20445192</v>
      </c>
      <c r="D177" s="36">
        <f>SUMIFS(СВЦЭМ!$E$39:$E$782,СВЦЭМ!$A$39:$A$782,$A177,СВЦЭМ!$B$39:$B$782,D$155)+'СЕТ СН'!$F$12</f>
        <v>236.56500108</v>
      </c>
      <c r="E177" s="36">
        <f>SUMIFS(СВЦЭМ!$E$39:$E$782,СВЦЭМ!$A$39:$A$782,$A177,СВЦЭМ!$B$39:$B$782,E$155)+'СЕТ СН'!$F$12</f>
        <v>237.67692020999999</v>
      </c>
      <c r="F177" s="36">
        <f>SUMIFS(СВЦЭМ!$E$39:$E$782,СВЦЭМ!$A$39:$A$782,$A177,СВЦЭМ!$B$39:$B$782,F$155)+'СЕТ СН'!$F$12</f>
        <v>235.42668370000001</v>
      </c>
      <c r="G177" s="36">
        <f>SUMIFS(СВЦЭМ!$E$39:$E$782,СВЦЭМ!$A$39:$A$782,$A177,СВЦЭМ!$B$39:$B$782,G$155)+'СЕТ СН'!$F$12</f>
        <v>234.67103102999999</v>
      </c>
      <c r="H177" s="36">
        <f>SUMIFS(СВЦЭМ!$E$39:$E$782,СВЦЭМ!$A$39:$A$782,$A177,СВЦЭМ!$B$39:$B$782,H$155)+'СЕТ СН'!$F$12</f>
        <v>242.4426181</v>
      </c>
      <c r="I177" s="36">
        <f>SUMIFS(СВЦЭМ!$E$39:$E$782,СВЦЭМ!$A$39:$A$782,$A177,СВЦЭМ!$B$39:$B$782,I$155)+'СЕТ СН'!$F$12</f>
        <v>241.09429725999999</v>
      </c>
      <c r="J177" s="36">
        <f>SUMIFS(СВЦЭМ!$E$39:$E$782,СВЦЭМ!$A$39:$A$782,$A177,СВЦЭМ!$B$39:$B$782,J$155)+'СЕТ СН'!$F$12</f>
        <v>239.83833874000001</v>
      </c>
      <c r="K177" s="36">
        <f>SUMIFS(СВЦЭМ!$E$39:$E$782,СВЦЭМ!$A$39:$A$782,$A177,СВЦЭМ!$B$39:$B$782,K$155)+'СЕТ СН'!$F$12</f>
        <v>233.46864518999999</v>
      </c>
      <c r="L177" s="36">
        <f>SUMIFS(СВЦЭМ!$E$39:$E$782,СВЦЭМ!$A$39:$A$782,$A177,СВЦЭМ!$B$39:$B$782,L$155)+'СЕТ СН'!$F$12</f>
        <v>233.33469144</v>
      </c>
      <c r="M177" s="36">
        <f>SUMIFS(СВЦЭМ!$E$39:$E$782,СВЦЭМ!$A$39:$A$782,$A177,СВЦЭМ!$B$39:$B$782,M$155)+'СЕТ СН'!$F$12</f>
        <v>234.77918867</v>
      </c>
      <c r="N177" s="36">
        <f>SUMIFS(СВЦЭМ!$E$39:$E$782,СВЦЭМ!$A$39:$A$782,$A177,СВЦЭМ!$B$39:$B$782,N$155)+'СЕТ СН'!$F$12</f>
        <v>233.48863448</v>
      </c>
      <c r="O177" s="36">
        <f>SUMIFS(СВЦЭМ!$E$39:$E$782,СВЦЭМ!$A$39:$A$782,$A177,СВЦЭМ!$B$39:$B$782,O$155)+'СЕТ СН'!$F$12</f>
        <v>233.47346970999999</v>
      </c>
      <c r="P177" s="36">
        <f>SUMIFS(СВЦЭМ!$E$39:$E$782,СВЦЭМ!$A$39:$A$782,$A177,СВЦЭМ!$B$39:$B$782,P$155)+'СЕТ СН'!$F$12</f>
        <v>233.74868126000001</v>
      </c>
      <c r="Q177" s="36">
        <f>SUMIFS(СВЦЭМ!$E$39:$E$782,СВЦЭМ!$A$39:$A$782,$A177,СВЦЭМ!$B$39:$B$782,Q$155)+'СЕТ СН'!$F$12</f>
        <v>249.79554328</v>
      </c>
      <c r="R177" s="36">
        <f>SUMIFS(СВЦЭМ!$E$39:$E$782,СВЦЭМ!$A$39:$A$782,$A177,СВЦЭМ!$B$39:$B$782,R$155)+'СЕТ СН'!$F$12</f>
        <v>249.92300557999999</v>
      </c>
      <c r="S177" s="36">
        <f>SUMIFS(СВЦЭМ!$E$39:$E$782,СВЦЭМ!$A$39:$A$782,$A177,СВЦЭМ!$B$39:$B$782,S$155)+'СЕТ СН'!$F$12</f>
        <v>242.32850123</v>
      </c>
      <c r="T177" s="36">
        <f>SUMIFS(СВЦЭМ!$E$39:$E$782,СВЦЭМ!$A$39:$A$782,$A177,СВЦЭМ!$B$39:$B$782,T$155)+'СЕТ СН'!$F$12</f>
        <v>229.54940703</v>
      </c>
      <c r="U177" s="36">
        <f>SUMIFS(СВЦЭМ!$E$39:$E$782,СВЦЭМ!$A$39:$A$782,$A177,СВЦЭМ!$B$39:$B$782,U$155)+'СЕТ СН'!$F$12</f>
        <v>229.37464775999999</v>
      </c>
      <c r="V177" s="36">
        <f>SUMIFS(СВЦЭМ!$E$39:$E$782,СВЦЭМ!$A$39:$A$782,$A177,СВЦЭМ!$B$39:$B$782,V$155)+'СЕТ СН'!$F$12</f>
        <v>234.33364971</v>
      </c>
      <c r="W177" s="36">
        <f>SUMIFS(СВЦЭМ!$E$39:$E$782,СВЦЭМ!$A$39:$A$782,$A177,СВЦЭМ!$B$39:$B$782,W$155)+'СЕТ СН'!$F$12</f>
        <v>238.38773669</v>
      </c>
      <c r="X177" s="36">
        <f>SUMIFS(СВЦЭМ!$E$39:$E$782,СВЦЭМ!$A$39:$A$782,$A177,СВЦЭМ!$B$39:$B$782,X$155)+'СЕТ СН'!$F$12</f>
        <v>244.58289316</v>
      </c>
      <c r="Y177" s="36">
        <f>SUMIFS(СВЦЭМ!$E$39:$E$782,СВЦЭМ!$A$39:$A$782,$A177,СВЦЭМ!$B$39:$B$782,Y$155)+'СЕТ СН'!$F$12</f>
        <v>240.38161238999999</v>
      </c>
    </row>
    <row r="178" spans="1:27" ht="15.75" x14ac:dyDescent="0.2">
      <c r="A178" s="35">
        <f t="shared" si="4"/>
        <v>44492</v>
      </c>
      <c r="B178" s="36">
        <f>SUMIFS(СВЦЭМ!$E$39:$E$782,СВЦЭМ!$A$39:$A$782,$A178,СВЦЭМ!$B$39:$B$782,B$155)+'СЕТ СН'!$F$12</f>
        <v>237.29926040999999</v>
      </c>
      <c r="C178" s="36">
        <f>SUMIFS(СВЦЭМ!$E$39:$E$782,СВЦЭМ!$A$39:$A$782,$A178,СВЦЭМ!$B$39:$B$782,C$155)+'СЕТ СН'!$F$12</f>
        <v>230.29421586999999</v>
      </c>
      <c r="D178" s="36">
        <f>SUMIFS(СВЦЭМ!$E$39:$E$782,СВЦЭМ!$A$39:$A$782,$A178,СВЦЭМ!$B$39:$B$782,D$155)+'СЕТ СН'!$F$12</f>
        <v>234.49614839</v>
      </c>
      <c r="E178" s="36">
        <f>SUMIFS(СВЦЭМ!$E$39:$E$782,СВЦЭМ!$A$39:$A$782,$A178,СВЦЭМ!$B$39:$B$782,E$155)+'СЕТ СН'!$F$12</f>
        <v>237.82713888999999</v>
      </c>
      <c r="F178" s="36">
        <f>SUMIFS(СВЦЭМ!$E$39:$E$782,СВЦЭМ!$A$39:$A$782,$A178,СВЦЭМ!$B$39:$B$782,F$155)+'СЕТ СН'!$F$12</f>
        <v>237.04839208999999</v>
      </c>
      <c r="G178" s="36">
        <f>SUMIFS(СВЦЭМ!$E$39:$E$782,СВЦЭМ!$A$39:$A$782,$A178,СВЦЭМ!$B$39:$B$782,G$155)+'СЕТ СН'!$F$12</f>
        <v>238.50306954000001</v>
      </c>
      <c r="H178" s="36">
        <f>SUMIFS(СВЦЭМ!$E$39:$E$782,СВЦЭМ!$A$39:$A$782,$A178,СВЦЭМ!$B$39:$B$782,H$155)+'СЕТ СН'!$F$12</f>
        <v>230.27368010000001</v>
      </c>
      <c r="I178" s="36">
        <f>SUMIFS(СВЦЭМ!$E$39:$E$782,СВЦЭМ!$A$39:$A$782,$A178,СВЦЭМ!$B$39:$B$782,I$155)+'СЕТ СН'!$F$12</f>
        <v>229.86948939999999</v>
      </c>
      <c r="J178" s="36">
        <f>SUMIFS(СВЦЭМ!$E$39:$E$782,СВЦЭМ!$A$39:$A$782,$A178,СВЦЭМ!$B$39:$B$782,J$155)+'СЕТ СН'!$F$12</f>
        <v>219.99902879999999</v>
      </c>
      <c r="K178" s="36">
        <f>SUMIFS(СВЦЭМ!$E$39:$E$782,СВЦЭМ!$A$39:$A$782,$A178,СВЦЭМ!$B$39:$B$782,K$155)+'СЕТ СН'!$F$12</f>
        <v>216.50852264</v>
      </c>
      <c r="L178" s="36">
        <f>SUMIFS(СВЦЭМ!$E$39:$E$782,СВЦЭМ!$A$39:$A$782,$A178,СВЦЭМ!$B$39:$B$782,L$155)+'СЕТ СН'!$F$12</f>
        <v>212.57322893</v>
      </c>
      <c r="M178" s="36">
        <f>SUMIFS(СВЦЭМ!$E$39:$E$782,СВЦЭМ!$A$39:$A$782,$A178,СВЦЭМ!$B$39:$B$782,M$155)+'СЕТ СН'!$F$12</f>
        <v>211.11477067999999</v>
      </c>
      <c r="N178" s="36">
        <f>SUMIFS(СВЦЭМ!$E$39:$E$782,СВЦЭМ!$A$39:$A$782,$A178,СВЦЭМ!$B$39:$B$782,N$155)+'СЕТ СН'!$F$12</f>
        <v>208.97643184</v>
      </c>
      <c r="O178" s="36">
        <f>SUMIFS(СВЦЭМ!$E$39:$E$782,СВЦЭМ!$A$39:$A$782,$A178,СВЦЭМ!$B$39:$B$782,O$155)+'СЕТ СН'!$F$12</f>
        <v>207.26481906999999</v>
      </c>
      <c r="P178" s="36">
        <f>SUMIFS(СВЦЭМ!$E$39:$E$782,СВЦЭМ!$A$39:$A$782,$A178,СВЦЭМ!$B$39:$B$782,P$155)+'СЕТ СН'!$F$12</f>
        <v>205.91258715999999</v>
      </c>
      <c r="Q178" s="36">
        <f>SUMIFS(СВЦЭМ!$E$39:$E$782,СВЦЭМ!$A$39:$A$782,$A178,СВЦЭМ!$B$39:$B$782,Q$155)+'СЕТ СН'!$F$12</f>
        <v>204.56345102</v>
      </c>
      <c r="R178" s="36">
        <f>SUMIFS(СВЦЭМ!$E$39:$E$782,СВЦЭМ!$A$39:$A$782,$A178,СВЦЭМ!$B$39:$B$782,R$155)+'СЕТ СН'!$F$12</f>
        <v>203.83434932</v>
      </c>
      <c r="S178" s="36">
        <f>SUMIFS(СВЦЭМ!$E$39:$E$782,СВЦЭМ!$A$39:$A$782,$A178,СВЦЭМ!$B$39:$B$782,S$155)+'СЕТ СН'!$F$12</f>
        <v>204.84386764000001</v>
      </c>
      <c r="T178" s="36">
        <f>SUMIFS(СВЦЭМ!$E$39:$E$782,СВЦЭМ!$A$39:$A$782,$A178,СВЦЭМ!$B$39:$B$782,T$155)+'СЕТ СН'!$F$12</f>
        <v>206.27160244000001</v>
      </c>
      <c r="U178" s="36">
        <f>SUMIFS(СВЦЭМ!$E$39:$E$782,СВЦЭМ!$A$39:$A$782,$A178,СВЦЭМ!$B$39:$B$782,U$155)+'СЕТ СН'!$F$12</f>
        <v>205.10216899</v>
      </c>
      <c r="V178" s="36">
        <f>SUMIFS(СВЦЭМ!$E$39:$E$782,СВЦЭМ!$A$39:$A$782,$A178,СВЦЭМ!$B$39:$B$782,V$155)+'СЕТ СН'!$F$12</f>
        <v>202.93025521000001</v>
      </c>
      <c r="W178" s="36">
        <f>SUMIFS(СВЦЭМ!$E$39:$E$782,СВЦЭМ!$A$39:$A$782,$A178,СВЦЭМ!$B$39:$B$782,W$155)+'СЕТ СН'!$F$12</f>
        <v>206.76862274999999</v>
      </c>
      <c r="X178" s="36">
        <f>SUMIFS(СВЦЭМ!$E$39:$E$782,СВЦЭМ!$A$39:$A$782,$A178,СВЦЭМ!$B$39:$B$782,X$155)+'СЕТ СН'!$F$12</f>
        <v>212.07829276999999</v>
      </c>
      <c r="Y178" s="36">
        <f>SUMIFS(СВЦЭМ!$E$39:$E$782,СВЦЭМ!$A$39:$A$782,$A178,СВЦЭМ!$B$39:$B$782,Y$155)+'СЕТ СН'!$F$12</f>
        <v>222.36154253999999</v>
      </c>
    </row>
    <row r="179" spans="1:27" ht="15.75" x14ac:dyDescent="0.2">
      <c r="A179" s="35">
        <f t="shared" si="4"/>
        <v>44493</v>
      </c>
      <c r="B179" s="36">
        <f>SUMIFS(СВЦЭМ!$E$39:$E$782,СВЦЭМ!$A$39:$A$782,$A179,СВЦЭМ!$B$39:$B$782,B$155)+'СЕТ СН'!$F$12</f>
        <v>230.88297596000001</v>
      </c>
      <c r="C179" s="36">
        <f>SUMIFS(СВЦЭМ!$E$39:$E$782,СВЦЭМ!$A$39:$A$782,$A179,СВЦЭМ!$B$39:$B$782,C$155)+'СЕТ СН'!$F$12</f>
        <v>237.99046035999999</v>
      </c>
      <c r="D179" s="36">
        <f>SUMIFS(СВЦЭМ!$E$39:$E$782,СВЦЭМ!$A$39:$A$782,$A179,СВЦЭМ!$B$39:$B$782,D$155)+'СЕТ СН'!$F$12</f>
        <v>248.02744000000001</v>
      </c>
      <c r="E179" s="36">
        <f>SUMIFS(СВЦЭМ!$E$39:$E$782,СВЦЭМ!$A$39:$A$782,$A179,СВЦЭМ!$B$39:$B$782,E$155)+'СЕТ СН'!$F$12</f>
        <v>250.35448976999999</v>
      </c>
      <c r="F179" s="36">
        <f>SUMIFS(СВЦЭМ!$E$39:$E$782,СВЦЭМ!$A$39:$A$782,$A179,СВЦЭМ!$B$39:$B$782,F$155)+'СЕТ СН'!$F$12</f>
        <v>249.03990618</v>
      </c>
      <c r="G179" s="36">
        <f>SUMIFS(СВЦЭМ!$E$39:$E$782,СВЦЭМ!$A$39:$A$782,$A179,СВЦЭМ!$B$39:$B$782,G$155)+'СЕТ СН'!$F$12</f>
        <v>249.66532204999999</v>
      </c>
      <c r="H179" s="36">
        <f>SUMIFS(СВЦЭМ!$E$39:$E$782,СВЦЭМ!$A$39:$A$782,$A179,СВЦЭМ!$B$39:$B$782,H$155)+'СЕТ СН'!$F$12</f>
        <v>241.71227782</v>
      </c>
      <c r="I179" s="36">
        <f>SUMIFS(СВЦЭМ!$E$39:$E$782,СВЦЭМ!$A$39:$A$782,$A179,СВЦЭМ!$B$39:$B$782,I$155)+'СЕТ СН'!$F$12</f>
        <v>230.57469594</v>
      </c>
      <c r="J179" s="36">
        <f>SUMIFS(СВЦЭМ!$E$39:$E$782,СВЦЭМ!$A$39:$A$782,$A179,СВЦЭМ!$B$39:$B$782,J$155)+'СЕТ СН'!$F$12</f>
        <v>219.83101366</v>
      </c>
      <c r="K179" s="36">
        <f>SUMIFS(СВЦЭМ!$E$39:$E$782,СВЦЭМ!$A$39:$A$782,$A179,СВЦЭМ!$B$39:$B$782,K$155)+'СЕТ СН'!$F$12</f>
        <v>213.06174376000001</v>
      </c>
      <c r="L179" s="36">
        <f>SUMIFS(СВЦЭМ!$E$39:$E$782,СВЦЭМ!$A$39:$A$782,$A179,СВЦЭМ!$B$39:$B$782,L$155)+'СЕТ СН'!$F$12</f>
        <v>208.32739735000001</v>
      </c>
      <c r="M179" s="36">
        <f>SUMIFS(СВЦЭМ!$E$39:$E$782,СВЦЭМ!$A$39:$A$782,$A179,СВЦЭМ!$B$39:$B$782,M$155)+'СЕТ СН'!$F$12</f>
        <v>207.10602521000001</v>
      </c>
      <c r="N179" s="36">
        <f>SUMIFS(СВЦЭМ!$E$39:$E$782,СВЦЭМ!$A$39:$A$782,$A179,СВЦЭМ!$B$39:$B$782,N$155)+'СЕТ СН'!$F$12</f>
        <v>207.07150941</v>
      </c>
      <c r="O179" s="36">
        <f>SUMIFS(СВЦЭМ!$E$39:$E$782,СВЦЭМ!$A$39:$A$782,$A179,СВЦЭМ!$B$39:$B$782,O$155)+'СЕТ СН'!$F$12</f>
        <v>205.25121283999999</v>
      </c>
      <c r="P179" s="36">
        <f>SUMIFS(СВЦЭМ!$E$39:$E$782,СВЦЭМ!$A$39:$A$782,$A179,СВЦЭМ!$B$39:$B$782,P$155)+'СЕТ СН'!$F$12</f>
        <v>204.82202536</v>
      </c>
      <c r="Q179" s="36">
        <f>SUMIFS(СВЦЭМ!$E$39:$E$782,СВЦЭМ!$A$39:$A$782,$A179,СВЦЭМ!$B$39:$B$782,Q$155)+'СЕТ СН'!$F$12</f>
        <v>203.23748458</v>
      </c>
      <c r="R179" s="36">
        <f>SUMIFS(СВЦЭМ!$E$39:$E$782,СВЦЭМ!$A$39:$A$782,$A179,СВЦЭМ!$B$39:$B$782,R$155)+'СЕТ СН'!$F$12</f>
        <v>203.02556634999999</v>
      </c>
      <c r="S179" s="36">
        <f>SUMIFS(СВЦЭМ!$E$39:$E$782,СВЦЭМ!$A$39:$A$782,$A179,СВЦЭМ!$B$39:$B$782,S$155)+'СЕТ СН'!$F$12</f>
        <v>204.74898880000001</v>
      </c>
      <c r="T179" s="36">
        <f>SUMIFS(СВЦЭМ!$E$39:$E$782,СВЦЭМ!$A$39:$A$782,$A179,СВЦЭМ!$B$39:$B$782,T$155)+'СЕТ СН'!$F$12</f>
        <v>200.77093289999999</v>
      </c>
      <c r="U179" s="36">
        <f>SUMIFS(СВЦЭМ!$E$39:$E$782,СВЦЭМ!$A$39:$A$782,$A179,СВЦЭМ!$B$39:$B$782,U$155)+'СЕТ СН'!$F$12</f>
        <v>203.83207432</v>
      </c>
      <c r="V179" s="36">
        <f>SUMIFS(СВЦЭМ!$E$39:$E$782,СВЦЭМ!$A$39:$A$782,$A179,СВЦЭМ!$B$39:$B$782,V$155)+'СЕТ СН'!$F$12</f>
        <v>206.68536413000001</v>
      </c>
      <c r="W179" s="36">
        <f>SUMIFS(СВЦЭМ!$E$39:$E$782,СВЦЭМ!$A$39:$A$782,$A179,СВЦЭМ!$B$39:$B$782,W$155)+'СЕТ СН'!$F$12</f>
        <v>209.78187857</v>
      </c>
      <c r="X179" s="36">
        <f>SUMIFS(СВЦЭМ!$E$39:$E$782,СВЦЭМ!$A$39:$A$782,$A179,СВЦЭМ!$B$39:$B$782,X$155)+'СЕТ СН'!$F$12</f>
        <v>214.62228046999999</v>
      </c>
      <c r="Y179" s="36">
        <f>SUMIFS(СВЦЭМ!$E$39:$E$782,СВЦЭМ!$A$39:$A$782,$A179,СВЦЭМ!$B$39:$B$782,Y$155)+'СЕТ СН'!$F$12</f>
        <v>222.62482925</v>
      </c>
    </row>
    <row r="180" spans="1:27" ht="15.75" x14ac:dyDescent="0.2">
      <c r="A180" s="35">
        <f t="shared" si="4"/>
        <v>44494</v>
      </c>
      <c r="B180" s="36">
        <f>SUMIFS(СВЦЭМ!$E$39:$E$782,СВЦЭМ!$A$39:$A$782,$A180,СВЦЭМ!$B$39:$B$782,B$155)+'СЕТ СН'!$F$12</f>
        <v>236.83541031999999</v>
      </c>
      <c r="C180" s="36">
        <f>SUMIFS(СВЦЭМ!$E$39:$E$782,СВЦЭМ!$A$39:$A$782,$A180,СВЦЭМ!$B$39:$B$782,C$155)+'СЕТ СН'!$F$12</f>
        <v>254.56479630999999</v>
      </c>
      <c r="D180" s="36">
        <f>SUMIFS(СВЦЭМ!$E$39:$E$782,СВЦЭМ!$A$39:$A$782,$A180,СВЦЭМ!$B$39:$B$782,D$155)+'СЕТ СН'!$F$12</f>
        <v>254.42195963</v>
      </c>
      <c r="E180" s="36">
        <f>SUMIFS(СВЦЭМ!$E$39:$E$782,СВЦЭМ!$A$39:$A$782,$A180,СВЦЭМ!$B$39:$B$782,E$155)+'СЕТ СН'!$F$12</f>
        <v>232.03649555999999</v>
      </c>
      <c r="F180" s="36">
        <f>SUMIFS(СВЦЭМ!$E$39:$E$782,СВЦЭМ!$A$39:$A$782,$A180,СВЦЭМ!$B$39:$B$782,F$155)+'СЕТ СН'!$F$12</f>
        <v>231.10731000999999</v>
      </c>
      <c r="G180" s="36">
        <f>SUMIFS(СВЦЭМ!$E$39:$E$782,СВЦЭМ!$A$39:$A$782,$A180,СВЦЭМ!$B$39:$B$782,G$155)+'СЕТ СН'!$F$12</f>
        <v>233.10545754</v>
      </c>
      <c r="H180" s="36">
        <f>SUMIFS(СВЦЭМ!$E$39:$E$782,СВЦЭМ!$A$39:$A$782,$A180,СВЦЭМ!$B$39:$B$782,H$155)+'СЕТ СН'!$F$12</f>
        <v>246.0007555</v>
      </c>
      <c r="I180" s="36">
        <f>SUMIFS(СВЦЭМ!$E$39:$E$782,СВЦЭМ!$A$39:$A$782,$A180,СВЦЭМ!$B$39:$B$782,I$155)+'СЕТ СН'!$F$12</f>
        <v>241.86808970999999</v>
      </c>
      <c r="J180" s="36">
        <f>SUMIFS(СВЦЭМ!$E$39:$E$782,СВЦЭМ!$A$39:$A$782,$A180,СВЦЭМ!$B$39:$B$782,J$155)+'СЕТ СН'!$F$12</f>
        <v>228.47407433000001</v>
      </c>
      <c r="K180" s="36">
        <f>SUMIFS(СВЦЭМ!$E$39:$E$782,СВЦЭМ!$A$39:$A$782,$A180,СВЦЭМ!$B$39:$B$782,K$155)+'СЕТ СН'!$F$12</f>
        <v>220.37486752000001</v>
      </c>
      <c r="L180" s="36">
        <f>SUMIFS(СВЦЭМ!$E$39:$E$782,СВЦЭМ!$A$39:$A$782,$A180,СВЦЭМ!$B$39:$B$782,L$155)+'СЕТ СН'!$F$12</f>
        <v>220.01214786</v>
      </c>
      <c r="M180" s="36">
        <f>SUMIFS(СВЦЭМ!$E$39:$E$782,СВЦЭМ!$A$39:$A$782,$A180,СВЦЭМ!$B$39:$B$782,M$155)+'СЕТ СН'!$F$12</f>
        <v>223.39756575000001</v>
      </c>
      <c r="N180" s="36">
        <f>SUMIFS(СВЦЭМ!$E$39:$E$782,СВЦЭМ!$A$39:$A$782,$A180,СВЦЭМ!$B$39:$B$782,N$155)+'СЕТ СН'!$F$12</f>
        <v>226.10741941000001</v>
      </c>
      <c r="O180" s="36">
        <f>SUMIFS(СВЦЭМ!$E$39:$E$782,СВЦЭМ!$A$39:$A$782,$A180,СВЦЭМ!$B$39:$B$782,O$155)+'СЕТ СН'!$F$12</f>
        <v>225.99371456</v>
      </c>
      <c r="P180" s="36">
        <f>SUMIFS(СВЦЭМ!$E$39:$E$782,СВЦЭМ!$A$39:$A$782,$A180,СВЦЭМ!$B$39:$B$782,P$155)+'СЕТ СН'!$F$12</f>
        <v>225.10478698</v>
      </c>
      <c r="Q180" s="36">
        <f>SUMIFS(СВЦЭМ!$E$39:$E$782,СВЦЭМ!$A$39:$A$782,$A180,СВЦЭМ!$B$39:$B$782,Q$155)+'СЕТ СН'!$F$12</f>
        <v>225.50006252</v>
      </c>
      <c r="R180" s="36">
        <f>SUMIFS(СВЦЭМ!$E$39:$E$782,СВЦЭМ!$A$39:$A$782,$A180,СВЦЭМ!$B$39:$B$782,R$155)+'СЕТ СН'!$F$12</f>
        <v>223.78210632</v>
      </c>
      <c r="S180" s="36">
        <f>SUMIFS(СВЦЭМ!$E$39:$E$782,СВЦЭМ!$A$39:$A$782,$A180,СВЦЭМ!$B$39:$B$782,S$155)+'СЕТ СН'!$F$12</f>
        <v>220.47654201</v>
      </c>
      <c r="T180" s="36">
        <f>SUMIFS(СВЦЭМ!$E$39:$E$782,СВЦЭМ!$A$39:$A$782,$A180,СВЦЭМ!$B$39:$B$782,T$155)+'СЕТ СН'!$F$12</f>
        <v>221.66356798999999</v>
      </c>
      <c r="U180" s="36">
        <f>SUMIFS(СВЦЭМ!$E$39:$E$782,СВЦЭМ!$A$39:$A$782,$A180,СВЦЭМ!$B$39:$B$782,U$155)+'СЕТ СН'!$F$12</f>
        <v>225.85759299</v>
      </c>
      <c r="V180" s="36">
        <f>SUMIFS(СВЦЭМ!$E$39:$E$782,СВЦЭМ!$A$39:$A$782,$A180,СВЦЭМ!$B$39:$B$782,V$155)+'СЕТ СН'!$F$12</f>
        <v>218.97724417000001</v>
      </c>
      <c r="W180" s="36">
        <f>SUMIFS(СВЦЭМ!$E$39:$E$782,СВЦЭМ!$A$39:$A$782,$A180,СВЦЭМ!$B$39:$B$782,W$155)+'СЕТ СН'!$F$12</f>
        <v>223.30315848999999</v>
      </c>
      <c r="X180" s="36">
        <f>SUMIFS(СВЦЭМ!$E$39:$E$782,СВЦЭМ!$A$39:$A$782,$A180,СВЦЭМ!$B$39:$B$782,X$155)+'СЕТ СН'!$F$12</f>
        <v>228.30998106999999</v>
      </c>
      <c r="Y180" s="36">
        <f>SUMIFS(СВЦЭМ!$E$39:$E$782,СВЦЭМ!$A$39:$A$782,$A180,СВЦЭМ!$B$39:$B$782,Y$155)+'СЕТ СН'!$F$12</f>
        <v>237.15980927999999</v>
      </c>
    </row>
    <row r="181" spans="1:27" ht="15.75" x14ac:dyDescent="0.2">
      <c r="A181" s="35">
        <f t="shared" si="4"/>
        <v>44495</v>
      </c>
      <c r="B181" s="36">
        <f>SUMIFS(СВЦЭМ!$E$39:$E$782,СВЦЭМ!$A$39:$A$782,$A181,СВЦЭМ!$B$39:$B$782,B$155)+'СЕТ СН'!$F$12</f>
        <v>232.51742314000001</v>
      </c>
      <c r="C181" s="36">
        <f>SUMIFS(СВЦЭМ!$E$39:$E$782,СВЦЭМ!$A$39:$A$782,$A181,СВЦЭМ!$B$39:$B$782,C$155)+'СЕТ СН'!$F$12</f>
        <v>233.78797262000001</v>
      </c>
      <c r="D181" s="36">
        <f>SUMIFS(СВЦЭМ!$E$39:$E$782,СВЦЭМ!$A$39:$A$782,$A181,СВЦЭМ!$B$39:$B$782,D$155)+'СЕТ СН'!$F$12</f>
        <v>235.81495065999999</v>
      </c>
      <c r="E181" s="36">
        <f>SUMIFS(СВЦЭМ!$E$39:$E$782,СВЦЭМ!$A$39:$A$782,$A181,СВЦЭМ!$B$39:$B$782,E$155)+'СЕТ СН'!$F$12</f>
        <v>237.78606762000001</v>
      </c>
      <c r="F181" s="36">
        <f>SUMIFS(СВЦЭМ!$E$39:$E$782,СВЦЭМ!$A$39:$A$782,$A181,СВЦЭМ!$B$39:$B$782,F$155)+'СЕТ СН'!$F$12</f>
        <v>237.13212009</v>
      </c>
      <c r="G181" s="36">
        <f>SUMIFS(СВЦЭМ!$E$39:$E$782,СВЦЭМ!$A$39:$A$782,$A181,СВЦЭМ!$B$39:$B$782,G$155)+'СЕТ СН'!$F$12</f>
        <v>234.7166646</v>
      </c>
      <c r="H181" s="36">
        <f>SUMIFS(СВЦЭМ!$E$39:$E$782,СВЦЭМ!$A$39:$A$782,$A181,СВЦЭМ!$B$39:$B$782,H$155)+'СЕТ СН'!$F$12</f>
        <v>236.7520384</v>
      </c>
      <c r="I181" s="36">
        <f>SUMIFS(СВЦЭМ!$E$39:$E$782,СВЦЭМ!$A$39:$A$782,$A181,СВЦЭМ!$B$39:$B$782,I$155)+'СЕТ СН'!$F$12</f>
        <v>226.51970021</v>
      </c>
      <c r="J181" s="36">
        <f>SUMIFS(СВЦЭМ!$E$39:$E$782,СВЦЭМ!$A$39:$A$782,$A181,СВЦЭМ!$B$39:$B$782,J$155)+'СЕТ СН'!$F$12</f>
        <v>217.57487420000001</v>
      </c>
      <c r="K181" s="36">
        <f>SUMIFS(СВЦЭМ!$E$39:$E$782,СВЦЭМ!$A$39:$A$782,$A181,СВЦЭМ!$B$39:$B$782,K$155)+'СЕТ СН'!$F$12</f>
        <v>218.59136057000001</v>
      </c>
      <c r="L181" s="36">
        <f>SUMIFS(СВЦЭМ!$E$39:$E$782,СВЦЭМ!$A$39:$A$782,$A181,СВЦЭМ!$B$39:$B$782,L$155)+'СЕТ СН'!$F$12</f>
        <v>219.02616101000001</v>
      </c>
      <c r="M181" s="36">
        <f>SUMIFS(СВЦЭМ!$E$39:$E$782,СВЦЭМ!$A$39:$A$782,$A181,СВЦЭМ!$B$39:$B$782,M$155)+'СЕТ СН'!$F$12</f>
        <v>217.79370360999999</v>
      </c>
      <c r="N181" s="36">
        <f>SUMIFS(СВЦЭМ!$E$39:$E$782,СВЦЭМ!$A$39:$A$782,$A181,СВЦЭМ!$B$39:$B$782,N$155)+'СЕТ СН'!$F$12</f>
        <v>218.52901431000001</v>
      </c>
      <c r="O181" s="36">
        <f>SUMIFS(СВЦЭМ!$E$39:$E$782,СВЦЭМ!$A$39:$A$782,$A181,СВЦЭМ!$B$39:$B$782,O$155)+'СЕТ СН'!$F$12</f>
        <v>219.11067756</v>
      </c>
      <c r="P181" s="36">
        <f>SUMIFS(СВЦЭМ!$E$39:$E$782,СВЦЭМ!$A$39:$A$782,$A181,СВЦЭМ!$B$39:$B$782,P$155)+'СЕТ СН'!$F$12</f>
        <v>222.88741397000001</v>
      </c>
      <c r="Q181" s="36">
        <f>SUMIFS(СВЦЭМ!$E$39:$E$782,СВЦЭМ!$A$39:$A$782,$A181,СВЦЭМ!$B$39:$B$782,Q$155)+'СЕТ СН'!$F$12</f>
        <v>223.12915000999999</v>
      </c>
      <c r="R181" s="36">
        <f>SUMIFS(СВЦЭМ!$E$39:$E$782,СВЦЭМ!$A$39:$A$782,$A181,СВЦЭМ!$B$39:$B$782,R$155)+'СЕТ СН'!$F$12</f>
        <v>219.36988688</v>
      </c>
      <c r="S181" s="36">
        <f>SUMIFS(СВЦЭМ!$E$39:$E$782,СВЦЭМ!$A$39:$A$782,$A181,СВЦЭМ!$B$39:$B$782,S$155)+'СЕТ СН'!$F$12</f>
        <v>213.68134670000001</v>
      </c>
      <c r="T181" s="36">
        <f>SUMIFS(СВЦЭМ!$E$39:$E$782,СВЦЭМ!$A$39:$A$782,$A181,СВЦЭМ!$B$39:$B$782,T$155)+'СЕТ СН'!$F$12</f>
        <v>216.04042462999999</v>
      </c>
      <c r="U181" s="36">
        <f>SUMIFS(СВЦЭМ!$E$39:$E$782,СВЦЭМ!$A$39:$A$782,$A181,СВЦЭМ!$B$39:$B$782,U$155)+'СЕТ СН'!$F$12</f>
        <v>218.51878295</v>
      </c>
      <c r="V181" s="36">
        <f>SUMIFS(СВЦЭМ!$E$39:$E$782,СВЦЭМ!$A$39:$A$782,$A181,СВЦЭМ!$B$39:$B$782,V$155)+'СЕТ СН'!$F$12</f>
        <v>216.68401263000001</v>
      </c>
      <c r="W181" s="36">
        <f>SUMIFS(СВЦЭМ!$E$39:$E$782,СВЦЭМ!$A$39:$A$782,$A181,СВЦЭМ!$B$39:$B$782,W$155)+'СЕТ СН'!$F$12</f>
        <v>215.19989615</v>
      </c>
      <c r="X181" s="36">
        <f>SUMIFS(СВЦЭМ!$E$39:$E$782,СВЦЭМ!$A$39:$A$782,$A181,СВЦЭМ!$B$39:$B$782,X$155)+'СЕТ СН'!$F$12</f>
        <v>212.50643798999999</v>
      </c>
      <c r="Y181" s="36">
        <f>SUMIFS(СВЦЭМ!$E$39:$E$782,СВЦЭМ!$A$39:$A$782,$A181,СВЦЭМ!$B$39:$B$782,Y$155)+'СЕТ СН'!$F$12</f>
        <v>212.83383900000001</v>
      </c>
    </row>
    <row r="182" spans="1:27" ht="15.75" x14ac:dyDescent="0.2">
      <c r="A182" s="35">
        <f t="shared" si="4"/>
        <v>44496</v>
      </c>
      <c r="B182" s="36">
        <f>SUMIFS(СВЦЭМ!$E$39:$E$782,СВЦЭМ!$A$39:$A$782,$A182,СВЦЭМ!$B$39:$B$782,B$155)+'СЕТ СН'!$F$12</f>
        <v>218.10152246000001</v>
      </c>
      <c r="C182" s="36">
        <f>SUMIFS(СВЦЭМ!$E$39:$E$782,СВЦЭМ!$A$39:$A$782,$A182,СВЦЭМ!$B$39:$B$782,C$155)+'СЕТ СН'!$F$12</f>
        <v>229.02369234</v>
      </c>
      <c r="D182" s="36">
        <f>SUMIFS(СВЦЭМ!$E$39:$E$782,СВЦЭМ!$A$39:$A$782,$A182,СВЦЭМ!$B$39:$B$782,D$155)+'СЕТ СН'!$F$12</f>
        <v>225.30972209999999</v>
      </c>
      <c r="E182" s="36">
        <f>SUMIFS(СВЦЭМ!$E$39:$E$782,СВЦЭМ!$A$39:$A$782,$A182,СВЦЭМ!$B$39:$B$782,E$155)+'СЕТ СН'!$F$12</f>
        <v>228.29991908</v>
      </c>
      <c r="F182" s="36">
        <f>SUMIFS(СВЦЭМ!$E$39:$E$782,СВЦЭМ!$A$39:$A$782,$A182,СВЦЭМ!$B$39:$B$782,F$155)+'СЕТ СН'!$F$12</f>
        <v>227.11607413999999</v>
      </c>
      <c r="G182" s="36">
        <f>SUMIFS(СВЦЭМ!$E$39:$E$782,СВЦЭМ!$A$39:$A$782,$A182,СВЦЭМ!$B$39:$B$782,G$155)+'СЕТ СН'!$F$12</f>
        <v>220.89692858000001</v>
      </c>
      <c r="H182" s="36">
        <f>SUMIFS(СВЦЭМ!$E$39:$E$782,СВЦЭМ!$A$39:$A$782,$A182,СВЦЭМ!$B$39:$B$782,H$155)+'СЕТ СН'!$F$12</f>
        <v>226.41922502</v>
      </c>
      <c r="I182" s="36">
        <f>SUMIFS(СВЦЭМ!$E$39:$E$782,СВЦЭМ!$A$39:$A$782,$A182,СВЦЭМ!$B$39:$B$782,I$155)+'СЕТ СН'!$F$12</f>
        <v>226.94044545</v>
      </c>
      <c r="J182" s="36">
        <f>SUMIFS(СВЦЭМ!$E$39:$E$782,СВЦЭМ!$A$39:$A$782,$A182,СВЦЭМ!$B$39:$B$782,J$155)+'СЕТ СН'!$F$12</f>
        <v>222.82755212999999</v>
      </c>
      <c r="K182" s="36">
        <f>SUMIFS(СВЦЭМ!$E$39:$E$782,СВЦЭМ!$A$39:$A$782,$A182,СВЦЭМ!$B$39:$B$782,K$155)+'СЕТ СН'!$F$12</f>
        <v>227.16088282000001</v>
      </c>
      <c r="L182" s="36">
        <f>SUMIFS(СВЦЭМ!$E$39:$E$782,СВЦЭМ!$A$39:$A$782,$A182,СВЦЭМ!$B$39:$B$782,L$155)+'СЕТ СН'!$F$12</f>
        <v>227.40250768999999</v>
      </c>
      <c r="M182" s="36">
        <f>SUMIFS(СВЦЭМ!$E$39:$E$782,СВЦЭМ!$A$39:$A$782,$A182,СВЦЭМ!$B$39:$B$782,M$155)+'СЕТ СН'!$F$12</f>
        <v>226.41912651000001</v>
      </c>
      <c r="N182" s="36">
        <f>SUMIFS(СВЦЭМ!$E$39:$E$782,СВЦЭМ!$A$39:$A$782,$A182,СВЦЭМ!$B$39:$B$782,N$155)+'СЕТ СН'!$F$12</f>
        <v>223.52876219000001</v>
      </c>
      <c r="O182" s="36">
        <f>SUMIFS(СВЦЭМ!$E$39:$E$782,СВЦЭМ!$A$39:$A$782,$A182,СВЦЭМ!$B$39:$B$782,O$155)+'СЕТ СН'!$F$12</f>
        <v>222.76570423999999</v>
      </c>
      <c r="P182" s="36">
        <f>SUMIFS(СВЦЭМ!$E$39:$E$782,СВЦЭМ!$A$39:$A$782,$A182,СВЦЭМ!$B$39:$B$782,P$155)+'СЕТ СН'!$F$12</f>
        <v>221.34848711999999</v>
      </c>
      <c r="Q182" s="36">
        <f>SUMIFS(СВЦЭМ!$E$39:$E$782,СВЦЭМ!$A$39:$A$782,$A182,СВЦЭМ!$B$39:$B$782,Q$155)+'СЕТ СН'!$F$12</f>
        <v>220.98324334</v>
      </c>
      <c r="R182" s="36">
        <f>SUMIFS(СВЦЭМ!$E$39:$E$782,СВЦЭМ!$A$39:$A$782,$A182,СВЦЭМ!$B$39:$B$782,R$155)+'СЕТ СН'!$F$12</f>
        <v>220.33562362000001</v>
      </c>
      <c r="S182" s="36">
        <f>SUMIFS(СВЦЭМ!$E$39:$E$782,СВЦЭМ!$A$39:$A$782,$A182,СВЦЭМ!$B$39:$B$782,S$155)+'СЕТ СН'!$F$12</f>
        <v>223.21117709000001</v>
      </c>
      <c r="T182" s="36">
        <f>SUMIFS(СВЦЭМ!$E$39:$E$782,СВЦЭМ!$A$39:$A$782,$A182,СВЦЭМ!$B$39:$B$782,T$155)+'СЕТ СН'!$F$12</f>
        <v>223.51468725999999</v>
      </c>
      <c r="U182" s="36">
        <f>SUMIFS(СВЦЭМ!$E$39:$E$782,СВЦЭМ!$A$39:$A$782,$A182,СВЦЭМ!$B$39:$B$782,U$155)+'СЕТ СН'!$F$12</f>
        <v>224.72142514000001</v>
      </c>
      <c r="V182" s="36">
        <f>SUMIFS(СВЦЭМ!$E$39:$E$782,СВЦЭМ!$A$39:$A$782,$A182,СВЦЭМ!$B$39:$B$782,V$155)+'СЕТ СН'!$F$12</f>
        <v>224.90113328999999</v>
      </c>
      <c r="W182" s="36">
        <f>SUMIFS(СВЦЭМ!$E$39:$E$782,СВЦЭМ!$A$39:$A$782,$A182,СВЦЭМ!$B$39:$B$782,W$155)+'СЕТ СН'!$F$12</f>
        <v>226.05719366</v>
      </c>
      <c r="X182" s="36">
        <f>SUMIFS(СВЦЭМ!$E$39:$E$782,СВЦЭМ!$A$39:$A$782,$A182,СВЦЭМ!$B$39:$B$782,X$155)+'СЕТ СН'!$F$12</f>
        <v>221.83066001</v>
      </c>
      <c r="Y182" s="36">
        <f>SUMIFS(СВЦЭМ!$E$39:$E$782,СВЦЭМ!$A$39:$A$782,$A182,СВЦЭМ!$B$39:$B$782,Y$155)+'СЕТ СН'!$F$12</f>
        <v>222.56083529</v>
      </c>
    </row>
    <row r="183" spans="1:27" ht="15.75" x14ac:dyDescent="0.2">
      <c r="A183" s="35">
        <f t="shared" si="4"/>
        <v>44497</v>
      </c>
      <c r="B183" s="36">
        <f>SUMIFS(СВЦЭМ!$E$39:$E$782,СВЦЭМ!$A$39:$A$782,$A183,СВЦЭМ!$B$39:$B$782,B$155)+'СЕТ СН'!$F$12</f>
        <v>225.31509176</v>
      </c>
      <c r="C183" s="36">
        <f>SUMIFS(СВЦЭМ!$E$39:$E$782,СВЦЭМ!$A$39:$A$782,$A183,СВЦЭМ!$B$39:$B$782,C$155)+'СЕТ СН'!$F$12</f>
        <v>237.08088100000001</v>
      </c>
      <c r="D183" s="36">
        <f>SUMIFS(СВЦЭМ!$E$39:$E$782,СВЦЭМ!$A$39:$A$782,$A183,СВЦЭМ!$B$39:$B$782,D$155)+'СЕТ СН'!$F$12</f>
        <v>226.20548149999999</v>
      </c>
      <c r="E183" s="36">
        <f>SUMIFS(СВЦЭМ!$E$39:$E$782,СВЦЭМ!$A$39:$A$782,$A183,СВЦЭМ!$B$39:$B$782,E$155)+'СЕТ СН'!$F$12</f>
        <v>222.24242421</v>
      </c>
      <c r="F183" s="36">
        <f>SUMIFS(СВЦЭМ!$E$39:$E$782,СВЦЭМ!$A$39:$A$782,$A183,СВЦЭМ!$B$39:$B$782,F$155)+'СЕТ СН'!$F$12</f>
        <v>221.7471534</v>
      </c>
      <c r="G183" s="36">
        <f>SUMIFS(СВЦЭМ!$E$39:$E$782,СВЦЭМ!$A$39:$A$782,$A183,СВЦЭМ!$B$39:$B$782,G$155)+'СЕТ СН'!$F$12</f>
        <v>224.43166665999999</v>
      </c>
      <c r="H183" s="36">
        <f>SUMIFS(СВЦЭМ!$E$39:$E$782,СВЦЭМ!$A$39:$A$782,$A183,СВЦЭМ!$B$39:$B$782,H$155)+'СЕТ СН'!$F$12</f>
        <v>227.88365948000001</v>
      </c>
      <c r="I183" s="36">
        <f>SUMIFS(СВЦЭМ!$E$39:$E$782,СВЦЭМ!$A$39:$A$782,$A183,СВЦЭМ!$B$39:$B$782,I$155)+'СЕТ СН'!$F$12</f>
        <v>218.74166743000001</v>
      </c>
      <c r="J183" s="36">
        <f>SUMIFS(СВЦЭМ!$E$39:$E$782,СВЦЭМ!$A$39:$A$782,$A183,СВЦЭМ!$B$39:$B$782,J$155)+'СЕТ СН'!$F$12</f>
        <v>210.11804172000001</v>
      </c>
      <c r="K183" s="36">
        <f>SUMIFS(СВЦЭМ!$E$39:$E$782,СВЦЭМ!$A$39:$A$782,$A183,СВЦЭМ!$B$39:$B$782,K$155)+'СЕТ СН'!$F$12</f>
        <v>212.17069088</v>
      </c>
      <c r="L183" s="36">
        <f>SUMIFS(СВЦЭМ!$E$39:$E$782,СВЦЭМ!$A$39:$A$782,$A183,СВЦЭМ!$B$39:$B$782,L$155)+'СЕТ СН'!$F$12</f>
        <v>214.22856920000001</v>
      </c>
      <c r="M183" s="36">
        <f>SUMIFS(СВЦЭМ!$E$39:$E$782,СВЦЭМ!$A$39:$A$782,$A183,СВЦЭМ!$B$39:$B$782,M$155)+'СЕТ СН'!$F$12</f>
        <v>219.31466968999999</v>
      </c>
      <c r="N183" s="36">
        <f>SUMIFS(СВЦЭМ!$E$39:$E$782,СВЦЭМ!$A$39:$A$782,$A183,СВЦЭМ!$B$39:$B$782,N$155)+'СЕТ СН'!$F$12</f>
        <v>220.99391308</v>
      </c>
      <c r="O183" s="36">
        <f>SUMIFS(СВЦЭМ!$E$39:$E$782,СВЦЭМ!$A$39:$A$782,$A183,СВЦЭМ!$B$39:$B$782,O$155)+'СЕТ СН'!$F$12</f>
        <v>223.13832597000001</v>
      </c>
      <c r="P183" s="36">
        <f>SUMIFS(СВЦЭМ!$E$39:$E$782,СВЦЭМ!$A$39:$A$782,$A183,СВЦЭМ!$B$39:$B$782,P$155)+'СЕТ СН'!$F$12</f>
        <v>222.87736095</v>
      </c>
      <c r="Q183" s="36">
        <f>SUMIFS(СВЦЭМ!$E$39:$E$782,СВЦЭМ!$A$39:$A$782,$A183,СВЦЭМ!$B$39:$B$782,Q$155)+'СЕТ СН'!$F$12</f>
        <v>220.88969080999999</v>
      </c>
      <c r="R183" s="36">
        <f>SUMIFS(СВЦЭМ!$E$39:$E$782,СВЦЭМ!$A$39:$A$782,$A183,СВЦЭМ!$B$39:$B$782,R$155)+'СЕТ СН'!$F$12</f>
        <v>220.98455303</v>
      </c>
      <c r="S183" s="36">
        <f>SUMIFS(СВЦЭМ!$E$39:$E$782,СВЦЭМ!$A$39:$A$782,$A183,СВЦЭМ!$B$39:$B$782,S$155)+'СЕТ СН'!$F$12</f>
        <v>221.57609976000001</v>
      </c>
      <c r="T183" s="36">
        <f>SUMIFS(СВЦЭМ!$E$39:$E$782,СВЦЭМ!$A$39:$A$782,$A183,СВЦЭМ!$B$39:$B$782,T$155)+'СЕТ СН'!$F$12</f>
        <v>215.19039043000001</v>
      </c>
      <c r="U183" s="36">
        <f>SUMIFS(СВЦЭМ!$E$39:$E$782,СВЦЭМ!$A$39:$A$782,$A183,СВЦЭМ!$B$39:$B$782,U$155)+'СЕТ СН'!$F$12</f>
        <v>217.60748742000001</v>
      </c>
      <c r="V183" s="36">
        <f>SUMIFS(СВЦЭМ!$E$39:$E$782,СВЦЭМ!$A$39:$A$782,$A183,СВЦЭМ!$B$39:$B$782,V$155)+'СЕТ СН'!$F$12</f>
        <v>216.2417547</v>
      </c>
      <c r="W183" s="36">
        <f>SUMIFS(СВЦЭМ!$E$39:$E$782,СВЦЭМ!$A$39:$A$782,$A183,СВЦЭМ!$B$39:$B$782,W$155)+'СЕТ СН'!$F$12</f>
        <v>217.21011473999999</v>
      </c>
      <c r="X183" s="36">
        <f>SUMIFS(СВЦЭМ!$E$39:$E$782,СВЦЭМ!$A$39:$A$782,$A183,СВЦЭМ!$B$39:$B$782,X$155)+'СЕТ СН'!$F$12</f>
        <v>217.79213630999999</v>
      </c>
      <c r="Y183" s="36">
        <f>SUMIFS(СВЦЭМ!$E$39:$E$782,СВЦЭМ!$A$39:$A$782,$A183,СВЦЭМ!$B$39:$B$782,Y$155)+'СЕТ СН'!$F$12</f>
        <v>210.18986318</v>
      </c>
    </row>
    <row r="184" spans="1:27" ht="15.75" x14ac:dyDescent="0.2">
      <c r="A184" s="35">
        <f t="shared" si="4"/>
        <v>44498</v>
      </c>
      <c r="B184" s="36">
        <f>SUMIFS(СВЦЭМ!$E$39:$E$782,СВЦЭМ!$A$39:$A$782,$A184,СВЦЭМ!$B$39:$B$782,B$155)+'СЕТ СН'!$F$12</f>
        <v>262.34948962999999</v>
      </c>
      <c r="C184" s="36">
        <f>SUMIFS(СВЦЭМ!$E$39:$E$782,СВЦЭМ!$A$39:$A$782,$A184,СВЦЭМ!$B$39:$B$782,C$155)+'СЕТ СН'!$F$12</f>
        <v>265.75955908999998</v>
      </c>
      <c r="D184" s="36">
        <f>SUMIFS(СВЦЭМ!$E$39:$E$782,СВЦЭМ!$A$39:$A$782,$A184,СВЦЭМ!$B$39:$B$782,D$155)+'СЕТ СН'!$F$12</f>
        <v>256.63651454000001</v>
      </c>
      <c r="E184" s="36">
        <f>SUMIFS(СВЦЭМ!$E$39:$E$782,СВЦЭМ!$A$39:$A$782,$A184,СВЦЭМ!$B$39:$B$782,E$155)+'СЕТ СН'!$F$12</f>
        <v>252.08204391999999</v>
      </c>
      <c r="F184" s="36">
        <f>SUMIFS(СВЦЭМ!$E$39:$E$782,СВЦЭМ!$A$39:$A$782,$A184,СВЦЭМ!$B$39:$B$782,F$155)+'СЕТ СН'!$F$12</f>
        <v>252.11889894000001</v>
      </c>
      <c r="G184" s="36">
        <f>SUMIFS(СВЦЭМ!$E$39:$E$782,СВЦЭМ!$A$39:$A$782,$A184,СВЦЭМ!$B$39:$B$782,G$155)+'СЕТ СН'!$F$12</f>
        <v>254.21454552</v>
      </c>
      <c r="H184" s="36">
        <f>SUMIFS(СВЦЭМ!$E$39:$E$782,СВЦЭМ!$A$39:$A$782,$A184,СВЦЭМ!$B$39:$B$782,H$155)+'СЕТ СН'!$F$12</f>
        <v>263.86776507000002</v>
      </c>
      <c r="I184" s="36">
        <f>SUMIFS(СВЦЭМ!$E$39:$E$782,СВЦЭМ!$A$39:$A$782,$A184,СВЦЭМ!$B$39:$B$782,I$155)+'СЕТ СН'!$F$12</f>
        <v>262.77107051000002</v>
      </c>
      <c r="J184" s="36">
        <f>SUMIFS(СВЦЭМ!$E$39:$E$782,СВЦЭМ!$A$39:$A$782,$A184,СВЦЭМ!$B$39:$B$782,J$155)+'СЕТ СН'!$F$12</f>
        <v>240.51929308000001</v>
      </c>
      <c r="K184" s="36">
        <f>SUMIFS(СВЦЭМ!$E$39:$E$782,СВЦЭМ!$A$39:$A$782,$A184,СВЦЭМ!$B$39:$B$782,K$155)+'СЕТ СН'!$F$12</f>
        <v>210.05903936000001</v>
      </c>
      <c r="L184" s="36">
        <f>SUMIFS(СВЦЭМ!$E$39:$E$782,СВЦЭМ!$A$39:$A$782,$A184,СВЦЭМ!$B$39:$B$782,L$155)+'СЕТ СН'!$F$12</f>
        <v>195.97485001999999</v>
      </c>
      <c r="M184" s="36">
        <f>SUMIFS(СВЦЭМ!$E$39:$E$782,СВЦЭМ!$A$39:$A$782,$A184,СВЦЭМ!$B$39:$B$782,M$155)+'СЕТ СН'!$F$12</f>
        <v>201.84358814999999</v>
      </c>
      <c r="N184" s="36">
        <f>SUMIFS(СВЦЭМ!$E$39:$E$782,СВЦЭМ!$A$39:$A$782,$A184,СВЦЭМ!$B$39:$B$782,N$155)+'СЕТ СН'!$F$12</f>
        <v>203.04021057</v>
      </c>
      <c r="O184" s="36">
        <f>SUMIFS(СВЦЭМ!$E$39:$E$782,СВЦЭМ!$A$39:$A$782,$A184,СВЦЭМ!$B$39:$B$782,O$155)+'СЕТ СН'!$F$12</f>
        <v>203.81885295000001</v>
      </c>
      <c r="P184" s="36">
        <f>SUMIFS(СВЦЭМ!$E$39:$E$782,СВЦЭМ!$A$39:$A$782,$A184,СВЦЭМ!$B$39:$B$782,P$155)+'СЕТ СН'!$F$12</f>
        <v>203.09739296000001</v>
      </c>
      <c r="Q184" s="36">
        <f>SUMIFS(СВЦЭМ!$E$39:$E$782,СВЦЭМ!$A$39:$A$782,$A184,СВЦЭМ!$B$39:$B$782,Q$155)+'СЕТ СН'!$F$12</f>
        <v>203.29350665999999</v>
      </c>
      <c r="R184" s="36">
        <f>SUMIFS(СВЦЭМ!$E$39:$E$782,СВЦЭМ!$A$39:$A$782,$A184,СВЦЭМ!$B$39:$B$782,R$155)+'СЕТ СН'!$F$12</f>
        <v>199.90642149000001</v>
      </c>
      <c r="S184" s="36">
        <f>SUMIFS(СВЦЭМ!$E$39:$E$782,СВЦЭМ!$A$39:$A$782,$A184,СВЦЭМ!$B$39:$B$782,S$155)+'СЕТ СН'!$F$12</f>
        <v>196.79566093</v>
      </c>
      <c r="T184" s="36">
        <f>SUMIFS(СВЦЭМ!$E$39:$E$782,СВЦЭМ!$A$39:$A$782,$A184,СВЦЭМ!$B$39:$B$782,T$155)+'СЕТ СН'!$F$12</f>
        <v>189.72580859999999</v>
      </c>
      <c r="U184" s="36">
        <f>SUMIFS(СВЦЭМ!$E$39:$E$782,СВЦЭМ!$A$39:$A$782,$A184,СВЦЭМ!$B$39:$B$782,U$155)+'СЕТ СН'!$F$12</f>
        <v>181.41001094999999</v>
      </c>
      <c r="V184" s="36">
        <f>SUMIFS(СВЦЭМ!$E$39:$E$782,СВЦЭМ!$A$39:$A$782,$A184,СВЦЭМ!$B$39:$B$782,V$155)+'СЕТ СН'!$F$12</f>
        <v>179.87189666</v>
      </c>
      <c r="W184" s="36">
        <f>SUMIFS(СВЦЭМ!$E$39:$E$782,СВЦЭМ!$A$39:$A$782,$A184,СВЦЭМ!$B$39:$B$782,W$155)+'СЕТ СН'!$F$12</f>
        <v>177.69250851999999</v>
      </c>
      <c r="X184" s="36">
        <f>SUMIFS(СВЦЭМ!$E$39:$E$782,СВЦЭМ!$A$39:$A$782,$A184,СВЦЭМ!$B$39:$B$782,X$155)+'СЕТ СН'!$F$12</f>
        <v>191.05092339999999</v>
      </c>
      <c r="Y184" s="36">
        <f>SUMIFS(СВЦЭМ!$E$39:$E$782,СВЦЭМ!$A$39:$A$782,$A184,СВЦЭМ!$B$39:$B$782,Y$155)+'СЕТ СН'!$F$12</f>
        <v>194.34132962999999</v>
      </c>
    </row>
    <row r="185" spans="1:27" ht="15.75" x14ac:dyDescent="0.2">
      <c r="A185" s="35">
        <f t="shared" si="4"/>
        <v>44499</v>
      </c>
      <c r="B185" s="36">
        <f>SUMIFS(СВЦЭМ!$E$39:$E$782,СВЦЭМ!$A$39:$A$782,$A185,СВЦЭМ!$B$39:$B$782,B$155)+'СЕТ СН'!$F$12</f>
        <v>201.15888889999999</v>
      </c>
      <c r="C185" s="36">
        <f>SUMIFS(СВЦЭМ!$E$39:$E$782,СВЦЭМ!$A$39:$A$782,$A185,СВЦЭМ!$B$39:$B$782,C$155)+'СЕТ СН'!$F$12</f>
        <v>218.27341552999999</v>
      </c>
      <c r="D185" s="36">
        <f>SUMIFS(СВЦЭМ!$E$39:$E$782,СВЦЭМ!$A$39:$A$782,$A185,СВЦЭМ!$B$39:$B$782,D$155)+'СЕТ СН'!$F$12</f>
        <v>216.00511677</v>
      </c>
      <c r="E185" s="36">
        <f>SUMIFS(СВЦЭМ!$E$39:$E$782,СВЦЭМ!$A$39:$A$782,$A185,СВЦЭМ!$B$39:$B$782,E$155)+'СЕТ СН'!$F$12</f>
        <v>216.03540153</v>
      </c>
      <c r="F185" s="36">
        <f>SUMIFS(СВЦЭМ!$E$39:$E$782,СВЦЭМ!$A$39:$A$782,$A185,СВЦЭМ!$B$39:$B$782,F$155)+'СЕТ СН'!$F$12</f>
        <v>215.74843515000001</v>
      </c>
      <c r="G185" s="36">
        <f>SUMIFS(СВЦЭМ!$E$39:$E$782,СВЦЭМ!$A$39:$A$782,$A185,СВЦЭМ!$B$39:$B$782,G$155)+'СЕТ СН'!$F$12</f>
        <v>215.71142162000001</v>
      </c>
      <c r="H185" s="36">
        <f>SUMIFS(СВЦЭМ!$E$39:$E$782,СВЦЭМ!$A$39:$A$782,$A185,СВЦЭМ!$B$39:$B$782,H$155)+'СЕТ СН'!$F$12</f>
        <v>214.97232740000001</v>
      </c>
      <c r="I185" s="36">
        <f>SUMIFS(СВЦЭМ!$E$39:$E$782,СВЦЭМ!$A$39:$A$782,$A185,СВЦЭМ!$B$39:$B$782,I$155)+'СЕТ СН'!$F$12</f>
        <v>203.04985528</v>
      </c>
      <c r="J185" s="36">
        <f>SUMIFS(СВЦЭМ!$E$39:$E$782,СВЦЭМ!$A$39:$A$782,$A185,СВЦЭМ!$B$39:$B$782,J$155)+'СЕТ СН'!$F$12</f>
        <v>200.38177189999999</v>
      </c>
      <c r="K185" s="36">
        <f>SUMIFS(СВЦЭМ!$E$39:$E$782,СВЦЭМ!$A$39:$A$782,$A185,СВЦЭМ!$B$39:$B$782,K$155)+'СЕТ СН'!$F$12</f>
        <v>208.35936072999999</v>
      </c>
      <c r="L185" s="36">
        <f>SUMIFS(СВЦЭМ!$E$39:$E$782,СВЦЭМ!$A$39:$A$782,$A185,СВЦЭМ!$B$39:$B$782,L$155)+'СЕТ СН'!$F$12</f>
        <v>211.06513268</v>
      </c>
      <c r="M185" s="36">
        <f>SUMIFS(СВЦЭМ!$E$39:$E$782,СВЦЭМ!$A$39:$A$782,$A185,СВЦЭМ!$B$39:$B$782,M$155)+'СЕТ СН'!$F$12</f>
        <v>209.72048156</v>
      </c>
      <c r="N185" s="36">
        <f>SUMIFS(СВЦЭМ!$E$39:$E$782,СВЦЭМ!$A$39:$A$782,$A185,СВЦЭМ!$B$39:$B$782,N$155)+'СЕТ СН'!$F$12</f>
        <v>208.54888868</v>
      </c>
      <c r="O185" s="36">
        <f>SUMIFS(СВЦЭМ!$E$39:$E$782,СВЦЭМ!$A$39:$A$782,$A185,СВЦЭМ!$B$39:$B$782,O$155)+'СЕТ СН'!$F$12</f>
        <v>202.24520171</v>
      </c>
      <c r="P185" s="36">
        <f>SUMIFS(СВЦЭМ!$E$39:$E$782,СВЦЭМ!$A$39:$A$782,$A185,СВЦЭМ!$B$39:$B$782,P$155)+'СЕТ СН'!$F$12</f>
        <v>199.99474173999999</v>
      </c>
      <c r="Q185" s="36">
        <f>SUMIFS(СВЦЭМ!$E$39:$E$782,СВЦЭМ!$A$39:$A$782,$A185,СВЦЭМ!$B$39:$B$782,Q$155)+'СЕТ СН'!$F$12</f>
        <v>201.07613377000001</v>
      </c>
      <c r="R185" s="36">
        <f>SUMIFS(СВЦЭМ!$E$39:$E$782,СВЦЭМ!$A$39:$A$782,$A185,СВЦЭМ!$B$39:$B$782,R$155)+'СЕТ СН'!$F$12</f>
        <v>198.44352108999999</v>
      </c>
      <c r="S185" s="36">
        <f>SUMIFS(СВЦЭМ!$E$39:$E$782,СВЦЭМ!$A$39:$A$782,$A185,СВЦЭМ!$B$39:$B$782,S$155)+'СЕТ СН'!$F$12</f>
        <v>198.65391389000001</v>
      </c>
      <c r="T185" s="36">
        <f>SUMIFS(СВЦЭМ!$E$39:$E$782,СВЦЭМ!$A$39:$A$782,$A185,СВЦЭМ!$B$39:$B$782,T$155)+'СЕТ СН'!$F$12</f>
        <v>205.23559449999999</v>
      </c>
      <c r="U185" s="36">
        <f>SUMIFS(СВЦЭМ!$E$39:$E$782,СВЦЭМ!$A$39:$A$782,$A185,СВЦЭМ!$B$39:$B$782,U$155)+'СЕТ СН'!$F$12</f>
        <v>209.51385166</v>
      </c>
      <c r="V185" s="36">
        <f>SUMIFS(СВЦЭМ!$E$39:$E$782,СВЦЭМ!$A$39:$A$782,$A185,СВЦЭМ!$B$39:$B$782,V$155)+'СЕТ СН'!$F$12</f>
        <v>206.58260702999999</v>
      </c>
      <c r="W185" s="36">
        <f>SUMIFS(СВЦЭМ!$E$39:$E$782,СВЦЭМ!$A$39:$A$782,$A185,СВЦЭМ!$B$39:$B$782,W$155)+'СЕТ СН'!$F$12</f>
        <v>204.22558215999999</v>
      </c>
      <c r="X185" s="36">
        <f>SUMIFS(СВЦЭМ!$E$39:$E$782,СВЦЭМ!$A$39:$A$782,$A185,СВЦЭМ!$B$39:$B$782,X$155)+'СЕТ СН'!$F$12</f>
        <v>199.04856507</v>
      </c>
      <c r="Y185" s="36">
        <f>SUMIFS(СВЦЭМ!$E$39:$E$782,СВЦЭМ!$A$39:$A$782,$A185,СВЦЭМ!$B$39:$B$782,Y$155)+'СЕТ СН'!$F$12</f>
        <v>201.11521991999999</v>
      </c>
    </row>
    <row r="186" spans="1:27" ht="15.75" x14ac:dyDescent="0.2">
      <c r="A186" s="35">
        <f t="shared" si="4"/>
        <v>44500</v>
      </c>
      <c r="B186" s="36">
        <f>SUMIFS(СВЦЭМ!$E$39:$E$782,СВЦЭМ!$A$39:$A$782,$A186,СВЦЭМ!$B$39:$B$782,B$155)+'СЕТ СН'!$F$12</f>
        <v>199.21941158000001</v>
      </c>
      <c r="C186" s="36">
        <f>SUMIFS(СВЦЭМ!$E$39:$E$782,СВЦЭМ!$A$39:$A$782,$A186,СВЦЭМ!$B$39:$B$782,C$155)+'СЕТ СН'!$F$12</f>
        <v>214.57011306999999</v>
      </c>
      <c r="D186" s="36">
        <f>SUMIFS(СВЦЭМ!$E$39:$E$782,СВЦЭМ!$A$39:$A$782,$A186,СВЦЭМ!$B$39:$B$782,D$155)+'СЕТ СН'!$F$12</f>
        <v>214.87289157000001</v>
      </c>
      <c r="E186" s="36">
        <f>SUMIFS(СВЦЭМ!$E$39:$E$782,СВЦЭМ!$A$39:$A$782,$A186,СВЦЭМ!$B$39:$B$782,E$155)+'СЕТ СН'!$F$12</f>
        <v>213.44826617000001</v>
      </c>
      <c r="F186" s="36">
        <f>SUMIFS(СВЦЭМ!$E$39:$E$782,СВЦЭМ!$A$39:$A$782,$A186,СВЦЭМ!$B$39:$B$782,F$155)+'СЕТ СН'!$F$12</f>
        <v>212.78390521</v>
      </c>
      <c r="G186" s="36">
        <f>SUMIFS(СВЦЭМ!$E$39:$E$782,СВЦЭМ!$A$39:$A$782,$A186,СВЦЭМ!$B$39:$B$782,G$155)+'СЕТ СН'!$F$12</f>
        <v>212.53069661999999</v>
      </c>
      <c r="H186" s="36">
        <f>SUMIFS(СВЦЭМ!$E$39:$E$782,СВЦЭМ!$A$39:$A$782,$A186,СВЦЭМ!$B$39:$B$782,H$155)+'СЕТ СН'!$F$12</f>
        <v>216.71613239999999</v>
      </c>
      <c r="I186" s="36">
        <f>SUMIFS(СВЦЭМ!$E$39:$E$782,СВЦЭМ!$A$39:$A$782,$A186,СВЦЭМ!$B$39:$B$782,I$155)+'СЕТ СН'!$F$12</f>
        <v>207.55930219000001</v>
      </c>
      <c r="J186" s="36">
        <f>SUMIFS(СВЦЭМ!$E$39:$E$782,СВЦЭМ!$A$39:$A$782,$A186,СВЦЭМ!$B$39:$B$782,J$155)+'СЕТ СН'!$F$12</f>
        <v>202.7609004</v>
      </c>
      <c r="K186" s="36">
        <f>SUMIFS(СВЦЭМ!$E$39:$E$782,СВЦЭМ!$A$39:$A$782,$A186,СВЦЭМ!$B$39:$B$782,K$155)+'СЕТ СН'!$F$12</f>
        <v>201.14894672</v>
      </c>
      <c r="L186" s="36">
        <f>SUMIFS(СВЦЭМ!$E$39:$E$782,СВЦЭМ!$A$39:$A$782,$A186,СВЦЭМ!$B$39:$B$782,L$155)+'СЕТ СН'!$F$12</f>
        <v>204.01033182</v>
      </c>
      <c r="M186" s="36">
        <f>SUMIFS(СВЦЭМ!$E$39:$E$782,СВЦЭМ!$A$39:$A$782,$A186,СВЦЭМ!$B$39:$B$782,M$155)+'СЕТ СН'!$F$12</f>
        <v>202.92958424</v>
      </c>
      <c r="N186" s="36">
        <f>SUMIFS(СВЦЭМ!$E$39:$E$782,СВЦЭМ!$A$39:$A$782,$A186,СВЦЭМ!$B$39:$B$782,N$155)+'СЕТ СН'!$F$12</f>
        <v>205.58593356</v>
      </c>
      <c r="O186" s="36">
        <f>SUMIFS(СВЦЭМ!$E$39:$E$782,СВЦЭМ!$A$39:$A$782,$A186,СВЦЭМ!$B$39:$B$782,O$155)+'СЕТ СН'!$F$12</f>
        <v>208.90542708000001</v>
      </c>
      <c r="P186" s="36">
        <f>SUMIFS(СВЦЭМ!$E$39:$E$782,СВЦЭМ!$A$39:$A$782,$A186,СВЦЭМ!$B$39:$B$782,P$155)+'СЕТ СН'!$F$12</f>
        <v>208.68027519</v>
      </c>
      <c r="Q186" s="36">
        <f>SUMIFS(СВЦЭМ!$E$39:$E$782,СВЦЭМ!$A$39:$A$782,$A186,СВЦЭМ!$B$39:$B$782,Q$155)+'СЕТ СН'!$F$12</f>
        <v>207.59492157</v>
      </c>
      <c r="R186" s="36">
        <f>SUMIFS(СВЦЭМ!$E$39:$E$782,СВЦЭМ!$A$39:$A$782,$A186,СВЦЭМ!$B$39:$B$782,R$155)+'СЕТ СН'!$F$12</f>
        <v>208.07299012999999</v>
      </c>
      <c r="S186" s="36">
        <f>SUMIFS(СВЦЭМ!$E$39:$E$782,СВЦЭМ!$A$39:$A$782,$A186,СВЦЭМ!$B$39:$B$782,S$155)+'СЕТ СН'!$F$12</f>
        <v>205.83508945</v>
      </c>
      <c r="T186" s="36">
        <f>SUMIFS(СВЦЭМ!$E$39:$E$782,СВЦЭМ!$A$39:$A$782,$A186,СВЦЭМ!$B$39:$B$782,T$155)+'СЕТ СН'!$F$12</f>
        <v>210.80450643</v>
      </c>
      <c r="U186" s="36">
        <f>SUMIFS(СВЦЭМ!$E$39:$E$782,СВЦЭМ!$A$39:$A$782,$A186,СВЦЭМ!$B$39:$B$782,U$155)+'СЕТ СН'!$F$12</f>
        <v>212.42785637</v>
      </c>
      <c r="V186" s="36">
        <f>SUMIFS(СВЦЭМ!$E$39:$E$782,СВЦЭМ!$A$39:$A$782,$A186,СВЦЭМ!$B$39:$B$782,V$155)+'СЕТ СН'!$F$12</f>
        <v>210.07617346000001</v>
      </c>
      <c r="W186" s="36">
        <f>SUMIFS(СВЦЭМ!$E$39:$E$782,СВЦЭМ!$A$39:$A$782,$A186,СВЦЭМ!$B$39:$B$782,W$155)+'СЕТ СН'!$F$12</f>
        <v>206.90254769000001</v>
      </c>
      <c r="X186" s="36">
        <f>SUMIFS(СВЦЭМ!$E$39:$E$782,СВЦЭМ!$A$39:$A$782,$A186,СВЦЭМ!$B$39:$B$782,X$155)+'СЕТ СН'!$F$12</f>
        <v>201.83148242999999</v>
      </c>
      <c r="Y186" s="36">
        <f>SUMIFS(СВЦЭМ!$E$39:$E$782,СВЦЭМ!$A$39:$A$782,$A186,СВЦЭМ!$B$39:$B$782,Y$155)+'СЕТ СН'!$F$12</f>
        <v>204.22631394000001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2"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23"/>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2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01.10.2021</v>
      </c>
      <c r="B191" s="36">
        <f>SUMIFS(СВЦЭМ!$F$39:$F$782,СВЦЭМ!$A$39:$A$782,$A191,СВЦЭМ!$B$39:$B$782,B$190)+'СЕТ СН'!$F$12</f>
        <v>182.89730348000001</v>
      </c>
      <c r="C191" s="36">
        <f>SUMIFS(СВЦЭМ!$F$39:$F$782,СВЦЭМ!$A$39:$A$782,$A191,СВЦЭМ!$B$39:$B$782,C$190)+'СЕТ СН'!$F$12</f>
        <v>189.28823672999999</v>
      </c>
      <c r="D191" s="36">
        <f>SUMIFS(СВЦЭМ!$F$39:$F$782,СВЦЭМ!$A$39:$A$782,$A191,СВЦЭМ!$B$39:$B$782,D$190)+'СЕТ СН'!$F$12</f>
        <v>203.24273772000001</v>
      </c>
      <c r="E191" s="36">
        <f>SUMIFS(СВЦЭМ!$F$39:$F$782,СВЦЭМ!$A$39:$A$782,$A191,СВЦЭМ!$B$39:$B$782,E$190)+'СЕТ СН'!$F$12</f>
        <v>207.56022802999999</v>
      </c>
      <c r="F191" s="36">
        <f>SUMIFS(СВЦЭМ!$F$39:$F$782,СВЦЭМ!$A$39:$A$782,$A191,СВЦЭМ!$B$39:$B$782,F$190)+'СЕТ СН'!$F$12</f>
        <v>209.33622217000001</v>
      </c>
      <c r="G191" s="36">
        <f>SUMIFS(СВЦЭМ!$F$39:$F$782,СВЦЭМ!$A$39:$A$782,$A191,СВЦЭМ!$B$39:$B$782,G$190)+'СЕТ СН'!$F$12</f>
        <v>207.32322607</v>
      </c>
      <c r="H191" s="36">
        <f>SUMIFS(СВЦЭМ!$F$39:$F$782,СВЦЭМ!$A$39:$A$782,$A191,СВЦЭМ!$B$39:$B$782,H$190)+'СЕТ СН'!$F$12</f>
        <v>202.29734973999999</v>
      </c>
      <c r="I191" s="36">
        <f>SUMIFS(СВЦЭМ!$F$39:$F$782,СВЦЭМ!$A$39:$A$782,$A191,СВЦЭМ!$B$39:$B$782,I$190)+'СЕТ СН'!$F$12</f>
        <v>200.45254219</v>
      </c>
      <c r="J191" s="36">
        <f>SUMIFS(СВЦЭМ!$F$39:$F$782,СВЦЭМ!$A$39:$A$782,$A191,СВЦЭМ!$B$39:$B$782,J$190)+'СЕТ СН'!$F$12</f>
        <v>184.9151067</v>
      </c>
      <c r="K191" s="36">
        <f>SUMIFS(СВЦЭМ!$F$39:$F$782,СВЦЭМ!$A$39:$A$782,$A191,СВЦЭМ!$B$39:$B$782,K$190)+'СЕТ СН'!$F$12</f>
        <v>189.70712589999999</v>
      </c>
      <c r="L191" s="36">
        <f>SUMIFS(СВЦЭМ!$F$39:$F$782,СВЦЭМ!$A$39:$A$782,$A191,СВЦЭМ!$B$39:$B$782,L$190)+'СЕТ СН'!$F$12</f>
        <v>189.78560784000001</v>
      </c>
      <c r="M191" s="36">
        <f>SUMIFS(СВЦЭМ!$F$39:$F$782,СВЦЭМ!$A$39:$A$782,$A191,СВЦЭМ!$B$39:$B$782,M$190)+'СЕТ СН'!$F$12</f>
        <v>186.01382371</v>
      </c>
      <c r="N191" s="36">
        <f>SUMIFS(СВЦЭМ!$F$39:$F$782,СВЦЭМ!$A$39:$A$782,$A191,СВЦЭМ!$B$39:$B$782,N$190)+'СЕТ СН'!$F$12</f>
        <v>184.20659938</v>
      </c>
      <c r="O191" s="36">
        <f>SUMIFS(СВЦЭМ!$F$39:$F$782,СВЦЭМ!$A$39:$A$782,$A191,СВЦЭМ!$B$39:$B$782,O$190)+'СЕТ СН'!$F$12</f>
        <v>182.36030248</v>
      </c>
      <c r="P191" s="36">
        <f>SUMIFS(СВЦЭМ!$F$39:$F$782,СВЦЭМ!$A$39:$A$782,$A191,СВЦЭМ!$B$39:$B$782,P$190)+'СЕТ СН'!$F$12</f>
        <v>183.67432277</v>
      </c>
      <c r="Q191" s="36">
        <f>SUMIFS(СВЦЭМ!$F$39:$F$782,СВЦЭМ!$A$39:$A$782,$A191,СВЦЭМ!$B$39:$B$782,Q$190)+'СЕТ СН'!$F$12</f>
        <v>182.82662932</v>
      </c>
      <c r="R191" s="36">
        <f>SUMIFS(СВЦЭМ!$F$39:$F$782,СВЦЭМ!$A$39:$A$782,$A191,СВЦЭМ!$B$39:$B$782,R$190)+'СЕТ СН'!$F$12</f>
        <v>182.03390457</v>
      </c>
      <c r="S191" s="36">
        <f>SUMIFS(СВЦЭМ!$F$39:$F$782,СВЦЭМ!$A$39:$A$782,$A191,СВЦЭМ!$B$39:$B$782,S$190)+'СЕТ СН'!$F$12</f>
        <v>181.66620139</v>
      </c>
      <c r="T191" s="36">
        <f>SUMIFS(СВЦЭМ!$F$39:$F$782,СВЦЭМ!$A$39:$A$782,$A191,СВЦЭМ!$B$39:$B$782,T$190)+'СЕТ СН'!$F$12</f>
        <v>179.69098317999999</v>
      </c>
      <c r="U191" s="36">
        <f>SUMIFS(СВЦЭМ!$F$39:$F$782,СВЦЭМ!$A$39:$A$782,$A191,СВЦЭМ!$B$39:$B$782,U$190)+'СЕТ СН'!$F$12</f>
        <v>173.88276336999999</v>
      </c>
      <c r="V191" s="36">
        <f>SUMIFS(СВЦЭМ!$F$39:$F$782,СВЦЭМ!$A$39:$A$782,$A191,СВЦЭМ!$B$39:$B$782,V$190)+'СЕТ СН'!$F$12</f>
        <v>168.00463991000001</v>
      </c>
      <c r="W191" s="36">
        <f>SUMIFS(СВЦЭМ!$F$39:$F$782,СВЦЭМ!$A$39:$A$782,$A191,СВЦЭМ!$B$39:$B$782,W$190)+'СЕТ СН'!$F$12</f>
        <v>170.37526388000001</v>
      </c>
      <c r="X191" s="36">
        <f>SUMIFS(СВЦЭМ!$F$39:$F$782,СВЦЭМ!$A$39:$A$782,$A191,СВЦЭМ!$B$39:$B$782,X$190)+'СЕТ СН'!$F$12</f>
        <v>176.41878643000001</v>
      </c>
      <c r="Y191" s="36">
        <f>SUMIFS(СВЦЭМ!$F$39:$F$782,СВЦЭМ!$A$39:$A$782,$A191,СВЦЭМ!$B$39:$B$782,Y$190)+'СЕТ СН'!$F$12</f>
        <v>182.43358502000001</v>
      </c>
      <c r="AA191" s="45"/>
    </row>
    <row r="192" spans="1:27" ht="15.75" x14ac:dyDescent="0.2">
      <c r="A192" s="35">
        <f>A191+1</f>
        <v>44471</v>
      </c>
      <c r="B192" s="36">
        <f>SUMIFS(СВЦЭМ!$F$39:$F$782,СВЦЭМ!$A$39:$A$782,$A192,СВЦЭМ!$B$39:$B$782,B$190)+'СЕТ СН'!$F$12</f>
        <v>197.11071716000001</v>
      </c>
      <c r="C192" s="36">
        <f>SUMIFS(СВЦЭМ!$F$39:$F$782,СВЦЭМ!$A$39:$A$782,$A192,СВЦЭМ!$B$39:$B$782,C$190)+'СЕТ СН'!$F$12</f>
        <v>204.778198</v>
      </c>
      <c r="D192" s="36">
        <f>SUMIFS(СВЦЭМ!$F$39:$F$782,СВЦЭМ!$A$39:$A$782,$A192,СВЦЭМ!$B$39:$B$782,D$190)+'СЕТ СН'!$F$12</f>
        <v>212.36370171999999</v>
      </c>
      <c r="E192" s="36">
        <f>SUMIFS(СВЦЭМ!$F$39:$F$782,СВЦЭМ!$A$39:$A$782,$A192,СВЦЭМ!$B$39:$B$782,E$190)+'СЕТ СН'!$F$12</f>
        <v>216.11656069</v>
      </c>
      <c r="F192" s="36">
        <f>SUMIFS(СВЦЭМ!$F$39:$F$782,СВЦЭМ!$A$39:$A$782,$A192,СВЦЭМ!$B$39:$B$782,F$190)+'СЕТ СН'!$F$12</f>
        <v>215.77660779000001</v>
      </c>
      <c r="G192" s="36">
        <f>SUMIFS(СВЦЭМ!$F$39:$F$782,СВЦЭМ!$A$39:$A$782,$A192,СВЦЭМ!$B$39:$B$782,G$190)+'СЕТ СН'!$F$12</f>
        <v>213.77498059999999</v>
      </c>
      <c r="H192" s="36">
        <f>SUMIFS(СВЦЭМ!$F$39:$F$782,СВЦЭМ!$A$39:$A$782,$A192,СВЦЭМ!$B$39:$B$782,H$190)+'СЕТ СН'!$F$12</f>
        <v>201.18364639999999</v>
      </c>
      <c r="I192" s="36">
        <f>SUMIFS(СВЦЭМ!$F$39:$F$782,СВЦЭМ!$A$39:$A$782,$A192,СВЦЭМ!$B$39:$B$782,I$190)+'СЕТ СН'!$F$12</f>
        <v>190.57131774999999</v>
      </c>
      <c r="J192" s="36">
        <f>SUMIFS(СВЦЭМ!$F$39:$F$782,СВЦЭМ!$A$39:$A$782,$A192,СВЦЭМ!$B$39:$B$782,J$190)+'СЕТ СН'!$F$12</f>
        <v>174.22060053000001</v>
      </c>
      <c r="K192" s="36">
        <f>SUMIFS(СВЦЭМ!$F$39:$F$782,СВЦЭМ!$A$39:$A$782,$A192,СВЦЭМ!$B$39:$B$782,K$190)+'СЕТ СН'!$F$12</f>
        <v>172.94854458</v>
      </c>
      <c r="L192" s="36">
        <f>SUMIFS(СВЦЭМ!$F$39:$F$782,СВЦЭМ!$A$39:$A$782,$A192,СВЦЭМ!$B$39:$B$782,L$190)+'СЕТ СН'!$F$12</f>
        <v>174.43583014999999</v>
      </c>
      <c r="M192" s="36">
        <f>SUMIFS(СВЦЭМ!$F$39:$F$782,СВЦЭМ!$A$39:$A$782,$A192,СВЦЭМ!$B$39:$B$782,M$190)+'СЕТ СН'!$F$12</f>
        <v>172.7234176</v>
      </c>
      <c r="N192" s="36">
        <f>SUMIFS(СВЦЭМ!$F$39:$F$782,СВЦЭМ!$A$39:$A$782,$A192,СВЦЭМ!$B$39:$B$782,N$190)+'СЕТ СН'!$F$12</f>
        <v>170.76711574999999</v>
      </c>
      <c r="O192" s="36">
        <f>SUMIFS(СВЦЭМ!$F$39:$F$782,СВЦЭМ!$A$39:$A$782,$A192,СВЦЭМ!$B$39:$B$782,O$190)+'СЕТ СН'!$F$12</f>
        <v>171.8550099</v>
      </c>
      <c r="P192" s="36">
        <f>SUMIFS(СВЦЭМ!$F$39:$F$782,СВЦЭМ!$A$39:$A$782,$A192,СВЦЭМ!$B$39:$B$782,P$190)+'СЕТ СН'!$F$12</f>
        <v>175.74942963000001</v>
      </c>
      <c r="Q192" s="36">
        <f>SUMIFS(СВЦЭМ!$F$39:$F$782,СВЦЭМ!$A$39:$A$782,$A192,СВЦЭМ!$B$39:$B$782,Q$190)+'СЕТ СН'!$F$12</f>
        <v>176.25239933</v>
      </c>
      <c r="R192" s="36">
        <f>SUMIFS(СВЦЭМ!$F$39:$F$782,СВЦЭМ!$A$39:$A$782,$A192,СВЦЭМ!$B$39:$B$782,R$190)+'СЕТ СН'!$F$12</f>
        <v>176.72274256</v>
      </c>
      <c r="S192" s="36">
        <f>SUMIFS(СВЦЭМ!$F$39:$F$782,СВЦЭМ!$A$39:$A$782,$A192,СВЦЭМ!$B$39:$B$782,S$190)+'СЕТ СН'!$F$12</f>
        <v>179.58194897999999</v>
      </c>
      <c r="T192" s="36">
        <f>SUMIFS(СВЦЭМ!$F$39:$F$782,СВЦЭМ!$A$39:$A$782,$A192,СВЦЭМ!$B$39:$B$782,T$190)+'СЕТ СН'!$F$12</f>
        <v>173.75117527</v>
      </c>
      <c r="U192" s="36">
        <f>SUMIFS(СВЦЭМ!$F$39:$F$782,СВЦЭМ!$A$39:$A$782,$A192,СВЦЭМ!$B$39:$B$782,U$190)+'СЕТ СН'!$F$12</f>
        <v>170.77286832999999</v>
      </c>
      <c r="V192" s="36">
        <f>SUMIFS(СВЦЭМ!$F$39:$F$782,СВЦЭМ!$A$39:$A$782,$A192,СВЦЭМ!$B$39:$B$782,V$190)+'СЕТ СН'!$F$12</f>
        <v>171.98428831999999</v>
      </c>
      <c r="W192" s="36">
        <f>SUMIFS(СВЦЭМ!$F$39:$F$782,СВЦЭМ!$A$39:$A$782,$A192,СВЦЭМ!$B$39:$B$782,W$190)+'СЕТ СН'!$F$12</f>
        <v>169.64497087999999</v>
      </c>
      <c r="X192" s="36">
        <f>SUMIFS(СВЦЭМ!$F$39:$F$782,СВЦЭМ!$A$39:$A$782,$A192,СВЦЭМ!$B$39:$B$782,X$190)+'СЕТ СН'!$F$12</f>
        <v>191.79229272000001</v>
      </c>
      <c r="Y192" s="36">
        <f>SUMIFS(СВЦЭМ!$F$39:$F$782,СВЦЭМ!$A$39:$A$782,$A192,СВЦЭМ!$B$39:$B$782,Y$190)+'СЕТ СН'!$F$12</f>
        <v>186.33969363</v>
      </c>
    </row>
    <row r="193" spans="1:25" ht="15.75" x14ac:dyDescent="0.2">
      <c r="A193" s="35">
        <f t="shared" ref="A193:A221" si="5">A192+1</f>
        <v>44472</v>
      </c>
      <c r="B193" s="36">
        <f>SUMIFS(СВЦЭМ!$F$39:$F$782,СВЦЭМ!$A$39:$A$782,$A193,СВЦЭМ!$B$39:$B$782,B$190)+'СЕТ СН'!$F$12</f>
        <v>190.03701593</v>
      </c>
      <c r="C193" s="36">
        <f>SUMIFS(СВЦЭМ!$F$39:$F$782,СВЦЭМ!$A$39:$A$782,$A193,СВЦЭМ!$B$39:$B$782,C$190)+'СЕТ СН'!$F$12</f>
        <v>200.98426846999999</v>
      </c>
      <c r="D193" s="36">
        <f>SUMIFS(СВЦЭМ!$F$39:$F$782,СВЦЭМ!$A$39:$A$782,$A193,СВЦЭМ!$B$39:$B$782,D$190)+'СЕТ СН'!$F$12</f>
        <v>212.62453314000001</v>
      </c>
      <c r="E193" s="36">
        <f>SUMIFS(СВЦЭМ!$F$39:$F$782,СВЦЭМ!$A$39:$A$782,$A193,СВЦЭМ!$B$39:$B$782,E$190)+'СЕТ СН'!$F$12</f>
        <v>215.98159482</v>
      </c>
      <c r="F193" s="36">
        <f>SUMIFS(СВЦЭМ!$F$39:$F$782,СВЦЭМ!$A$39:$A$782,$A193,СВЦЭМ!$B$39:$B$782,F$190)+'СЕТ СН'!$F$12</f>
        <v>216.50224381000001</v>
      </c>
      <c r="G193" s="36">
        <f>SUMIFS(СВЦЭМ!$F$39:$F$782,СВЦЭМ!$A$39:$A$782,$A193,СВЦЭМ!$B$39:$B$782,G$190)+'СЕТ СН'!$F$12</f>
        <v>215.18820873999999</v>
      </c>
      <c r="H193" s="36">
        <f>SUMIFS(СВЦЭМ!$F$39:$F$782,СВЦЭМ!$A$39:$A$782,$A193,СВЦЭМ!$B$39:$B$782,H$190)+'СЕТ СН'!$F$12</f>
        <v>204.90939946</v>
      </c>
      <c r="I193" s="36">
        <f>SUMIFS(СВЦЭМ!$F$39:$F$782,СВЦЭМ!$A$39:$A$782,$A193,СВЦЭМ!$B$39:$B$782,I$190)+'СЕТ СН'!$F$12</f>
        <v>191.43502878999999</v>
      </c>
      <c r="J193" s="36">
        <f>SUMIFS(СВЦЭМ!$F$39:$F$782,СВЦЭМ!$A$39:$A$782,$A193,СВЦЭМ!$B$39:$B$782,J$190)+'СЕТ СН'!$F$12</f>
        <v>182.76229565</v>
      </c>
      <c r="K193" s="36">
        <f>SUMIFS(СВЦЭМ!$F$39:$F$782,СВЦЭМ!$A$39:$A$782,$A193,СВЦЭМ!$B$39:$B$782,K$190)+'СЕТ СН'!$F$12</f>
        <v>174.85311523999999</v>
      </c>
      <c r="L193" s="36">
        <f>SUMIFS(СВЦЭМ!$F$39:$F$782,СВЦЭМ!$A$39:$A$782,$A193,СВЦЭМ!$B$39:$B$782,L$190)+'СЕТ СН'!$F$12</f>
        <v>173.88521327999999</v>
      </c>
      <c r="M193" s="36">
        <f>SUMIFS(СВЦЭМ!$F$39:$F$782,СВЦЭМ!$A$39:$A$782,$A193,СВЦЭМ!$B$39:$B$782,M$190)+'СЕТ СН'!$F$12</f>
        <v>174.34715636000001</v>
      </c>
      <c r="N193" s="36">
        <f>SUMIFS(СВЦЭМ!$F$39:$F$782,СВЦЭМ!$A$39:$A$782,$A193,СВЦЭМ!$B$39:$B$782,N$190)+'СЕТ СН'!$F$12</f>
        <v>178.02000892000001</v>
      </c>
      <c r="O193" s="36">
        <f>SUMIFS(СВЦЭМ!$F$39:$F$782,СВЦЭМ!$A$39:$A$782,$A193,СВЦЭМ!$B$39:$B$782,O$190)+'СЕТ СН'!$F$12</f>
        <v>178.97478458000001</v>
      </c>
      <c r="P193" s="36">
        <f>SUMIFS(СВЦЭМ!$F$39:$F$782,СВЦЭМ!$A$39:$A$782,$A193,СВЦЭМ!$B$39:$B$782,P$190)+'СЕТ СН'!$F$12</f>
        <v>179.33770938999999</v>
      </c>
      <c r="Q193" s="36">
        <f>SUMIFS(СВЦЭМ!$F$39:$F$782,СВЦЭМ!$A$39:$A$782,$A193,СВЦЭМ!$B$39:$B$782,Q$190)+'СЕТ СН'!$F$12</f>
        <v>179.22509667</v>
      </c>
      <c r="R193" s="36">
        <f>SUMIFS(СВЦЭМ!$F$39:$F$782,СВЦЭМ!$A$39:$A$782,$A193,СВЦЭМ!$B$39:$B$782,R$190)+'СЕТ СН'!$F$12</f>
        <v>177.07541330000001</v>
      </c>
      <c r="S193" s="36">
        <f>SUMIFS(СВЦЭМ!$F$39:$F$782,СВЦЭМ!$A$39:$A$782,$A193,СВЦЭМ!$B$39:$B$782,S$190)+'СЕТ СН'!$F$12</f>
        <v>178.36598977</v>
      </c>
      <c r="T193" s="36">
        <f>SUMIFS(СВЦЭМ!$F$39:$F$782,СВЦЭМ!$A$39:$A$782,$A193,СВЦЭМ!$B$39:$B$782,T$190)+'СЕТ СН'!$F$12</f>
        <v>176.05766478000001</v>
      </c>
      <c r="U193" s="36">
        <f>SUMIFS(СВЦЭМ!$F$39:$F$782,СВЦЭМ!$A$39:$A$782,$A193,СВЦЭМ!$B$39:$B$782,U$190)+'СЕТ СН'!$F$12</f>
        <v>174.44371867999999</v>
      </c>
      <c r="V193" s="36">
        <f>SUMIFS(СВЦЭМ!$F$39:$F$782,СВЦЭМ!$A$39:$A$782,$A193,СВЦЭМ!$B$39:$B$782,V$190)+'СЕТ СН'!$F$12</f>
        <v>171.59474546999999</v>
      </c>
      <c r="W193" s="36">
        <f>SUMIFS(СВЦЭМ!$F$39:$F$782,СВЦЭМ!$A$39:$A$782,$A193,СВЦЭМ!$B$39:$B$782,W$190)+'СЕТ СН'!$F$12</f>
        <v>167.69183426999999</v>
      </c>
      <c r="X193" s="36">
        <f>SUMIFS(СВЦЭМ!$F$39:$F$782,СВЦЭМ!$A$39:$A$782,$A193,СВЦЭМ!$B$39:$B$782,X$190)+'СЕТ СН'!$F$12</f>
        <v>168.1321877</v>
      </c>
      <c r="Y193" s="36">
        <f>SUMIFS(СВЦЭМ!$F$39:$F$782,СВЦЭМ!$A$39:$A$782,$A193,СВЦЭМ!$B$39:$B$782,Y$190)+'СЕТ СН'!$F$12</f>
        <v>171.69066458</v>
      </c>
    </row>
    <row r="194" spans="1:25" ht="15.75" x14ac:dyDescent="0.2">
      <c r="A194" s="35">
        <f t="shared" si="5"/>
        <v>44473</v>
      </c>
      <c r="B194" s="36">
        <f>SUMIFS(СВЦЭМ!$F$39:$F$782,СВЦЭМ!$A$39:$A$782,$A194,СВЦЭМ!$B$39:$B$782,B$190)+'СЕТ СН'!$F$12</f>
        <v>184.89044630999999</v>
      </c>
      <c r="C194" s="36">
        <f>SUMIFS(СВЦЭМ!$F$39:$F$782,СВЦЭМ!$A$39:$A$782,$A194,СВЦЭМ!$B$39:$B$782,C$190)+'СЕТ СН'!$F$12</f>
        <v>190.74025023999999</v>
      </c>
      <c r="D194" s="36">
        <f>SUMIFS(СВЦЭМ!$F$39:$F$782,СВЦЭМ!$A$39:$A$782,$A194,СВЦЭМ!$B$39:$B$782,D$190)+'СЕТ СН'!$F$12</f>
        <v>189.61815057999999</v>
      </c>
      <c r="E194" s="36">
        <f>SUMIFS(СВЦЭМ!$F$39:$F$782,СВЦЭМ!$A$39:$A$782,$A194,СВЦЭМ!$B$39:$B$782,E$190)+'СЕТ СН'!$F$12</f>
        <v>193.62329578000001</v>
      </c>
      <c r="F194" s="36">
        <f>SUMIFS(СВЦЭМ!$F$39:$F$782,СВЦЭМ!$A$39:$A$782,$A194,СВЦЭМ!$B$39:$B$782,F$190)+'СЕТ СН'!$F$12</f>
        <v>192.81995309999999</v>
      </c>
      <c r="G194" s="36">
        <f>SUMIFS(СВЦЭМ!$F$39:$F$782,СВЦЭМ!$A$39:$A$782,$A194,СВЦЭМ!$B$39:$B$782,G$190)+'СЕТ СН'!$F$12</f>
        <v>195.25381372000001</v>
      </c>
      <c r="H194" s="36">
        <f>SUMIFS(СВЦЭМ!$F$39:$F$782,СВЦЭМ!$A$39:$A$782,$A194,СВЦЭМ!$B$39:$B$782,H$190)+'СЕТ СН'!$F$12</f>
        <v>202.32748197999999</v>
      </c>
      <c r="I194" s="36">
        <f>SUMIFS(СВЦЭМ!$F$39:$F$782,СВЦЭМ!$A$39:$A$782,$A194,СВЦЭМ!$B$39:$B$782,I$190)+'СЕТ СН'!$F$12</f>
        <v>192.27919922999999</v>
      </c>
      <c r="J194" s="36">
        <f>SUMIFS(СВЦЭМ!$F$39:$F$782,СВЦЭМ!$A$39:$A$782,$A194,СВЦЭМ!$B$39:$B$782,J$190)+'СЕТ СН'!$F$12</f>
        <v>185.60620030000001</v>
      </c>
      <c r="K194" s="36">
        <f>SUMIFS(СВЦЭМ!$F$39:$F$782,СВЦЭМ!$A$39:$A$782,$A194,СВЦЭМ!$B$39:$B$782,K$190)+'СЕТ СН'!$F$12</f>
        <v>189.17020504000001</v>
      </c>
      <c r="L194" s="36">
        <f>SUMIFS(СВЦЭМ!$F$39:$F$782,СВЦЭМ!$A$39:$A$782,$A194,СВЦЭМ!$B$39:$B$782,L$190)+'СЕТ СН'!$F$12</f>
        <v>186.16753484</v>
      </c>
      <c r="M194" s="36">
        <f>SUMIFS(СВЦЭМ!$F$39:$F$782,СВЦЭМ!$A$39:$A$782,$A194,СВЦЭМ!$B$39:$B$782,M$190)+'СЕТ СН'!$F$12</f>
        <v>186.17581720999999</v>
      </c>
      <c r="N194" s="36">
        <f>SUMIFS(СВЦЭМ!$F$39:$F$782,СВЦЭМ!$A$39:$A$782,$A194,СВЦЭМ!$B$39:$B$782,N$190)+'СЕТ СН'!$F$12</f>
        <v>181.41927164000001</v>
      </c>
      <c r="O194" s="36">
        <f>SUMIFS(СВЦЭМ!$F$39:$F$782,СВЦЭМ!$A$39:$A$782,$A194,СВЦЭМ!$B$39:$B$782,O$190)+'СЕТ СН'!$F$12</f>
        <v>181.22372942000001</v>
      </c>
      <c r="P194" s="36">
        <f>SUMIFS(СВЦЭМ!$F$39:$F$782,СВЦЭМ!$A$39:$A$782,$A194,СВЦЭМ!$B$39:$B$782,P$190)+'СЕТ СН'!$F$12</f>
        <v>182.53673122000001</v>
      </c>
      <c r="Q194" s="36">
        <f>SUMIFS(СВЦЭМ!$F$39:$F$782,СВЦЭМ!$A$39:$A$782,$A194,СВЦЭМ!$B$39:$B$782,Q$190)+'СЕТ СН'!$F$12</f>
        <v>189.85908531000001</v>
      </c>
      <c r="R194" s="36">
        <f>SUMIFS(СВЦЭМ!$F$39:$F$782,СВЦЭМ!$A$39:$A$782,$A194,СВЦЭМ!$B$39:$B$782,R$190)+'СЕТ СН'!$F$12</f>
        <v>187.94757125999999</v>
      </c>
      <c r="S194" s="36">
        <f>SUMIFS(СВЦЭМ!$F$39:$F$782,СВЦЭМ!$A$39:$A$782,$A194,СВЦЭМ!$B$39:$B$782,S$190)+'СЕТ СН'!$F$12</f>
        <v>188.81138665</v>
      </c>
      <c r="T194" s="36">
        <f>SUMIFS(СВЦЭМ!$F$39:$F$782,СВЦЭМ!$A$39:$A$782,$A194,СВЦЭМ!$B$39:$B$782,T$190)+'СЕТ СН'!$F$12</f>
        <v>192.39652645999999</v>
      </c>
      <c r="U194" s="36">
        <f>SUMIFS(СВЦЭМ!$F$39:$F$782,СВЦЭМ!$A$39:$A$782,$A194,СВЦЭМ!$B$39:$B$782,U$190)+'СЕТ СН'!$F$12</f>
        <v>191.71963542</v>
      </c>
      <c r="V194" s="36">
        <f>SUMIFS(СВЦЭМ!$F$39:$F$782,СВЦЭМ!$A$39:$A$782,$A194,СВЦЭМ!$B$39:$B$782,V$190)+'СЕТ СН'!$F$12</f>
        <v>191.20949564</v>
      </c>
      <c r="W194" s="36">
        <f>SUMIFS(СВЦЭМ!$F$39:$F$782,СВЦЭМ!$A$39:$A$782,$A194,СВЦЭМ!$B$39:$B$782,W$190)+'СЕТ СН'!$F$12</f>
        <v>189.12332111000001</v>
      </c>
      <c r="X194" s="36">
        <f>SUMIFS(СВЦЭМ!$F$39:$F$782,СВЦЭМ!$A$39:$A$782,$A194,СВЦЭМ!$B$39:$B$782,X$190)+'СЕТ СН'!$F$12</f>
        <v>191.58409644</v>
      </c>
      <c r="Y194" s="36">
        <f>SUMIFS(СВЦЭМ!$F$39:$F$782,СВЦЭМ!$A$39:$A$782,$A194,СВЦЭМ!$B$39:$B$782,Y$190)+'СЕТ СН'!$F$12</f>
        <v>203.02463534</v>
      </c>
    </row>
    <row r="195" spans="1:25" ht="15.75" x14ac:dyDescent="0.2">
      <c r="A195" s="35">
        <f t="shared" si="5"/>
        <v>44474</v>
      </c>
      <c r="B195" s="36">
        <f>SUMIFS(СВЦЭМ!$F$39:$F$782,СВЦЭМ!$A$39:$A$782,$A195,СВЦЭМ!$B$39:$B$782,B$190)+'СЕТ СН'!$F$12</f>
        <v>214.93882751000001</v>
      </c>
      <c r="C195" s="36">
        <f>SUMIFS(СВЦЭМ!$F$39:$F$782,СВЦЭМ!$A$39:$A$782,$A195,СВЦЭМ!$B$39:$B$782,C$190)+'СЕТ СН'!$F$12</f>
        <v>215.54283201999999</v>
      </c>
      <c r="D195" s="36">
        <f>SUMIFS(СВЦЭМ!$F$39:$F$782,СВЦЭМ!$A$39:$A$782,$A195,СВЦЭМ!$B$39:$B$782,D$190)+'СЕТ СН'!$F$12</f>
        <v>202.01963243</v>
      </c>
      <c r="E195" s="36">
        <f>SUMIFS(СВЦЭМ!$F$39:$F$782,СВЦЭМ!$A$39:$A$782,$A195,СВЦЭМ!$B$39:$B$782,E$190)+'СЕТ СН'!$F$12</f>
        <v>198.64861918</v>
      </c>
      <c r="F195" s="36">
        <f>SUMIFS(СВЦЭМ!$F$39:$F$782,СВЦЭМ!$A$39:$A$782,$A195,СВЦЭМ!$B$39:$B$782,F$190)+'СЕТ СН'!$F$12</f>
        <v>198.65129286999999</v>
      </c>
      <c r="G195" s="36">
        <f>SUMIFS(СВЦЭМ!$F$39:$F$782,СВЦЭМ!$A$39:$A$782,$A195,СВЦЭМ!$B$39:$B$782,G$190)+'СЕТ СН'!$F$12</f>
        <v>200.54634866999999</v>
      </c>
      <c r="H195" s="36">
        <f>SUMIFS(СВЦЭМ!$F$39:$F$782,СВЦЭМ!$A$39:$A$782,$A195,СВЦЭМ!$B$39:$B$782,H$190)+'СЕТ СН'!$F$12</f>
        <v>211.75198148000001</v>
      </c>
      <c r="I195" s="36">
        <f>SUMIFS(СВЦЭМ!$F$39:$F$782,СВЦЭМ!$A$39:$A$782,$A195,СВЦЭМ!$B$39:$B$782,I$190)+'СЕТ СН'!$F$12</f>
        <v>208.50530775999999</v>
      </c>
      <c r="J195" s="36">
        <f>SUMIFS(СВЦЭМ!$F$39:$F$782,СВЦЭМ!$A$39:$A$782,$A195,СВЦЭМ!$B$39:$B$782,J$190)+'СЕТ СН'!$F$12</f>
        <v>187.99950760999999</v>
      </c>
      <c r="K195" s="36">
        <f>SUMIFS(СВЦЭМ!$F$39:$F$782,СВЦЭМ!$A$39:$A$782,$A195,СВЦЭМ!$B$39:$B$782,K$190)+'СЕТ СН'!$F$12</f>
        <v>192.35923652</v>
      </c>
      <c r="L195" s="36">
        <f>SUMIFS(СВЦЭМ!$F$39:$F$782,СВЦЭМ!$A$39:$A$782,$A195,СВЦЭМ!$B$39:$B$782,L$190)+'СЕТ СН'!$F$12</f>
        <v>193.72923279</v>
      </c>
      <c r="M195" s="36">
        <f>SUMIFS(СВЦЭМ!$F$39:$F$782,СВЦЭМ!$A$39:$A$782,$A195,СВЦЭМ!$B$39:$B$782,M$190)+'СЕТ СН'!$F$12</f>
        <v>198.05787917999999</v>
      </c>
      <c r="N195" s="36">
        <f>SUMIFS(СВЦЭМ!$F$39:$F$782,СВЦЭМ!$A$39:$A$782,$A195,СВЦЭМ!$B$39:$B$782,N$190)+'СЕТ СН'!$F$12</f>
        <v>193.82991150999999</v>
      </c>
      <c r="O195" s="36">
        <f>SUMIFS(СВЦЭМ!$F$39:$F$782,СВЦЭМ!$A$39:$A$782,$A195,СВЦЭМ!$B$39:$B$782,O$190)+'СЕТ СН'!$F$12</f>
        <v>194.82656116999999</v>
      </c>
      <c r="P195" s="36">
        <f>SUMIFS(СВЦЭМ!$F$39:$F$782,СВЦЭМ!$A$39:$A$782,$A195,СВЦЭМ!$B$39:$B$782,P$190)+'СЕТ СН'!$F$12</f>
        <v>195.64487685</v>
      </c>
      <c r="Q195" s="36">
        <f>SUMIFS(СВЦЭМ!$F$39:$F$782,СВЦЭМ!$A$39:$A$782,$A195,СВЦЭМ!$B$39:$B$782,Q$190)+'СЕТ СН'!$F$12</f>
        <v>200.17806188</v>
      </c>
      <c r="R195" s="36">
        <f>SUMIFS(СВЦЭМ!$F$39:$F$782,СВЦЭМ!$A$39:$A$782,$A195,СВЦЭМ!$B$39:$B$782,R$190)+'СЕТ СН'!$F$12</f>
        <v>196.22043232999999</v>
      </c>
      <c r="S195" s="36">
        <f>SUMIFS(СВЦЭМ!$F$39:$F$782,СВЦЭМ!$A$39:$A$782,$A195,СВЦЭМ!$B$39:$B$782,S$190)+'СЕТ СН'!$F$12</f>
        <v>194.56557770000001</v>
      </c>
      <c r="T195" s="36">
        <f>SUMIFS(СВЦЭМ!$F$39:$F$782,СВЦЭМ!$A$39:$A$782,$A195,СВЦЭМ!$B$39:$B$782,T$190)+'СЕТ СН'!$F$12</f>
        <v>201.30722747999999</v>
      </c>
      <c r="U195" s="36">
        <f>SUMIFS(СВЦЭМ!$F$39:$F$782,СВЦЭМ!$A$39:$A$782,$A195,СВЦЭМ!$B$39:$B$782,U$190)+'СЕТ СН'!$F$12</f>
        <v>196.60572088000001</v>
      </c>
      <c r="V195" s="36">
        <f>SUMIFS(СВЦЭМ!$F$39:$F$782,СВЦЭМ!$A$39:$A$782,$A195,СВЦЭМ!$B$39:$B$782,V$190)+'СЕТ СН'!$F$12</f>
        <v>196.64913379000001</v>
      </c>
      <c r="W195" s="36">
        <f>SUMIFS(СВЦЭМ!$F$39:$F$782,СВЦЭМ!$A$39:$A$782,$A195,СВЦЭМ!$B$39:$B$782,W$190)+'СЕТ СН'!$F$12</f>
        <v>197.44881831999999</v>
      </c>
      <c r="X195" s="36">
        <f>SUMIFS(СВЦЭМ!$F$39:$F$782,СВЦЭМ!$A$39:$A$782,$A195,СВЦЭМ!$B$39:$B$782,X$190)+'СЕТ СН'!$F$12</f>
        <v>199.52200153000001</v>
      </c>
      <c r="Y195" s="36">
        <f>SUMIFS(СВЦЭМ!$F$39:$F$782,СВЦЭМ!$A$39:$A$782,$A195,СВЦЭМ!$B$39:$B$782,Y$190)+'СЕТ СН'!$F$12</f>
        <v>214.41642107999999</v>
      </c>
    </row>
    <row r="196" spans="1:25" ht="15.75" x14ac:dyDescent="0.2">
      <c r="A196" s="35">
        <f t="shared" si="5"/>
        <v>44475</v>
      </c>
      <c r="B196" s="36">
        <f>SUMIFS(СВЦЭМ!$F$39:$F$782,СВЦЭМ!$A$39:$A$782,$A196,СВЦЭМ!$B$39:$B$782,B$190)+'СЕТ СН'!$F$12</f>
        <v>219.75853938</v>
      </c>
      <c r="C196" s="36">
        <f>SUMIFS(СВЦЭМ!$F$39:$F$782,СВЦЭМ!$A$39:$A$782,$A196,СВЦЭМ!$B$39:$B$782,C$190)+'СЕТ СН'!$F$12</f>
        <v>225.98653411999999</v>
      </c>
      <c r="D196" s="36">
        <f>SUMIFS(СВЦЭМ!$F$39:$F$782,СВЦЭМ!$A$39:$A$782,$A196,СВЦЭМ!$B$39:$B$782,D$190)+'СЕТ СН'!$F$12</f>
        <v>209.0980337</v>
      </c>
      <c r="E196" s="36">
        <f>SUMIFS(СВЦЭМ!$F$39:$F$782,СВЦЭМ!$A$39:$A$782,$A196,СВЦЭМ!$B$39:$B$782,E$190)+'СЕТ СН'!$F$12</f>
        <v>206.96665042000001</v>
      </c>
      <c r="F196" s="36">
        <f>SUMIFS(СВЦЭМ!$F$39:$F$782,СВЦЭМ!$A$39:$A$782,$A196,СВЦЭМ!$B$39:$B$782,F$190)+'СЕТ СН'!$F$12</f>
        <v>205.81083473999999</v>
      </c>
      <c r="G196" s="36">
        <f>SUMIFS(СВЦЭМ!$F$39:$F$782,СВЦЭМ!$A$39:$A$782,$A196,СВЦЭМ!$B$39:$B$782,G$190)+'СЕТ СН'!$F$12</f>
        <v>206.48998212000001</v>
      </c>
      <c r="H196" s="36">
        <f>SUMIFS(СВЦЭМ!$F$39:$F$782,СВЦЭМ!$A$39:$A$782,$A196,СВЦЭМ!$B$39:$B$782,H$190)+'СЕТ СН'!$F$12</f>
        <v>218.59262269000001</v>
      </c>
      <c r="I196" s="36">
        <f>SUMIFS(СВЦЭМ!$F$39:$F$782,СВЦЭМ!$A$39:$A$782,$A196,СВЦЭМ!$B$39:$B$782,I$190)+'СЕТ СН'!$F$12</f>
        <v>221.66453136000001</v>
      </c>
      <c r="J196" s="36">
        <f>SUMIFS(СВЦЭМ!$F$39:$F$782,СВЦЭМ!$A$39:$A$782,$A196,СВЦЭМ!$B$39:$B$782,J$190)+'СЕТ СН'!$F$12</f>
        <v>210.22316839999999</v>
      </c>
      <c r="K196" s="36">
        <f>SUMIFS(СВЦЭМ!$F$39:$F$782,СВЦЭМ!$A$39:$A$782,$A196,СВЦЭМ!$B$39:$B$782,K$190)+'СЕТ СН'!$F$12</f>
        <v>206.38435586</v>
      </c>
      <c r="L196" s="36">
        <f>SUMIFS(СВЦЭМ!$F$39:$F$782,СВЦЭМ!$A$39:$A$782,$A196,СВЦЭМ!$B$39:$B$782,L$190)+'СЕТ СН'!$F$12</f>
        <v>209.99022567</v>
      </c>
      <c r="M196" s="36">
        <f>SUMIFS(СВЦЭМ!$F$39:$F$782,СВЦЭМ!$A$39:$A$782,$A196,СВЦЭМ!$B$39:$B$782,M$190)+'СЕТ СН'!$F$12</f>
        <v>210.21635669</v>
      </c>
      <c r="N196" s="36">
        <f>SUMIFS(СВЦЭМ!$F$39:$F$782,СВЦЭМ!$A$39:$A$782,$A196,СВЦЭМ!$B$39:$B$782,N$190)+'СЕТ СН'!$F$12</f>
        <v>208.47661029</v>
      </c>
      <c r="O196" s="36">
        <f>SUMIFS(СВЦЭМ!$F$39:$F$782,СВЦЭМ!$A$39:$A$782,$A196,СВЦЭМ!$B$39:$B$782,O$190)+'СЕТ СН'!$F$12</f>
        <v>211.32679447999999</v>
      </c>
      <c r="P196" s="36">
        <f>SUMIFS(СВЦЭМ!$F$39:$F$782,СВЦЭМ!$A$39:$A$782,$A196,СВЦЭМ!$B$39:$B$782,P$190)+'СЕТ СН'!$F$12</f>
        <v>212.29239146</v>
      </c>
      <c r="Q196" s="36">
        <f>SUMIFS(СВЦЭМ!$F$39:$F$782,СВЦЭМ!$A$39:$A$782,$A196,СВЦЭМ!$B$39:$B$782,Q$190)+'СЕТ СН'!$F$12</f>
        <v>214.61401806000001</v>
      </c>
      <c r="R196" s="36">
        <f>SUMIFS(СВЦЭМ!$F$39:$F$782,СВЦЭМ!$A$39:$A$782,$A196,СВЦЭМ!$B$39:$B$782,R$190)+'СЕТ СН'!$F$12</f>
        <v>215.79845238999999</v>
      </c>
      <c r="S196" s="36">
        <f>SUMIFS(СВЦЭМ!$F$39:$F$782,СВЦЭМ!$A$39:$A$782,$A196,СВЦЭМ!$B$39:$B$782,S$190)+'СЕТ СН'!$F$12</f>
        <v>215.46309381</v>
      </c>
      <c r="T196" s="36">
        <f>SUMIFS(СВЦЭМ!$F$39:$F$782,СВЦЭМ!$A$39:$A$782,$A196,СВЦЭМ!$B$39:$B$782,T$190)+'СЕТ СН'!$F$12</f>
        <v>206.80718804</v>
      </c>
      <c r="U196" s="36">
        <f>SUMIFS(СВЦЭМ!$F$39:$F$782,СВЦЭМ!$A$39:$A$782,$A196,СВЦЭМ!$B$39:$B$782,U$190)+'СЕТ СН'!$F$12</f>
        <v>194.15542103999999</v>
      </c>
      <c r="V196" s="36">
        <f>SUMIFS(СВЦЭМ!$F$39:$F$782,СВЦЭМ!$A$39:$A$782,$A196,СВЦЭМ!$B$39:$B$782,V$190)+'СЕТ СН'!$F$12</f>
        <v>187.4956104</v>
      </c>
      <c r="W196" s="36">
        <f>SUMIFS(СВЦЭМ!$F$39:$F$782,СВЦЭМ!$A$39:$A$782,$A196,СВЦЭМ!$B$39:$B$782,W$190)+'СЕТ СН'!$F$12</f>
        <v>193.93914838000001</v>
      </c>
      <c r="X196" s="36">
        <f>SUMIFS(СВЦЭМ!$F$39:$F$782,СВЦЭМ!$A$39:$A$782,$A196,СВЦЭМ!$B$39:$B$782,X$190)+'СЕТ СН'!$F$12</f>
        <v>210.23528999999999</v>
      </c>
      <c r="Y196" s="36">
        <f>SUMIFS(СВЦЭМ!$F$39:$F$782,СВЦЭМ!$A$39:$A$782,$A196,СВЦЭМ!$B$39:$B$782,Y$190)+'СЕТ СН'!$F$12</f>
        <v>217.50008478000001</v>
      </c>
    </row>
    <row r="197" spans="1:25" ht="15.75" x14ac:dyDescent="0.2">
      <c r="A197" s="35">
        <f t="shared" si="5"/>
        <v>44476</v>
      </c>
      <c r="B197" s="36">
        <f>SUMIFS(СВЦЭМ!$F$39:$F$782,СВЦЭМ!$A$39:$A$782,$A197,СВЦЭМ!$B$39:$B$782,B$190)+'СЕТ СН'!$F$12</f>
        <v>204.68117409000001</v>
      </c>
      <c r="C197" s="36">
        <f>SUMIFS(СВЦЭМ!$F$39:$F$782,СВЦЭМ!$A$39:$A$782,$A197,СВЦЭМ!$B$39:$B$782,C$190)+'СЕТ СН'!$F$12</f>
        <v>208.24664917999999</v>
      </c>
      <c r="D197" s="36">
        <f>SUMIFS(СВЦЭМ!$F$39:$F$782,СВЦЭМ!$A$39:$A$782,$A197,СВЦЭМ!$B$39:$B$782,D$190)+'СЕТ СН'!$F$12</f>
        <v>198.8263882</v>
      </c>
      <c r="E197" s="36">
        <f>SUMIFS(СВЦЭМ!$F$39:$F$782,СВЦЭМ!$A$39:$A$782,$A197,СВЦЭМ!$B$39:$B$782,E$190)+'СЕТ СН'!$F$12</f>
        <v>199.27945593000001</v>
      </c>
      <c r="F197" s="36">
        <f>SUMIFS(СВЦЭМ!$F$39:$F$782,СВЦЭМ!$A$39:$A$782,$A197,СВЦЭМ!$B$39:$B$782,F$190)+'СЕТ СН'!$F$12</f>
        <v>199.09666254000001</v>
      </c>
      <c r="G197" s="36">
        <f>SUMIFS(СВЦЭМ!$F$39:$F$782,СВЦЭМ!$A$39:$A$782,$A197,СВЦЭМ!$B$39:$B$782,G$190)+'СЕТ СН'!$F$12</f>
        <v>199.18065834999999</v>
      </c>
      <c r="H197" s="36">
        <f>SUMIFS(СВЦЭМ!$F$39:$F$782,СВЦЭМ!$A$39:$A$782,$A197,СВЦЭМ!$B$39:$B$782,H$190)+'СЕТ СН'!$F$12</f>
        <v>209.51303841000001</v>
      </c>
      <c r="I197" s="36">
        <f>SUMIFS(СВЦЭМ!$F$39:$F$782,СВЦЭМ!$A$39:$A$782,$A197,СВЦЭМ!$B$39:$B$782,I$190)+'СЕТ СН'!$F$12</f>
        <v>211.65984363000001</v>
      </c>
      <c r="J197" s="36">
        <f>SUMIFS(СВЦЭМ!$F$39:$F$782,СВЦЭМ!$A$39:$A$782,$A197,СВЦЭМ!$B$39:$B$782,J$190)+'СЕТ СН'!$F$12</f>
        <v>203.18945848000001</v>
      </c>
      <c r="K197" s="36">
        <f>SUMIFS(СВЦЭМ!$F$39:$F$782,СВЦЭМ!$A$39:$A$782,$A197,СВЦЭМ!$B$39:$B$782,K$190)+'СЕТ СН'!$F$12</f>
        <v>197.08883667000001</v>
      </c>
      <c r="L197" s="36">
        <f>SUMIFS(СВЦЭМ!$F$39:$F$782,СВЦЭМ!$A$39:$A$782,$A197,СВЦЭМ!$B$39:$B$782,L$190)+'СЕТ СН'!$F$12</f>
        <v>194.68336968</v>
      </c>
      <c r="M197" s="36">
        <f>SUMIFS(СВЦЭМ!$F$39:$F$782,СВЦЭМ!$A$39:$A$782,$A197,СВЦЭМ!$B$39:$B$782,M$190)+'СЕТ СН'!$F$12</f>
        <v>199.02313275</v>
      </c>
      <c r="N197" s="36">
        <f>SUMIFS(СВЦЭМ!$F$39:$F$782,СВЦЭМ!$A$39:$A$782,$A197,СВЦЭМ!$B$39:$B$782,N$190)+'СЕТ СН'!$F$12</f>
        <v>200.82608034</v>
      </c>
      <c r="O197" s="36">
        <f>SUMIFS(СВЦЭМ!$F$39:$F$782,СВЦЭМ!$A$39:$A$782,$A197,СВЦЭМ!$B$39:$B$782,O$190)+'СЕТ СН'!$F$12</f>
        <v>199.77880518000001</v>
      </c>
      <c r="P197" s="36">
        <f>SUMIFS(СВЦЭМ!$F$39:$F$782,СВЦЭМ!$A$39:$A$782,$A197,СВЦЭМ!$B$39:$B$782,P$190)+'СЕТ СН'!$F$12</f>
        <v>199.43251529</v>
      </c>
      <c r="Q197" s="36">
        <f>SUMIFS(СВЦЭМ!$F$39:$F$782,СВЦЭМ!$A$39:$A$782,$A197,СВЦЭМ!$B$39:$B$782,Q$190)+'СЕТ СН'!$F$12</f>
        <v>200.73297539999999</v>
      </c>
      <c r="R197" s="36">
        <f>SUMIFS(СВЦЭМ!$F$39:$F$782,СВЦЭМ!$A$39:$A$782,$A197,СВЦЭМ!$B$39:$B$782,R$190)+'СЕТ СН'!$F$12</f>
        <v>199.49715954000001</v>
      </c>
      <c r="S197" s="36">
        <f>SUMIFS(СВЦЭМ!$F$39:$F$782,СВЦЭМ!$A$39:$A$782,$A197,СВЦЭМ!$B$39:$B$782,S$190)+'СЕТ СН'!$F$12</f>
        <v>199.41276404000001</v>
      </c>
      <c r="T197" s="36">
        <f>SUMIFS(СВЦЭМ!$F$39:$F$782,СВЦЭМ!$A$39:$A$782,$A197,СВЦЭМ!$B$39:$B$782,T$190)+'СЕТ СН'!$F$12</f>
        <v>196.26775402000001</v>
      </c>
      <c r="U197" s="36">
        <f>SUMIFS(СВЦЭМ!$F$39:$F$782,СВЦЭМ!$A$39:$A$782,$A197,СВЦЭМ!$B$39:$B$782,U$190)+'СЕТ СН'!$F$12</f>
        <v>191.55343456</v>
      </c>
      <c r="V197" s="36">
        <f>SUMIFS(СВЦЭМ!$F$39:$F$782,СВЦЭМ!$A$39:$A$782,$A197,СВЦЭМ!$B$39:$B$782,V$190)+'СЕТ СН'!$F$12</f>
        <v>194.57538102000001</v>
      </c>
      <c r="W197" s="36">
        <f>SUMIFS(СВЦЭМ!$F$39:$F$782,СВЦЭМ!$A$39:$A$782,$A197,СВЦЭМ!$B$39:$B$782,W$190)+'СЕТ СН'!$F$12</f>
        <v>201.30208737999999</v>
      </c>
      <c r="X197" s="36">
        <f>SUMIFS(СВЦЭМ!$F$39:$F$782,СВЦЭМ!$A$39:$A$782,$A197,СВЦЭМ!$B$39:$B$782,X$190)+'СЕТ СН'!$F$12</f>
        <v>211.89766112999999</v>
      </c>
      <c r="Y197" s="36">
        <f>SUMIFS(СВЦЭМ!$F$39:$F$782,СВЦЭМ!$A$39:$A$782,$A197,СВЦЭМ!$B$39:$B$782,Y$190)+'СЕТ СН'!$F$12</f>
        <v>214.06353161000001</v>
      </c>
    </row>
    <row r="198" spans="1:25" ht="15.75" x14ac:dyDescent="0.2">
      <c r="A198" s="35">
        <f t="shared" si="5"/>
        <v>44477</v>
      </c>
      <c r="B198" s="36">
        <f>SUMIFS(СВЦЭМ!$F$39:$F$782,СВЦЭМ!$A$39:$A$782,$A198,СВЦЭМ!$B$39:$B$782,B$190)+'СЕТ СН'!$F$12</f>
        <v>208.47311144</v>
      </c>
      <c r="C198" s="36">
        <f>SUMIFS(СВЦЭМ!$F$39:$F$782,СВЦЭМ!$A$39:$A$782,$A198,СВЦЭМ!$B$39:$B$782,C$190)+'СЕТ СН'!$F$12</f>
        <v>213.53308290999999</v>
      </c>
      <c r="D198" s="36">
        <f>SUMIFS(СВЦЭМ!$F$39:$F$782,СВЦЭМ!$A$39:$A$782,$A198,СВЦЭМ!$B$39:$B$782,D$190)+'СЕТ СН'!$F$12</f>
        <v>207.45311974000001</v>
      </c>
      <c r="E198" s="36">
        <f>SUMIFS(СВЦЭМ!$F$39:$F$782,СВЦЭМ!$A$39:$A$782,$A198,СВЦЭМ!$B$39:$B$782,E$190)+'СЕТ СН'!$F$12</f>
        <v>212.48107909000001</v>
      </c>
      <c r="F198" s="36">
        <f>SUMIFS(СВЦЭМ!$F$39:$F$782,СВЦЭМ!$A$39:$A$782,$A198,СВЦЭМ!$B$39:$B$782,F$190)+'СЕТ СН'!$F$12</f>
        <v>211.86820660000001</v>
      </c>
      <c r="G198" s="36">
        <f>SUMIFS(СВЦЭМ!$F$39:$F$782,СВЦЭМ!$A$39:$A$782,$A198,СВЦЭМ!$B$39:$B$782,G$190)+'СЕТ СН'!$F$12</f>
        <v>207.986659</v>
      </c>
      <c r="H198" s="36">
        <f>SUMIFS(СВЦЭМ!$F$39:$F$782,СВЦЭМ!$A$39:$A$782,$A198,СВЦЭМ!$B$39:$B$782,H$190)+'СЕТ СН'!$F$12</f>
        <v>215.21768158</v>
      </c>
      <c r="I198" s="36">
        <f>SUMIFS(СВЦЭМ!$F$39:$F$782,СВЦЭМ!$A$39:$A$782,$A198,СВЦЭМ!$B$39:$B$782,I$190)+'СЕТ СН'!$F$12</f>
        <v>222.87791025000001</v>
      </c>
      <c r="J198" s="36">
        <f>SUMIFS(СВЦЭМ!$F$39:$F$782,СВЦЭМ!$A$39:$A$782,$A198,СВЦЭМ!$B$39:$B$782,J$190)+'СЕТ СН'!$F$12</f>
        <v>212.12630279000001</v>
      </c>
      <c r="K198" s="36">
        <f>SUMIFS(СВЦЭМ!$F$39:$F$782,СВЦЭМ!$A$39:$A$782,$A198,СВЦЭМ!$B$39:$B$782,K$190)+'СЕТ СН'!$F$12</f>
        <v>205.47298644</v>
      </c>
      <c r="L198" s="36">
        <f>SUMIFS(СВЦЭМ!$F$39:$F$782,СВЦЭМ!$A$39:$A$782,$A198,СВЦЭМ!$B$39:$B$782,L$190)+'СЕТ СН'!$F$12</f>
        <v>197.92570724000001</v>
      </c>
      <c r="M198" s="36">
        <f>SUMIFS(СВЦЭМ!$F$39:$F$782,СВЦЭМ!$A$39:$A$782,$A198,СВЦЭМ!$B$39:$B$782,M$190)+'СЕТ СН'!$F$12</f>
        <v>200.73077817000001</v>
      </c>
      <c r="N198" s="36">
        <f>SUMIFS(СВЦЭМ!$F$39:$F$782,СВЦЭМ!$A$39:$A$782,$A198,СВЦЭМ!$B$39:$B$782,N$190)+'СЕТ СН'!$F$12</f>
        <v>201.82192766</v>
      </c>
      <c r="O198" s="36">
        <f>SUMIFS(СВЦЭМ!$F$39:$F$782,СВЦЭМ!$A$39:$A$782,$A198,СВЦЭМ!$B$39:$B$782,O$190)+'СЕТ СН'!$F$12</f>
        <v>199.92727991000001</v>
      </c>
      <c r="P198" s="36">
        <f>SUMIFS(СВЦЭМ!$F$39:$F$782,СВЦЭМ!$A$39:$A$782,$A198,СВЦЭМ!$B$39:$B$782,P$190)+'СЕТ СН'!$F$12</f>
        <v>200.12074675</v>
      </c>
      <c r="Q198" s="36">
        <f>SUMIFS(СВЦЭМ!$F$39:$F$782,СВЦЭМ!$A$39:$A$782,$A198,СВЦЭМ!$B$39:$B$782,Q$190)+'СЕТ СН'!$F$12</f>
        <v>199.08631539999999</v>
      </c>
      <c r="R198" s="36">
        <f>SUMIFS(СВЦЭМ!$F$39:$F$782,СВЦЭМ!$A$39:$A$782,$A198,СВЦЭМ!$B$39:$B$782,R$190)+'СЕТ СН'!$F$12</f>
        <v>198.28487379000001</v>
      </c>
      <c r="S198" s="36">
        <f>SUMIFS(СВЦЭМ!$F$39:$F$782,СВЦЭМ!$A$39:$A$782,$A198,СВЦЭМ!$B$39:$B$782,S$190)+'СЕТ СН'!$F$12</f>
        <v>198.85334165</v>
      </c>
      <c r="T198" s="36">
        <f>SUMIFS(СВЦЭМ!$F$39:$F$782,СВЦЭМ!$A$39:$A$782,$A198,СВЦЭМ!$B$39:$B$782,T$190)+'СЕТ СН'!$F$12</f>
        <v>200.21674608000001</v>
      </c>
      <c r="U198" s="36">
        <f>SUMIFS(СВЦЭМ!$F$39:$F$782,СВЦЭМ!$A$39:$A$782,$A198,СВЦЭМ!$B$39:$B$782,U$190)+'СЕТ СН'!$F$12</f>
        <v>194.30105179</v>
      </c>
      <c r="V198" s="36">
        <f>SUMIFS(СВЦЭМ!$F$39:$F$782,СВЦЭМ!$A$39:$A$782,$A198,СВЦЭМ!$B$39:$B$782,V$190)+'СЕТ СН'!$F$12</f>
        <v>194.47627055000001</v>
      </c>
      <c r="W198" s="36">
        <f>SUMIFS(СВЦЭМ!$F$39:$F$782,СВЦЭМ!$A$39:$A$782,$A198,СВЦЭМ!$B$39:$B$782,W$190)+'СЕТ СН'!$F$12</f>
        <v>201.58483274</v>
      </c>
      <c r="X198" s="36">
        <f>SUMIFS(СВЦЭМ!$F$39:$F$782,СВЦЭМ!$A$39:$A$782,$A198,СВЦЭМ!$B$39:$B$782,X$190)+'СЕТ СН'!$F$12</f>
        <v>212.23085415</v>
      </c>
      <c r="Y198" s="36">
        <f>SUMIFS(СВЦЭМ!$F$39:$F$782,СВЦЭМ!$A$39:$A$782,$A198,СВЦЭМ!$B$39:$B$782,Y$190)+'СЕТ СН'!$F$12</f>
        <v>212.55233620000001</v>
      </c>
    </row>
    <row r="199" spans="1:25" ht="15.75" x14ac:dyDescent="0.2">
      <c r="A199" s="35">
        <f t="shared" si="5"/>
        <v>44478</v>
      </c>
      <c r="B199" s="36">
        <f>SUMIFS(СВЦЭМ!$F$39:$F$782,СВЦЭМ!$A$39:$A$782,$A199,СВЦЭМ!$B$39:$B$782,B$190)+'СЕТ СН'!$F$12</f>
        <v>189.10862187999999</v>
      </c>
      <c r="C199" s="36">
        <f>SUMIFS(СВЦЭМ!$F$39:$F$782,СВЦЭМ!$A$39:$A$782,$A199,СВЦЭМ!$B$39:$B$782,C$190)+'СЕТ СН'!$F$12</f>
        <v>196.69212224</v>
      </c>
      <c r="D199" s="36">
        <f>SUMIFS(СВЦЭМ!$F$39:$F$782,СВЦЭМ!$A$39:$A$782,$A199,СВЦЭМ!$B$39:$B$782,D$190)+'СЕТ СН'!$F$12</f>
        <v>196.08244257999999</v>
      </c>
      <c r="E199" s="36">
        <f>SUMIFS(СВЦЭМ!$F$39:$F$782,СВЦЭМ!$A$39:$A$782,$A199,СВЦЭМ!$B$39:$B$782,E$190)+'СЕТ СН'!$F$12</f>
        <v>200.19024748999999</v>
      </c>
      <c r="F199" s="36">
        <f>SUMIFS(СВЦЭМ!$F$39:$F$782,СВЦЭМ!$A$39:$A$782,$A199,СВЦЭМ!$B$39:$B$782,F$190)+'СЕТ СН'!$F$12</f>
        <v>197.73441047</v>
      </c>
      <c r="G199" s="36">
        <f>SUMIFS(СВЦЭМ!$F$39:$F$782,СВЦЭМ!$A$39:$A$782,$A199,СВЦЭМ!$B$39:$B$782,G$190)+'СЕТ СН'!$F$12</f>
        <v>196.12389303</v>
      </c>
      <c r="H199" s="36">
        <f>SUMIFS(СВЦЭМ!$F$39:$F$782,СВЦЭМ!$A$39:$A$782,$A199,СВЦЭМ!$B$39:$B$782,H$190)+'СЕТ СН'!$F$12</f>
        <v>189.76753241</v>
      </c>
      <c r="I199" s="36">
        <f>SUMIFS(СВЦЭМ!$F$39:$F$782,СВЦЭМ!$A$39:$A$782,$A199,СВЦЭМ!$B$39:$B$782,I$190)+'СЕТ СН'!$F$12</f>
        <v>205.37335586</v>
      </c>
      <c r="J199" s="36">
        <f>SUMIFS(СВЦЭМ!$F$39:$F$782,СВЦЭМ!$A$39:$A$782,$A199,СВЦЭМ!$B$39:$B$782,J$190)+'СЕТ СН'!$F$12</f>
        <v>211.85281484999999</v>
      </c>
      <c r="K199" s="36">
        <f>SUMIFS(СВЦЭМ!$F$39:$F$782,СВЦЭМ!$A$39:$A$782,$A199,СВЦЭМ!$B$39:$B$782,K$190)+'СЕТ СН'!$F$12</f>
        <v>199.26209413999999</v>
      </c>
      <c r="L199" s="36">
        <f>SUMIFS(СВЦЭМ!$F$39:$F$782,СВЦЭМ!$A$39:$A$782,$A199,СВЦЭМ!$B$39:$B$782,L$190)+'СЕТ СН'!$F$12</f>
        <v>194.05708299</v>
      </c>
      <c r="M199" s="36">
        <f>SUMIFS(СВЦЭМ!$F$39:$F$782,СВЦЭМ!$A$39:$A$782,$A199,СВЦЭМ!$B$39:$B$782,M$190)+'СЕТ СН'!$F$12</f>
        <v>195.41510901999999</v>
      </c>
      <c r="N199" s="36">
        <f>SUMIFS(СВЦЭМ!$F$39:$F$782,СВЦЭМ!$A$39:$A$782,$A199,СВЦЭМ!$B$39:$B$782,N$190)+'СЕТ СН'!$F$12</f>
        <v>199.08042035</v>
      </c>
      <c r="O199" s="36">
        <f>SUMIFS(СВЦЭМ!$F$39:$F$782,СВЦЭМ!$A$39:$A$782,$A199,СВЦЭМ!$B$39:$B$782,O$190)+'СЕТ СН'!$F$12</f>
        <v>198.57587151000001</v>
      </c>
      <c r="P199" s="36">
        <f>SUMIFS(СВЦЭМ!$F$39:$F$782,СВЦЭМ!$A$39:$A$782,$A199,СВЦЭМ!$B$39:$B$782,P$190)+'СЕТ СН'!$F$12</f>
        <v>198.00494401</v>
      </c>
      <c r="Q199" s="36">
        <f>SUMIFS(СВЦЭМ!$F$39:$F$782,СВЦЭМ!$A$39:$A$782,$A199,СВЦЭМ!$B$39:$B$782,Q$190)+'СЕТ СН'!$F$12</f>
        <v>212.65303625000001</v>
      </c>
      <c r="R199" s="36">
        <f>SUMIFS(СВЦЭМ!$F$39:$F$782,СВЦЭМ!$A$39:$A$782,$A199,СВЦЭМ!$B$39:$B$782,R$190)+'СЕТ СН'!$F$12</f>
        <v>205.06055008000001</v>
      </c>
      <c r="S199" s="36">
        <f>SUMIFS(СВЦЭМ!$F$39:$F$782,СВЦЭМ!$A$39:$A$782,$A199,СВЦЭМ!$B$39:$B$782,S$190)+'СЕТ СН'!$F$12</f>
        <v>199.2329125</v>
      </c>
      <c r="T199" s="36">
        <f>SUMIFS(СВЦЭМ!$F$39:$F$782,СВЦЭМ!$A$39:$A$782,$A199,СВЦЭМ!$B$39:$B$782,T$190)+'СЕТ СН'!$F$12</f>
        <v>194.39276728999999</v>
      </c>
      <c r="U199" s="36">
        <f>SUMIFS(СВЦЭМ!$F$39:$F$782,СВЦЭМ!$A$39:$A$782,$A199,СВЦЭМ!$B$39:$B$782,U$190)+'СЕТ СН'!$F$12</f>
        <v>188.69263027</v>
      </c>
      <c r="V199" s="36">
        <f>SUMIFS(СВЦЭМ!$F$39:$F$782,СВЦЭМ!$A$39:$A$782,$A199,СВЦЭМ!$B$39:$B$782,V$190)+'СЕТ СН'!$F$12</f>
        <v>185.32995213999999</v>
      </c>
      <c r="W199" s="36">
        <f>SUMIFS(СВЦЭМ!$F$39:$F$782,СВЦЭМ!$A$39:$A$782,$A199,СВЦЭМ!$B$39:$B$782,W$190)+'СЕТ СН'!$F$12</f>
        <v>194.46176188000001</v>
      </c>
      <c r="X199" s="36">
        <f>SUMIFS(СВЦЭМ!$F$39:$F$782,СВЦЭМ!$A$39:$A$782,$A199,СВЦЭМ!$B$39:$B$782,X$190)+'СЕТ СН'!$F$12</f>
        <v>202.49656166</v>
      </c>
      <c r="Y199" s="36">
        <f>SUMIFS(СВЦЭМ!$F$39:$F$782,СВЦЭМ!$A$39:$A$782,$A199,СВЦЭМ!$B$39:$B$782,Y$190)+'СЕТ СН'!$F$12</f>
        <v>205.0742558</v>
      </c>
    </row>
    <row r="200" spans="1:25" ht="15.75" x14ac:dyDescent="0.2">
      <c r="A200" s="35">
        <f t="shared" si="5"/>
        <v>44479</v>
      </c>
      <c r="B200" s="36">
        <f>SUMIFS(СВЦЭМ!$F$39:$F$782,СВЦЭМ!$A$39:$A$782,$A200,СВЦЭМ!$B$39:$B$782,B$190)+'СЕТ СН'!$F$12</f>
        <v>242.22238540999999</v>
      </c>
      <c r="C200" s="36">
        <f>SUMIFS(СВЦЭМ!$F$39:$F$782,СВЦЭМ!$A$39:$A$782,$A200,СВЦЭМ!$B$39:$B$782,C$190)+'СЕТ СН'!$F$12</f>
        <v>247.55988783000001</v>
      </c>
      <c r="D200" s="36">
        <f>SUMIFS(СВЦЭМ!$F$39:$F$782,СВЦЭМ!$A$39:$A$782,$A200,СВЦЭМ!$B$39:$B$782,D$190)+'СЕТ СН'!$F$12</f>
        <v>244.38187056999999</v>
      </c>
      <c r="E200" s="36">
        <f>SUMIFS(СВЦЭМ!$F$39:$F$782,СВЦЭМ!$A$39:$A$782,$A200,СВЦЭМ!$B$39:$B$782,E$190)+'СЕТ СН'!$F$12</f>
        <v>241.49347157</v>
      </c>
      <c r="F200" s="36">
        <f>SUMIFS(СВЦЭМ!$F$39:$F$782,СВЦЭМ!$A$39:$A$782,$A200,СВЦЭМ!$B$39:$B$782,F$190)+'СЕТ СН'!$F$12</f>
        <v>239.58419043000001</v>
      </c>
      <c r="G200" s="36">
        <f>SUMIFS(СВЦЭМ!$F$39:$F$782,СВЦЭМ!$A$39:$A$782,$A200,СВЦЭМ!$B$39:$B$782,G$190)+'СЕТ СН'!$F$12</f>
        <v>239.93888304999999</v>
      </c>
      <c r="H200" s="36">
        <f>SUMIFS(СВЦЭМ!$F$39:$F$782,СВЦЭМ!$A$39:$A$782,$A200,СВЦЭМ!$B$39:$B$782,H$190)+'СЕТ СН'!$F$12</f>
        <v>247.91509923000001</v>
      </c>
      <c r="I200" s="36">
        <f>SUMIFS(СВЦЭМ!$F$39:$F$782,СВЦЭМ!$A$39:$A$782,$A200,СВЦЭМ!$B$39:$B$782,I$190)+'СЕТ СН'!$F$12</f>
        <v>244.32387037999999</v>
      </c>
      <c r="J200" s="36">
        <f>SUMIFS(СВЦЭМ!$F$39:$F$782,СВЦЭМ!$A$39:$A$782,$A200,СВЦЭМ!$B$39:$B$782,J$190)+'СЕТ СН'!$F$12</f>
        <v>232.12985316999999</v>
      </c>
      <c r="K200" s="36">
        <f>SUMIFS(СВЦЭМ!$F$39:$F$782,СВЦЭМ!$A$39:$A$782,$A200,СВЦЭМ!$B$39:$B$782,K$190)+'СЕТ СН'!$F$12</f>
        <v>224.87060418999999</v>
      </c>
      <c r="L200" s="36">
        <f>SUMIFS(СВЦЭМ!$F$39:$F$782,СВЦЭМ!$A$39:$A$782,$A200,СВЦЭМ!$B$39:$B$782,L$190)+'СЕТ СН'!$F$12</f>
        <v>223.07536214999999</v>
      </c>
      <c r="M200" s="36">
        <f>SUMIFS(СВЦЭМ!$F$39:$F$782,СВЦЭМ!$A$39:$A$782,$A200,СВЦЭМ!$B$39:$B$782,M$190)+'СЕТ СН'!$F$12</f>
        <v>223.01335551</v>
      </c>
      <c r="N200" s="36">
        <f>SUMIFS(СВЦЭМ!$F$39:$F$782,СВЦЭМ!$A$39:$A$782,$A200,СВЦЭМ!$B$39:$B$782,N$190)+'СЕТ СН'!$F$12</f>
        <v>223.45627042000001</v>
      </c>
      <c r="O200" s="36">
        <f>SUMIFS(СВЦЭМ!$F$39:$F$782,СВЦЭМ!$A$39:$A$782,$A200,СВЦЭМ!$B$39:$B$782,O$190)+'СЕТ СН'!$F$12</f>
        <v>225.89478747000001</v>
      </c>
      <c r="P200" s="36">
        <f>SUMIFS(СВЦЭМ!$F$39:$F$782,СВЦЭМ!$A$39:$A$782,$A200,СВЦЭМ!$B$39:$B$782,P$190)+'СЕТ СН'!$F$12</f>
        <v>225.93067156000001</v>
      </c>
      <c r="Q200" s="36">
        <f>SUMIFS(СВЦЭМ!$F$39:$F$782,СВЦЭМ!$A$39:$A$782,$A200,СВЦЭМ!$B$39:$B$782,Q$190)+'СЕТ СН'!$F$12</f>
        <v>227.84722210999999</v>
      </c>
      <c r="R200" s="36">
        <f>SUMIFS(СВЦЭМ!$F$39:$F$782,СВЦЭМ!$A$39:$A$782,$A200,СВЦЭМ!$B$39:$B$782,R$190)+'СЕТ СН'!$F$12</f>
        <v>227.22697658000001</v>
      </c>
      <c r="S200" s="36">
        <f>SUMIFS(СВЦЭМ!$F$39:$F$782,СВЦЭМ!$A$39:$A$782,$A200,СВЦЭМ!$B$39:$B$782,S$190)+'СЕТ СН'!$F$12</f>
        <v>226.05174041000001</v>
      </c>
      <c r="T200" s="36">
        <f>SUMIFS(СВЦЭМ!$F$39:$F$782,СВЦЭМ!$A$39:$A$782,$A200,СВЦЭМ!$B$39:$B$782,T$190)+'СЕТ СН'!$F$12</f>
        <v>217.19516902000001</v>
      </c>
      <c r="U200" s="36">
        <f>SUMIFS(СВЦЭМ!$F$39:$F$782,СВЦЭМ!$A$39:$A$782,$A200,СВЦЭМ!$B$39:$B$782,U$190)+'СЕТ СН'!$F$12</f>
        <v>217.11153512999999</v>
      </c>
      <c r="V200" s="36">
        <f>SUMIFS(СВЦЭМ!$F$39:$F$782,СВЦЭМ!$A$39:$A$782,$A200,СВЦЭМ!$B$39:$B$782,V$190)+'СЕТ СН'!$F$12</f>
        <v>212.56019524999999</v>
      </c>
      <c r="W200" s="36">
        <f>SUMIFS(СВЦЭМ!$F$39:$F$782,СВЦЭМ!$A$39:$A$782,$A200,СВЦЭМ!$B$39:$B$782,W$190)+'СЕТ СН'!$F$12</f>
        <v>220.35271843000001</v>
      </c>
      <c r="X200" s="36">
        <f>SUMIFS(СВЦЭМ!$F$39:$F$782,СВЦЭМ!$A$39:$A$782,$A200,СВЦЭМ!$B$39:$B$782,X$190)+'СЕТ СН'!$F$12</f>
        <v>226.86887533999999</v>
      </c>
      <c r="Y200" s="36">
        <f>SUMIFS(СВЦЭМ!$F$39:$F$782,СВЦЭМ!$A$39:$A$782,$A200,СВЦЭМ!$B$39:$B$782,Y$190)+'СЕТ СН'!$F$12</f>
        <v>228.55046426000001</v>
      </c>
    </row>
    <row r="201" spans="1:25" ht="15.75" x14ac:dyDescent="0.2">
      <c r="A201" s="35">
        <f t="shared" si="5"/>
        <v>44480</v>
      </c>
      <c r="B201" s="36">
        <f>SUMIFS(СВЦЭМ!$F$39:$F$782,СВЦЭМ!$A$39:$A$782,$A201,СВЦЭМ!$B$39:$B$782,B$190)+'СЕТ СН'!$F$12</f>
        <v>212.51919154999999</v>
      </c>
      <c r="C201" s="36">
        <f>SUMIFS(СВЦЭМ!$F$39:$F$782,СВЦЭМ!$A$39:$A$782,$A201,СВЦЭМ!$B$39:$B$782,C$190)+'СЕТ СН'!$F$12</f>
        <v>219.99704922999999</v>
      </c>
      <c r="D201" s="36">
        <f>SUMIFS(СВЦЭМ!$F$39:$F$782,СВЦЭМ!$A$39:$A$782,$A201,СВЦЭМ!$B$39:$B$782,D$190)+'СЕТ СН'!$F$12</f>
        <v>214.29556543000001</v>
      </c>
      <c r="E201" s="36">
        <f>SUMIFS(СВЦЭМ!$F$39:$F$782,СВЦЭМ!$A$39:$A$782,$A201,СВЦЭМ!$B$39:$B$782,E$190)+'СЕТ СН'!$F$12</f>
        <v>212.70542843000001</v>
      </c>
      <c r="F201" s="36">
        <f>SUMIFS(СВЦЭМ!$F$39:$F$782,СВЦЭМ!$A$39:$A$782,$A201,СВЦЭМ!$B$39:$B$782,F$190)+'СЕТ СН'!$F$12</f>
        <v>212.62797416999999</v>
      </c>
      <c r="G201" s="36">
        <f>SUMIFS(СВЦЭМ!$F$39:$F$782,СВЦЭМ!$A$39:$A$782,$A201,СВЦЭМ!$B$39:$B$782,G$190)+'СЕТ СН'!$F$12</f>
        <v>215.45612901999999</v>
      </c>
      <c r="H201" s="36">
        <f>SUMIFS(СВЦЭМ!$F$39:$F$782,СВЦЭМ!$A$39:$A$782,$A201,СВЦЭМ!$B$39:$B$782,H$190)+'СЕТ СН'!$F$12</f>
        <v>229.22325910999999</v>
      </c>
      <c r="I201" s="36">
        <f>SUMIFS(СВЦЭМ!$F$39:$F$782,СВЦЭМ!$A$39:$A$782,$A201,СВЦЭМ!$B$39:$B$782,I$190)+'СЕТ СН'!$F$12</f>
        <v>223.76459613</v>
      </c>
      <c r="J201" s="36">
        <f>SUMIFS(СВЦЭМ!$F$39:$F$782,СВЦЭМ!$A$39:$A$782,$A201,СВЦЭМ!$B$39:$B$782,J$190)+'СЕТ СН'!$F$12</f>
        <v>212.74751447</v>
      </c>
      <c r="K201" s="36">
        <f>SUMIFS(СВЦЭМ!$F$39:$F$782,СВЦЭМ!$A$39:$A$782,$A201,СВЦЭМ!$B$39:$B$782,K$190)+'СЕТ СН'!$F$12</f>
        <v>209.49218087</v>
      </c>
      <c r="L201" s="36">
        <f>SUMIFS(СВЦЭМ!$F$39:$F$782,СВЦЭМ!$A$39:$A$782,$A201,СВЦЭМ!$B$39:$B$782,L$190)+'СЕТ СН'!$F$12</f>
        <v>209.68751115000001</v>
      </c>
      <c r="M201" s="36">
        <f>SUMIFS(СВЦЭМ!$F$39:$F$782,СВЦЭМ!$A$39:$A$782,$A201,СВЦЭМ!$B$39:$B$782,M$190)+'СЕТ СН'!$F$12</f>
        <v>213.85229229000001</v>
      </c>
      <c r="N201" s="36">
        <f>SUMIFS(СВЦЭМ!$F$39:$F$782,СВЦЭМ!$A$39:$A$782,$A201,СВЦЭМ!$B$39:$B$782,N$190)+'СЕТ СН'!$F$12</f>
        <v>214.57474045999999</v>
      </c>
      <c r="O201" s="36">
        <f>SUMIFS(СВЦЭМ!$F$39:$F$782,СВЦЭМ!$A$39:$A$782,$A201,СВЦЭМ!$B$39:$B$782,O$190)+'СЕТ СН'!$F$12</f>
        <v>214.28886044000001</v>
      </c>
      <c r="P201" s="36">
        <f>SUMIFS(СВЦЭМ!$F$39:$F$782,СВЦЭМ!$A$39:$A$782,$A201,СВЦЭМ!$B$39:$B$782,P$190)+'СЕТ СН'!$F$12</f>
        <v>214.97080457000001</v>
      </c>
      <c r="Q201" s="36">
        <f>SUMIFS(СВЦЭМ!$F$39:$F$782,СВЦЭМ!$A$39:$A$782,$A201,СВЦЭМ!$B$39:$B$782,Q$190)+'СЕТ СН'!$F$12</f>
        <v>215.32320829</v>
      </c>
      <c r="R201" s="36">
        <f>SUMIFS(СВЦЭМ!$F$39:$F$782,СВЦЭМ!$A$39:$A$782,$A201,СВЦЭМ!$B$39:$B$782,R$190)+'СЕТ СН'!$F$12</f>
        <v>213.72001979999999</v>
      </c>
      <c r="S201" s="36">
        <f>SUMIFS(СВЦЭМ!$F$39:$F$782,СВЦЭМ!$A$39:$A$782,$A201,СВЦЭМ!$B$39:$B$782,S$190)+'СЕТ СН'!$F$12</f>
        <v>212.15986491999999</v>
      </c>
      <c r="T201" s="36">
        <f>SUMIFS(СВЦЭМ!$F$39:$F$782,СВЦЭМ!$A$39:$A$782,$A201,СВЦЭМ!$B$39:$B$782,T$190)+'СЕТ СН'!$F$12</f>
        <v>207.06748780000001</v>
      </c>
      <c r="U201" s="36">
        <f>SUMIFS(СВЦЭМ!$F$39:$F$782,СВЦЭМ!$A$39:$A$782,$A201,СВЦЭМ!$B$39:$B$782,U$190)+'СЕТ СН'!$F$12</f>
        <v>205.00037617999999</v>
      </c>
      <c r="V201" s="36">
        <f>SUMIFS(СВЦЭМ!$F$39:$F$782,СВЦЭМ!$A$39:$A$782,$A201,СВЦЭМ!$B$39:$B$782,V$190)+'СЕТ СН'!$F$12</f>
        <v>204.64926324000001</v>
      </c>
      <c r="W201" s="36">
        <f>SUMIFS(СВЦЭМ!$F$39:$F$782,СВЦЭМ!$A$39:$A$782,$A201,СВЦЭМ!$B$39:$B$782,W$190)+'СЕТ СН'!$F$12</f>
        <v>209.9270228</v>
      </c>
      <c r="X201" s="36">
        <f>SUMIFS(СВЦЭМ!$F$39:$F$782,СВЦЭМ!$A$39:$A$782,$A201,СВЦЭМ!$B$39:$B$782,X$190)+'СЕТ СН'!$F$12</f>
        <v>212.95774878</v>
      </c>
      <c r="Y201" s="36">
        <f>SUMIFS(СВЦЭМ!$F$39:$F$782,СВЦЭМ!$A$39:$A$782,$A201,СВЦЭМ!$B$39:$B$782,Y$190)+'СЕТ СН'!$F$12</f>
        <v>220.12455729999999</v>
      </c>
    </row>
    <row r="202" spans="1:25" ht="15.75" x14ac:dyDescent="0.2">
      <c r="A202" s="35">
        <f t="shared" si="5"/>
        <v>44481</v>
      </c>
      <c r="B202" s="36">
        <f>SUMIFS(СВЦЭМ!$F$39:$F$782,СВЦЭМ!$A$39:$A$782,$A202,СВЦЭМ!$B$39:$B$782,B$190)+'СЕТ СН'!$F$12</f>
        <v>226.13562026</v>
      </c>
      <c r="C202" s="36">
        <f>SUMIFS(СВЦЭМ!$F$39:$F$782,СВЦЭМ!$A$39:$A$782,$A202,СВЦЭМ!$B$39:$B$782,C$190)+'СЕТ СН'!$F$12</f>
        <v>230.82978163000001</v>
      </c>
      <c r="D202" s="36">
        <f>SUMIFS(СВЦЭМ!$F$39:$F$782,СВЦЭМ!$A$39:$A$782,$A202,СВЦЭМ!$B$39:$B$782,D$190)+'СЕТ СН'!$F$12</f>
        <v>213.53638968000001</v>
      </c>
      <c r="E202" s="36">
        <f>SUMIFS(СВЦЭМ!$F$39:$F$782,СВЦЭМ!$A$39:$A$782,$A202,СВЦЭМ!$B$39:$B$782,E$190)+'СЕТ СН'!$F$12</f>
        <v>212.39988169</v>
      </c>
      <c r="F202" s="36">
        <f>SUMIFS(СВЦЭМ!$F$39:$F$782,СВЦЭМ!$A$39:$A$782,$A202,СВЦЭМ!$B$39:$B$782,F$190)+'СЕТ СН'!$F$12</f>
        <v>212.26997954999999</v>
      </c>
      <c r="G202" s="36">
        <f>SUMIFS(СВЦЭМ!$F$39:$F$782,СВЦЭМ!$A$39:$A$782,$A202,СВЦЭМ!$B$39:$B$782,G$190)+'СЕТ СН'!$F$12</f>
        <v>212.41523121</v>
      </c>
      <c r="H202" s="36">
        <f>SUMIFS(СВЦЭМ!$F$39:$F$782,СВЦЭМ!$A$39:$A$782,$A202,СВЦЭМ!$B$39:$B$782,H$190)+'СЕТ СН'!$F$12</f>
        <v>227.47529549000001</v>
      </c>
      <c r="I202" s="36">
        <f>SUMIFS(СВЦЭМ!$F$39:$F$782,СВЦЭМ!$A$39:$A$782,$A202,СВЦЭМ!$B$39:$B$782,I$190)+'СЕТ СН'!$F$12</f>
        <v>216.18214426</v>
      </c>
      <c r="J202" s="36">
        <f>SUMIFS(СВЦЭМ!$F$39:$F$782,СВЦЭМ!$A$39:$A$782,$A202,СВЦЭМ!$B$39:$B$782,J$190)+'СЕТ СН'!$F$12</f>
        <v>208.06578789</v>
      </c>
      <c r="K202" s="36">
        <f>SUMIFS(СВЦЭМ!$F$39:$F$782,СВЦЭМ!$A$39:$A$782,$A202,СВЦЭМ!$B$39:$B$782,K$190)+'СЕТ СН'!$F$12</f>
        <v>206.87581157</v>
      </c>
      <c r="L202" s="36">
        <f>SUMIFS(СВЦЭМ!$F$39:$F$782,СВЦЭМ!$A$39:$A$782,$A202,СВЦЭМ!$B$39:$B$782,L$190)+'СЕТ СН'!$F$12</f>
        <v>205.25598909999999</v>
      </c>
      <c r="M202" s="36">
        <f>SUMIFS(СВЦЭМ!$F$39:$F$782,СВЦЭМ!$A$39:$A$782,$A202,СВЦЭМ!$B$39:$B$782,M$190)+'СЕТ СН'!$F$12</f>
        <v>213.56921477</v>
      </c>
      <c r="N202" s="36">
        <f>SUMIFS(СВЦЭМ!$F$39:$F$782,СВЦЭМ!$A$39:$A$782,$A202,СВЦЭМ!$B$39:$B$782,N$190)+'СЕТ СН'!$F$12</f>
        <v>220.95011804000001</v>
      </c>
      <c r="O202" s="36">
        <f>SUMIFS(СВЦЭМ!$F$39:$F$782,СВЦЭМ!$A$39:$A$782,$A202,СВЦЭМ!$B$39:$B$782,O$190)+'СЕТ СН'!$F$12</f>
        <v>219.30238224999999</v>
      </c>
      <c r="P202" s="36">
        <f>SUMIFS(СВЦЭМ!$F$39:$F$782,СВЦЭМ!$A$39:$A$782,$A202,СВЦЭМ!$B$39:$B$782,P$190)+'СЕТ СН'!$F$12</f>
        <v>219.77149577</v>
      </c>
      <c r="Q202" s="36">
        <f>SUMIFS(СВЦЭМ!$F$39:$F$782,СВЦЭМ!$A$39:$A$782,$A202,СВЦЭМ!$B$39:$B$782,Q$190)+'СЕТ СН'!$F$12</f>
        <v>219.54746334000001</v>
      </c>
      <c r="R202" s="36">
        <f>SUMIFS(СВЦЭМ!$F$39:$F$782,СВЦЭМ!$A$39:$A$782,$A202,СВЦЭМ!$B$39:$B$782,R$190)+'СЕТ СН'!$F$12</f>
        <v>218.27100626999999</v>
      </c>
      <c r="S202" s="36">
        <f>SUMIFS(СВЦЭМ!$F$39:$F$782,СВЦЭМ!$A$39:$A$782,$A202,СВЦЭМ!$B$39:$B$782,S$190)+'СЕТ СН'!$F$12</f>
        <v>217.83365914000001</v>
      </c>
      <c r="T202" s="36">
        <f>SUMIFS(СВЦЭМ!$F$39:$F$782,СВЦЭМ!$A$39:$A$782,$A202,СВЦЭМ!$B$39:$B$782,T$190)+'СЕТ СН'!$F$12</f>
        <v>205.66439019000001</v>
      </c>
      <c r="U202" s="36">
        <f>SUMIFS(СВЦЭМ!$F$39:$F$782,СВЦЭМ!$A$39:$A$782,$A202,СВЦЭМ!$B$39:$B$782,U$190)+'СЕТ СН'!$F$12</f>
        <v>198.46164059</v>
      </c>
      <c r="V202" s="36">
        <f>SUMIFS(СВЦЭМ!$F$39:$F$782,СВЦЭМ!$A$39:$A$782,$A202,СВЦЭМ!$B$39:$B$782,V$190)+'СЕТ СН'!$F$12</f>
        <v>192.14965121</v>
      </c>
      <c r="W202" s="36">
        <f>SUMIFS(СВЦЭМ!$F$39:$F$782,СВЦЭМ!$A$39:$A$782,$A202,СВЦЭМ!$B$39:$B$782,W$190)+'СЕТ СН'!$F$12</f>
        <v>197.21630592</v>
      </c>
      <c r="X202" s="36">
        <f>SUMIFS(СВЦЭМ!$F$39:$F$782,СВЦЭМ!$A$39:$A$782,$A202,СВЦЭМ!$B$39:$B$782,X$190)+'СЕТ СН'!$F$12</f>
        <v>199.49145344999999</v>
      </c>
      <c r="Y202" s="36">
        <f>SUMIFS(СВЦЭМ!$F$39:$F$782,СВЦЭМ!$A$39:$A$782,$A202,СВЦЭМ!$B$39:$B$782,Y$190)+'СЕТ СН'!$F$12</f>
        <v>204.01572919</v>
      </c>
    </row>
    <row r="203" spans="1:25" ht="15.75" x14ac:dyDescent="0.2">
      <c r="A203" s="35">
        <f t="shared" si="5"/>
        <v>44482</v>
      </c>
      <c r="B203" s="36">
        <f>SUMIFS(СВЦЭМ!$F$39:$F$782,СВЦЭМ!$A$39:$A$782,$A203,СВЦЭМ!$B$39:$B$782,B$190)+'СЕТ СН'!$F$12</f>
        <v>200.32061238</v>
      </c>
      <c r="C203" s="36">
        <f>SUMIFS(СВЦЭМ!$F$39:$F$782,СВЦЭМ!$A$39:$A$782,$A203,СВЦЭМ!$B$39:$B$782,C$190)+'СЕТ СН'!$F$12</f>
        <v>224.14251866000001</v>
      </c>
      <c r="D203" s="36">
        <f>SUMIFS(СВЦЭМ!$F$39:$F$782,СВЦЭМ!$A$39:$A$782,$A203,СВЦЭМ!$B$39:$B$782,D$190)+'СЕТ СН'!$F$12</f>
        <v>210.68341759</v>
      </c>
      <c r="E203" s="36">
        <f>SUMIFS(СВЦЭМ!$F$39:$F$782,СВЦЭМ!$A$39:$A$782,$A203,СВЦЭМ!$B$39:$B$782,E$190)+'СЕТ СН'!$F$12</f>
        <v>207.0591976</v>
      </c>
      <c r="F203" s="36">
        <f>SUMIFS(СВЦЭМ!$F$39:$F$782,СВЦЭМ!$A$39:$A$782,$A203,СВЦЭМ!$B$39:$B$782,F$190)+'СЕТ СН'!$F$12</f>
        <v>206.02493415000001</v>
      </c>
      <c r="G203" s="36">
        <f>SUMIFS(СВЦЭМ!$F$39:$F$782,СВЦЭМ!$A$39:$A$782,$A203,СВЦЭМ!$B$39:$B$782,G$190)+'СЕТ СН'!$F$12</f>
        <v>208.78263138</v>
      </c>
      <c r="H203" s="36">
        <f>SUMIFS(СВЦЭМ!$F$39:$F$782,СВЦЭМ!$A$39:$A$782,$A203,СВЦЭМ!$B$39:$B$782,H$190)+'СЕТ СН'!$F$12</f>
        <v>222.08228033</v>
      </c>
      <c r="I203" s="36">
        <f>SUMIFS(СВЦЭМ!$F$39:$F$782,СВЦЭМ!$A$39:$A$782,$A203,СВЦЭМ!$B$39:$B$782,I$190)+'СЕТ СН'!$F$12</f>
        <v>215.61221728000001</v>
      </c>
      <c r="J203" s="36">
        <f>SUMIFS(СВЦЭМ!$F$39:$F$782,СВЦЭМ!$A$39:$A$782,$A203,СВЦЭМ!$B$39:$B$782,J$190)+'СЕТ СН'!$F$12</f>
        <v>209.29689618</v>
      </c>
      <c r="K203" s="36">
        <f>SUMIFS(СВЦЭМ!$F$39:$F$782,СВЦЭМ!$A$39:$A$782,$A203,СВЦЭМ!$B$39:$B$782,K$190)+'СЕТ СН'!$F$12</f>
        <v>198.39190834999999</v>
      </c>
      <c r="L203" s="36">
        <f>SUMIFS(СВЦЭМ!$F$39:$F$782,СВЦЭМ!$A$39:$A$782,$A203,СВЦЭМ!$B$39:$B$782,L$190)+'СЕТ СН'!$F$12</f>
        <v>196.34000097000001</v>
      </c>
      <c r="M203" s="36">
        <f>SUMIFS(СВЦЭМ!$F$39:$F$782,СВЦЭМ!$A$39:$A$782,$A203,СВЦЭМ!$B$39:$B$782,M$190)+'СЕТ СН'!$F$12</f>
        <v>200.40603039999999</v>
      </c>
      <c r="N203" s="36">
        <f>SUMIFS(СВЦЭМ!$F$39:$F$782,СВЦЭМ!$A$39:$A$782,$A203,СВЦЭМ!$B$39:$B$782,N$190)+'СЕТ СН'!$F$12</f>
        <v>211.04377202000001</v>
      </c>
      <c r="O203" s="36">
        <f>SUMIFS(СВЦЭМ!$F$39:$F$782,СВЦЭМ!$A$39:$A$782,$A203,СВЦЭМ!$B$39:$B$782,O$190)+'СЕТ СН'!$F$12</f>
        <v>217.82305665000001</v>
      </c>
      <c r="P203" s="36">
        <f>SUMIFS(СВЦЭМ!$F$39:$F$782,СВЦЭМ!$A$39:$A$782,$A203,СВЦЭМ!$B$39:$B$782,P$190)+'СЕТ СН'!$F$12</f>
        <v>216.92232358999999</v>
      </c>
      <c r="Q203" s="36">
        <f>SUMIFS(СВЦЭМ!$F$39:$F$782,СВЦЭМ!$A$39:$A$782,$A203,СВЦЭМ!$B$39:$B$782,Q$190)+'СЕТ СН'!$F$12</f>
        <v>216.18837522000001</v>
      </c>
      <c r="R203" s="36">
        <f>SUMIFS(СВЦЭМ!$F$39:$F$782,СВЦЭМ!$A$39:$A$782,$A203,СВЦЭМ!$B$39:$B$782,R$190)+'СЕТ СН'!$F$12</f>
        <v>215.24250244999999</v>
      </c>
      <c r="S203" s="36">
        <f>SUMIFS(СВЦЭМ!$F$39:$F$782,СВЦЭМ!$A$39:$A$782,$A203,СВЦЭМ!$B$39:$B$782,S$190)+'СЕТ СН'!$F$12</f>
        <v>208.10845083000001</v>
      </c>
      <c r="T203" s="36">
        <f>SUMIFS(СВЦЭМ!$F$39:$F$782,СВЦЭМ!$A$39:$A$782,$A203,СВЦЭМ!$B$39:$B$782,T$190)+'СЕТ СН'!$F$12</f>
        <v>189.43047812</v>
      </c>
      <c r="U203" s="36">
        <f>SUMIFS(СВЦЭМ!$F$39:$F$782,СВЦЭМ!$A$39:$A$782,$A203,СВЦЭМ!$B$39:$B$782,U$190)+'СЕТ СН'!$F$12</f>
        <v>181.91624942999999</v>
      </c>
      <c r="V203" s="36">
        <f>SUMIFS(СВЦЭМ!$F$39:$F$782,СВЦЭМ!$A$39:$A$782,$A203,СВЦЭМ!$B$39:$B$782,V$190)+'СЕТ СН'!$F$12</f>
        <v>180.15939252999999</v>
      </c>
      <c r="W203" s="36">
        <f>SUMIFS(СВЦЭМ!$F$39:$F$782,СВЦЭМ!$A$39:$A$782,$A203,СВЦЭМ!$B$39:$B$782,W$190)+'СЕТ СН'!$F$12</f>
        <v>190.84095198</v>
      </c>
      <c r="X203" s="36">
        <f>SUMIFS(СВЦЭМ!$F$39:$F$782,СВЦЭМ!$A$39:$A$782,$A203,СВЦЭМ!$B$39:$B$782,X$190)+'СЕТ СН'!$F$12</f>
        <v>197.42773474000001</v>
      </c>
      <c r="Y203" s="36">
        <f>SUMIFS(СВЦЭМ!$F$39:$F$782,СВЦЭМ!$A$39:$A$782,$A203,СВЦЭМ!$B$39:$B$782,Y$190)+'СЕТ СН'!$F$12</f>
        <v>213.65585992000001</v>
      </c>
    </row>
    <row r="204" spans="1:25" ht="15.75" x14ac:dyDescent="0.2">
      <c r="A204" s="35">
        <f t="shared" si="5"/>
        <v>44483</v>
      </c>
      <c r="B204" s="36">
        <f>SUMIFS(СВЦЭМ!$F$39:$F$782,СВЦЭМ!$A$39:$A$782,$A204,СВЦЭМ!$B$39:$B$782,B$190)+'СЕТ СН'!$F$12</f>
        <v>229.24632292999999</v>
      </c>
      <c r="C204" s="36">
        <f>SUMIFS(СВЦЭМ!$F$39:$F$782,СВЦЭМ!$A$39:$A$782,$A204,СВЦЭМ!$B$39:$B$782,C$190)+'СЕТ СН'!$F$12</f>
        <v>223.82218802</v>
      </c>
      <c r="D204" s="36">
        <f>SUMIFS(СВЦЭМ!$F$39:$F$782,СВЦЭМ!$A$39:$A$782,$A204,СВЦЭМ!$B$39:$B$782,D$190)+'СЕТ СН'!$F$12</f>
        <v>205.79779748999999</v>
      </c>
      <c r="E204" s="36">
        <f>SUMIFS(СВЦЭМ!$F$39:$F$782,СВЦЭМ!$A$39:$A$782,$A204,СВЦЭМ!$B$39:$B$782,E$190)+'СЕТ СН'!$F$12</f>
        <v>202.92910180000001</v>
      </c>
      <c r="F204" s="36">
        <f>SUMIFS(СВЦЭМ!$F$39:$F$782,СВЦЭМ!$A$39:$A$782,$A204,СВЦЭМ!$B$39:$B$782,F$190)+'СЕТ СН'!$F$12</f>
        <v>201.86832827000001</v>
      </c>
      <c r="G204" s="36">
        <f>SUMIFS(СВЦЭМ!$F$39:$F$782,СВЦЭМ!$A$39:$A$782,$A204,СВЦЭМ!$B$39:$B$782,G$190)+'СЕТ СН'!$F$12</f>
        <v>204.68230771</v>
      </c>
      <c r="H204" s="36">
        <f>SUMIFS(СВЦЭМ!$F$39:$F$782,СВЦЭМ!$A$39:$A$782,$A204,СВЦЭМ!$B$39:$B$782,H$190)+'СЕТ СН'!$F$12</f>
        <v>223.42049618999999</v>
      </c>
      <c r="I204" s="36">
        <f>SUMIFS(СВЦЭМ!$F$39:$F$782,СВЦЭМ!$A$39:$A$782,$A204,СВЦЭМ!$B$39:$B$782,I$190)+'СЕТ СН'!$F$12</f>
        <v>220.92189925</v>
      </c>
      <c r="J204" s="36">
        <f>SUMIFS(СВЦЭМ!$F$39:$F$782,СВЦЭМ!$A$39:$A$782,$A204,СВЦЭМ!$B$39:$B$782,J$190)+'СЕТ СН'!$F$12</f>
        <v>215.45010543000001</v>
      </c>
      <c r="K204" s="36">
        <f>SUMIFS(СВЦЭМ!$F$39:$F$782,СВЦЭМ!$A$39:$A$782,$A204,СВЦЭМ!$B$39:$B$782,K$190)+'СЕТ СН'!$F$12</f>
        <v>186.79026657</v>
      </c>
      <c r="L204" s="36">
        <f>SUMIFS(СВЦЭМ!$F$39:$F$782,СВЦЭМ!$A$39:$A$782,$A204,СВЦЭМ!$B$39:$B$782,L$190)+'СЕТ СН'!$F$12</f>
        <v>200.71300067999999</v>
      </c>
      <c r="M204" s="36">
        <f>SUMIFS(СВЦЭМ!$F$39:$F$782,СВЦЭМ!$A$39:$A$782,$A204,СВЦЭМ!$B$39:$B$782,M$190)+'СЕТ СН'!$F$12</f>
        <v>231.69520688</v>
      </c>
      <c r="N204" s="36">
        <f>SUMIFS(СВЦЭМ!$F$39:$F$782,СВЦЭМ!$A$39:$A$782,$A204,СВЦЭМ!$B$39:$B$782,N$190)+'СЕТ СН'!$F$12</f>
        <v>229.34580084999999</v>
      </c>
      <c r="O204" s="36">
        <f>SUMIFS(СВЦЭМ!$F$39:$F$782,СВЦЭМ!$A$39:$A$782,$A204,СВЦЭМ!$B$39:$B$782,O$190)+'СЕТ СН'!$F$12</f>
        <v>228.44050307000001</v>
      </c>
      <c r="P204" s="36">
        <f>SUMIFS(СВЦЭМ!$F$39:$F$782,СВЦЭМ!$A$39:$A$782,$A204,СВЦЭМ!$B$39:$B$782,P$190)+'СЕТ СН'!$F$12</f>
        <v>227.09523152</v>
      </c>
      <c r="Q204" s="36">
        <f>SUMIFS(СВЦЭМ!$F$39:$F$782,СВЦЭМ!$A$39:$A$782,$A204,СВЦЭМ!$B$39:$B$782,Q$190)+'СЕТ СН'!$F$12</f>
        <v>232.11884663999999</v>
      </c>
      <c r="R204" s="36">
        <f>SUMIFS(СВЦЭМ!$F$39:$F$782,СВЦЭМ!$A$39:$A$782,$A204,СВЦЭМ!$B$39:$B$782,R$190)+'СЕТ СН'!$F$12</f>
        <v>231.72405738</v>
      </c>
      <c r="S204" s="36">
        <f>SUMIFS(СВЦЭМ!$F$39:$F$782,СВЦЭМ!$A$39:$A$782,$A204,СВЦЭМ!$B$39:$B$782,S$190)+'СЕТ СН'!$F$12</f>
        <v>219.21977928999999</v>
      </c>
      <c r="T204" s="36">
        <f>SUMIFS(СВЦЭМ!$F$39:$F$782,СВЦЭМ!$A$39:$A$782,$A204,СВЦЭМ!$B$39:$B$782,T$190)+'СЕТ СН'!$F$12</f>
        <v>197.12747002</v>
      </c>
      <c r="U204" s="36">
        <f>SUMIFS(СВЦЭМ!$F$39:$F$782,СВЦЭМ!$A$39:$A$782,$A204,СВЦЭМ!$B$39:$B$782,U$190)+'СЕТ СН'!$F$12</f>
        <v>181.26811781999999</v>
      </c>
      <c r="V204" s="36">
        <f>SUMIFS(СВЦЭМ!$F$39:$F$782,СВЦЭМ!$A$39:$A$782,$A204,СВЦЭМ!$B$39:$B$782,V$190)+'СЕТ СН'!$F$12</f>
        <v>174.63516747</v>
      </c>
      <c r="W204" s="36">
        <f>SUMIFS(СВЦЭМ!$F$39:$F$782,СВЦЭМ!$A$39:$A$782,$A204,СВЦЭМ!$B$39:$B$782,W$190)+'СЕТ СН'!$F$12</f>
        <v>195.83394193000001</v>
      </c>
      <c r="X204" s="36">
        <f>SUMIFS(СВЦЭМ!$F$39:$F$782,СВЦЭМ!$A$39:$A$782,$A204,СВЦЭМ!$B$39:$B$782,X$190)+'СЕТ СН'!$F$12</f>
        <v>216.07364208000001</v>
      </c>
      <c r="Y204" s="36">
        <f>SUMIFS(СВЦЭМ!$F$39:$F$782,СВЦЭМ!$A$39:$A$782,$A204,СВЦЭМ!$B$39:$B$782,Y$190)+'СЕТ СН'!$F$12</f>
        <v>227.42751677000001</v>
      </c>
    </row>
    <row r="205" spans="1:25" ht="15.75" x14ac:dyDescent="0.2">
      <c r="A205" s="35">
        <f t="shared" si="5"/>
        <v>44484</v>
      </c>
      <c r="B205" s="36">
        <f>SUMIFS(СВЦЭМ!$F$39:$F$782,СВЦЭМ!$A$39:$A$782,$A205,СВЦЭМ!$B$39:$B$782,B$190)+'СЕТ СН'!$F$12</f>
        <v>215.86530897</v>
      </c>
      <c r="C205" s="36">
        <f>SUMIFS(СВЦЭМ!$F$39:$F$782,СВЦЭМ!$A$39:$A$782,$A205,СВЦЭМ!$B$39:$B$782,C$190)+'СЕТ СН'!$F$12</f>
        <v>214.54373353</v>
      </c>
      <c r="D205" s="36">
        <f>SUMIFS(СВЦЭМ!$F$39:$F$782,СВЦЭМ!$A$39:$A$782,$A205,СВЦЭМ!$B$39:$B$782,D$190)+'СЕТ СН'!$F$12</f>
        <v>207.08003921</v>
      </c>
      <c r="E205" s="36">
        <f>SUMIFS(СВЦЭМ!$F$39:$F$782,СВЦЭМ!$A$39:$A$782,$A205,СВЦЭМ!$B$39:$B$782,E$190)+'СЕТ СН'!$F$12</f>
        <v>210.79269740999999</v>
      </c>
      <c r="F205" s="36">
        <f>SUMIFS(СВЦЭМ!$F$39:$F$782,СВЦЭМ!$A$39:$A$782,$A205,СВЦЭМ!$B$39:$B$782,F$190)+'СЕТ СН'!$F$12</f>
        <v>209.05545355000001</v>
      </c>
      <c r="G205" s="36">
        <f>SUMIFS(СВЦЭМ!$F$39:$F$782,СВЦЭМ!$A$39:$A$782,$A205,СВЦЭМ!$B$39:$B$782,G$190)+'СЕТ СН'!$F$12</f>
        <v>208.82977148000001</v>
      </c>
      <c r="H205" s="36">
        <f>SUMIFS(СВЦЭМ!$F$39:$F$782,СВЦЭМ!$A$39:$A$782,$A205,СВЦЭМ!$B$39:$B$782,H$190)+'СЕТ СН'!$F$12</f>
        <v>221.93556502000001</v>
      </c>
      <c r="I205" s="36">
        <f>SUMIFS(СВЦЭМ!$F$39:$F$782,СВЦЭМ!$A$39:$A$782,$A205,СВЦЭМ!$B$39:$B$782,I$190)+'СЕТ СН'!$F$12</f>
        <v>223.36655286000001</v>
      </c>
      <c r="J205" s="36">
        <f>SUMIFS(СВЦЭМ!$F$39:$F$782,СВЦЭМ!$A$39:$A$782,$A205,СВЦЭМ!$B$39:$B$782,J$190)+'СЕТ СН'!$F$12</f>
        <v>216.61522231999999</v>
      </c>
      <c r="K205" s="36">
        <f>SUMIFS(СВЦЭМ!$F$39:$F$782,СВЦЭМ!$A$39:$A$782,$A205,СВЦЭМ!$B$39:$B$782,K$190)+'СЕТ СН'!$F$12</f>
        <v>209.98701753</v>
      </c>
      <c r="L205" s="36">
        <f>SUMIFS(СВЦЭМ!$F$39:$F$782,СВЦЭМ!$A$39:$A$782,$A205,СВЦЭМ!$B$39:$B$782,L$190)+'СЕТ СН'!$F$12</f>
        <v>211.79032201000001</v>
      </c>
      <c r="M205" s="36">
        <f>SUMIFS(СВЦЭМ!$F$39:$F$782,СВЦЭМ!$A$39:$A$782,$A205,СВЦЭМ!$B$39:$B$782,M$190)+'СЕТ СН'!$F$12</f>
        <v>213.44337009</v>
      </c>
      <c r="N205" s="36">
        <f>SUMIFS(СВЦЭМ!$F$39:$F$782,СВЦЭМ!$A$39:$A$782,$A205,СВЦЭМ!$B$39:$B$782,N$190)+'СЕТ СН'!$F$12</f>
        <v>213.98904042999999</v>
      </c>
      <c r="O205" s="36">
        <f>SUMIFS(СВЦЭМ!$F$39:$F$782,СВЦЭМ!$A$39:$A$782,$A205,СВЦЭМ!$B$39:$B$782,O$190)+'СЕТ СН'!$F$12</f>
        <v>220.42079785999999</v>
      </c>
      <c r="P205" s="36">
        <f>SUMIFS(СВЦЭМ!$F$39:$F$782,СВЦЭМ!$A$39:$A$782,$A205,СВЦЭМ!$B$39:$B$782,P$190)+'СЕТ СН'!$F$12</f>
        <v>227.44164667000001</v>
      </c>
      <c r="Q205" s="36">
        <f>SUMIFS(СВЦЭМ!$F$39:$F$782,СВЦЭМ!$A$39:$A$782,$A205,СВЦЭМ!$B$39:$B$782,Q$190)+'СЕТ СН'!$F$12</f>
        <v>227.61790499</v>
      </c>
      <c r="R205" s="36">
        <f>SUMIFS(СВЦЭМ!$F$39:$F$782,СВЦЭМ!$A$39:$A$782,$A205,СВЦЭМ!$B$39:$B$782,R$190)+'СЕТ СН'!$F$12</f>
        <v>227.43455512</v>
      </c>
      <c r="S205" s="36">
        <f>SUMIFS(СВЦЭМ!$F$39:$F$782,СВЦЭМ!$A$39:$A$782,$A205,СВЦЭМ!$B$39:$B$782,S$190)+'СЕТ СН'!$F$12</f>
        <v>227.74487385</v>
      </c>
      <c r="T205" s="36">
        <f>SUMIFS(СВЦЭМ!$F$39:$F$782,СВЦЭМ!$A$39:$A$782,$A205,СВЦЭМ!$B$39:$B$782,T$190)+'СЕТ СН'!$F$12</f>
        <v>210.82605631999999</v>
      </c>
      <c r="U205" s="36">
        <f>SUMIFS(СВЦЭМ!$F$39:$F$782,СВЦЭМ!$A$39:$A$782,$A205,СВЦЭМ!$B$39:$B$782,U$190)+'СЕТ СН'!$F$12</f>
        <v>211.89798103000001</v>
      </c>
      <c r="V205" s="36">
        <f>SUMIFS(СВЦЭМ!$F$39:$F$782,СВЦЭМ!$A$39:$A$782,$A205,СВЦЭМ!$B$39:$B$782,V$190)+'СЕТ СН'!$F$12</f>
        <v>212.23935281999999</v>
      </c>
      <c r="W205" s="36">
        <f>SUMIFS(СВЦЭМ!$F$39:$F$782,СВЦЭМ!$A$39:$A$782,$A205,СВЦЭМ!$B$39:$B$782,W$190)+'СЕТ СН'!$F$12</f>
        <v>210.96561922000001</v>
      </c>
      <c r="X205" s="36">
        <f>SUMIFS(СВЦЭМ!$F$39:$F$782,СВЦЭМ!$A$39:$A$782,$A205,СВЦЭМ!$B$39:$B$782,X$190)+'СЕТ СН'!$F$12</f>
        <v>212.82156112000001</v>
      </c>
      <c r="Y205" s="36">
        <f>SUMIFS(СВЦЭМ!$F$39:$F$782,СВЦЭМ!$A$39:$A$782,$A205,СВЦЭМ!$B$39:$B$782,Y$190)+'СЕТ СН'!$F$12</f>
        <v>223.74040847000001</v>
      </c>
    </row>
    <row r="206" spans="1:25" ht="15.75" x14ac:dyDescent="0.2">
      <c r="A206" s="35">
        <f t="shared" si="5"/>
        <v>44485</v>
      </c>
      <c r="B206" s="36">
        <f>SUMIFS(СВЦЭМ!$F$39:$F$782,СВЦЭМ!$A$39:$A$782,$A206,СВЦЭМ!$B$39:$B$782,B$190)+'СЕТ СН'!$F$12</f>
        <v>216.96582638000001</v>
      </c>
      <c r="C206" s="36">
        <f>SUMIFS(СВЦЭМ!$F$39:$F$782,СВЦЭМ!$A$39:$A$782,$A206,СВЦЭМ!$B$39:$B$782,C$190)+'СЕТ СН'!$F$12</f>
        <v>225.31688349000001</v>
      </c>
      <c r="D206" s="36">
        <f>SUMIFS(СВЦЭМ!$F$39:$F$782,СВЦЭМ!$A$39:$A$782,$A206,СВЦЭМ!$B$39:$B$782,D$190)+'СЕТ СН'!$F$12</f>
        <v>208.93392856</v>
      </c>
      <c r="E206" s="36">
        <f>SUMIFS(СВЦЭМ!$F$39:$F$782,СВЦЭМ!$A$39:$A$782,$A206,СВЦЭМ!$B$39:$B$782,E$190)+'СЕТ СН'!$F$12</f>
        <v>206.81833055000001</v>
      </c>
      <c r="F206" s="36">
        <f>SUMIFS(СВЦЭМ!$F$39:$F$782,СВЦЭМ!$A$39:$A$782,$A206,СВЦЭМ!$B$39:$B$782,F$190)+'СЕТ СН'!$F$12</f>
        <v>206.46954034000001</v>
      </c>
      <c r="G206" s="36">
        <f>SUMIFS(СВЦЭМ!$F$39:$F$782,СВЦЭМ!$A$39:$A$782,$A206,СВЦЭМ!$B$39:$B$782,G$190)+'СЕТ СН'!$F$12</f>
        <v>206.76586119000001</v>
      </c>
      <c r="H206" s="36">
        <f>SUMIFS(СВЦЭМ!$F$39:$F$782,СВЦЭМ!$A$39:$A$782,$A206,СВЦЭМ!$B$39:$B$782,H$190)+'СЕТ СН'!$F$12</f>
        <v>215.22160785</v>
      </c>
      <c r="I206" s="36">
        <f>SUMIFS(СВЦЭМ!$F$39:$F$782,СВЦЭМ!$A$39:$A$782,$A206,СВЦЭМ!$B$39:$B$782,I$190)+'СЕТ СН'!$F$12</f>
        <v>221.17777336</v>
      </c>
      <c r="J206" s="36">
        <f>SUMIFS(СВЦЭМ!$F$39:$F$782,СВЦЭМ!$A$39:$A$782,$A206,СВЦЭМ!$B$39:$B$782,J$190)+'СЕТ СН'!$F$12</f>
        <v>225.22957296000001</v>
      </c>
      <c r="K206" s="36">
        <f>SUMIFS(СВЦЭМ!$F$39:$F$782,СВЦЭМ!$A$39:$A$782,$A206,СВЦЭМ!$B$39:$B$782,K$190)+'СЕТ СН'!$F$12</f>
        <v>207.81009280000001</v>
      </c>
      <c r="L206" s="36">
        <f>SUMIFS(СВЦЭМ!$F$39:$F$782,СВЦЭМ!$A$39:$A$782,$A206,СВЦЭМ!$B$39:$B$782,L$190)+'СЕТ СН'!$F$12</f>
        <v>209.61184847999999</v>
      </c>
      <c r="M206" s="36">
        <f>SUMIFS(СВЦЭМ!$F$39:$F$782,СВЦЭМ!$A$39:$A$782,$A206,СВЦЭМ!$B$39:$B$782,M$190)+'СЕТ СН'!$F$12</f>
        <v>208.46568834999999</v>
      </c>
      <c r="N206" s="36">
        <f>SUMIFS(СВЦЭМ!$F$39:$F$782,СВЦЭМ!$A$39:$A$782,$A206,СВЦЭМ!$B$39:$B$782,N$190)+'СЕТ СН'!$F$12</f>
        <v>208.61814831000001</v>
      </c>
      <c r="O206" s="36">
        <f>SUMIFS(СВЦЭМ!$F$39:$F$782,СВЦЭМ!$A$39:$A$782,$A206,СВЦЭМ!$B$39:$B$782,O$190)+'СЕТ СН'!$F$12</f>
        <v>207.27660086</v>
      </c>
      <c r="P206" s="36">
        <f>SUMIFS(СВЦЭМ!$F$39:$F$782,СВЦЭМ!$A$39:$A$782,$A206,СВЦЭМ!$B$39:$B$782,P$190)+'СЕТ СН'!$F$12</f>
        <v>205.15597403999999</v>
      </c>
      <c r="Q206" s="36">
        <f>SUMIFS(СВЦЭМ!$F$39:$F$782,СВЦЭМ!$A$39:$A$782,$A206,СВЦЭМ!$B$39:$B$782,Q$190)+'СЕТ СН'!$F$12</f>
        <v>203.30673965</v>
      </c>
      <c r="R206" s="36">
        <f>SUMIFS(СВЦЭМ!$F$39:$F$782,СВЦЭМ!$A$39:$A$782,$A206,СВЦЭМ!$B$39:$B$782,R$190)+'СЕТ СН'!$F$12</f>
        <v>202.14615835999999</v>
      </c>
      <c r="S206" s="36">
        <f>SUMIFS(СВЦЭМ!$F$39:$F$782,СВЦЭМ!$A$39:$A$782,$A206,СВЦЭМ!$B$39:$B$782,S$190)+'СЕТ СН'!$F$12</f>
        <v>200.41719008999999</v>
      </c>
      <c r="T206" s="36">
        <f>SUMIFS(СВЦЭМ!$F$39:$F$782,СВЦЭМ!$A$39:$A$782,$A206,СВЦЭМ!$B$39:$B$782,T$190)+'СЕТ СН'!$F$12</f>
        <v>198.49351540000001</v>
      </c>
      <c r="U206" s="36">
        <f>SUMIFS(СВЦЭМ!$F$39:$F$782,СВЦЭМ!$A$39:$A$782,$A206,СВЦЭМ!$B$39:$B$782,U$190)+'СЕТ СН'!$F$12</f>
        <v>203.09883701999999</v>
      </c>
      <c r="V206" s="36">
        <f>SUMIFS(СВЦЭМ!$F$39:$F$782,СВЦЭМ!$A$39:$A$782,$A206,СВЦЭМ!$B$39:$B$782,V$190)+'СЕТ СН'!$F$12</f>
        <v>200.07487483</v>
      </c>
      <c r="W206" s="36">
        <f>SUMIFS(СВЦЭМ!$F$39:$F$782,СВЦЭМ!$A$39:$A$782,$A206,СВЦЭМ!$B$39:$B$782,W$190)+'СЕТ СН'!$F$12</f>
        <v>201.41898606999999</v>
      </c>
      <c r="X206" s="36">
        <f>SUMIFS(СВЦЭМ!$F$39:$F$782,СВЦЭМ!$A$39:$A$782,$A206,СВЦЭМ!$B$39:$B$782,X$190)+'СЕТ СН'!$F$12</f>
        <v>215.49605776999999</v>
      </c>
      <c r="Y206" s="36">
        <f>SUMIFS(СВЦЭМ!$F$39:$F$782,СВЦЭМ!$A$39:$A$782,$A206,СВЦЭМ!$B$39:$B$782,Y$190)+'СЕТ СН'!$F$12</f>
        <v>228.71109770999999</v>
      </c>
    </row>
    <row r="207" spans="1:25" ht="15.75" x14ac:dyDescent="0.2">
      <c r="A207" s="35">
        <f t="shared" si="5"/>
        <v>44486</v>
      </c>
      <c r="B207" s="36">
        <f>SUMIFS(СВЦЭМ!$F$39:$F$782,СВЦЭМ!$A$39:$A$782,$A207,СВЦЭМ!$B$39:$B$782,B$190)+'СЕТ СН'!$F$12</f>
        <v>213.89204663000001</v>
      </c>
      <c r="C207" s="36">
        <f>SUMIFS(СВЦЭМ!$F$39:$F$782,СВЦЭМ!$A$39:$A$782,$A207,СВЦЭМ!$B$39:$B$782,C$190)+'СЕТ СН'!$F$12</f>
        <v>222.58778201999999</v>
      </c>
      <c r="D207" s="36">
        <f>SUMIFS(СВЦЭМ!$F$39:$F$782,СВЦЭМ!$A$39:$A$782,$A207,СВЦЭМ!$B$39:$B$782,D$190)+'СЕТ СН'!$F$12</f>
        <v>209.93561209999999</v>
      </c>
      <c r="E207" s="36">
        <f>SUMIFS(СВЦЭМ!$F$39:$F$782,СВЦЭМ!$A$39:$A$782,$A207,СВЦЭМ!$B$39:$B$782,E$190)+'СЕТ СН'!$F$12</f>
        <v>207.89566693</v>
      </c>
      <c r="F207" s="36">
        <f>SUMIFS(СВЦЭМ!$F$39:$F$782,СВЦЭМ!$A$39:$A$782,$A207,СВЦЭМ!$B$39:$B$782,F$190)+'СЕТ СН'!$F$12</f>
        <v>208.91077207999999</v>
      </c>
      <c r="G207" s="36">
        <f>SUMIFS(СВЦЭМ!$F$39:$F$782,СВЦЭМ!$A$39:$A$782,$A207,СВЦЭМ!$B$39:$B$782,G$190)+'СЕТ СН'!$F$12</f>
        <v>207.50632913999999</v>
      </c>
      <c r="H207" s="36">
        <f>SUMIFS(СВЦЭМ!$F$39:$F$782,СВЦЭМ!$A$39:$A$782,$A207,СВЦЭМ!$B$39:$B$782,H$190)+'СЕТ СН'!$F$12</f>
        <v>213.50935153</v>
      </c>
      <c r="I207" s="36">
        <f>SUMIFS(СВЦЭМ!$F$39:$F$782,СВЦЭМ!$A$39:$A$782,$A207,СВЦЭМ!$B$39:$B$782,I$190)+'СЕТ СН'!$F$12</f>
        <v>215.88159537999999</v>
      </c>
      <c r="J207" s="36">
        <f>SUMIFS(СВЦЭМ!$F$39:$F$782,СВЦЭМ!$A$39:$A$782,$A207,СВЦЭМ!$B$39:$B$782,J$190)+'СЕТ СН'!$F$12</f>
        <v>204.95935456000001</v>
      </c>
      <c r="K207" s="36">
        <f>SUMIFS(СВЦЭМ!$F$39:$F$782,СВЦЭМ!$A$39:$A$782,$A207,СВЦЭМ!$B$39:$B$782,K$190)+'СЕТ СН'!$F$12</f>
        <v>203.27426779000001</v>
      </c>
      <c r="L207" s="36">
        <f>SUMIFS(СВЦЭМ!$F$39:$F$782,СВЦЭМ!$A$39:$A$782,$A207,СВЦЭМ!$B$39:$B$782,L$190)+'СЕТ СН'!$F$12</f>
        <v>203.9635385</v>
      </c>
      <c r="M207" s="36">
        <f>SUMIFS(СВЦЭМ!$F$39:$F$782,СВЦЭМ!$A$39:$A$782,$A207,СВЦЭМ!$B$39:$B$782,M$190)+'СЕТ СН'!$F$12</f>
        <v>205.40520466000001</v>
      </c>
      <c r="N207" s="36">
        <f>SUMIFS(СВЦЭМ!$F$39:$F$782,СВЦЭМ!$A$39:$A$782,$A207,СВЦЭМ!$B$39:$B$782,N$190)+'СЕТ СН'!$F$12</f>
        <v>207.95251668</v>
      </c>
      <c r="O207" s="36">
        <f>SUMIFS(СВЦЭМ!$F$39:$F$782,СВЦЭМ!$A$39:$A$782,$A207,СВЦЭМ!$B$39:$B$782,O$190)+'СЕТ СН'!$F$12</f>
        <v>207.4836942</v>
      </c>
      <c r="P207" s="36">
        <f>SUMIFS(СВЦЭМ!$F$39:$F$782,СВЦЭМ!$A$39:$A$782,$A207,СВЦЭМ!$B$39:$B$782,P$190)+'СЕТ СН'!$F$12</f>
        <v>216.63569916</v>
      </c>
      <c r="Q207" s="36">
        <f>SUMIFS(СВЦЭМ!$F$39:$F$782,СВЦЭМ!$A$39:$A$782,$A207,СВЦЭМ!$B$39:$B$782,Q$190)+'СЕТ СН'!$F$12</f>
        <v>226.82480694</v>
      </c>
      <c r="R207" s="36">
        <f>SUMIFS(СВЦЭМ!$F$39:$F$782,СВЦЭМ!$A$39:$A$782,$A207,СВЦЭМ!$B$39:$B$782,R$190)+'СЕТ СН'!$F$12</f>
        <v>215.48233543000001</v>
      </c>
      <c r="S207" s="36">
        <f>SUMIFS(СВЦЭМ!$F$39:$F$782,СВЦЭМ!$A$39:$A$782,$A207,СВЦЭМ!$B$39:$B$782,S$190)+'СЕТ СН'!$F$12</f>
        <v>203.50821091</v>
      </c>
      <c r="T207" s="36">
        <f>SUMIFS(СВЦЭМ!$F$39:$F$782,СВЦЭМ!$A$39:$A$782,$A207,СВЦЭМ!$B$39:$B$782,T$190)+'СЕТ СН'!$F$12</f>
        <v>205.09676436000001</v>
      </c>
      <c r="U207" s="36">
        <f>SUMIFS(СВЦЭМ!$F$39:$F$782,СВЦЭМ!$A$39:$A$782,$A207,СВЦЭМ!$B$39:$B$782,U$190)+'СЕТ СН'!$F$12</f>
        <v>209.23687835000001</v>
      </c>
      <c r="V207" s="36">
        <f>SUMIFS(СВЦЭМ!$F$39:$F$782,СВЦЭМ!$A$39:$A$782,$A207,СВЦЭМ!$B$39:$B$782,V$190)+'СЕТ СН'!$F$12</f>
        <v>206.47959728999999</v>
      </c>
      <c r="W207" s="36">
        <f>SUMIFS(СВЦЭМ!$F$39:$F$782,СВЦЭМ!$A$39:$A$782,$A207,СВЦЭМ!$B$39:$B$782,W$190)+'СЕТ СН'!$F$12</f>
        <v>208.07533146</v>
      </c>
      <c r="X207" s="36">
        <f>SUMIFS(СВЦЭМ!$F$39:$F$782,СВЦЭМ!$A$39:$A$782,$A207,СВЦЭМ!$B$39:$B$782,X$190)+'СЕТ СН'!$F$12</f>
        <v>207.42008317</v>
      </c>
      <c r="Y207" s="36">
        <f>SUMIFS(СВЦЭМ!$F$39:$F$782,СВЦЭМ!$A$39:$A$782,$A207,СВЦЭМ!$B$39:$B$782,Y$190)+'СЕТ СН'!$F$12</f>
        <v>222.07670082999999</v>
      </c>
    </row>
    <row r="208" spans="1:25" ht="15.75" x14ac:dyDescent="0.2">
      <c r="A208" s="35">
        <f t="shared" si="5"/>
        <v>44487</v>
      </c>
      <c r="B208" s="36">
        <f>SUMIFS(СВЦЭМ!$F$39:$F$782,СВЦЭМ!$A$39:$A$782,$A208,СВЦЭМ!$B$39:$B$782,B$190)+'СЕТ СН'!$F$12</f>
        <v>228.45557592</v>
      </c>
      <c r="C208" s="36">
        <f>SUMIFS(СВЦЭМ!$F$39:$F$782,СВЦЭМ!$A$39:$A$782,$A208,СВЦЭМ!$B$39:$B$782,C$190)+'СЕТ СН'!$F$12</f>
        <v>222.01691595</v>
      </c>
      <c r="D208" s="36">
        <f>SUMIFS(СВЦЭМ!$F$39:$F$782,СВЦЭМ!$A$39:$A$782,$A208,СВЦЭМ!$B$39:$B$782,D$190)+'СЕТ СН'!$F$12</f>
        <v>212.8938033</v>
      </c>
      <c r="E208" s="36">
        <f>SUMIFS(СВЦЭМ!$F$39:$F$782,СВЦЭМ!$A$39:$A$782,$A208,СВЦЭМ!$B$39:$B$782,E$190)+'СЕТ СН'!$F$12</f>
        <v>212.73133061999999</v>
      </c>
      <c r="F208" s="36">
        <f>SUMIFS(СВЦЭМ!$F$39:$F$782,СВЦЭМ!$A$39:$A$782,$A208,СВЦЭМ!$B$39:$B$782,F$190)+'СЕТ СН'!$F$12</f>
        <v>212.26094379</v>
      </c>
      <c r="G208" s="36">
        <f>SUMIFS(СВЦЭМ!$F$39:$F$782,СВЦЭМ!$A$39:$A$782,$A208,СВЦЭМ!$B$39:$B$782,G$190)+'СЕТ СН'!$F$12</f>
        <v>211.36964877</v>
      </c>
      <c r="H208" s="36">
        <f>SUMIFS(СВЦЭМ!$F$39:$F$782,СВЦЭМ!$A$39:$A$782,$A208,СВЦЭМ!$B$39:$B$782,H$190)+'СЕТ СН'!$F$12</f>
        <v>223.52717029999999</v>
      </c>
      <c r="I208" s="36">
        <f>SUMIFS(СВЦЭМ!$F$39:$F$782,СВЦЭМ!$A$39:$A$782,$A208,СВЦЭМ!$B$39:$B$782,I$190)+'СЕТ СН'!$F$12</f>
        <v>231.02679309999999</v>
      </c>
      <c r="J208" s="36">
        <f>SUMIFS(СВЦЭМ!$F$39:$F$782,СВЦЭМ!$A$39:$A$782,$A208,СВЦЭМ!$B$39:$B$782,J$190)+'СЕТ СН'!$F$12</f>
        <v>221.37530622</v>
      </c>
      <c r="K208" s="36">
        <f>SUMIFS(СВЦЭМ!$F$39:$F$782,СВЦЭМ!$A$39:$A$782,$A208,СВЦЭМ!$B$39:$B$782,K$190)+'СЕТ СН'!$F$12</f>
        <v>215.59506278000001</v>
      </c>
      <c r="L208" s="36">
        <f>SUMIFS(СВЦЭМ!$F$39:$F$782,СВЦЭМ!$A$39:$A$782,$A208,СВЦЭМ!$B$39:$B$782,L$190)+'СЕТ СН'!$F$12</f>
        <v>215.77504513</v>
      </c>
      <c r="M208" s="36">
        <f>SUMIFS(СВЦЭМ!$F$39:$F$782,СВЦЭМ!$A$39:$A$782,$A208,СВЦЭМ!$B$39:$B$782,M$190)+'СЕТ СН'!$F$12</f>
        <v>215.15808852999999</v>
      </c>
      <c r="N208" s="36">
        <f>SUMIFS(СВЦЭМ!$F$39:$F$782,СВЦЭМ!$A$39:$A$782,$A208,СВЦЭМ!$B$39:$B$782,N$190)+'СЕТ СН'!$F$12</f>
        <v>213.45491081</v>
      </c>
      <c r="O208" s="36">
        <f>SUMIFS(СВЦЭМ!$F$39:$F$782,СВЦЭМ!$A$39:$A$782,$A208,СВЦЭМ!$B$39:$B$782,O$190)+'СЕТ СН'!$F$12</f>
        <v>213.07949651000001</v>
      </c>
      <c r="P208" s="36">
        <f>SUMIFS(СВЦЭМ!$F$39:$F$782,СВЦЭМ!$A$39:$A$782,$A208,СВЦЭМ!$B$39:$B$782,P$190)+'СЕТ СН'!$F$12</f>
        <v>210.92081701999999</v>
      </c>
      <c r="Q208" s="36">
        <f>SUMIFS(СВЦЭМ!$F$39:$F$782,СВЦЭМ!$A$39:$A$782,$A208,СВЦЭМ!$B$39:$B$782,Q$190)+'СЕТ СН'!$F$12</f>
        <v>210.10026335000001</v>
      </c>
      <c r="R208" s="36">
        <f>SUMIFS(СВЦЭМ!$F$39:$F$782,СВЦЭМ!$A$39:$A$782,$A208,СВЦЭМ!$B$39:$B$782,R$190)+'СЕТ СН'!$F$12</f>
        <v>208.97846575</v>
      </c>
      <c r="S208" s="36">
        <f>SUMIFS(СВЦЭМ!$F$39:$F$782,СВЦЭМ!$A$39:$A$782,$A208,СВЦЭМ!$B$39:$B$782,S$190)+'СЕТ СН'!$F$12</f>
        <v>212.1567063</v>
      </c>
      <c r="T208" s="36">
        <f>SUMIFS(СВЦЭМ!$F$39:$F$782,СВЦЭМ!$A$39:$A$782,$A208,СВЦЭМ!$B$39:$B$782,T$190)+'СЕТ СН'!$F$12</f>
        <v>214.84873110999999</v>
      </c>
      <c r="U208" s="36">
        <f>SUMIFS(СВЦЭМ!$F$39:$F$782,СВЦЭМ!$A$39:$A$782,$A208,СВЦЭМ!$B$39:$B$782,U$190)+'СЕТ СН'!$F$12</f>
        <v>216.23425663</v>
      </c>
      <c r="V208" s="36">
        <f>SUMIFS(СВЦЭМ!$F$39:$F$782,СВЦЭМ!$A$39:$A$782,$A208,СВЦЭМ!$B$39:$B$782,V$190)+'СЕТ СН'!$F$12</f>
        <v>215.97387950000001</v>
      </c>
      <c r="W208" s="36">
        <f>SUMIFS(СВЦЭМ!$F$39:$F$782,СВЦЭМ!$A$39:$A$782,$A208,СВЦЭМ!$B$39:$B$782,W$190)+'СЕТ СН'!$F$12</f>
        <v>218.96605676999999</v>
      </c>
      <c r="X208" s="36">
        <f>SUMIFS(СВЦЭМ!$F$39:$F$782,СВЦЭМ!$A$39:$A$782,$A208,СВЦЭМ!$B$39:$B$782,X$190)+'СЕТ СН'!$F$12</f>
        <v>224.97559663000001</v>
      </c>
      <c r="Y208" s="36">
        <f>SUMIFS(СВЦЭМ!$F$39:$F$782,СВЦЭМ!$A$39:$A$782,$A208,СВЦЭМ!$B$39:$B$782,Y$190)+'СЕТ СН'!$F$12</f>
        <v>233.48695963</v>
      </c>
    </row>
    <row r="209" spans="1:25" ht="15.75" x14ac:dyDescent="0.2">
      <c r="A209" s="35">
        <f t="shared" si="5"/>
        <v>44488</v>
      </c>
      <c r="B209" s="36">
        <f>SUMIFS(СВЦЭМ!$F$39:$F$782,СВЦЭМ!$A$39:$A$782,$A209,СВЦЭМ!$B$39:$B$782,B$190)+'СЕТ СН'!$F$12</f>
        <v>239.85921712000001</v>
      </c>
      <c r="C209" s="36">
        <f>SUMIFS(СВЦЭМ!$F$39:$F$782,СВЦЭМ!$A$39:$A$782,$A209,СВЦЭМ!$B$39:$B$782,C$190)+'СЕТ СН'!$F$12</f>
        <v>239.11445737</v>
      </c>
      <c r="D209" s="36">
        <f>SUMIFS(СВЦЭМ!$F$39:$F$782,СВЦЭМ!$A$39:$A$782,$A209,СВЦЭМ!$B$39:$B$782,D$190)+'СЕТ СН'!$F$12</f>
        <v>224.21341656000001</v>
      </c>
      <c r="E209" s="36">
        <f>SUMIFS(СВЦЭМ!$F$39:$F$782,СВЦЭМ!$A$39:$A$782,$A209,СВЦЭМ!$B$39:$B$782,E$190)+'СЕТ СН'!$F$12</f>
        <v>222.30941661</v>
      </c>
      <c r="F209" s="36">
        <f>SUMIFS(СВЦЭМ!$F$39:$F$782,СВЦЭМ!$A$39:$A$782,$A209,СВЦЭМ!$B$39:$B$782,F$190)+'СЕТ СН'!$F$12</f>
        <v>222.60155519</v>
      </c>
      <c r="G209" s="36">
        <f>SUMIFS(СВЦЭМ!$F$39:$F$782,СВЦЭМ!$A$39:$A$782,$A209,СВЦЭМ!$B$39:$B$782,G$190)+'СЕТ СН'!$F$12</f>
        <v>220.99577438</v>
      </c>
      <c r="H209" s="36">
        <f>SUMIFS(СВЦЭМ!$F$39:$F$782,СВЦЭМ!$A$39:$A$782,$A209,СВЦЭМ!$B$39:$B$782,H$190)+'СЕТ СН'!$F$12</f>
        <v>218.41741687000001</v>
      </c>
      <c r="I209" s="36">
        <f>SUMIFS(СВЦЭМ!$F$39:$F$782,СВЦЭМ!$A$39:$A$782,$A209,СВЦЭМ!$B$39:$B$782,I$190)+'СЕТ СН'!$F$12</f>
        <v>227.92931336999999</v>
      </c>
      <c r="J209" s="36">
        <f>SUMIFS(СВЦЭМ!$F$39:$F$782,СВЦЭМ!$A$39:$A$782,$A209,СВЦЭМ!$B$39:$B$782,J$190)+'СЕТ СН'!$F$12</f>
        <v>234.69427726999999</v>
      </c>
      <c r="K209" s="36">
        <f>SUMIFS(СВЦЭМ!$F$39:$F$782,СВЦЭМ!$A$39:$A$782,$A209,СВЦЭМ!$B$39:$B$782,K$190)+'СЕТ СН'!$F$12</f>
        <v>222.89840613999999</v>
      </c>
      <c r="L209" s="36">
        <f>SUMIFS(СВЦЭМ!$F$39:$F$782,СВЦЭМ!$A$39:$A$782,$A209,СВЦЭМ!$B$39:$B$782,L$190)+'СЕТ СН'!$F$12</f>
        <v>223.03338747999999</v>
      </c>
      <c r="M209" s="36">
        <f>SUMIFS(СВЦЭМ!$F$39:$F$782,СВЦЭМ!$A$39:$A$782,$A209,СВЦЭМ!$B$39:$B$782,M$190)+'СЕТ СН'!$F$12</f>
        <v>222.39725965</v>
      </c>
      <c r="N209" s="36">
        <f>SUMIFS(СВЦЭМ!$F$39:$F$782,СВЦЭМ!$A$39:$A$782,$A209,СВЦЭМ!$B$39:$B$782,N$190)+'СЕТ СН'!$F$12</f>
        <v>236.44137013</v>
      </c>
      <c r="O209" s="36">
        <f>SUMIFS(СВЦЭМ!$F$39:$F$782,СВЦЭМ!$A$39:$A$782,$A209,СВЦЭМ!$B$39:$B$782,O$190)+'СЕТ СН'!$F$12</f>
        <v>241.22957199999999</v>
      </c>
      <c r="P209" s="36">
        <f>SUMIFS(СВЦЭМ!$F$39:$F$782,СВЦЭМ!$A$39:$A$782,$A209,СВЦЭМ!$B$39:$B$782,P$190)+'СЕТ СН'!$F$12</f>
        <v>240.6475868</v>
      </c>
      <c r="Q209" s="36">
        <f>SUMIFS(СВЦЭМ!$F$39:$F$782,СВЦЭМ!$A$39:$A$782,$A209,СВЦЭМ!$B$39:$B$782,Q$190)+'СЕТ СН'!$F$12</f>
        <v>240.93409459</v>
      </c>
      <c r="R209" s="36">
        <f>SUMIFS(СВЦЭМ!$F$39:$F$782,СВЦЭМ!$A$39:$A$782,$A209,СВЦЭМ!$B$39:$B$782,R$190)+'СЕТ СН'!$F$12</f>
        <v>239.76841888000001</v>
      </c>
      <c r="S209" s="36">
        <f>SUMIFS(СВЦЭМ!$F$39:$F$782,СВЦЭМ!$A$39:$A$782,$A209,СВЦЭМ!$B$39:$B$782,S$190)+'СЕТ СН'!$F$12</f>
        <v>221.88724321999999</v>
      </c>
      <c r="T209" s="36">
        <f>SUMIFS(СВЦЭМ!$F$39:$F$782,СВЦЭМ!$A$39:$A$782,$A209,СВЦЭМ!$B$39:$B$782,T$190)+'СЕТ СН'!$F$12</f>
        <v>212.42746482000001</v>
      </c>
      <c r="U209" s="36">
        <f>SUMIFS(СВЦЭМ!$F$39:$F$782,СВЦЭМ!$A$39:$A$782,$A209,СВЦЭМ!$B$39:$B$782,U$190)+'СЕТ СН'!$F$12</f>
        <v>206.08976118000001</v>
      </c>
      <c r="V209" s="36">
        <f>SUMIFS(СВЦЭМ!$F$39:$F$782,СВЦЭМ!$A$39:$A$782,$A209,СВЦЭМ!$B$39:$B$782,V$190)+'СЕТ СН'!$F$12</f>
        <v>205.85963251999999</v>
      </c>
      <c r="W209" s="36">
        <f>SUMIFS(СВЦЭМ!$F$39:$F$782,СВЦЭМ!$A$39:$A$782,$A209,СВЦЭМ!$B$39:$B$782,W$190)+'СЕТ СН'!$F$12</f>
        <v>214.06564822999999</v>
      </c>
      <c r="X209" s="36">
        <f>SUMIFS(СВЦЭМ!$F$39:$F$782,СВЦЭМ!$A$39:$A$782,$A209,СВЦЭМ!$B$39:$B$782,X$190)+'СЕТ СН'!$F$12</f>
        <v>230.92899134000001</v>
      </c>
      <c r="Y209" s="36">
        <f>SUMIFS(СВЦЭМ!$F$39:$F$782,СВЦЭМ!$A$39:$A$782,$A209,СВЦЭМ!$B$39:$B$782,Y$190)+'СЕТ СН'!$F$12</f>
        <v>237.49161154000001</v>
      </c>
    </row>
    <row r="210" spans="1:25" ht="15.75" x14ac:dyDescent="0.2">
      <c r="A210" s="35">
        <f t="shared" si="5"/>
        <v>44489</v>
      </c>
      <c r="B210" s="36">
        <f>SUMIFS(СВЦЭМ!$F$39:$F$782,СВЦЭМ!$A$39:$A$782,$A210,СВЦЭМ!$B$39:$B$782,B$190)+'СЕТ СН'!$F$12</f>
        <v>252.40444160999999</v>
      </c>
      <c r="C210" s="36">
        <f>SUMIFS(СВЦЭМ!$F$39:$F$782,СВЦЭМ!$A$39:$A$782,$A210,СВЦЭМ!$B$39:$B$782,C$190)+'СЕТ СН'!$F$12</f>
        <v>244.34028495000001</v>
      </c>
      <c r="D210" s="36">
        <f>SUMIFS(СВЦЭМ!$F$39:$F$782,СВЦЭМ!$A$39:$A$782,$A210,СВЦЭМ!$B$39:$B$782,D$190)+'СЕТ СН'!$F$12</f>
        <v>229.09387197999999</v>
      </c>
      <c r="E210" s="36">
        <f>SUMIFS(СВЦЭМ!$F$39:$F$782,СВЦЭМ!$A$39:$A$782,$A210,СВЦЭМ!$B$39:$B$782,E$190)+'СЕТ СН'!$F$12</f>
        <v>225.71919324999999</v>
      </c>
      <c r="F210" s="36">
        <f>SUMIFS(СВЦЭМ!$F$39:$F$782,СВЦЭМ!$A$39:$A$782,$A210,СВЦЭМ!$B$39:$B$782,F$190)+'СЕТ СН'!$F$12</f>
        <v>224.94490643</v>
      </c>
      <c r="G210" s="36">
        <f>SUMIFS(СВЦЭМ!$F$39:$F$782,СВЦЭМ!$A$39:$A$782,$A210,СВЦЭМ!$B$39:$B$782,G$190)+'СЕТ СН'!$F$12</f>
        <v>225.89942421999999</v>
      </c>
      <c r="H210" s="36">
        <f>SUMIFS(СВЦЭМ!$F$39:$F$782,СВЦЭМ!$A$39:$A$782,$A210,СВЦЭМ!$B$39:$B$782,H$190)+'СЕТ СН'!$F$12</f>
        <v>238.84726420000001</v>
      </c>
      <c r="I210" s="36">
        <f>SUMIFS(СВЦЭМ!$F$39:$F$782,СВЦЭМ!$A$39:$A$782,$A210,СВЦЭМ!$B$39:$B$782,I$190)+'СЕТ СН'!$F$12</f>
        <v>238.26661938999999</v>
      </c>
      <c r="J210" s="36">
        <f>SUMIFS(СВЦЭМ!$F$39:$F$782,СВЦЭМ!$A$39:$A$782,$A210,СВЦЭМ!$B$39:$B$782,J$190)+'СЕТ СН'!$F$12</f>
        <v>220.887756</v>
      </c>
      <c r="K210" s="36">
        <f>SUMIFS(СВЦЭМ!$F$39:$F$782,СВЦЭМ!$A$39:$A$782,$A210,СВЦЭМ!$B$39:$B$782,K$190)+'СЕТ СН'!$F$12</f>
        <v>221.35862179</v>
      </c>
      <c r="L210" s="36">
        <f>SUMIFS(СВЦЭМ!$F$39:$F$782,СВЦЭМ!$A$39:$A$782,$A210,СВЦЭМ!$B$39:$B$782,L$190)+'СЕТ СН'!$F$12</f>
        <v>221.20585535000001</v>
      </c>
      <c r="M210" s="36">
        <f>SUMIFS(СВЦЭМ!$F$39:$F$782,СВЦЭМ!$A$39:$A$782,$A210,СВЦЭМ!$B$39:$B$782,M$190)+'СЕТ СН'!$F$12</f>
        <v>223.21057866999999</v>
      </c>
      <c r="N210" s="36">
        <f>SUMIFS(СВЦЭМ!$F$39:$F$782,СВЦЭМ!$A$39:$A$782,$A210,СВЦЭМ!$B$39:$B$782,N$190)+'СЕТ СН'!$F$12</f>
        <v>227.51593743000001</v>
      </c>
      <c r="O210" s="36">
        <f>SUMIFS(СВЦЭМ!$F$39:$F$782,СВЦЭМ!$A$39:$A$782,$A210,СВЦЭМ!$B$39:$B$782,O$190)+'СЕТ СН'!$F$12</f>
        <v>230.57894881999999</v>
      </c>
      <c r="P210" s="36">
        <f>SUMIFS(СВЦЭМ!$F$39:$F$782,СВЦЭМ!$A$39:$A$782,$A210,СВЦЭМ!$B$39:$B$782,P$190)+'СЕТ СН'!$F$12</f>
        <v>231.24202181999999</v>
      </c>
      <c r="Q210" s="36">
        <f>SUMIFS(СВЦЭМ!$F$39:$F$782,СВЦЭМ!$A$39:$A$782,$A210,СВЦЭМ!$B$39:$B$782,Q$190)+'СЕТ СН'!$F$12</f>
        <v>231.4840154</v>
      </c>
      <c r="R210" s="36">
        <f>SUMIFS(СВЦЭМ!$F$39:$F$782,СВЦЭМ!$A$39:$A$782,$A210,СВЦЭМ!$B$39:$B$782,R$190)+'СЕТ СН'!$F$12</f>
        <v>231.16748883</v>
      </c>
      <c r="S210" s="36">
        <f>SUMIFS(СВЦЭМ!$F$39:$F$782,СВЦЭМ!$A$39:$A$782,$A210,СВЦЭМ!$B$39:$B$782,S$190)+'СЕТ СН'!$F$12</f>
        <v>226.82264788000001</v>
      </c>
      <c r="T210" s="36">
        <f>SUMIFS(СВЦЭМ!$F$39:$F$782,СВЦЭМ!$A$39:$A$782,$A210,СВЦЭМ!$B$39:$B$782,T$190)+'СЕТ СН'!$F$12</f>
        <v>219.59343827000001</v>
      </c>
      <c r="U210" s="36">
        <f>SUMIFS(СВЦЭМ!$F$39:$F$782,СВЦЭМ!$A$39:$A$782,$A210,СВЦЭМ!$B$39:$B$782,U$190)+'СЕТ СН'!$F$12</f>
        <v>219.70425935</v>
      </c>
      <c r="V210" s="36">
        <f>SUMIFS(СВЦЭМ!$F$39:$F$782,СВЦЭМ!$A$39:$A$782,$A210,СВЦЭМ!$B$39:$B$782,V$190)+'СЕТ СН'!$F$12</f>
        <v>222.14511440999999</v>
      </c>
      <c r="W210" s="36">
        <f>SUMIFS(СВЦЭМ!$F$39:$F$782,СВЦЭМ!$A$39:$A$782,$A210,СВЦЭМ!$B$39:$B$782,W$190)+'СЕТ СН'!$F$12</f>
        <v>224.91872839999999</v>
      </c>
      <c r="X210" s="36">
        <f>SUMIFS(СВЦЭМ!$F$39:$F$782,СВЦЭМ!$A$39:$A$782,$A210,СВЦЭМ!$B$39:$B$782,X$190)+'СЕТ СН'!$F$12</f>
        <v>236.84811285000001</v>
      </c>
      <c r="Y210" s="36">
        <f>SUMIFS(СВЦЭМ!$F$39:$F$782,СВЦЭМ!$A$39:$A$782,$A210,СВЦЭМ!$B$39:$B$782,Y$190)+'СЕТ СН'!$F$12</f>
        <v>236.96820369</v>
      </c>
    </row>
    <row r="211" spans="1:25" ht="15.75" x14ac:dyDescent="0.2">
      <c r="A211" s="35">
        <f t="shared" si="5"/>
        <v>44490</v>
      </c>
      <c r="B211" s="36">
        <f>SUMIFS(СВЦЭМ!$F$39:$F$782,СВЦЭМ!$A$39:$A$782,$A211,СВЦЭМ!$B$39:$B$782,B$190)+'СЕТ СН'!$F$12</f>
        <v>247.79164906</v>
      </c>
      <c r="C211" s="36">
        <f>SUMIFS(СВЦЭМ!$F$39:$F$782,СВЦЭМ!$A$39:$A$782,$A211,СВЦЭМ!$B$39:$B$782,C$190)+'СЕТ СН'!$F$12</f>
        <v>243.70839140000001</v>
      </c>
      <c r="D211" s="36">
        <f>SUMIFS(СВЦЭМ!$F$39:$F$782,СВЦЭМ!$A$39:$A$782,$A211,СВЦЭМ!$B$39:$B$782,D$190)+'СЕТ СН'!$F$12</f>
        <v>228.86737579000001</v>
      </c>
      <c r="E211" s="36">
        <f>SUMIFS(СВЦЭМ!$F$39:$F$782,СВЦЭМ!$A$39:$A$782,$A211,СВЦЭМ!$B$39:$B$782,E$190)+'СЕТ СН'!$F$12</f>
        <v>226.87887284000001</v>
      </c>
      <c r="F211" s="36">
        <f>SUMIFS(СВЦЭМ!$F$39:$F$782,СВЦЭМ!$A$39:$A$782,$A211,СВЦЭМ!$B$39:$B$782,F$190)+'СЕТ СН'!$F$12</f>
        <v>226.88575336</v>
      </c>
      <c r="G211" s="36">
        <f>SUMIFS(СВЦЭМ!$F$39:$F$782,СВЦЭМ!$A$39:$A$782,$A211,СВЦЭМ!$B$39:$B$782,G$190)+'СЕТ СН'!$F$12</f>
        <v>225.53907275</v>
      </c>
      <c r="H211" s="36">
        <f>SUMIFS(СВЦЭМ!$F$39:$F$782,СВЦЭМ!$A$39:$A$782,$A211,СВЦЭМ!$B$39:$B$782,H$190)+'СЕТ СН'!$F$12</f>
        <v>237.37616982</v>
      </c>
      <c r="I211" s="36">
        <f>SUMIFS(СВЦЭМ!$F$39:$F$782,СВЦЭМ!$A$39:$A$782,$A211,СВЦЭМ!$B$39:$B$782,I$190)+'СЕТ СН'!$F$12</f>
        <v>228.99245791999999</v>
      </c>
      <c r="J211" s="36">
        <f>SUMIFS(СВЦЭМ!$F$39:$F$782,СВЦЭМ!$A$39:$A$782,$A211,СВЦЭМ!$B$39:$B$782,J$190)+'СЕТ СН'!$F$12</f>
        <v>227.96950416000001</v>
      </c>
      <c r="K211" s="36">
        <f>SUMIFS(СВЦЭМ!$F$39:$F$782,СВЦЭМ!$A$39:$A$782,$A211,СВЦЭМ!$B$39:$B$782,K$190)+'СЕТ СН'!$F$12</f>
        <v>223.41308415</v>
      </c>
      <c r="L211" s="36">
        <f>SUMIFS(СВЦЭМ!$F$39:$F$782,СВЦЭМ!$A$39:$A$782,$A211,СВЦЭМ!$B$39:$B$782,L$190)+'СЕТ СН'!$F$12</f>
        <v>225.16271861999999</v>
      </c>
      <c r="M211" s="36">
        <f>SUMIFS(СВЦЭМ!$F$39:$F$782,СВЦЭМ!$A$39:$A$782,$A211,СВЦЭМ!$B$39:$B$782,M$190)+'СЕТ СН'!$F$12</f>
        <v>227.37731031999999</v>
      </c>
      <c r="N211" s="36">
        <f>SUMIFS(СВЦЭМ!$F$39:$F$782,СВЦЭМ!$A$39:$A$782,$A211,СВЦЭМ!$B$39:$B$782,N$190)+'СЕТ СН'!$F$12</f>
        <v>235.46871558999999</v>
      </c>
      <c r="O211" s="36">
        <f>SUMIFS(СВЦЭМ!$F$39:$F$782,СВЦЭМ!$A$39:$A$782,$A211,СВЦЭМ!$B$39:$B$782,O$190)+'СЕТ СН'!$F$12</f>
        <v>243.67811312000001</v>
      </c>
      <c r="P211" s="36">
        <f>SUMIFS(СВЦЭМ!$F$39:$F$782,СВЦЭМ!$A$39:$A$782,$A211,СВЦЭМ!$B$39:$B$782,P$190)+'СЕТ СН'!$F$12</f>
        <v>242.77244651999999</v>
      </c>
      <c r="Q211" s="36">
        <f>SUMIFS(СВЦЭМ!$F$39:$F$782,СВЦЭМ!$A$39:$A$782,$A211,СВЦЭМ!$B$39:$B$782,Q$190)+'СЕТ СН'!$F$12</f>
        <v>243.48094427000001</v>
      </c>
      <c r="R211" s="36">
        <f>SUMIFS(СВЦЭМ!$F$39:$F$782,СВЦЭМ!$A$39:$A$782,$A211,СВЦЭМ!$B$39:$B$782,R$190)+'СЕТ СН'!$F$12</f>
        <v>243.41363340000001</v>
      </c>
      <c r="S211" s="36">
        <f>SUMIFS(СВЦЭМ!$F$39:$F$782,СВЦЭМ!$A$39:$A$782,$A211,СВЦЭМ!$B$39:$B$782,S$190)+'СЕТ СН'!$F$12</f>
        <v>235.80310689000001</v>
      </c>
      <c r="T211" s="36">
        <f>SUMIFS(СВЦЭМ!$F$39:$F$782,СВЦЭМ!$A$39:$A$782,$A211,СВЦЭМ!$B$39:$B$782,T$190)+'СЕТ СН'!$F$12</f>
        <v>229.46403192</v>
      </c>
      <c r="U211" s="36">
        <f>SUMIFS(СВЦЭМ!$F$39:$F$782,СВЦЭМ!$A$39:$A$782,$A211,СВЦЭМ!$B$39:$B$782,U$190)+'СЕТ СН'!$F$12</f>
        <v>227.82244813</v>
      </c>
      <c r="V211" s="36">
        <f>SUMIFS(СВЦЭМ!$F$39:$F$782,СВЦЭМ!$A$39:$A$782,$A211,СВЦЭМ!$B$39:$B$782,V$190)+'СЕТ СН'!$F$12</f>
        <v>225.30110543999999</v>
      </c>
      <c r="W211" s="36">
        <f>SUMIFS(СВЦЭМ!$F$39:$F$782,СВЦЭМ!$A$39:$A$782,$A211,СВЦЭМ!$B$39:$B$782,W$190)+'СЕТ СН'!$F$12</f>
        <v>226.76050916</v>
      </c>
      <c r="X211" s="36">
        <f>SUMIFS(СВЦЭМ!$F$39:$F$782,СВЦЭМ!$A$39:$A$782,$A211,СВЦЭМ!$B$39:$B$782,X$190)+'СЕТ СН'!$F$12</f>
        <v>221.00119685000001</v>
      </c>
      <c r="Y211" s="36">
        <f>SUMIFS(СВЦЭМ!$F$39:$F$782,СВЦЭМ!$A$39:$A$782,$A211,СВЦЭМ!$B$39:$B$782,Y$190)+'СЕТ СН'!$F$12</f>
        <v>228.17228925000001</v>
      </c>
    </row>
    <row r="212" spans="1:25" ht="15.75" x14ac:dyDescent="0.2">
      <c r="A212" s="35">
        <f t="shared" si="5"/>
        <v>44491</v>
      </c>
      <c r="B212" s="36">
        <f>SUMIFS(СВЦЭМ!$F$39:$F$782,СВЦЭМ!$A$39:$A$782,$A212,СВЦЭМ!$B$39:$B$782,B$190)+'СЕТ СН'!$F$12</f>
        <v>233.87990733000001</v>
      </c>
      <c r="C212" s="36">
        <f>SUMIFS(СВЦЭМ!$F$39:$F$782,СВЦЭМ!$A$39:$A$782,$A212,СВЦЭМ!$B$39:$B$782,C$190)+'СЕТ СН'!$F$12</f>
        <v>245.20445192</v>
      </c>
      <c r="D212" s="36">
        <f>SUMIFS(СВЦЭМ!$F$39:$F$782,СВЦЭМ!$A$39:$A$782,$A212,СВЦЭМ!$B$39:$B$782,D$190)+'СЕТ СН'!$F$12</f>
        <v>236.56500108</v>
      </c>
      <c r="E212" s="36">
        <f>SUMIFS(СВЦЭМ!$F$39:$F$782,СВЦЭМ!$A$39:$A$782,$A212,СВЦЭМ!$B$39:$B$782,E$190)+'СЕТ СН'!$F$12</f>
        <v>237.67692020999999</v>
      </c>
      <c r="F212" s="36">
        <f>SUMIFS(СВЦЭМ!$F$39:$F$782,СВЦЭМ!$A$39:$A$782,$A212,СВЦЭМ!$B$39:$B$782,F$190)+'СЕТ СН'!$F$12</f>
        <v>235.42668370000001</v>
      </c>
      <c r="G212" s="36">
        <f>SUMIFS(СВЦЭМ!$F$39:$F$782,СВЦЭМ!$A$39:$A$782,$A212,СВЦЭМ!$B$39:$B$782,G$190)+'СЕТ СН'!$F$12</f>
        <v>234.67103102999999</v>
      </c>
      <c r="H212" s="36">
        <f>SUMIFS(СВЦЭМ!$F$39:$F$782,СВЦЭМ!$A$39:$A$782,$A212,СВЦЭМ!$B$39:$B$782,H$190)+'СЕТ СН'!$F$12</f>
        <v>242.4426181</v>
      </c>
      <c r="I212" s="36">
        <f>SUMIFS(СВЦЭМ!$F$39:$F$782,СВЦЭМ!$A$39:$A$782,$A212,СВЦЭМ!$B$39:$B$782,I$190)+'СЕТ СН'!$F$12</f>
        <v>241.09429725999999</v>
      </c>
      <c r="J212" s="36">
        <f>SUMIFS(СВЦЭМ!$F$39:$F$782,СВЦЭМ!$A$39:$A$782,$A212,СВЦЭМ!$B$39:$B$782,J$190)+'СЕТ СН'!$F$12</f>
        <v>239.83833874000001</v>
      </c>
      <c r="K212" s="36">
        <f>SUMIFS(СВЦЭМ!$F$39:$F$782,СВЦЭМ!$A$39:$A$782,$A212,СВЦЭМ!$B$39:$B$782,K$190)+'СЕТ СН'!$F$12</f>
        <v>233.46864518999999</v>
      </c>
      <c r="L212" s="36">
        <f>SUMIFS(СВЦЭМ!$F$39:$F$782,СВЦЭМ!$A$39:$A$782,$A212,СВЦЭМ!$B$39:$B$782,L$190)+'СЕТ СН'!$F$12</f>
        <v>233.33469144</v>
      </c>
      <c r="M212" s="36">
        <f>SUMIFS(СВЦЭМ!$F$39:$F$782,СВЦЭМ!$A$39:$A$782,$A212,СВЦЭМ!$B$39:$B$782,M$190)+'СЕТ СН'!$F$12</f>
        <v>234.77918867</v>
      </c>
      <c r="N212" s="36">
        <f>SUMIFS(СВЦЭМ!$F$39:$F$782,СВЦЭМ!$A$39:$A$782,$A212,СВЦЭМ!$B$39:$B$782,N$190)+'СЕТ СН'!$F$12</f>
        <v>233.48863448</v>
      </c>
      <c r="O212" s="36">
        <f>SUMIFS(СВЦЭМ!$F$39:$F$782,СВЦЭМ!$A$39:$A$782,$A212,СВЦЭМ!$B$39:$B$782,O$190)+'СЕТ СН'!$F$12</f>
        <v>233.47346970999999</v>
      </c>
      <c r="P212" s="36">
        <f>SUMIFS(СВЦЭМ!$F$39:$F$782,СВЦЭМ!$A$39:$A$782,$A212,СВЦЭМ!$B$39:$B$782,P$190)+'СЕТ СН'!$F$12</f>
        <v>233.74868126000001</v>
      </c>
      <c r="Q212" s="36">
        <f>SUMIFS(СВЦЭМ!$F$39:$F$782,СВЦЭМ!$A$39:$A$782,$A212,СВЦЭМ!$B$39:$B$782,Q$190)+'СЕТ СН'!$F$12</f>
        <v>249.79554328</v>
      </c>
      <c r="R212" s="36">
        <f>SUMIFS(СВЦЭМ!$F$39:$F$782,СВЦЭМ!$A$39:$A$782,$A212,СВЦЭМ!$B$39:$B$782,R$190)+'СЕТ СН'!$F$12</f>
        <v>249.92300557999999</v>
      </c>
      <c r="S212" s="36">
        <f>SUMIFS(СВЦЭМ!$F$39:$F$782,СВЦЭМ!$A$39:$A$782,$A212,СВЦЭМ!$B$39:$B$782,S$190)+'СЕТ СН'!$F$12</f>
        <v>242.32850123</v>
      </c>
      <c r="T212" s="36">
        <f>SUMIFS(СВЦЭМ!$F$39:$F$782,СВЦЭМ!$A$39:$A$782,$A212,СВЦЭМ!$B$39:$B$782,T$190)+'СЕТ СН'!$F$12</f>
        <v>229.54940703</v>
      </c>
      <c r="U212" s="36">
        <f>SUMIFS(СВЦЭМ!$F$39:$F$782,СВЦЭМ!$A$39:$A$782,$A212,СВЦЭМ!$B$39:$B$782,U$190)+'СЕТ СН'!$F$12</f>
        <v>229.37464775999999</v>
      </c>
      <c r="V212" s="36">
        <f>SUMIFS(СВЦЭМ!$F$39:$F$782,СВЦЭМ!$A$39:$A$782,$A212,СВЦЭМ!$B$39:$B$782,V$190)+'СЕТ СН'!$F$12</f>
        <v>234.33364971</v>
      </c>
      <c r="W212" s="36">
        <f>SUMIFS(СВЦЭМ!$F$39:$F$782,СВЦЭМ!$A$39:$A$782,$A212,СВЦЭМ!$B$39:$B$782,W$190)+'СЕТ СН'!$F$12</f>
        <v>238.38773669</v>
      </c>
      <c r="X212" s="36">
        <f>SUMIFS(СВЦЭМ!$F$39:$F$782,СВЦЭМ!$A$39:$A$782,$A212,СВЦЭМ!$B$39:$B$782,X$190)+'СЕТ СН'!$F$12</f>
        <v>244.58289316</v>
      </c>
      <c r="Y212" s="36">
        <f>SUMIFS(СВЦЭМ!$F$39:$F$782,СВЦЭМ!$A$39:$A$782,$A212,СВЦЭМ!$B$39:$B$782,Y$190)+'СЕТ СН'!$F$12</f>
        <v>240.38161238999999</v>
      </c>
    </row>
    <row r="213" spans="1:25" ht="15.75" x14ac:dyDescent="0.2">
      <c r="A213" s="35">
        <f t="shared" si="5"/>
        <v>44492</v>
      </c>
      <c r="B213" s="36">
        <f>SUMIFS(СВЦЭМ!$F$39:$F$782,СВЦЭМ!$A$39:$A$782,$A213,СВЦЭМ!$B$39:$B$782,B$190)+'СЕТ СН'!$F$12</f>
        <v>237.29926040999999</v>
      </c>
      <c r="C213" s="36">
        <f>SUMIFS(СВЦЭМ!$F$39:$F$782,СВЦЭМ!$A$39:$A$782,$A213,СВЦЭМ!$B$39:$B$782,C$190)+'СЕТ СН'!$F$12</f>
        <v>230.29421586999999</v>
      </c>
      <c r="D213" s="36">
        <f>SUMIFS(СВЦЭМ!$F$39:$F$782,СВЦЭМ!$A$39:$A$782,$A213,СВЦЭМ!$B$39:$B$782,D$190)+'СЕТ СН'!$F$12</f>
        <v>234.49614839</v>
      </c>
      <c r="E213" s="36">
        <f>SUMIFS(СВЦЭМ!$F$39:$F$782,СВЦЭМ!$A$39:$A$782,$A213,СВЦЭМ!$B$39:$B$782,E$190)+'СЕТ СН'!$F$12</f>
        <v>237.82713888999999</v>
      </c>
      <c r="F213" s="36">
        <f>SUMIFS(СВЦЭМ!$F$39:$F$782,СВЦЭМ!$A$39:$A$782,$A213,СВЦЭМ!$B$39:$B$782,F$190)+'СЕТ СН'!$F$12</f>
        <v>237.04839208999999</v>
      </c>
      <c r="G213" s="36">
        <f>SUMIFS(СВЦЭМ!$F$39:$F$782,СВЦЭМ!$A$39:$A$782,$A213,СВЦЭМ!$B$39:$B$782,G$190)+'СЕТ СН'!$F$12</f>
        <v>238.50306954000001</v>
      </c>
      <c r="H213" s="36">
        <f>SUMIFS(СВЦЭМ!$F$39:$F$782,СВЦЭМ!$A$39:$A$782,$A213,СВЦЭМ!$B$39:$B$782,H$190)+'СЕТ СН'!$F$12</f>
        <v>230.27368010000001</v>
      </c>
      <c r="I213" s="36">
        <f>SUMIFS(СВЦЭМ!$F$39:$F$782,СВЦЭМ!$A$39:$A$782,$A213,СВЦЭМ!$B$39:$B$782,I$190)+'СЕТ СН'!$F$12</f>
        <v>229.86948939999999</v>
      </c>
      <c r="J213" s="36">
        <f>SUMIFS(СВЦЭМ!$F$39:$F$782,СВЦЭМ!$A$39:$A$782,$A213,СВЦЭМ!$B$39:$B$782,J$190)+'СЕТ СН'!$F$12</f>
        <v>219.99902879999999</v>
      </c>
      <c r="K213" s="36">
        <f>SUMIFS(СВЦЭМ!$F$39:$F$782,СВЦЭМ!$A$39:$A$782,$A213,СВЦЭМ!$B$39:$B$782,K$190)+'СЕТ СН'!$F$12</f>
        <v>216.50852264</v>
      </c>
      <c r="L213" s="36">
        <f>SUMIFS(СВЦЭМ!$F$39:$F$782,СВЦЭМ!$A$39:$A$782,$A213,СВЦЭМ!$B$39:$B$782,L$190)+'СЕТ СН'!$F$12</f>
        <v>212.57322893</v>
      </c>
      <c r="M213" s="36">
        <f>SUMIFS(СВЦЭМ!$F$39:$F$782,СВЦЭМ!$A$39:$A$782,$A213,СВЦЭМ!$B$39:$B$782,M$190)+'СЕТ СН'!$F$12</f>
        <v>211.11477067999999</v>
      </c>
      <c r="N213" s="36">
        <f>SUMIFS(СВЦЭМ!$F$39:$F$782,СВЦЭМ!$A$39:$A$782,$A213,СВЦЭМ!$B$39:$B$782,N$190)+'СЕТ СН'!$F$12</f>
        <v>208.97643184</v>
      </c>
      <c r="O213" s="36">
        <f>SUMIFS(СВЦЭМ!$F$39:$F$782,СВЦЭМ!$A$39:$A$782,$A213,СВЦЭМ!$B$39:$B$782,O$190)+'СЕТ СН'!$F$12</f>
        <v>207.26481906999999</v>
      </c>
      <c r="P213" s="36">
        <f>SUMIFS(СВЦЭМ!$F$39:$F$782,СВЦЭМ!$A$39:$A$782,$A213,СВЦЭМ!$B$39:$B$782,P$190)+'СЕТ СН'!$F$12</f>
        <v>205.91258715999999</v>
      </c>
      <c r="Q213" s="36">
        <f>SUMIFS(СВЦЭМ!$F$39:$F$782,СВЦЭМ!$A$39:$A$782,$A213,СВЦЭМ!$B$39:$B$782,Q$190)+'СЕТ СН'!$F$12</f>
        <v>204.56345102</v>
      </c>
      <c r="R213" s="36">
        <f>SUMIFS(СВЦЭМ!$F$39:$F$782,СВЦЭМ!$A$39:$A$782,$A213,СВЦЭМ!$B$39:$B$782,R$190)+'СЕТ СН'!$F$12</f>
        <v>203.83434932</v>
      </c>
      <c r="S213" s="36">
        <f>SUMIFS(СВЦЭМ!$F$39:$F$782,СВЦЭМ!$A$39:$A$782,$A213,СВЦЭМ!$B$39:$B$782,S$190)+'СЕТ СН'!$F$12</f>
        <v>204.84386764000001</v>
      </c>
      <c r="T213" s="36">
        <f>SUMIFS(СВЦЭМ!$F$39:$F$782,СВЦЭМ!$A$39:$A$782,$A213,СВЦЭМ!$B$39:$B$782,T$190)+'СЕТ СН'!$F$12</f>
        <v>206.27160244000001</v>
      </c>
      <c r="U213" s="36">
        <f>SUMIFS(СВЦЭМ!$F$39:$F$782,СВЦЭМ!$A$39:$A$782,$A213,СВЦЭМ!$B$39:$B$782,U$190)+'СЕТ СН'!$F$12</f>
        <v>205.10216899</v>
      </c>
      <c r="V213" s="36">
        <f>SUMIFS(СВЦЭМ!$F$39:$F$782,СВЦЭМ!$A$39:$A$782,$A213,СВЦЭМ!$B$39:$B$782,V$190)+'СЕТ СН'!$F$12</f>
        <v>202.93025521000001</v>
      </c>
      <c r="W213" s="36">
        <f>SUMIFS(СВЦЭМ!$F$39:$F$782,СВЦЭМ!$A$39:$A$782,$A213,СВЦЭМ!$B$39:$B$782,W$190)+'СЕТ СН'!$F$12</f>
        <v>206.76862274999999</v>
      </c>
      <c r="X213" s="36">
        <f>SUMIFS(СВЦЭМ!$F$39:$F$782,СВЦЭМ!$A$39:$A$782,$A213,СВЦЭМ!$B$39:$B$782,X$190)+'СЕТ СН'!$F$12</f>
        <v>212.07829276999999</v>
      </c>
      <c r="Y213" s="36">
        <f>SUMIFS(СВЦЭМ!$F$39:$F$782,СВЦЭМ!$A$39:$A$782,$A213,СВЦЭМ!$B$39:$B$782,Y$190)+'СЕТ СН'!$F$12</f>
        <v>222.36154253999999</v>
      </c>
    </row>
    <row r="214" spans="1:25" ht="15.75" x14ac:dyDescent="0.2">
      <c r="A214" s="35">
        <f t="shared" si="5"/>
        <v>44493</v>
      </c>
      <c r="B214" s="36">
        <f>SUMIFS(СВЦЭМ!$F$39:$F$782,СВЦЭМ!$A$39:$A$782,$A214,СВЦЭМ!$B$39:$B$782,B$190)+'СЕТ СН'!$F$12</f>
        <v>230.88297596000001</v>
      </c>
      <c r="C214" s="36">
        <f>SUMIFS(СВЦЭМ!$F$39:$F$782,СВЦЭМ!$A$39:$A$782,$A214,СВЦЭМ!$B$39:$B$782,C$190)+'СЕТ СН'!$F$12</f>
        <v>237.99046035999999</v>
      </c>
      <c r="D214" s="36">
        <f>SUMIFS(СВЦЭМ!$F$39:$F$782,СВЦЭМ!$A$39:$A$782,$A214,СВЦЭМ!$B$39:$B$782,D$190)+'СЕТ СН'!$F$12</f>
        <v>248.02744000000001</v>
      </c>
      <c r="E214" s="36">
        <f>SUMIFS(СВЦЭМ!$F$39:$F$782,СВЦЭМ!$A$39:$A$782,$A214,СВЦЭМ!$B$39:$B$782,E$190)+'СЕТ СН'!$F$12</f>
        <v>250.35448976999999</v>
      </c>
      <c r="F214" s="36">
        <f>SUMIFS(СВЦЭМ!$F$39:$F$782,СВЦЭМ!$A$39:$A$782,$A214,СВЦЭМ!$B$39:$B$782,F$190)+'СЕТ СН'!$F$12</f>
        <v>249.03990618</v>
      </c>
      <c r="G214" s="36">
        <f>SUMIFS(СВЦЭМ!$F$39:$F$782,СВЦЭМ!$A$39:$A$782,$A214,СВЦЭМ!$B$39:$B$782,G$190)+'СЕТ СН'!$F$12</f>
        <v>249.66532204999999</v>
      </c>
      <c r="H214" s="36">
        <f>SUMIFS(СВЦЭМ!$F$39:$F$782,СВЦЭМ!$A$39:$A$782,$A214,СВЦЭМ!$B$39:$B$782,H$190)+'СЕТ СН'!$F$12</f>
        <v>241.71227782</v>
      </c>
      <c r="I214" s="36">
        <f>SUMIFS(СВЦЭМ!$F$39:$F$782,СВЦЭМ!$A$39:$A$782,$A214,СВЦЭМ!$B$39:$B$782,I$190)+'СЕТ СН'!$F$12</f>
        <v>230.57469594</v>
      </c>
      <c r="J214" s="36">
        <f>SUMIFS(СВЦЭМ!$F$39:$F$782,СВЦЭМ!$A$39:$A$782,$A214,СВЦЭМ!$B$39:$B$782,J$190)+'СЕТ СН'!$F$12</f>
        <v>219.83101366</v>
      </c>
      <c r="K214" s="36">
        <f>SUMIFS(СВЦЭМ!$F$39:$F$782,СВЦЭМ!$A$39:$A$782,$A214,СВЦЭМ!$B$39:$B$782,K$190)+'СЕТ СН'!$F$12</f>
        <v>213.06174376000001</v>
      </c>
      <c r="L214" s="36">
        <f>SUMIFS(СВЦЭМ!$F$39:$F$782,СВЦЭМ!$A$39:$A$782,$A214,СВЦЭМ!$B$39:$B$782,L$190)+'СЕТ СН'!$F$12</f>
        <v>208.32739735000001</v>
      </c>
      <c r="M214" s="36">
        <f>SUMIFS(СВЦЭМ!$F$39:$F$782,СВЦЭМ!$A$39:$A$782,$A214,СВЦЭМ!$B$39:$B$782,M$190)+'СЕТ СН'!$F$12</f>
        <v>207.10602521000001</v>
      </c>
      <c r="N214" s="36">
        <f>SUMIFS(СВЦЭМ!$F$39:$F$782,СВЦЭМ!$A$39:$A$782,$A214,СВЦЭМ!$B$39:$B$782,N$190)+'СЕТ СН'!$F$12</f>
        <v>207.07150941</v>
      </c>
      <c r="O214" s="36">
        <f>SUMIFS(СВЦЭМ!$F$39:$F$782,СВЦЭМ!$A$39:$A$782,$A214,СВЦЭМ!$B$39:$B$782,O$190)+'СЕТ СН'!$F$12</f>
        <v>205.25121283999999</v>
      </c>
      <c r="P214" s="36">
        <f>SUMIFS(СВЦЭМ!$F$39:$F$782,СВЦЭМ!$A$39:$A$782,$A214,СВЦЭМ!$B$39:$B$782,P$190)+'СЕТ СН'!$F$12</f>
        <v>204.82202536</v>
      </c>
      <c r="Q214" s="36">
        <f>SUMIFS(СВЦЭМ!$F$39:$F$782,СВЦЭМ!$A$39:$A$782,$A214,СВЦЭМ!$B$39:$B$782,Q$190)+'СЕТ СН'!$F$12</f>
        <v>203.23748458</v>
      </c>
      <c r="R214" s="36">
        <f>SUMIFS(СВЦЭМ!$F$39:$F$782,СВЦЭМ!$A$39:$A$782,$A214,СВЦЭМ!$B$39:$B$782,R$190)+'СЕТ СН'!$F$12</f>
        <v>203.02556634999999</v>
      </c>
      <c r="S214" s="36">
        <f>SUMIFS(СВЦЭМ!$F$39:$F$782,СВЦЭМ!$A$39:$A$782,$A214,СВЦЭМ!$B$39:$B$782,S$190)+'СЕТ СН'!$F$12</f>
        <v>204.74898880000001</v>
      </c>
      <c r="T214" s="36">
        <f>SUMIFS(СВЦЭМ!$F$39:$F$782,СВЦЭМ!$A$39:$A$782,$A214,СВЦЭМ!$B$39:$B$782,T$190)+'СЕТ СН'!$F$12</f>
        <v>200.77093289999999</v>
      </c>
      <c r="U214" s="36">
        <f>SUMIFS(СВЦЭМ!$F$39:$F$782,СВЦЭМ!$A$39:$A$782,$A214,СВЦЭМ!$B$39:$B$782,U$190)+'СЕТ СН'!$F$12</f>
        <v>203.83207432</v>
      </c>
      <c r="V214" s="36">
        <f>SUMIFS(СВЦЭМ!$F$39:$F$782,СВЦЭМ!$A$39:$A$782,$A214,СВЦЭМ!$B$39:$B$782,V$190)+'СЕТ СН'!$F$12</f>
        <v>206.68536413000001</v>
      </c>
      <c r="W214" s="36">
        <f>SUMIFS(СВЦЭМ!$F$39:$F$782,СВЦЭМ!$A$39:$A$782,$A214,СВЦЭМ!$B$39:$B$782,W$190)+'СЕТ СН'!$F$12</f>
        <v>209.78187857</v>
      </c>
      <c r="X214" s="36">
        <f>SUMIFS(СВЦЭМ!$F$39:$F$782,СВЦЭМ!$A$39:$A$782,$A214,СВЦЭМ!$B$39:$B$782,X$190)+'СЕТ СН'!$F$12</f>
        <v>214.62228046999999</v>
      </c>
      <c r="Y214" s="36">
        <f>SUMIFS(СВЦЭМ!$F$39:$F$782,СВЦЭМ!$A$39:$A$782,$A214,СВЦЭМ!$B$39:$B$782,Y$190)+'СЕТ СН'!$F$12</f>
        <v>222.62482925</v>
      </c>
    </row>
    <row r="215" spans="1:25" ht="15.75" x14ac:dyDescent="0.2">
      <c r="A215" s="35">
        <f t="shared" si="5"/>
        <v>44494</v>
      </c>
      <c r="B215" s="36">
        <f>SUMIFS(СВЦЭМ!$F$39:$F$782,СВЦЭМ!$A$39:$A$782,$A215,СВЦЭМ!$B$39:$B$782,B$190)+'СЕТ СН'!$F$12</f>
        <v>236.83541031999999</v>
      </c>
      <c r="C215" s="36">
        <f>SUMIFS(СВЦЭМ!$F$39:$F$782,СВЦЭМ!$A$39:$A$782,$A215,СВЦЭМ!$B$39:$B$782,C$190)+'СЕТ СН'!$F$12</f>
        <v>254.56479630999999</v>
      </c>
      <c r="D215" s="36">
        <f>SUMIFS(СВЦЭМ!$F$39:$F$782,СВЦЭМ!$A$39:$A$782,$A215,СВЦЭМ!$B$39:$B$782,D$190)+'СЕТ СН'!$F$12</f>
        <v>254.42195963</v>
      </c>
      <c r="E215" s="36">
        <f>SUMIFS(СВЦЭМ!$F$39:$F$782,СВЦЭМ!$A$39:$A$782,$A215,СВЦЭМ!$B$39:$B$782,E$190)+'СЕТ СН'!$F$12</f>
        <v>232.03649555999999</v>
      </c>
      <c r="F215" s="36">
        <f>SUMIFS(СВЦЭМ!$F$39:$F$782,СВЦЭМ!$A$39:$A$782,$A215,СВЦЭМ!$B$39:$B$782,F$190)+'СЕТ СН'!$F$12</f>
        <v>231.10731000999999</v>
      </c>
      <c r="G215" s="36">
        <f>SUMIFS(СВЦЭМ!$F$39:$F$782,СВЦЭМ!$A$39:$A$782,$A215,СВЦЭМ!$B$39:$B$782,G$190)+'СЕТ СН'!$F$12</f>
        <v>233.10545754</v>
      </c>
      <c r="H215" s="36">
        <f>SUMIFS(СВЦЭМ!$F$39:$F$782,СВЦЭМ!$A$39:$A$782,$A215,СВЦЭМ!$B$39:$B$782,H$190)+'СЕТ СН'!$F$12</f>
        <v>246.0007555</v>
      </c>
      <c r="I215" s="36">
        <f>SUMIFS(СВЦЭМ!$F$39:$F$782,СВЦЭМ!$A$39:$A$782,$A215,СВЦЭМ!$B$39:$B$782,I$190)+'СЕТ СН'!$F$12</f>
        <v>241.86808970999999</v>
      </c>
      <c r="J215" s="36">
        <f>SUMIFS(СВЦЭМ!$F$39:$F$782,СВЦЭМ!$A$39:$A$782,$A215,СВЦЭМ!$B$39:$B$782,J$190)+'СЕТ СН'!$F$12</f>
        <v>228.47407433000001</v>
      </c>
      <c r="K215" s="36">
        <f>SUMIFS(СВЦЭМ!$F$39:$F$782,СВЦЭМ!$A$39:$A$782,$A215,СВЦЭМ!$B$39:$B$782,K$190)+'СЕТ СН'!$F$12</f>
        <v>220.37486752000001</v>
      </c>
      <c r="L215" s="36">
        <f>SUMIFS(СВЦЭМ!$F$39:$F$782,СВЦЭМ!$A$39:$A$782,$A215,СВЦЭМ!$B$39:$B$782,L$190)+'СЕТ СН'!$F$12</f>
        <v>220.01214786</v>
      </c>
      <c r="M215" s="36">
        <f>SUMIFS(СВЦЭМ!$F$39:$F$782,СВЦЭМ!$A$39:$A$782,$A215,СВЦЭМ!$B$39:$B$782,M$190)+'СЕТ СН'!$F$12</f>
        <v>223.39756575000001</v>
      </c>
      <c r="N215" s="36">
        <f>SUMIFS(СВЦЭМ!$F$39:$F$782,СВЦЭМ!$A$39:$A$782,$A215,СВЦЭМ!$B$39:$B$782,N$190)+'СЕТ СН'!$F$12</f>
        <v>226.10741941000001</v>
      </c>
      <c r="O215" s="36">
        <f>SUMIFS(СВЦЭМ!$F$39:$F$782,СВЦЭМ!$A$39:$A$782,$A215,СВЦЭМ!$B$39:$B$782,O$190)+'СЕТ СН'!$F$12</f>
        <v>225.99371456</v>
      </c>
      <c r="P215" s="36">
        <f>SUMIFS(СВЦЭМ!$F$39:$F$782,СВЦЭМ!$A$39:$A$782,$A215,СВЦЭМ!$B$39:$B$782,P$190)+'СЕТ СН'!$F$12</f>
        <v>225.10478698</v>
      </c>
      <c r="Q215" s="36">
        <f>SUMIFS(СВЦЭМ!$F$39:$F$782,СВЦЭМ!$A$39:$A$782,$A215,СВЦЭМ!$B$39:$B$782,Q$190)+'СЕТ СН'!$F$12</f>
        <v>225.50006252</v>
      </c>
      <c r="R215" s="36">
        <f>SUMIFS(СВЦЭМ!$F$39:$F$782,СВЦЭМ!$A$39:$A$782,$A215,СВЦЭМ!$B$39:$B$782,R$190)+'СЕТ СН'!$F$12</f>
        <v>223.78210632</v>
      </c>
      <c r="S215" s="36">
        <f>SUMIFS(СВЦЭМ!$F$39:$F$782,СВЦЭМ!$A$39:$A$782,$A215,СВЦЭМ!$B$39:$B$782,S$190)+'СЕТ СН'!$F$12</f>
        <v>220.47654201</v>
      </c>
      <c r="T215" s="36">
        <f>SUMIFS(СВЦЭМ!$F$39:$F$782,СВЦЭМ!$A$39:$A$782,$A215,СВЦЭМ!$B$39:$B$782,T$190)+'СЕТ СН'!$F$12</f>
        <v>221.66356798999999</v>
      </c>
      <c r="U215" s="36">
        <f>SUMIFS(СВЦЭМ!$F$39:$F$782,СВЦЭМ!$A$39:$A$782,$A215,СВЦЭМ!$B$39:$B$782,U$190)+'СЕТ СН'!$F$12</f>
        <v>225.85759299</v>
      </c>
      <c r="V215" s="36">
        <f>SUMIFS(СВЦЭМ!$F$39:$F$782,СВЦЭМ!$A$39:$A$782,$A215,СВЦЭМ!$B$39:$B$782,V$190)+'СЕТ СН'!$F$12</f>
        <v>218.97724417000001</v>
      </c>
      <c r="W215" s="36">
        <f>SUMIFS(СВЦЭМ!$F$39:$F$782,СВЦЭМ!$A$39:$A$782,$A215,СВЦЭМ!$B$39:$B$782,W$190)+'СЕТ СН'!$F$12</f>
        <v>223.30315848999999</v>
      </c>
      <c r="X215" s="36">
        <f>SUMIFS(СВЦЭМ!$F$39:$F$782,СВЦЭМ!$A$39:$A$782,$A215,СВЦЭМ!$B$39:$B$782,X$190)+'СЕТ СН'!$F$12</f>
        <v>228.30998106999999</v>
      </c>
      <c r="Y215" s="36">
        <f>SUMIFS(СВЦЭМ!$F$39:$F$782,СВЦЭМ!$A$39:$A$782,$A215,СВЦЭМ!$B$39:$B$782,Y$190)+'СЕТ СН'!$F$12</f>
        <v>237.15980927999999</v>
      </c>
    </row>
    <row r="216" spans="1:25" ht="15.75" x14ac:dyDescent="0.2">
      <c r="A216" s="35">
        <f t="shared" si="5"/>
        <v>44495</v>
      </c>
      <c r="B216" s="36">
        <f>SUMIFS(СВЦЭМ!$F$39:$F$782,СВЦЭМ!$A$39:$A$782,$A216,СВЦЭМ!$B$39:$B$782,B$190)+'СЕТ СН'!$F$12</f>
        <v>232.51742314000001</v>
      </c>
      <c r="C216" s="36">
        <f>SUMIFS(СВЦЭМ!$F$39:$F$782,СВЦЭМ!$A$39:$A$782,$A216,СВЦЭМ!$B$39:$B$782,C$190)+'СЕТ СН'!$F$12</f>
        <v>233.78797262000001</v>
      </c>
      <c r="D216" s="36">
        <f>SUMIFS(СВЦЭМ!$F$39:$F$782,СВЦЭМ!$A$39:$A$782,$A216,СВЦЭМ!$B$39:$B$782,D$190)+'СЕТ СН'!$F$12</f>
        <v>235.81495065999999</v>
      </c>
      <c r="E216" s="36">
        <f>SUMIFS(СВЦЭМ!$F$39:$F$782,СВЦЭМ!$A$39:$A$782,$A216,СВЦЭМ!$B$39:$B$782,E$190)+'СЕТ СН'!$F$12</f>
        <v>237.78606762000001</v>
      </c>
      <c r="F216" s="36">
        <f>SUMIFS(СВЦЭМ!$F$39:$F$782,СВЦЭМ!$A$39:$A$782,$A216,СВЦЭМ!$B$39:$B$782,F$190)+'СЕТ СН'!$F$12</f>
        <v>237.13212009</v>
      </c>
      <c r="G216" s="36">
        <f>SUMIFS(СВЦЭМ!$F$39:$F$782,СВЦЭМ!$A$39:$A$782,$A216,СВЦЭМ!$B$39:$B$782,G$190)+'СЕТ СН'!$F$12</f>
        <v>234.7166646</v>
      </c>
      <c r="H216" s="36">
        <f>SUMIFS(СВЦЭМ!$F$39:$F$782,СВЦЭМ!$A$39:$A$782,$A216,СВЦЭМ!$B$39:$B$782,H$190)+'СЕТ СН'!$F$12</f>
        <v>236.7520384</v>
      </c>
      <c r="I216" s="36">
        <f>SUMIFS(СВЦЭМ!$F$39:$F$782,СВЦЭМ!$A$39:$A$782,$A216,СВЦЭМ!$B$39:$B$782,I$190)+'СЕТ СН'!$F$12</f>
        <v>226.51970021</v>
      </c>
      <c r="J216" s="36">
        <f>SUMIFS(СВЦЭМ!$F$39:$F$782,СВЦЭМ!$A$39:$A$782,$A216,СВЦЭМ!$B$39:$B$782,J$190)+'СЕТ СН'!$F$12</f>
        <v>217.57487420000001</v>
      </c>
      <c r="K216" s="36">
        <f>SUMIFS(СВЦЭМ!$F$39:$F$782,СВЦЭМ!$A$39:$A$782,$A216,СВЦЭМ!$B$39:$B$782,K$190)+'СЕТ СН'!$F$12</f>
        <v>218.59136057000001</v>
      </c>
      <c r="L216" s="36">
        <f>SUMIFS(СВЦЭМ!$F$39:$F$782,СВЦЭМ!$A$39:$A$782,$A216,СВЦЭМ!$B$39:$B$782,L$190)+'СЕТ СН'!$F$12</f>
        <v>219.02616101000001</v>
      </c>
      <c r="M216" s="36">
        <f>SUMIFS(СВЦЭМ!$F$39:$F$782,СВЦЭМ!$A$39:$A$782,$A216,СВЦЭМ!$B$39:$B$782,M$190)+'СЕТ СН'!$F$12</f>
        <v>217.79370360999999</v>
      </c>
      <c r="N216" s="36">
        <f>SUMIFS(СВЦЭМ!$F$39:$F$782,СВЦЭМ!$A$39:$A$782,$A216,СВЦЭМ!$B$39:$B$782,N$190)+'СЕТ СН'!$F$12</f>
        <v>218.52901431000001</v>
      </c>
      <c r="O216" s="36">
        <f>SUMIFS(СВЦЭМ!$F$39:$F$782,СВЦЭМ!$A$39:$A$782,$A216,СВЦЭМ!$B$39:$B$782,O$190)+'СЕТ СН'!$F$12</f>
        <v>219.11067756</v>
      </c>
      <c r="P216" s="36">
        <f>SUMIFS(СВЦЭМ!$F$39:$F$782,СВЦЭМ!$A$39:$A$782,$A216,СВЦЭМ!$B$39:$B$782,P$190)+'СЕТ СН'!$F$12</f>
        <v>222.88741397000001</v>
      </c>
      <c r="Q216" s="36">
        <f>SUMIFS(СВЦЭМ!$F$39:$F$782,СВЦЭМ!$A$39:$A$782,$A216,СВЦЭМ!$B$39:$B$782,Q$190)+'СЕТ СН'!$F$12</f>
        <v>223.12915000999999</v>
      </c>
      <c r="R216" s="36">
        <f>SUMIFS(СВЦЭМ!$F$39:$F$782,СВЦЭМ!$A$39:$A$782,$A216,СВЦЭМ!$B$39:$B$782,R$190)+'СЕТ СН'!$F$12</f>
        <v>219.36988688</v>
      </c>
      <c r="S216" s="36">
        <f>SUMIFS(СВЦЭМ!$F$39:$F$782,СВЦЭМ!$A$39:$A$782,$A216,СВЦЭМ!$B$39:$B$782,S$190)+'СЕТ СН'!$F$12</f>
        <v>213.68134670000001</v>
      </c>
      <c r="T216" s="36">
        <f>SUMIFS(СВЦЭМ!$F$39:$F$782,СВЦЭМ!$A$39:$A$782,$A216,СВЦЭМ!$B$39:$B$782,T$190)+'СЕТ СН'!$F$12</f>
        <v>216.04042462999999</v>
      </c>
      <c r="U216" s="36">
        <f>SUMIFS(СВЦЭМ!$F$39:$F$782,СВЦЭМ!$A$39:$A$782,$A216,СВЦЭМ!$B$39:$B$782,U$190)+'СЕТ СН'!$F$12</f>
        <v>218.51878295</v>
      </c>
      <c r="V216" s="36">
        <f>SUMIFS(СВЦЭМ!$F$39:$F$782,СВЦЭМ!$A$39:$A$782,$A216,СВЦЭМ!$B$39:$B$782,V$190)+'СЕТ СН'!$F$12</f>
        <v>216.68401263000001</v>
      </c>
      <c r="W216" s="36">
        <f>SUMIFS(СВЦЭМ!$F$39:$F$782,СВЦЭМ!$A$39:$A$782,$A216,СВЦЭМ!$B$39:$B$782,W$190)+'СЕТ СН'!$F$12</f>
        <v>215.19989615</v>
      </c>
      <c r="X216" s="36">
        <f>SUMIFS(СВЦЭМ!$F$39:$F$782,СВЦЭМ!$A$39:$A$782,$A216,СВЦЭМ!$B$39:$B$782,X$190)+'СЕТ СН'!$F$12</f>
        <v>212.50643798999999</v>
      </c>
      <c r="Y216" s="36">
        <f>SUMIFS(СВЦЭМ!$F$39:$F$782,СВЦЭМ!$A$39:$A$782,$A216,СВЦЭМ!$B$39:$B$782,Y$190)+'СЕТ СН'!$F$12</f>
        <v>212.83383900000001</v>
      </c>
    </row>
    <row r="217" spans="1:25" ht="15.75" x14ac:dyDescent="0.2">
      <c r="A217" s="35">
        <f t="shared" si="5"/>
        <v>44496</v>
      </c>
      <c r="B217" s="36">
        <f>SUMIFS(СВЦЭМ!$F$39:$F$782,СВЦЭМ!$A$39:$A$782,$A217,СВЦЭМ!$B$39:$B$782,B$190)+'СЕТ СН'!$F$12</f>
        <v>218.10152246000001</v>
      </c>
      <c r="C217" s="36">
        <f>SUMIFS(СВЦЭМ!$F$39:$F$782,СВЦЭМ!$A$39:$A$782,$A217,СВЦЭМ!$B$39:$B$782,C$190)+'СЕТ СН'!$F$12</f>
        <v>229.02369234</v>
      </c>
      <c r="D217" s="36">
        <f>SUMIFS(СВЦЭМ!$F$39:$F$782,СВЦЭМ!$A$39:$A$782,$A217,СВЦЭМ!$B$39:$B$782,D$190)+'СЕТ СН'!$F$12</f>
        <v>225.30972209999999</v>
      </c>
      <c r="E217" s="36">
        <f>SUMIFS(СВЦЭМ!$F$39:$F$782,СВЦЭМ!$A$39:$A$782,$A217,СВЦЭМ!$B$39:$B$782,E$190)+'СЕТ СН'!$F$12</f>
        <v>228.29991908</v>
      </c>
      <c r="F217" s="36">
        <f>SUMIFS(СВЦЭМ!$F$39:$F$782,СВЦЭМ!$A$39:$A$782,$A217,СВЦЭМ!$B$39:$B$782,F$190)+'СЕТ СН'!$F$12</f>
        <v>227.11607413999999</v>
      </c>
      <c r="G217" s="36">
        <f>SUMIFS(СВЦЭМ!$F$39:$F$782,СВЦЭМ!$A$39:$A$782,$A217,СВЦЭМ!$B$39:$B$782,G$190)+'СЕТ СН'!$F$12</f>
        <v>220.89692858000001</v>
      </c>
      <c r="H217" s="36">
        <f>SUMIFS(СВЦЭМ!$F$39:$F$782,СВЦЭМ!$A$39:$A$782,$A217,СВЦЭМ!$B$39:$B$782,H$190)+'СЕТ СН'!$F$12</f>
        <v>226.41922502</v>
      </c>
      <c r="I217" s="36">
        <f>SUMIFS(СВЦЭМ!$F$39:$F$782,СВЦЭМ!$A$39:$A$782,$A217,СВЦЭМ!$B$39:$B$782,I$190)+'СЕТ СН'!$F$12</f>
        <v>226.94044545</v>
      </c>
      <c r="J217" s="36">
        <f>SUMIFS(СВЦЭМ!$F$39:$F$782,СВЦЭМ!$A$39:$A$782,$A217,СВЦЭМ!$B$39:$B$782,J$190)+'СЕТ СН'!$F$12</f>
        <v>222.82755212999999</v>
      </c>
      <c r="K217" s="36">
        <f>SUMIFS(СВЦЭМ!$F$39:$F$782,СВЦЭМ!$A$39:$A$782,$A217,СВЦЭМ!$B$39:$B$782,K$190)+'СЕТ СН'!$F$12</f>
        <v>227.16088282000001</v>
      </c>
      <c r="L217" s="36">
        <f>SUMIFS(СВЦЭМ!$F$39:$F$782,СВЦЭМ!$A$39:$A$782,$A217,СВЦЭМ!$B$39:$B$782,L$190)+'СЕТ СН'!$F$12</f>
        <v>227.40250768999999</v>
      </c>
      <c r="M217" s="36">
        <f>SUMIFS(СВЦЭМ!$F$39:$F$782,СВЦЭМ!$A$39:$A$782,$A217,СВЦЭМ!$B$39:$B$782,M$190)+'СЕТ СН'!$F$12</f>
        <v>226.41912651000001</v>
      </c>
      <c r="N217" s="36">
        <f>SUMIFS(СВЦЭМ!$F$39:$F$782,СВЦЭМ!$A$39:$A$782,$A217,СВЦЭМ!$B$39:$B$782,N$190)+'СЕТ СН'!$F$12</f>
        <v>223.52876219000001</v>
      </c>
      <c r="O217" s="36">
        <f>SUMIFS(СВЦЭМ!$F$39:$F$782,СВЦЭМ!$A$39:$A$782,$A217,СВЦЭМ!$B$39:$B$782,O$190)+'СЕТ СН'!$F$12</f>
        <v>222.76570423999999</v>
      </c>
      <c r="P217" s="36">
        <f>SUMIFS(СВЦЭМ!$F$39:$F$782,СВЦЭМ!$A$39:$A$782,$A217,СВЦЭМ!$B$39:$B$782,P$190)+'СЕТ СН'!$F$12</f>
        <v>221.34848711999999</v>
      </c>
      <c r="Q217" s="36">
        <f>SUMIFS(СВЦЭМ!$F$39:$F$782,СВЦЭМ!$A$39:$A$782,$A217,СВЦЭМ!$B$39:$B$782,Q$190)+'СЕТ СН'!$F$12</f>
        <v>220.98324334</v>
      </c>
      <c r="R217" s="36">
        <f>SUMIFS(СВЦЭМ!$F$39:$F$782,СВЦЭМ!$A$39:$A$782,$A217,СВЦЭМ!$B$39:$B$782,R$190)+'СЕТ СН'!$F$12</f>
        <v>220.33562362000001</v>
      </c>
      <c r="S217" s="36">
        <f>SUMIFS(СВЦЭМ!$F$39:$F$782,СВЦЭМ!$A$39:$A$782,$A217,СВЦЭМ!$B$39:$B$782,S$190)+'СЕТ СН'!$F$12</f>
        <v>223.21117709000001</v>
      </c>
      <c r="T217" s="36">
        <f>SUMIFS(СВЦЭМ!$F$39:$F$782,СВЦЭМ!$A$39:$A$782,$A217,СВЦЭМ!$B$39:$B$782,T$190)+'СЕТ СН'!$F$12</f>
        <v>223.51468725999999</v>
      </c>
      <c r="U217" s="36">
        <f>SUMIFS(СВЦЭМ!$F$39:$F$782,СВЦЭМ!$A$39:$A$782,$A217,СВЦЭМ!$B$39:$B$782,U$190)+'СЕТ СН'!$F$12</f>
        <v>224.72142514000001</v>
      </c>
      <c r="V217" s="36">
        <f>SUMIFS(СВЦЭМ!$F$39:$F$782,СВЦЭМ!$A$39:$A$782,$A217,СВЦЭМ!$B$39:$B$782,V$190)+'СЕТ СН'!$F$12</f>
        <v>224.90113328999999</v>
      </c>
      <c r="W217" s="36">
        <f>SUMIFS(СВЦЭМ!$F$39:$F$782,СВЦЭМ!$A$39:$A$782,$A217,СВЦЭМ!$B$39:$B$782,W$190)+'СЕТ СН'!$F$12</f>
        <v>226.05719366</v>
      </c>
      <c r="X217" s="36">
        <f>SUMIFS(СВЦЭМ!$F$39:$F$782,СВЦЭМ!$A$39:$A$782,$A217,СВЦЭМ!$B$39:$B$782,X$190)+'СЕТ СН'!$F$12</f>
        <v>221.83066001</v>
      </c>
      <c r="Y217" s="36">
        <f>SUMIFS(СВЦЭМ!$F$39:$F$782,СВЦЭМ!$A$39:$A$782,$A217,СВЦЭМ!$B$39:$B$782,Y$190)+'СЕТ СН'!$F$12</f>
        <v>222.56083529</v>
      </c>
    </row>
    <row r="218" spans="1:25" ht="15.75" x14ac:dyDescent="0.2">
      <c r="A218" s="35">
        <f t="shared" si="5"/>
        <v>44497</v>
      </c>
      <c r="B218" s="36">
        <f>SUMIFS(СВЦЭМ!$F$39:$F$782,СВЦЭМ!$A$39:$A$782,$A218,СВЦЭМ!$B$39:$B$782,B$190)+'СЕТ СН'!$F$12</f>
        <v>225.31509176</v>
      </c>
      <c r="C218" s="36">
        <f>SUMIFS(СВЦЭМ!$F$39:$F$782,СВЦЭМ!$A$39:$A$782,$A218,СВЦЭМ!$B$39:$B$782,C$190)+'СЕТ СН'!$F$12</f>
        <v>237.08088100000001</v>
      </c>
      <c r="D218" s="36">
        <f>SUMIFS(СВЦЭМ!$F$39:$F$782,СВЦЭМ!$A$39:$A$782,$A218,СВЦЭМ!$B$39:$B$782,D$190)+'СЕТ СН'!$F$12</f>
        <v>226.20548149999999</v>
      </c>
      <c r="E218" s="36">
        <f>SUMIFS(СВЦЭМ!$F$39:$F$782,СВЦЭМ!$A$39:$A$782,$A218,СВЦЭМ!$B$39:$B$782,E$190)+'СЕТ СН'!$F$12</f>
        <v>222.24242421</v>
      </c>
      <c r="F218" s="36">
        <f>SUMIFS(СВЦЭМ!$F$39:$F$782,СВЦЭМ!$A$39:$A$782,$A218,СВЦЭМ!$B$39:$B$782,F$190)+'СЕТ СН'!$F$12</f>
        <v>221.7471534</v>
      </c>
      <c r="G218" s="36">
        <f>SUMIFS(СВЦЭМ!$F$39:$F$782,СВЦЭМ!$A$39:$A$782,$A218,СВЦЭМ!$B$39:$B$782,G$190)+'СЕТ СН'!$F$12</f>
        <v>224.43166665999999</v>
      </c>
      <c r="H218" s="36">
        <f>SUMIFS(СВЦЭМ!$F$39:$F$782,СВЦЭМ!$A$39:$A$782,$A218,СВЦЭМ!$B$39:$B$782,H$190)+'СЕТ СН'!$F$12</f>
        <v>227.88365948000001</v>
      </c>
      <c r="I218" s="36">
        <f>SUMIFS(СВЦЭМ!$F$39:$F$782,СВЦЭМ!$A$39:$A$782,$A218,СВЦЭМ!$B$39:$B$782,I$190)+'СЕТ СН'!$F$12</f>
        <v>218.74166743000001</v>
      </c>
      <c r="J218" s="36">
        <f>SUMIFS(СВЦЭМ!$F$39:$F$782,СВЦЭМ!$A$39:$A$782,$A218,СВЦЭМ!$B$39:$B$782,J$190)+'СЕТ СН'!$F$12</f>
        <v>210.11804172000001</v>
      </c>
      <c r="K218" s="36">
        <f>SUMIFS(СВЦЭМ!$F$39:$F$782,СВЦЭМ!$A$39:$A$782,$A218,СВЦЭМ!$B$39:$B$782,K$190)+'СЕТ СН'!$F$12</f>
        <v>212.17069088</v>
      </c>
      <c r="L218" s="36">
        <f>SUMIFS(СВЦЭМ!$F$39:$F$782,СВЦЭМ!$A$39:$A$782,$A218,СВЦЭМ!$B$39:$B$782,L$190)+'СЕТ СН'!$F$12</f>
        <v>214.22856920000001</v>
      </c>
      <c r="M218" s="36">
        <f>SUMIFS(СВЦЭМ!$F$39:$F$782,СВЦЭМ!$A$39:$A$782,$A218,СВЦЭМ!$B$39:$B$782,M$190)+'СЕТ СН'!$F$12</f>
        <v>219.31466968999999</v>
      </c>
      <c r="N218" s="36">
        <f>SUMIFS(СВЦЭМ!$F$39:$F$782,СВЦЭМ!$A$39:$A$782,$A218,СВЦЭМ!$B$39:$B$782,N$190)+'СЕТ СН'!$F$12</f>
        <v>220.99391308</v>
      </c>
      <c r="O218" s="36">
        <f>SUMIFS(СВЦЭМ!$F$39:$F$782,СВЦЭМ!$A$39:$A$782,$A218,СВЦЭМ!$B$39:$B$782,O$190)+'СЕТ СН'!$F$12</f>
        <v>223.13832597000001</v>
      </c>
      <c r="P218" s="36">
        <f>SUMIFS(СВЦЭМ!$F$39:$F$782,СВЦЭМ!$A$39:$A$782,$A218,СВЦЭМ!$B$39:$B$782,P$190)+'СЕТ СН'!$F$12</f>
        <v>222.87736095</v>
      </c>
      <c r="Q218" s="36">
        <f>SUMIFS(СВЦЭМ!$F$39:$F$782,СВЦЭМ!$A$39:$A$782,$A218,СВЦЭМ!$B$39:$B$782,Q$190)+'СЕТ СН'!$F$12</f>
        <v>220.88969080999999</v>
      </c>
      <c r="R218" s="36">
        <f>SUMIFS(СВЦЭМ!$F$39:$F$782,СВЦЭМ!$A$39:$A$782,$A218,СВЦЭМ!$B$39:$B$782,R$190)+'СЕТ СН'!$F$12</f>
        <v>220.98455303</v>
      </c>
      <c r="S218" s="36">
        <f>SUMIFS(СВЦЭМ!$F$39:$F$782,СВЦЭМ!$A$39:$A$782,$A218,СВЦЭМ!$B$39:$B$782,S$190)+'СЕТ СН'!$F$12</f>
        <v>221.57609976000001</v>
      </c>
      <c r="T218" s="36">
        <f>SUMIFS(СВЦЭМ!$F$39:$F$782,СВЦЭМ!$A$39:$A$782,$A218,СВЦЭМ!$B$39:$B$782,T$190)+'СЕТ СН'!$F$12</f>
        <v>215.19039043000001</v>
      </c>
      <c r="U218" s="36">
        <f>SUMIFS(СВЦЭМ!$F$39:$F$782,СВЦЭМ!$A$39:$A$782,$A218,СВЦЭМ!$B$39:$B$782,U$190)+'СЕТ СН'!$F$12</f>
        <v>217.60748742000001</v>
      </c>
      <c r="V218" s="36">
        <f>SUMIFS(СВЦЭМ!$F$39:$F$782,СВЦЭМ!$A$39:$A$782,$A218,СВЦЭМ!$B$39:$B$782,V$190)+'СЕТ СН'!$F$12</f>
        <v>216.2417547</v>
      </c>
      <c r="W218" s="36">
        <f>SUMIFS(СВЦЭМ!$F$39:$F$782,СВЦЭМ!$A$39:$A$782,$A218,СВЦЭМ!$B$39:$B$782,W$190)+'СЕТ СН'!$F$12</f>
        <v>217.21011473999999</v>
      </c>
      <c r="X218" s="36">
        <f>SUMIFS(СВЦЭМ!$F$39:$F$782,СВЦЭМ!$A$39:$A$782,$A218,СВЦЭМ!$B$39:$B$782,X$190)+'СЕТ СН'!$F$12</f>
        <v>217.79213630999999</v>
      </c>
      <c r="Y218" s="36">
        <f>SUMIFS(СВЦЭМ!$F$39:$F$782,СВЦЭМ!$A$39:$A$782,$A218,СВЦЭМ!$B$39:$B$782,Y$190)+'СЕТ СН'!$F$12</f>
        <v>210.18986318</v>
      </c>
    </row>
    <row r="219" spans="1:25" ht="15.75" x14ac:dyDescent="0.2">
      <c r="A219" s="35">
        <f t="shared" si="5"/>
        <v>44498</v>
      </c>
      <c r="B219" s="36">
        <f>SUMIFS(СВЦЭМ!$F$39:$F$782,СВЦЭМ!$A$39:$A$782,$A219,СВЦЭМ!$B$39:$B$782,B$190)+'СЕТ СН'!$F$12</f>
        <v>262.34948962999999</v>
      </c>
      <c r="C219" s="36">
        <f>SUMIFS(СВЦЭМ!$F$39:$F$782,СВЦЭМ!$A$39:$A$782,$A219,СВЦЭМ!$B$39:$B$782,C$190)+'СЕТ СН'!$F$12</f>
        <v>265.75955908999998</v>
      </c>
      <c r="D219" s="36">
        <f>SUMIFS(СВЦЭМ!$F$39:$F$782,СВЦЭМ!$A$39:$A$782,$A219,СВЦЭМ!$B$39:$B$782,D$190)+'СЕТ СН'!$F$12</f>
        <v>256.63651454000001</v>
      </c>
      <c r="E219" s="36">
        <f>SUMIFS(СВЦЭМ!$F$39:$F$782,СВЦЭМ!$A$39:$A$782,$A219,СВЦЭМ!$B$39:$B$782,E$190)+'СЕТ СН'!$F$12</f>
        <v>252.08204391999999</v>
      </c>
      <c r="F219" s="36">
        <f>SUMIFS(СВЦЭМ!$F$39:$F$782,СВЦЭМ!$A$39:$A$782,$A219,СВЦЭМ!$B$39:$B$782,F$190)+'СЕТ СН'!$F$12</f>
        <v>252.11889894000001</v>
      </c>
      <c r="G219" s="36">
        <f>SUMIFS(СВЦЭМ!$F$39:$F$782,СВЦЭМ!$A$39:$A$782,$A219,СВЦЭМ!$B$39:$B$782,G$190)+'СЕТ СН'!$F$12</f>
        <v>254.21454552</v>
      </c>
      <c r="H219" s="36">
        <f>SUMIFS(СВЦЭМ!$F$39:$F$782,СВЦЭМ!$A$39:$A$782,$A219,СВЦЭМ!$B$39:$B$782,H$190)+'СЕТ СН'!$F$12</f>
        <v>263.86776507000002</v>
      </c>
      <c r="I219" s="36">
        <f>SUMIFS(СВЦЭМ!$F$39:$F$782,СВЦЭМ!$A$39:$A$782,$A219,СВЦЭМ!$B$39:$B$782,I$190)+'СЕТ СН'!$F$12</f>
        <v>262.77107051000002</v>
      </c>
      <c r="J219" s="36">
        <f>SUMIFS(СВЦЭМ!$F$39:$F$782,СВЦЭМ!$A$39:$A$782,$A219,СВЦЭМ!$B$39:$B$782,J$190)+'СЕТ СН'!$F$12</f>
        <v>240.51929308000001</v>
      </c>
      <c r="K219" s="36">
        <f>SUMIFS(СВЦЭМ!$F$39:$F$782,СВЦЭМ!$A$39:$A$782,$A219,СВЦЭМ!$B$39:$B$782,K$190)+'СЕТ СН'!$F$12</f>
        <v>210.05903936000001</v>
      </c>
      <c r="L219" s="36">
        <f>SUMIFS(СВЦЭМ!$F$39:$F$782,СВЦЭМ!$A$39:$A$782,$A219,СВЦЭМ!$B$39:$B$782,L$190)+'СЕТ СН'!$F$12</f>
        <v>195.97485001999999</v>
      </c>
      <c r="M219" s="36">
        <f>SUMIFS(СВЦЭМ!$F$39:$F$782,СВЦЭМ!$A$39:$A$782,$A219,СВЦЭМ!$B$39:$B$782,M$190)+'СЕТ СН'!$F$12</f>
        <v>201.84358814999999</v>
      </c>
      <c r="N219" s="36">
        <f>SUMIFS(СВЦЭМ!$F$39:$F$782,СВЦЭМ!$A$39:$A$782,$A219,СВЦЭМ!$B$39:$B$782,N$190)+'СЕТ СН'!$F$12</f>
        <v>203.04021057</v>
      </c>
      <c r="O219" s="36">
        <f>SUMIFS(СВЦЭМ!$F$39:$F$782,СВЦЭМ!$A$39:$A$782,$A219,СВЦЭМ!$B$39:$B$782,O$190)+'СЕТ СН'!$F$12</f>
        <v>203.81885295000001</v>
      </c>
      <c r="P219" s="36">
        <f>SUMIFS(СВЦЭМ!$F$39:$F$782,СВЦЭМ!$A$39:$A$782,$A219,СВЦЭМ!$B$39:$B$782,P$190)+'СЕТ СН'!$F$12</f>
        <v>203.09739296000001</v>
      </c>
      <c r="Q219" s="36">
        <f>SUMIFS(СВЦЭМ!$F$39:$F$782,СВЦЭМ!$A$39:$A$782,$A219,СВЦЭМ!$B$39:$B$782,Q$190)+'СЕТ СН'!$F$12</f>
        <v>203.29350665999999</v>
      </c>
      <c r="R219" s="36">
        <f>SUMIFS(СВЦЭМ!$F$39:$F$782,СВЦЭМ!$A$39:$A$782,$A219,СВЦЭМ!$B$39:$B$782,R$190)+'СЕТ СН'!$F$12</f>
        <v>199.90642149000001</v>
      </c>
      <c r="S219" s="36">
        <f>SUMIFS(СВЦЭМ!$F$39:$F$782,СВЦЭМ!$A$39:$A$782,$A219,СВЦЭМ!$B$39:$B$782,S$190)+'СЕТ СН'!$F$12</f>
        <v>196.79566093</v>
      </c>
      <c r="T219" s="36">
        <f>SUMIFS(СВЦЭМ!$F$39:$F$782,СВЦЭМ!$A$39:$A$782,$A219,СВЦЭМ!$B$39:$B$782,T$190)+'СЕТ СН'!$F$12</f>
        <v>189.72580859999999</v>
      </c>
      <c r="U219" s="36">
        <f>SUMIFS(СВЦЭМ!$F$39:$F$782,СВЦЭМ!$A$39:$A$782,$A219,СВЦЭМ!$B$39:$B$782,U$190)+'СЕТ СН'!$F$12</f>
        <v>181.41001094999999</v>
      </c>
      <c r="V219" s="36">
        <f>SUMIFS(СВЦЭМ!$F$39:$F$782,СВЦЭМ!$A$39:$A$782,$A219,СВЦЭМ!$B$39:$B$782,V$190)+'СЕТ СН'!$F$12</f>
        <v>179.87189666</v>
      </c>
      <c r="W219" s="36">
        <f>SUMIFS(СВЦЭМ!$F$39:$F$782,СВЦЭМ!$A$39:$A$782,$A219,СВЦЭМ!$B$39:$B$782,W$190)+'СЕТ СН'!$F$12</f>
        <v>177.69250851999999</v>
      </c>
      <c r="X219" s="36">
        <f>SUMIFS(СВЦЭМ!$F$39:$F$782,СВЦЭМ!$A$39:$A$782,$A219,СВЦЭМ!$B$39:$B$782,X$190)+'СЕТ СН'!$F$12</f>
        <v>191.05092339999999</v>
      </c>
      <c r="Y219" s="36">
        <f>SUMIFS(СВЦЭМ!$F$39:$F$782,СВЦЭМ!$A$39:$A$782,$A219,СВЦЭМ!$B$39:$B$782,Y$190)+'СЕТ СН'!$F$12</f>
        <v>194.34132962999999</v>
      </c>
    </row>
    <row r="220" spans="1:25" ht="15.75" x14ac:dyDescent="0.2">
      <c r="A220" s="35">
        <f t="shared" si="5"/>
        <v>44499</v>
      </c>
      <c r="B220" s="36">
        <f>SUMIFS(СВЦЭМ!$F$39:$F$782,СВЦЭМ!$A$39:$A$782,$A220,СВЦЭМ!$B$39:$B$782,B$190)+'СЕТ СН'!$F$12</f>
        <v>201.15888889999999</v>
      </c>
      <c r="C220" s="36">
        <f>SUMIFS(СВЦЭМ!$F$39:$F$782,СВЦЭМ!$A$39:$A$782,$A220,СВЦЭМ!$B$39:$B$782,C$190)+'СЕТ СН'!$F$12</f>
        <v>218.27341552999999</v>
      </c>
      <c r="D220" s="36">
        <f>SUMIFS(СВЦЭМ!$F$39:$F$782,СВЦЭМ!$A$39:$A$782,$A220,СВЦЭМ!$B$39:$B$782,D$190)+'СЕТ СН'!$F$12</f>
        <v>216.00511677</v>
      </c>
      <c r="E220" s="36">
        <f>SUMIFS(СВЦЭМ!$F$39:$F$782,СВЦЭМ!$A$39:$A$782,$A220,СВЦЭМ!$B$39:$B$782,E$190)+'СЕТ СН'!$F$12</f>
        <v>216.03540153</v>
      </c>
      <c r="F220" s="36">
        <f>SUMIFS(СВЦЭМ!$F$39:$F$782,СВЦЭМ!$A$39:$A$782,$A220,СВЦЭМ!$B$39:$B$782,F$190)+'СЕТ СН'!$F$12</f>
        <v>215.74843515000001</v>
      </c>
      <c r="G220" s="36">
        <f>SUMIFS(СВЦЭМ!$F$39:$F$782,СВЦЭМ!$A$39:$A$782,$A220,СВЦЭМ!$B$39:$B$782,G$190)+'СЕТ СН'!$F$12</f>
        <v>215.71142162000001</v>
      </c>
      <c r="H220" s="36">
        <f>SUMIFS(СВЦЭМ!$F$39:$F$782,СВЦЭМ!$A$39:$A$782,$A220,СВЦЭМ!$B$39:$B$782,H$190)+'СЕТ СН'!$F$12</f>
        <v>214.97232740000001</v>
      </c>
      <c r="I220" s="36">
        <f>SUMIFS(СВЦЭМ!$F$39:$F$782,СВЦЭМ!$A$39:$A$782,$A220,СВЦЭМ!$B$39:$B$782,I$190)+'СЕТ СН'!$F$12</f>
        <v>203.04985528</v>
      </c>
      <c r="J220" s="36">
        <f>SUMIFS(СВЦЭМ!$F$39:$F$782,СВЦЭМ!$A$39:$A$782,$A220,СВЦЭМ!$B$39:$B$782,J$190)+'СЕТ СН'!$F$12</f>
        <v>200.38177189999999</v>
      </c>
      <c r="K220" s="36">
        <f>SUMIFS(СВЦЭМ!$F$39:$F$782,СВЦЭМ!$A$39:$A$782,$A220,СВЦЭМ!$B$39:$B$782,K$190)+'СЕТ СН'!$F$12</f>
        <v>208.35936072999999</v>
      </c>
      <c r="L220" s="36">
        <f>SUMIFS(СВЦЭМ!$F$39:$F$782,СВЦЭМ!$A$39:$A$782,$A220,СВЦЭМ!$B$39:$B$782,L$190)+'СЕТ СН'!$F$12</f>
        <v>211.06513268</v>
      </c>
      <c r="M220" s="36">
        <f>SUMIFS(СВЦЭМ!$F$39:$F$782,СВЦЭМ!$A$39:$A$782,$A220,СВЦЭМ!$B$39:$B$782,M$190)+'СЕТ СН'!$F$12</f>
        <v>209.72048156</v>
      </c>
      <c r="N220" s="36">
        <f>SUMIFS(СВЦЭМ!$F$39:$F$782,СВЦЭМ!$A$39:$A$782,$A220,СВЦЭМ!$B$39:$B$782,N$190)+'СЕТ СН'!$F$12</f>
        <v>208.54888868</v>
      </c>
      <c r="O220" s="36">
        <f>SUMIFS(СВЦЭМ!$F$39:$F$782,СВЦЭМ!$A$39:$A$782,$A220,СВЦЭМ!$B$39:$B$782,O$190)+'СЕТ СН'!$F$12</f>
        <v>202.24520171</v>
      </c>
      <c r="P220" s="36">
        <f>SUMIFS(СВЦЭМ!$F$39:$F$782,СВЦЭМ!$A$39:$A$782,$A220,СВЦЭМ!$B$39:$B$782,P$190)+'СЕТ СН'!$F$12</f>
        <v>199.99474173999999</v>
      </c>
      <c r="Q220" s="36">
        <f>SUMIFS(СВЦЭМ!$F$39:$F$782,СВЦЭМ!$A$39:$A$782,$A220,СВЦЭМ!$B$39:$B$782,Q$190)+'СЕТ СН'!$F$12</f>
        <v>201.07613377000001</v>
      </c>
      <c r="R220" s="36">
        <f>SUMIFS(СВЦЭМ!$F$39:$F$782,СВЦЭМ!$A$39:$A$782,$A220,СВЦЭМ!$B$39:$B$782,R$190)+'СЕТ СН'!$F$12</f>
        <v>198.44352108999999</v>
      </c>
      <c r="S220" s="36">
        <f>SUMIFS(СВЦЭМ!$F$39:$F$782,СВЦЭМ!$A$39:$A$782,$A220,СВЦЭМ!$B$39:$B$782,S$190)+'СЕТ СН'!$F$12</f>
        <v>198.65391389000001</v>
      </c>
      <c r="T220" s="36">
        <f>SUMIFS(СВЦЭМ!$F$39:$F$782,СВЦЭМ!$A$39:$A$782,$A220,СВЦЭМ!$B$39:$B$782,T$190)+'СЕТ СН'!$F$12</f>
        <v>205.23559449999999</v>
      </c>
      <c r="U220" s="36">
        <f>SUMIFS(СВЦЭМ!$F$39:$F$782,СВЦЭМ!$A$39:$A$782,$A220,СВЦЭМ!$B$39:$B$782,U$190)+'СЕТ СН'!$F$12</f>
        <v>209.51385166</v>
      </c>
      <c r="V220" s="36">
        <f>SUMIFS(СВЦЭМ!$F$39:$F$782,СВЦЭМ!$A$39:$A$782,$A220,СВЦЭМ!$B$39:$B$782,V$190)+'СЕТ СН'!$F$12</f>
        <v>206.58260702999999</v>
      </c>
      <c r="W220" s="36">
        <f>SUMIFS(СВЦЭМ!$F$39:$F$782,СВЦЭМ!$A$39:$A$782,$A220,СВЦЭМ!$B$39:$B$782,W$190)+'СЕТ СН'!$F$12</f>
        <v>204.22558215999999</v>
      </c>
      <c r="X220" s="36">
        <f>SUMIFS(СВЦЭМ!$F$39:$F$782,СВЦЭМ!$A$39:$A$782,$A220,СВЦЭМ!$B$39:$B$782,X$190)+'СЕТ СН'!$F$12</f>
        <v>199.04856507</v>
      </c>
      <c r="Y220" s="36">
        <f>SUMIFS(СВЦЭМ!$F$39:$F$782,СВЦЭМ!$A$39:$A$782,$A220,СВЦЭМ!$B$39:$B$782,Y$190)+'СЕТ СН'!$F$12</f>
        <v>201.11521991999999</v>
      </c>
    </row>
    <row r="221" spans="1:25" ht="15.75" x14ac:dyDescent="0.2">
      <c r="A221" s="35">
        <f t="shared" si="5"/>
        <v>44500</v>
      </c>
      <c r="B221" s="36">
        <f>SUMIFS(СВЦЭМ!$F$39:$F$782,СВЦЭМ!$A$39:$A$782,$A221,СВЦЭМ!$B$39:$B$782,B$190)+'СЕТ СН'!$F$12</f>
        <v>199.21941158000001</v>
      </c>
      <c r="C221" s="36">
        <f>SUMIFS(СВЦЭМ!$F$39:$F$782,СВЦЭМ!$A$39:$A$782,$A221,СВЦЭМ!$B$39:$B$782,C$190)+'СЕТ СН'!$F$12</f>
        <v>214.57011306999999</v>
      </c>
      <c r="D221" s="36">
        <f>SUMIFS(СВЦЭМ!$F$39:$F$782,СВЦЭМ!$A$39:$A$782,$A221,СВЦЭМ!$B$39:$B$782,D$190)+'СЕТ СН'!$F$12</f>
        <v>214.87289157000001</v>
      </c>
      <c r="E221" s="36">
        <f>SUMIFS(СВЦЭМ!$F$39:$F$782,СВЦЭМ!$A$39:$A$782,$A221,СВЦЭМ!$B$39:$B$782,E$190)+'СЕТ СН'!$F$12</f>
        <v>213.44826617000001</v>
      </c>
      <c r="F221" s="36">
        <f>SUMIFS(СВЦЭМ!$F$39:$F$782,СВЦЭМ!$A$39:$A$782,$A221,СВЦЭМ!$B$39:$B$782,F$190)+'СЕТ СН'!$F$12</f>
        <v>212.78390521</v>
      </c>
      <c r="G221" s="36">
        <f>SUMIFS(СВЦЭМ!$F$39:$F$782,СВЦЭМ!$A$39:$A$782,$A221,СВЦЭМ!$B$39:$B$782,G$190)+'СЕТ СН'!$F$12</f>
        <v>212.53069661999999</v>
      </c>
      <c r="H221" s="36">
        <f>SUMIFS(СВЦЭМ!$F$39:$F$782,СВЦЭМ!$A$39:$A$782,$A221,СВЦЭМ!$B$39:$B$782,H$190)+'СЕТ СН'!$F$12</f>
        <v>216.71613239999999</v>
      </c>
      <c r="I221" s="36">
        <f>SUMIFS(СВЦЭМ!$F$39:$F$782,СВЦЭМ!$A$39:$A$782,$A221,СВЦЭМ!$B$39:$B$782,I$190)+'СЕТ СН'!$F$12</f>
        <v>207.55930219000001</v>
      </c>
      <c r="J221" s="36">
        <f>SUMIFS(СВЦЭМ!$F$39:$F$782,СВЦЭМ!$A$39:$A$782,$A221,СВЦЭМ!$B$39:$B$782,J$190)+'СЕТ СН'!$F$12</f>
        <v>202.7609004</v>
      </c>
      <c r="K221" s="36">
        <f>SUMIFS(СВЦЭМ!$F$39:$F$782,СВЦЭМ!$A$39:$A$782,$A221,СВЦЭМ!$B$39:$B$782,K$190)+'СЕТ СН'!$F$12</f>
        <v>201.14894672</v>
      </c>
      <c r="L221" s="36">
        <f>SUMIFS(СВЦЭМ!$F$39:$F$782,СВЦЭМ!$A$39:$A$782,$A221,СВЦЭМ!$B$39:$B$782,L$190)+'СЕТ СН'!$F$12</f>
        <v>204.01033182</v>
      </c>
      <c r="M221" s="36">
        <f>SUMIFS(СВЦЭМ!$F$39:$F$782,СВЦЭМ!$A$39:$A$782,$A221,СВЦЭМ!$B$39:$B$782,M$190)+'СЕТ СН'!$F$12</f>
        <v>202.92958424</v>
      </c>
      <c r="N221" s="36">
        <f>SUMIFS(СВЦЭМ!$F$39:$F$782,СВЦЭМ!$A$39:$A$782,$A221,СВЦЭМ!$B$39:$B$782,N$190)+'СЕТ СН'!$F$12</f>
        <v>205.58593356</v>
      </c>
      <c r="O221" s="36">
        <f>SUMIFS(СВЦЭМ!$F$39:$F$782,СВЦЭМ!$A$39:$A$782,$A221,СВЦЭМ!$B$39:$B$782,O$190)+'СЕТ СН'!$F$12</f>
        <v>208.90542708000001</v>
      </c>
      <c r="P221" s="36">
        <f>SUMIFS(СВЦЭМ!$F$39:$F$782,СВЦЭМ!$A$39:$A$782,$A221,СВЦЭМ!$B$39:$B$782,P$190)+'СЕТ СН'!$F$12</f>
        <v>208.68027519</v>
      </c>
      <c r="Q221" s="36">
        <f>SUMIFS(СВЦЭМ!$F$39:$F$782,СВЦЭМ!$A$39:$A$782,$A221,СВЦЭМ!$B$39:$B$782,Q$190)+'СЕТ СН'!$F$12</f>
        <v>207.59492157</v>
      </c>
      <c r="R221" s="36">
        <f>SUMIFS(СВЦЭМ!$F$39:$F$782,СВЦЭМ!$A$39:$A$782,$A221,СВЦЭМ!$B$39:$B$782,R$190)+'СЕТ СН'!$F$12</f>
        <v>208.07299012999999</v>
      </c>
      <c r="S221" s="36">
        <f>SUMIFS(СВЦЭМ!$F$39:$F$782,СВЦЭМ!$A$39:$A$782,$A221,СВЦЭМ!$B$39:$B$782,S$190)+'СЕТ СН'!$F$12</f>
        <v>205.83508945</v>
      </c>
      <c r="T221" s="36">
        <f>SUMIFS(СВЦЭМ!$F$39:$F$782,СВЦЭМ!$A$39:$A$782,$A221,СВЦЭМ!$B$39:$B$782,T$190)+'СЕТ СН'!$F$12</f>
        <v>210.80450643</v>
      </c>
      <c r="U221" s="36">
        <f>SUMIFS(СВЦЭМ!$F$39:$F$782,СВЦЭМ!$A$39:$A$782,$A221,СВЦЭМ!$B$39:$B$782,U$190)+'СЕТ СН'!$F$12</f>
        <v>212.42785637</v>
      </c>
      <c r="V221" s="36">
        <f>SUMIFS(СВЦЭМ!$F$39:$F$782,СВЦЭМ!$A$39:$A$782,$A221,СВЦЭМ!$B$39:$B$782,V$190)+'СЕТ СН'!$F$12</f>
        <v>210.07617346000001</v>
      </c>
      <c r="W221" s="36">
        <f>SUMIFS(СВЦЭМ!$F$39:$F$782,СВЦЭМ!$A$39:$A$782,$A221,СВЦЭМ!$B$39:$B$782,W$190)+'СЕТ СН'!$F$12</f>
        <v>206.90254769000001</v>
      </c>
      <c r="X221" s="36">
        <f>SUMIFS(СВЦЭМ!$F$39:$F$782,СВЦЭМ!$A$39:$A$782,$A221,СВЦЭМ!$B$39:$B$782,X$190)+'СЕТ СН'!$F$12</f>
        <v>201.83148242999999</v>
      </c>
      <c r="Y221" s="36">
        <f>SUMIFS(СВЦЭМ!$F$39:$F$782,СВЦЭМ!$A$39:$A$782,$A221,СВЦЭМ!$B$39:$B$782,Y$190)+'СЕТ СН'!$F$12</f>
        <v>204.22631394000001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2"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23"/>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2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01.10.2021</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44471</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44472</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44473</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44474</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44475</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44476</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44477</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44478</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44479</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44480</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44481</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44482</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44483</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44484</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44485</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44486</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44487</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44488</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44489</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44490</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44491</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44492</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44493</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44494</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44495</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44496</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44497</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44498</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44499</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44500</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2"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23"/>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2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01.10.2021</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44471</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44472</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44473</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44474</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44475</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44476</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44477</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44478</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44479</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44480</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44481</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44482</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44483</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44484</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44485</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44486</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44487</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44488</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44489</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44490</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44491</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44492</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44493</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44494</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44495</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44496</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44497</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44498</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44499</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44500</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2"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23"/>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2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01.10.2021</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44471</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44472</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44473</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44474</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44475</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44476</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44477</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44478</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44479</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44480</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44481</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44482</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44483</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44484</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44485</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44486</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44487</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44488</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44489</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44490</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44491</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44492</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44493</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44494</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44495</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44496</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44497</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44498</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44499</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44500</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2"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23"/>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2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01.10.2021</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44471</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44472</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44473</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44474</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44475</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44476</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44477</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44478</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44479</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44480</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44481</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44482</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44483</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44484</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44485</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44486</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44487</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44488</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44489</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44490</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44491</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44492</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44493</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44494</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44495</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44496</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44497</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44498</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44499</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44500</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2"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23"/>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2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01.10.2021</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44471</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44472</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44473</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44474</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44475</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44476</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44477</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44478</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44479</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44480</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44481</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44482</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44483</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44484</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44485</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44486</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44487</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44488</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44489</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44490</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44491</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44492</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44493</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44494</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44495</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44496</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44497</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44498</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44499</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44500</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2"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23"/>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2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01.10.2021</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44471</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44472</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44473</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44474</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44475</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44476</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44477</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44478</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44479</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44480</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44481</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44482</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44483</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44484</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44485</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44486</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44487</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44488</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44489</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44490</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44491</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44492</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44493</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44494</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44495</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44496</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44497</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44498</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44499</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44500</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8.0138906599999995</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3" t="s">
        <v>77</v>
      </c>
      <c r="B437" s="133"/>
      <c r="C437" s="133"/>
      <c r="D437" s="133"/>
      <c r="E437" s="133"/>
      <c r="F437" s="133"/>
      <c r="G437" s="133"/>
      <c r="H437" s="133"/>
      <c r="I437" s="133"/>
      <c r="J437" s="133"/>
      <c r="K437" s="133"/>
      <c r="L437" s="133"/>
      <c r="M437" s="133"/>
      <c r="N437" s="134" t="s">
        <v>29</v>
      </c>
      <c r="O437" s="134"/>
      <c r="P437" s="134"/>
      <c r="Q437" s="134"/>
      <c r="R437" s="134"/>
      <c r="S437" s="134"/>
      <c r="T437" s="134"/>
      <c r="U437" s="134"/>
      <c r="V437" s="47"/>
      <c r="W437" s="47"/>
      <c r="X437" s="47"/>
      <c r="Y437" s="47"/>
    </row>
    <row r="438" spans="1:26" ht="15.75" x14ac:dyDescent="0.2">
      <c r="A438" s="133"/>
      <c r="B438" s="133"/>
      <c r="C438" s="133"/>
      <c r="D438" s="133"/>
      <c r="E438" s="133"/>
      <c r="F438" s="133"/>
      <c r="G438" s="133"/>
      <c r="H438" s="133"/>
      <c r="I438" s="133"/>
      <c r="J438" s="133"/>
      <c r="K438" s="133"/>
      <c r="L438" s="133"/>
      <c r="M438" s="133"/>
      <c r="N438" s="135" t="s">
        <v>0</v>
      </c>
      <c r="O438" s="135"/>
      <c r="P438" s="135" t="s">
        <v>1</v>
      </c>
      <c r="Q438" s="135"/>
      <c r="R438" s="135" t="s">
        <v>2</v>
      </c>
      <c r="S438" s="135"/>
      <c r="T438" s="135" t="s">
        <v>3</v>
      </c>
      <c r="U438" s="135"/>
      <c r="V438" s="47"/>
      <c r="W438" s="47"/>
      <c r="X438" s="47"/>
      <c r="Y438" s="47"/>
    </row>
    <row r="439" spans="1:26" ht="15.75" x14ac:dyDescent="0.2">
      <c r="A439" s="133"/>
      <c r="B439" s="133"/>
      <c r="C439" s="133"/>
      <c r="D439" s="133"/>
      <c r="E439" s="133"/>
      <c r="F439" s="133"/>
      <c r="G439" s="133"/>
      <c r="H439" s="133"/>
      <c r="I439" s="133"/>
      <c r="J439" s="133"/>
      <c r="K439" s="133"/>
      <c r="L439" s="133"/>
      <c r="M439" s="133"/>
      <c r="N439" s="136">
        <f>СВЦЭМ!$D$12+'СЕТ СН'!$F$10-'СЕТ СН'!$F$24</f>
        <v>436226.1540982413</v>
      </c>
      <c r="O439" s="137"/>
      <c r="P439" s="136">
        <f>СВЦЭМ!$D$12+'СЕТ СН'!$F$10-'СЕТ СН'!$G$24</f>
        <v>436226.1540982413</v>
      </c>
      <c r="Q439" s="137"/>
      <c r="R439" s="136">
        <f>СВЦЭМ!$D$12+'СЕТ СН'!$F$10-'СЕТ СН'!$H$24</f>
        <v>436226.1540982413</v>
      </c>
      <c r="S439" s="137"/>
      <c r="T439" s="136">
        <f>СВЦЭМ!$D$12+'СЕТ СН'!$F$10-'СЕТ СН'!$I$24</f>
        <v>436226.1540982413</v>
      </c>
      <c r="U439" s="137"/>
      <c r="V439" s="47"/>
      <c r="W439" s="47"/>
      <c r="X439" s="47"/>
      <c r="Y439" s="47"/>
    </row>
    <row r="440" spans="1:26" ht="30" customHeight="1" x14ac:dyDescent="0.25"/>
    <row r="441" spans="1:26" ht="15.75" x14ac:dyDescent="0.25">
      <c r="A441" s="142" t="s">
        <v>78</v>
      </c>
      <c r="B441" s="143"/>
      <c r="C441" s="143"/>
      <c r="D441" s="143"/>
      <c r="E441" s="143"/>
      <c r="F441" s="143"/>
      <c r="G441" s="143"/>
      <c r="H441" s="143"/>
      <c r="I441" s="143"/>
      <c r="J441" s="143"/>
      <c r="K441" s="143"/>
      <c r="L441" s="143"/>
      <c r="M441" s="144"/>
      <c r="N441" s="134" t="s">
        <v>29</v>
      </c>
      <c r="O441" s="134"/>
      <c r="P441" s="134"/>
      <c r="Q441" s="134"/>
      <c r="R441" s="134"/>
      <c r="S441" s="134"/>
      <c r="T441" s="134"/>
      <c r="U441" s="134"/>
    </row>
    <row r="442" spans="1:26" ht="15.75" x14ac:dyDescent="0.25">
      <c r="A442" s="145"/>
      <c r="B442" s="146"/>
      <c r="C442" s="146"/>
      <c r="D442" s="146"/>
      <c r="E442" s="146"/>
      <c r="F442" s="146"/>
      <c r="G442" s="146"/>
      <c r="H442" s="146"/>
      <c r="I442" s="146"/>
      <c r="J442" s="146"/>
      <c r="K442" s="146"/>
      <c r="L442" s="146"/>
      <c r="M442" s="147"/>
      <c r="N442" s="135" t="s">
        <v>0</v>
      </c>
      <c r="O442" s="135"/>
      <c r="P442" s="135" t="s">
        <v>1</v>
      </c>
      <c r="Q442" s="135"/>
      <c r="R442" s="135" t="s">
        <v>2</v>
      </c>
      <c r="S442" s="135"/>
      <c r="T442" s="135" t="s">
        <v>3</v>
      </c>
      <c r="U442" s="135"/>
    </row>
    <row r="443" spans="1:26" ht="15.75" x14ac:dyDescent="0.25">
      <c r="A443" s="148"/>
      <c r="B443" s="149"/>
      <c r="C443" s="149"/>
      <c r="D443" s="149"/>
      <c r="E443" s="149"/>
      <c r="F443" s="149"/>
      <c r="G443" s="149"/>
      <c r="H443" s="149"/>
      <c r="I443" s="149"/>
      <c r="J443" s="149"/>
      <c r="K443" s="149"/>
      <c r="L443" s="149"/>
      <c r="M443" s="150"/>
      <c r="N443" s="141">
        <f>'СЕТ СН'!$F$7</f>
        <v>1496084.18</v>
      </c>
      <c r="O443" s="141"/>
      <c r="P443" s="141">
        <f>'СЕТ СН'!$G$7</f>
        <v>1081420.6000000001</v>
      </c>
      <c r="Q443" s="141"/>
      <c r="R443" s="141">
        <f>'СЕТ СН'!$H$7</f>
        <v>1434391.51</v>
      </c>
      <c r="S443" s="141"/>
      <c r="T443" s="141">
        <f>'СЕТ СН'!$I$7</f>
        <v>1327946.8799999999</v>
      </c>
      <c r="U443" s="141"/>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D30" sqref="D30"/>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45" x14ac:dyDescent="0.2">
      <c r="A5" s="53" t="s">
        <v>44</v>
      </c>
      <c r="B5" s="90" t="s">
        <v>140</v>
      </c>
      <c r="C5" s="54">
        <v>44378</v>
      </c>
      <c r="D5" s="54">
        <v>44561</v>
      </c>
      <c r="E5" s="52" t="s">
        <v>20</v>
      </c>
      <c r="F5" s="52">
        <v>2581.11</v>
      </c>
      <c r="G5" s="52">
        <v>2793</v>
      </c>
      <c r="H5" s="52">
        <v>2866.5</v>
      </c>
      <c r="I5" s="52">
        <v>2866.5</v>
      </c>
    </row>
    <row r="6" spans="1:9" ht="60" x14ac:dyDescent="0.2">
      <c r="A6" s="53" t="s">
        <v>45</v>
      </c>
      <c r="B6" s="90" t="s">
        <v>140</v>
      </c>
      <c r="C6" s="54">
        <v>44378</v>
      </c>
      <c r="D6" s="54">
        <v>44561</v>
      </c>
      <c r="E6" s="52" t="s">
        <v>20</v>
      </c>
      <c r="F6" s="52">
        <v>77.33</v>
      </c>
      <c r="G6" s="52">
        <v>628.45000000000005</v>
      </c>
      <c r="H6" s="52">
        <v>432.33</v>
      </c>
      <c r="I6" s="52">
        <v>689.75</v>
      </c>
    </row>
    <row r="7" spans="1:9" ht="60" x14ac:dyDescent="0.2">
      <c r="A7" s="53" t="s">
        <v>46</v>
      </c>
      <c r="B7" s="90" t="s">
        <v>140</v>
      </c>
      <c r="C7" s="54">
        <v>44378</v>
      </c>
      <c r="D7" s="54">
        <v>44561</v>
      </c>
      <c r="E7" s="52" t="s">
        <v>21</v>
      </c>
      <c r="F7" s="52">
        <v>1496084.18</v>
      </c>
      <c r="G7" s="52">
        <v>1081420.6000000001</v>
      </c>
      <c r="H7" s="52">
        <v>1434391.51</v>
      </c>
      <c r="I7" s="52">
        <v>1327946.8799999999</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J53" sqref="J53"/>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7" t="s">
        <v>110</v>
      </c>
      <c r="B4" s="158"/>
      <c r="C4" s="63"/>
      <c r="D4" s="64" t="s">
        <v>111</v>
      </c>
    </row>
    <row r="5" spans="1:4" ht="15" customHeight="1" x14ac:dyDescent="0.2">
      <c r="A5" s="160" t="s">
        <v>112</v>
      </c>
      <c r="B5" s="161"/>
      <c r="C5" s="65"/>
      <c r="D5" s="66" t="s">
        <v>113</v>
      </c>
    </row>
    <row r="6" spans="1:4" ht="15" customHeight="1" x14ac:dyDescent="0.2">
      <c r="A6" s="157" t="s">
        <v>114</v>
      </c>
      <c r="B6" s="158"/>
      <c r="C6" s="67"/>
      <c r="D6" s="64" t="s">
        <v>115</v>
      </c>
    </row>
    <row r="7" spans="1:4" ht="15" customHeight="1" x14ac:dyDescent="0.2">
      <c r="A7" s="157" t="s">
        <v>116</v>
      </c>
      <c r="B7" s="158"/>
      <c r="C7" s="67"/>
      <c r="D7" s="64" t="s">
        <v>148</v>
      </c>
    </row>
    <row r="8" spans="1:4" ht="15" customHeight="1" x14ac:dyDescent="0.2">
      <c r="A8" s="159" t="s">
        <v>117</v>
      </c>
      <c r="B8" s="159"/>
      <c r="C8" s="96"/>
      <c r="D8" s="68"/>
    </row>
    <row r="9" spans="1:4" ht="15" customHeight="1" x14ac:dyDescent="0.2">
      <c r="A9" s="69" t="s">
        <v>118</v>
      </c>
      <c r="B9" s="70"/>
      <c r="C9" s="71"/>
      <c r="D9" s="72"/>
    </row>
    <row r="10" spans="1:4" ht="30" customHeight="1" x14ac:dyDescent="0.2">
      <c r="A10" s="162" t="s">
        <v>119</v>
      </c>
      <c r="B10" s="163"/>
      <c r="C10" s="73"/>
      <c r="D10" s="74">
        <v>5.3907092399999996</v>
      </c>
    </row>
    <row r="11" spans="1:4" ht="66" customHeight="1" x14ac:dyDescent="0.2">
      <c r="A11" s="162" t="s">
        <v>120</v>
      </c>
      <c r="B11" s="163"/>
      <c r="C11" s="73"/>
      <c r="D11" s="74">
        <v>1126.5498128900001</v>
      </c>
    </row>
    <row r="12" spans="1:4" ht="30" customHeight="1" x14ac:dyDescent="0.2">
      <c r="A12" s="162" t="s">
        <v>121</v>
      </c>
      <c r="B12" s="163"/>
      <c r="C12" s="73"/>
      <c r="D12" s="75">
        <v>436226.1540982413</v>
      </c>
    </row>
    <row r="13" spans="1:4" ht="30" customHeight="1" x14ac:dyDescent="0.2">
      <c r="A13" s="162" t="s">
        <v>122</v>
      </c>
      <c r="B13" s="163"/>
      <c r="C13" s="73"/>
      <c r="D13" s="76"/>
    </row>
    <row r="14" spans="1:4" ht="15" customHeight="1" x14ac:dyDescent="0.2">
      <c r="A14" s="164" t="s">
        <v>123</v>
      </c>
      <c r="B14" s="165"/>
      <c r="C14" s="73"/>
      <c r="D14" s="74">
        <v>1165.4146483</v>
      </c>
    </row>
    <row r="15" spans="1:4" ht="15" customHeight="1" x14ac:dyDescent="0.2">
      <c r="A15" s="164" t="s">
        <v>124</v>
      </c>
      <c r="B15" s="165"/>
      <c r="C15" s="73"/>
      <c r="D15" s="74">
        <v>1734.5564103300001</v>
      </c>
    </row>
    <row r="16" spans="1:4" ht="15" customHeight="1" x14ac:dyDescent="0.2">
      <c r="A16" s="164" t="s">
        <v>125</v>
      </c>
      <c r="B16" s="165"/>
      <c r="C16" s="73"/>
      <c r="D16" s="74">
        <v>2269.94671853</v>
      </c>
    </row>
    <row r="17" spans="1:4" ht="15" customHeight="1" x14ac:dyDescent="0.2">
      <c r="A17" s="164" t="s">
        <v>126</v>
      </c>
      <c r="B17" s="165"/>
      <c r="C17" s="73"/>
      <c r="D17" s="74">
        <v>2007.35035343</v>
      </c>
    </row>
    <row r="18" spans="1:4" ht="52.5" customHeight="1" x14ac:dyDescent="0.2">
      <c r="A18" s="162" t="s">
        <v>127</v>
      </c>
      <c r="B18" s="163"/>
      <c r="C18" s="73"/>
      <c r="D18" s="74">
        <v>8.0138906599999995</v>
      </c>
    </row>
    <row r="19" spans="1:4" ht="52.5" customHeight="1" x14ac:dyDescent="0.25">
      <c r="A19" s="162" t="s">
        <v>141</v>
      </c>
      <c r="B19" s="163"/>
      <c r="C19" s="81"/>
      <c r="D19" s="74">
        <v>1108.0757919099999</v>
      </c>
    </row>
    <row r="20" spans="1:4" ht="52.5" customHeight="1" x14ac:dyDescent="0.25">
      <c r="A20" s="162" t="s">
        <v>142</v>
      </c>
      <c r="B20" s="163"/>
      <c r="C20" s="81"/>
      <c r="D20" s="97"/>
    </row>
    <row r="21" spans="1:4" ht="52.5" customHeight="1" x14ac:dyDescent="0.25">
      <c r="A21" s="164" t="s">
        <v>143</v>
      </c>
      <c r="B21" s="165"/>
      <c r="C21" s="81"/>
      <c r="D21" s="74">
        <v>1147.34932478</v>
      </c>
    </row>
    <row r="22" spans="1:4" ht="52.5" customHeight="1" x14ac:dyDescent="0.25">
      <c r="A22" s="164" t="s">
        <v>144</v>
      </c>
      <c r="B22" s="165"/>
      <c r="C22" s="81"/>
      <c r="D22" s="74">
        <v>1101.19998132</v>
      </c>
    </row>
    <row r="23" spans="1:4" ht="52.5" customHeight="1" x14ac:dyDescent="0.25">
      <c r="A23" s="164" t="s">
        <v>145</v>
      </c>
      <c r="B23" s="165"/>
      <c r="C23" s="81"/>
      <c r="D23" s="74">
        <v>1076.10811175</v>
      </c>
    </row>
    <row r="24" spans="1:4" ht="52.5" customHeight="1" x14ac:dyDescent="0.25">
      <c r="A24" s="164" t="s">
        <v>146</v>
      </c>
      <c r="B24" s="165"/>
      <c r="C24" s="81"/>
      <c r="D24" s="74">
        <v>1088.6708482399999</v>
      </c>
    </row>
    <row r="25" spans="1:4" ht="15" customHeight="1" x14ac:dyDescent="0.2">
      <c r="A25" s="69" t="s">
        <v>128</v>
      </c>
      <c r="B25" s="70"/>
      <c r="C25" s="77"/>
      <c r="D25" s="78"/>
    </row>
    <row r="26" spans="1:4" ht="30" customHeight="1" x14ac:dyDescent="0.2">
      <c r="A26" s="162" t="s">
        <v>129</v>
      </c>
      <c r="B26" s="163"/>
      <c r="C26" s="73"/>
      <c r="D26" s="79">
        <v>20634.579000000002</v>
      </c>
    </row>
    <row r="27" spans="1:4" ht="30" customHeight="1" x14ac:dyDescent="0.2">
      <c r="A27" s="162" t="s">
        <v>130</v>
      </c>
      <c r="B27" s="163"/>
      <c r="C27" s="80"/>
      <c r="D27" s="79">
        <v>27.463000000000001</v>
      </c>
    </row>
    <row r="28" spans="1:4" ht="15" customHeight="1" x14ac:dyDescent="0.2">
      <c r="A28" s="69" t="s">
        <v>131</v>
      </c>
      <c r="B28" s="70"/>
      <c r="C28" s="77"/>
      <c r="D28" s="78"/>
    </row>
    <row r="29" spans="1:4" ht="15" customHeight="1" x14ac:dyDescent="0.25">
      <c r="A29" s="162" t="s">
        <v>132</v>
      </c>
      <c r="B29" s="163"/>
      <c r="C29" s="81"/>
      <c r="D29" s="76"/>
    </row>
    <row r="30" spans="1:4" ht="15" customHeight="1" x14ac:dyDescent="0.25">
      <c r="A30" s="164" t="s">
        <v>123</v>
      </c>
      <c r="B30" s="165"/>
      <c r="C30" s="81"/>
      <c r="D30" s="82">
        <v>0</v>
      </c>
    </row>
    <row r="31" spans="1:4" ht="15" customHeight="1" x14ac:dyDescent="0.25">
      <c r="A31" s="164" t="s">
        <v>124</v>
      </c>
      <c r="B31" s="165"/>
      <c r="C31" s="81"/>
      <c r="D31" s="82">
        <v>1.4082240713810001E-3</v>
      </c>
    </row>
    <row r="32" spans="1:4" ht="15" customHeight="1" x14ac:dyDescent="0.25">
      <c r="A32" s="164" t="s">
        <v>125</v>
      </c>
      <c r="B32" s="165"/>
      <c r="C32" s="81"/>
      <c r="D32" s="82">
        <v>2.6946586000079998E-3</v>
      </c>
    </row>
    <row r="33" spans="1:6" ht="15" customHeight="1" x14ac:dyDescent="0.25">
      <c r="A33" s="164" t="s">
        <v>126</v>
      </c>
      <c r="B33" s="165"/>
      <c r="C33" s="81"/>
      <c r="D33" s="82">
        <v>2.0631056565060001E-3</v>
      </c>
    </row>
    <row r="35" spans="1:6" x14ac:dyDescent="0.2">
      <c r="A35" s="58" t="s">
        <v>133</v>
      </c>
      <c r="B35" s="59"/>
      <c r="C35" s="59"/>
      <c r="D35" s="56"/>
      <c r="E35" s="56"/>
      <c r="F35" s="60"/>
    </row>
    <row r="36" spans="1:6" ht="280.5" customHeight="1" x14ac:dyDescent="0.2">
      <c r="A36" s="166" t="s">
        <v>7</v>
      </c>
      <c r="B36" s="166" t="s">
        <v>134</v>
      </c>
      <c r="C36" s="57" t="s">
        <v>135</v>
      </c>
      <c r="D36" s="57" t="s">
        <v>136</v>
      </c>
      <c r="E36" s="57" t="s">
        <v>137</v>
      </c>
      <c r="F36" s="57" t="s">
        <v>138</v>
      </c>
    </row>
    <row r="37" spans="1:6" x14ac:dyDescent="0.2">
      <c r="A37" s="167"/>
      <c r="B37" s="167"/>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967.03250430000003</v>
      </c>
      <c r="D39" s="84">
        <v>950.61544602000004</v>
      </c>
      <c r="E39" s="84">
        <v>182.89730348000001</v>
      </c>
      <c r="F39" s="84">
        <v>182.89730348000001</v>
      </c>
    </row>
    <row r="40" spans="1:6" ht="12.75" customHeight="1" x14ac:dyDescent="0.2">
      <c r="A40" s="83" t="s">
        <v>149</v>
      </c>
      <c r="B40" s="83">
        <v>2</v>
      </c>
      <c r="C40" s="84">
        <v>1000.66334153</v>
      </c>
      <c r="D40" s="84">
        <v>983.83255604999999</v>
      </c>
      <c r="E40" s="84">
        <v>189.28823672999999</v>
      </c>
      <c r="F40" s="84">
        <v>189.28823672999999</v>
      </c>
    </row>
    <row r="41" spans="1:6" ht="12.75" customHeight="1" x14ac:dyDescent="0.2">
      <c r="A41" s="83" t="s">
        <v>149</v>
      </c>
      <c r="B41" s="83">
        <v>3</v>
      </c>
      <c r="C41" s="84">
        <v>1073.7170715499999</v>
      </c>
      <c r="D41" s="84">
        <v>1056.3615870000001</v>
      </c>
      <c r="E41" s="84">
        <v>203.24273772000001</v>
      </c>
      <c r="F41" s="84">
        <v>203.24273772000001</v>
      </c>
    </row>
    <row r="42" spans="1:6" ht="12.75" customHeight="1" x14ac:dyDescent="0.2">
      <c r="A42" s="83" t="s">
        <v>149</v>
      </c>
      <c r="B42" s="83">
        <v>4</v>
      </c>
      <c r="C42" s="84">
        <v>1095.95916599</v>
      </c>
      <c r="D42" s="84">
        <v>1078.8019013200001</v>
      </c>
      <c r="E42" s="84">
        <v>207.56022802999999</v>
      </c>
      <c r="F42" s="84">
        <v>207.56022802999999</v>
      </c>
    </row>
    <row r="43" spans="1:6" ht="12.75" customHeight="1" x14ac:dyDescent="0.2">
      <c r="A43" s="83" t="s">
        <v>149</v>
      </c>
      <c r="B43" s="83">
        <v>5</v>
      </c>
      <c r="C43" s="84">
        <v>1105.5786651400001</v>
      </c>
      <c r="D43" s="84">
        <v>1088.0326960499999</v>
      </c>
      <c r="E43" s="84">
        <v>209.33622217000001</v>
      </c>
      <c r="F43" s="84">
        <v>209.33622217000001</v>
      </c>
    </row>
    <row r="44" spans="1:6" ht="12.75" customHeight="1" x14ac:dyDescent="0.2">
      <c r="A44" s="83" t="s">
        <v>149</v>
      </c>
      <c r="B44" s="83">
        <v>6</v>
      </c>
      <c r="C44" s="84">
        <v>1095.0426884200001</v>
      </c>
      <c r="D44" s="84">
        <v>1077.57007494</v>
      </c>
      <c r="E44" s="84">
        <v>207.32322607</v>
      </c>
      <c r="F44" s="84">
        <v>207.32322607</v>
      </c>
    </row>
    <row r="45" spans="1:6" ht="12.75" customHeight="1" x14ac:dyDescent="0.2">
      <c r="A45" s="83" t="s">
        <v>149</v>
      </c>
      <c r="B45" s="83">
        <v>7</v>
      </c>
      <c r="C45" s="84">
        <v>1068.8394862499999</v>
      </c>
      <c r="D45" s="84">
        <v>1051.4478982999999</v>
      </c>
      <c r="E45" s="84">
        <v>202.29734973999999</v>
      </c>
      <c r="F45" s="84">
        <v>202.29734973999999</v>
      </c>
    </row>
    <row r="46" spans="1:6" ht="12.75" customHeight="1" x14ac:dyDescent="0.2">
      <c r="A46" s="83" t="s">
        <v>149</v>
      </c>
      <c r="B46" s="83">
        <v>8</v>
      </c>
      <c r="C46" s="84">
        <v>1059.0277134999999</v>
      </c>
      <c r="D46" s="84">
        <v>1041.85944337</v>
      </c>
      <c r="E46" s="84">
        <v>200.45254219</v>
      </c>
      <c r="F46" s="84">
        <v>200.45254219</v>
      </c>
    </row>
    <row r="47" spans="1:6" ht="12.75" customHeight="1" x14ac:dyDescent="0.2">
      <c r="A47" s="83" t="s">
        <v>149</v>
      </c>
      <c r="B47" s="83">
        <v>9</v>
      </c>
      <c r="C47" s="84">
        <v>977.83300025000005</v>
      </c>
      <c r="D47" s="84">
        <v>961.10305227000003</v>
      </c>
      <c r="E47" s="84">
        <v>184.9151067</v>
      </c>
      <c r="F47" s="84">
        <v>184.9151067</v>
      </c>
    </row>
    <row r="48" spans="1:6" ht="12.75" customHeight="1" x14ac:dyDescent="0.2">
      <c r="A48" s="83" t="s">
        <v>149</v>
      </c>
      <c r="B48" s="83">
        <v>10</v>
      </c>
      <c r="C48" s="84">
        <v>1007.77404844</v>
      </c>
      <c r="D48" s="84">
        <v>986.00974792</v>
      </c>
      <c r="E48" s="84">
        <v>189.70712589999999</v>
      </c>
      <c r="F48" s="84">
        <v>189.70712589999999</v>
      </c>
    </row>
    <row r="49" spans="1:6" ht="12.75" customHeight="1" x14ac:dyDescent="0.2">
      <c r="A49" s="83" t="s">
        <v>149</v>
      </c>
      <c r="B49" s="83">
        <v>11</v>
      </c>
      <c r="C49" s="84">
        <v>1011.3900621400001</v>
      </c>
      <c r="D49" s="84">
        <v>986.41766068000004</v>
      </c>
      <c r="E49" s="84">
        <v>189.78560784000001</v>
      </c>
      <c r="F49" s="84">
        <v>189.78560784000001</v>
      </c>
    </row>
    <row r="50" spans="1:6" ht="12.75" customHeight="1" x14ac:dyDescent="0.2">
      <c r="A50" s="83" t="s">
        <v>149</v>
      </c>
      <c r="B50" s="83">
        <v>12</v>
      </c>
      <c r="C50" s="84">
        <v>991.79003236000005</v>
      </c>
      <c r="D50" s="84">
        <v>966.81367422999995</v>
      </c>
      <c r="E50" s="84">
        <v>186.01382371</v>
      </c>
      <c r="F50" s="84">
        <v>186.01382371</v>
      </c>
    </row>
    <row r="51" spans="1:6" ht="12.75" customHeight="1" x14ac:dyDescent="0.2">
      <c r="A51" s="83" t="s">
        <v>149</v>
      </c>
      <c r="B51" s="83">
        <v>13</v>
      </c>
      <c r="C51" s="84">
        <v>982.71161197000004</v>
      </c>
      <c r="D51" s="84">
        <v>957.42055948999996</v>
      </c>
      <c r="E51" s="84">
        <v>184.20659938</v>
      </c>
      <c r="F51" s="84">
        <v>184.20659938</v>
      </c>
    </row>
    <row r="52" spans="1:6" ht="12.75" customHeight="1" x14ac:dyDescent="0.2">
      <c r="A52" s="83" t="s">
        <v>149</v>
      </c>
      <c r="B52" s="83">
        <v>14</v>
      </c>
      <c r="C52" s="84">
        <v>972.19423534999999</v>
      </c>
      <c r="D52" s="84">
        <v>947.82436359999997</v>
      </c>
      <c r="E52" s="84">
        <v>182.36030248</v>
      </c>
      <c r="F52" s="84">
        <v>182.36030248</v>
      </c>
    </row>
    <row r="53" spans="1:6" ht="12.75" customHeight="1" x14ac:dyDescent="0.2">
      <c r="A53" s="83" t="s">
        <v>149</v>
      </c>
      <c r="B53" s="83">
        <v>15</v>
      </c>
      <c r="C53" s="84">
        <v>980.04558244999998</v>
      </c>
      <c r="D53" s="84">
        <v>954.65403227000002</v>
      </c>
      <c r="E53" s="84">
        <v>183.67432277</v>
      </c>
      <c r="F53" s="84">
        <v>183.67432277</v>
      </c>
    </row>
    <row r="54" spans="1:6" ht="12.75" customHeight="1" x14ac:dyDescent="0.2">
      <c r="A54" s="83" t="s">
        <v>149</v>
      </c>
      <c r="B54" s="83">
        <v>16</v>
      </c>
      <c r="C54" s="84">
        <v>974.89364985999998</v>
      </c>
      <c r="D54" s="84">
        <v>950.24811448000003</v>
      </c>
      <c r="E54" s="84">
        <v>182.82662932</v>
      </c>
      <c r="F54" s="84">
        <v>182.82662932</v>
      </c>
    </row>
    <row r="55" spans="1:6" ht="12.75" customHeight="1" x14ac:dyDescent="0.2">
      <c r="A55" s="83" t="s">
        <v>149</v>
      </c>
      <c r="B55" s="83">
        <v>17</v>
      </c>
      <c r="C55" s="84">
        <v>971.23974972999997</v>
      </c>
      <c r="D55" s="84">
        <v>946.12789845999998</v>
      </c>
      <c r="E55" s="84">
        <v>182.03390457</v>
      </c>
      <c r="F55" s="84">
        <v>182.03390457</v>
      </c>
    </row>
    <row r="56" spans="1:6" ht="12.75" customHeight="1" x14ac:dyDescent="0.2">
      <c r="A56" s="83" t="s">
        <v>149</v>
      </c>
      <c r="B56" s="83">
        <v>18</v>
      </c>
      <c r="C56" s="84">
        <v>968.22664900999996</v>
      </c>
      <c r="D56" s="84">
        <v>944.21674772999995</v>
      </c>
      <c r="E56" s="84">
        <v>181.66620139</v>
      </c>
      <c r="F56" s="84">
        <v>181.66620139</v>
      </c>
    </row>
    <row r="57" spans="1:6" ht="12.75" customHeight="1" x14ac:dyDescent="0.2">
      <c r="A57" s="83" t="s">
        <v>149</v>
      </c>
      <c r="B57" s="83">
        <v>19</v>
      </c>
      <c r="C57" s="84">
        <v>956.44081510000001</v>
      </c>
      <c r="D57" s="84">
        <v>933.95047861</v>
      </c>
      <c r="E57" s="84">
        <v>179.69098317999999</v>
      </c>
      <c r="F57" s="84">
        <v>179.69098317999999</v>
      </c>
    </row>
    <row r="58" spans="1:6" ht="12.75" customHeight="1" x14ac:dyDescent="0.2">
      <c r="A58" s="83" t="s">
        <v>149</v>
      </c>
      <c r="B58" s="83">
        <v>20</v>
      </c>
      <c r="C58" s="84">
        <v>922.91061637999996</v>
      </c>
      <c r="D58" s="84">
        <v>903.76204299999995</v>
      </c>
      <c r="E58" s="84">
        <v>173.88276336999999</v>
      </c>
      <c r="F58" s="84">
        <v>173.88276336999999</v>
      </c>
    </row>
    <row r="59" spans="1:6" ht="12.75" customHeight="1" x14ac:dyDescent="0.2">
      <c r="A59" s="83" t="s">
        <v>149</v>
      </c>
      <c r="B59" s="83">
        <v>21</v>
      </c>
      <c r="C59" s="84">
        <v>881.43663480999999</v>
      </c>
      <c r="D59" s="84">
        <v>873.21028063999995</v>
      </c>
      <c r="E59" s="84">
        <v>168.00463991000001</v>
      </c>
      <c r="F59" s="84">
        <v>168.00463991000001</v>
      </c>
    </row>
    <row r="60" spans="1:6" ht="12.75" customHeight="1" x14ac:dyDescent="0.2">
      <c r="A60" s="83" t="s">
        <v>149</v>
      </c>
      <c r="B60" s="83">
        <v>22</v>
      </c>
      <c r="C60" s="84">
        <v>893.66105117999996</v>
      </c>
      <c r="D60" s="84">
        <v>885.53168571000003</v>
      </c>
      <c r="E60" s="84">
        <v>170.37526388000001</v>
      </c>
      <c r="F60" s="84">
        <v>170.37526388000001</v>
      </c>
    </row>
    <row r="61" spans="1:6" ht="12.75" customHeight="1" x14ac:dyDescent="0.2">
      <c r="A61" s="83" t="s">
        <v>149</v>
      </c>
      <c r="B61" s="83">
        <v>23</v>
      </c>
      <c r="C61" s="84">
        <v>929.02902943000004</v>
      </c>
      <c r="D61" s="84">
        <v>916.94311590999996</v>
      </c>
      <c r="E61" s="84">
        <v>176.41878643000001</v>
      </c>
      <c r="F61" s="84">
        <v>176.41878643000001</v>
      </c>
    </row>
    <row r="62" spans="1:6" ht="12.75" customHeight="1" x14ac:dyDescent="0.2">
      <c r="A62" s="83" t="s">
        <v>149</v>
      </c>
      <c r="B62" s="83">
        <v>24</v>
      </c>
      <c r="C62" s="84">
        <v>961.85479453000005</v>
      </c>
      <c r="D62" s="84">
        <v>948.20525226999996</v>
      </c>
      <c r="E62" s="84">
        <v>182.43358502000001</v>
      </c>
      <c r="F62" s="84">
        <v>182.43358502000001</v>
      </c>
    </row>
    <row r="63" spans="1:6" ht="12.75" customHeight="1" x14ac:dyDescent="0.2">
      <c r="A63" s="83" t="s">
        <v>150</v>
      </c>
      <c r="B63" s="83">
        <v>1</v>
      </c>
      <c r="C63" s="84">
        <v>1041.2143132199999</v>
      </c>
      <c r="D63" s="84">
        <v>1024.4901851499999</v>
      </c>
      <c r="E63" s="84">
        <v>197.11071716000001</v>
      </c>
      <c r="F63" s="84">
        <v>197.11071716000001</v>
      </c>
    </row>
    <row r="64" spans="1:6" ht="12.75" customHeight="1" x14ac:dyDescent="0.2">
      <c r="A64" s="83" t="s">
        <v>150</v>
      </c>
      <c r="B64" s="83">
        <v>2</v>
      </c>
      <c r="C64" s="84">
        <v>1081.3246514699999</v>
      </c>
      <c r="D64" s="84">
        <v>1064.3421981500001</v>
      </c>
      <c r="E64" s="84">
        <v>204.778198</v>
      </c>
      <c r="F64" s="84">
        <v>204.778198</v>
      </c>
    </row>
    <row r="65" spans="1:6" ht="12.75" customHeight="1" x14ac:dyDescent="0.2">
      <c r="A65" s="83" t="s">
        <v>150</v>
      </c>
      <c r="B65" s="83">
        <v>3</v>
      </c>
      <c r="C65" s="84">
        <v>1121.14002514</v>
      </c>
      <c r="D65" s="84">
        <v>1103.7681320700001</v>
      </c>
      <c r="E65" s="84">
        <v>212.36370171999999</v>
      </c>
      <c r="F65" s="84">
        <v>212.36370171999999</v>
      </c>
    </row>
    <row r="66" spans="1:6" ht="12.75" customHeight="1" x14ac:dyDescent="0.2">
      <c r="A66" s="83" t="s">
        <v>150</v>
      </c>
      <c r="B66" s="83">
        <v>4</v>
      </c>
      <c r="C66" s="84">
        <v>1140.7290656299999</v>
      </c>
      <c r="D66" s="84">
        <v>1123.2737542699999</v>
      </c>
      <c r="E66" s="84">
        <v>216.11656069</v>
      </c>
      <c r="F66" s="84">
        <v>216.11656069</v>
      </c>
    </row>
    <row r="67" spans="1:6" ht="12.75" customHeight="1" x14ac:dyDescent="0.2">
      <c r="A67" s="83" t="s">
        <v>150</v>
      </c>
      <c r="B67" s="83">
        <v>5</v>
      </c>
      <c r="C67" s="84">
        <v>1139.1093181700001</v>
      </c>
      <c r="D67" s="84">
        <v>1121.5068366099999</v>
      </c>
      <c r="E67" s="84">
        <v>215.77660779000001</v>
      </c>
      <c r="F67" s="84">
        <v>215.77660779000001</v>
      </c>
    </row>
    <row r="68" spans="1:6" ht="12.75" customHeight="1" x14ac:dyDescent="0.2">
      <c r="A68" s="83" t="s">
        <v>150</v>
      </c>
      <c r="B68" s="83">
        <v>6</v>
      </c>
      <c r="C68" s="84">
        <v>1128.2014985999999</v>
      </c>
      <c r="D68" s="84">
        <v>1111.10330583</v>
      </c>
      <c r="E68" s="84">
        <v>213.77498059999999</v>
      </c>
      <c r="F68" s="84">
        <v>213.77498059999999</v>
      </c>
    </row>
    <row r="69" spans="1:6" ht="12.75" customHeight="1" x14ac:dyDescent="0.2">
      <c r="A69" s="83" t="s">
        <v>150</v>
      </c>
      <c r="B69" s="83">
        <v>7</v>
      </c>
      <c r="C69" s="84">
        <v>1062.57165629</v>
      </c>
      <c r="D69" s="84">
        <v>1045.6593843200001</v>
      </c>
      <c r="E69" s="84">
        <v>201.18364639999999</v>
      </c>
      <c r="F69" s="84">
        <v>201.18364639999999</v>
      </c>
    </row>
    <row r="70" spans="1:6" ht="12.75" customHeight="1" x14ac:dyDescent="0.2">
      <c r="A70" s="83" t="s">
        <v>150</v>
      </c>
      <c r="B70" s="83">
        <v>8</v>
      </c>
      <c r="C70" s="84">
        <v>1006.87219695</v>
      </c>
      <c r="D70" s="84">
        <v>990.50141672999996</v>
      </c>
      <c r="E70" s="84">
        <v>190.57131774999999</v>
      </c>
      <c r="F70" s="84">
        <v>190.57131774999999</v>
      </c>
    </row>
    <row r="71" spans="1:6" ht="12.75" customHeight="1" x14ac:dyDescent="0.2">
      <c r="A71" s="83" t="s">
        <v>150</v>
      </c>
      <c r="B71" s="83">
        <v>9</v>
      </c>
      <c r="C71" s="84">
        <v>921.16233306000004</v>
      </c>
      <c r="D71" s="84">
        <v>905.51796402000002</v>
      </c>
      <c r="E71" s="84">
        <v>174.22060053000001</v>
      </c>
      <c r="F71" s="84">
        <v>174.22060053000001</v>
      </c>
    </row>
    <row r="72" spans="1:6" ht="12.75" customHeight="1" x14ac:dyDescent="0.2">
      <c r="A72" s="83" t="s">
        <v>150</v>
      </c>
      <c r="B72" s="83">
        <v>10</v>
      </c>
      <c r="C72" s="84">
        <v>909.07216483000002</v>
      </c>
      <c r="D72" s="84">
        <v>898.90640655000004</v>
      </c>
      <c r="E72" s="84">
        <v>172.94854458</v>
      </c>
      <c r="F72" s="84">
        <v>172.94854458</v>
      </c>
    </row>
    <row r="73" spans="1:6" ht="12.75" customHeight="1" x14ac:dyDescent="0.2">
      <c r="A73" s="83" t="s">
        <v>150</v>
      </c>
      <c r="B73" s="83">
        <v>11</v>
      </c>
      <c r="C73" s="84">
        <v>920.95487117000005</v>
      </c>
      <c r="D73" s="84">
        <v>906.63662785999998</v>
      </c>
      <c r="E73" s="84">
        <v>174.43583014999999</v>
      </c>
      <c r="F73" s="84">
        <v>174.43583014999999</v>
      </c>
    </row>
    <row r="74" spans="1:6" ht="12.75" customHeight="1" x14ac:dyDescent="0.2">
      <c r="A74" s="83" t="s">
        <v>150</v>
      </c>
      <c r="B74" s="83">
        <v>12</v>
      </c>
      <c r="C74" s="84">
        <v>911.02511160999995</v>
      </c>
      <c r="D74" s="84">
        <v>897.73630080999999</v>
      </c>
      <c r="E74" s="84">
        <v>172.7234176</v>
      </c>
      <c r="F74" s="84">
        <v>172.7234176</v>
      </c>
    </row>
    <row r="75" spans="1:6" ht="12.75" customHeight="1" x14ac:dyDescent="0.2">
      <c r="A75" s="83" t="s">
        <v>150</v>
      </c>
      <c r="B75" s="83">
        <v>13</v>
      </c>
      <c r="C75" s="84">
        <v>903.25585173000002</v>
      </c>
      <c r="D75" s="84">
        <v>887.56835015000001</v>
      </c>
      <c r="E75" s="84">
        <v>170.76711574999999</v>
      </c>
      <c r="F75" s="84">
        <v>170.76711574999999</v>
      </c>
    </row>
    <row r="76" spans="1:6" ht="12.75" customHeight="1" x14ac:dyDescent="0.2">
      <c r="A76" s="83" t="s">
        <v>150</v>
      </c>
      <c r="B76" s="83">
        <v>14</v>
      </c>
      <c r="C76" s="84">
        <v>908.99797722999995</v>
      </c>
      <c r="D76" s="84">
        <v>893.22271994000005</v>
      </c>
      <c r="E76" s="84">
        <v>171.8550099</v>
      </c>
      <c r="F76" s="84">
        <v>171.8550099</v>
      </c>
    </row>
    <row r="77" spans="1:6" ht="12.75" customHeight="1" x14ac:dyDescent="0.2">
      <c r="A77" s="83" t="s">
        <v>150</v>
      </c>
      <c r="B77" s="83">
        <v>15</v>
      </c>
      <c r="C77" s="84">
        <v>921.76232602000005</v>
      </c>
      <c r="D77" s="84">
        <v>913.46410938999998</v>
      </c>
      <c r="E77" s="84">
        <v>175.74942963000001</v>
      </c>
      <c r="F77" s="84">
        <v>175.74942963000001</v>
      </c>
    </row>
    <row r="78" spans="1:6" ht="12.75" customHeight="1" x14ac:dyDescent="0.2">
      <c r="A78" s="83" t="s">
        <v>150</v>
      </c>
      <c r="B78" s="83">
        <v>16</v>
      </c>
      <c r="C78" s="84">
        <v>931.60362666000003</v>
      </c>
      <c r="D78" s="84">
        <v>916.07831286999999</v>
      </c>
      <c r="E78" s="84">
        <v>176.25239933</v>
      </c>
      <c r="F78" s="84">
        <v>176.25239933</v>
      </c>
    </row>
    <row r="79" spans="1:6" ht="12.75" customHeight="1" x14ac:dyDescent="0.2">
      <c r="A79" s="83" t="s">
        <v>150</v>
      </c>
      <c r="B79" s="83">
        <v>17</v>
      </c>
      <c r="C79" s="84">
        <v>930.39610347999997</v>
      </c>
      <c r="D79" s="84">
        <v>918.52293907000001</v>
      </c>
      <c r="E79" s="84">
        <v>176.72274256</v>
      </c>
      <c r="F79" s="84">
        <v>176.72274256</v>
      </c>
    </row>
    <row r="80" spans="1:6" ht="12.75" customHeight="1" x14ac:dyDescent="0.2">
      <c r="A80" s="83" t="s">
        <v>150</v>
      </c>
      <c r="B80" s="83">
        <v>18</v>
      </c>
      <c r="C80" s="84">
        <v>943.40928432999999</v>
      </c>
      <c r="D80" s="84">
        <v>933.38376932999995</v>
      </c>
      <c r="E80" s="84">
        <v>179.58194897999999</v>
      </c>
      <c r="F80" s="84">
        <v>179.58194897999999</v>
      </c>
    </row>
    <row r="81" spans="1:6" ht="12.75" customHeight="1" x14ac:dyDescent="0.2">
      <c r="A81" s="83" t="s">
        <v>150</v>
      </c>
      <c r="B81" s="83">
        <v>19</v>
      </c>
      <c r="C81" s="84">
        <v>918.88627879000001</v>
      </c>
      <c r="D81" s="84">
        <v>903.07810900000004</v>
      </c>
      <c r="E81" s="84">
        <v>173.75117527</v>
      </c>
      <c r="F81" s="84">
        <v>173.75117527</v>
      </c>
    </row>
    <row r="82" spans="1:6" ht="12.75" customHeight="1" x14ac:dyDescent="0.2">
      <c r="A82" s="83" t="s">
        <v>150</v>
      </c>
      <c r="B82" s="83">
        <v>20</v>
      </c>
      <c r="C82" s="84">
        <v>902.35464157000001</v>
      </c>
      <c r="D82" s="84">
        <v>887.59824943000001</v>
      </c>
      <c r="E82" s="84">
        <v>170.77286832999999</v>
      </c>
      <c r="F82" s="84">
        <v>170.77286832999999</v>
      </c>
    </row>
    <row r="83" spans="1:6" ht="12.75" customHeight="1" x14ac:dyDescent="0.2">
      <c r="A83" s="83" t="s">
        <v>150</v>
      </c>
      <c r="B83" s="83">
        <v>21</v>
      </c>
      <c r="C83" s="84">
        <v>909.48631021000006</v>
      </c>
      <c r="D83" s="84">
        <v>893.89464928999996</v>
      </c>
      <c r="E83" s="84">
        <v>171.98428831999999</v>
      </c>
      <c r="F83" s="84">
        <v>171.98428831999999</v>
      </c>
    </row>
    <row r="84" spans="1:6" ht="12.75" customHeight="1" x14ac:dyDescent="0.2">
      <c r="A84" s="83" t="s">
        <v>150</v>
      </c>
      <c r="B84" s="83">
        <v>22</v>
      </c>
      <c r="C84" s="84">
        <v>897.51526532000003</v>
      </c>
      <c r="D84" s="84">
        <v>881.73596103</v>
      </c>
      <c r="E84" s="84">
        <v>169.64497087999999</v>
      </c>
      <c r="F84" s="84">
        <v>169.64497087999999</v>
      </c>
    </row>
    <row r="85" spans="1:6" ht="12.75" customHeight="1" x14ac:dyDescent="0.2">
      <c r="A85" s="83" t="s">
        <v>150</v>
      </c>
      <c r="B85" s="83">
        <v>23</v>
      </c>
      <c r="C85" s="84">
        <v>1013.89364921</v>
      </c>
      <c r="D85" s="84">
        <v>996.84747894999998</v>
      </c>
      <c r="E85" s="84">
        <v>191.79229272000001</v>
      </c>
      <c r="F85" s="84">
        <v>191.79229272000001</v>
      </c>
    </row>
    <row r="86" spans="1:6" ht="12.75" customHeight="1" x14ac:dyDescent="0.2">
      <c r="A86" s="83" t="s">
        <v>150</v>
      </c>
      <c r="B86" s="83">
        <v>24</v>
      </c>
      <c r="C86" s="84">
        <v>985.02698408000003</v>
      </c>
      <c r="D86" s="84">
        <v>968.50739510999995</v>
      </c>
      <c r="E86" s="84">
        <v>186.33969363</v>
      </c>
      <c r="F86" s="84">
        <v>186.33969363</v>
      </c>
    </row>
    <row r="87" spans="1:6" ht="12.75" customHeight="1" x14ac:dyDescent="0.2">
      <c r="A87" s="83" t="s">
        <v>151</v>
      </c>
      <c r="B87" s="83">
        <v>1</v>
      </c>
      <c r="C87" s="84">
        <v>998.34867294000003</v>
      </c>
      <c r="D87" s="84">
        <v>987.72436342000003</v>
      </c>
      <c r="E87" s="84">
        <v>190.03701593</v>
      </c>
      <c r="F87" s="84">
        <v>190.03701593</v>
      </c>
    </row>
    <row r="88" spans="1:6" ht="12.75" customHeight="1" x14ac:dyDescent="0.2">
      <c r="A88" s="83" t="s">
        <v>151</v>
      </c>
      <c r="B88" s="83">
        <v>2</v>
      </c>
      <c r="C88" s="84">
        <v>1054.0668858500001</v>
      </c>
      <c r="D88" s="84">
        <v>1044.62311021</v>
      </c>
      <c r="E88" s="84">
        <v>200.98426846999999</v>
      </c>
      <c r="F88" s="84">
        <v>200.98426846999999</v>
      </c>
    </row>
    <row r="89" spans="1:6" ht="12.75" customHeight="1" x14ac:dyDescent="0.2">
      <c r="A89" s="83" t="s">
        <v>151</v>
      </c>
      <c r="B89" s="83">
        <v>3</v>
      </c>
      <c r="C89" s="84">
        <v>1114.1708635699999</v>
      </c>
      <c r="D89" s="84">
        <v>1105.1238129400001</v>
      </c>
      <c r="E89" s="84">
        <v>212.62453314000001</v>
      </c>
      <c r="F89" s="84">
        <v>212.62453314000001</v>
      </c>
    </row>
    <row r="90" spans="1:6" ht="12.75" customHeight="1" x14ac:dyDescent="0.2">
      <c r="A90" s="83" t="s">
        <v>151</v>
      </c>
      <c r="B90" s="83">
        <v>4</v>
      </c>
      <c r="C90" s="84">
        <v>1134.5267250700001</v>
      </c>
      <c r="D90" s="84">
        <v>1122.57226421</v>
      </c>
      <c r="E90" s="84">
        <v>215.98159482</v>
      </c>
      <c r="F90" s="84">
        <v>215.98159482</v>
      </c>
    </row>
    <row r="91" spans="1:6" ht="12.75" customHeight="1" x14ac:dyDescent="0.2">
      <c r="A91" s="83" t="s">
        <v>151</v>
      </c>
      <c r="B91" s="83">
        <v>5</v>
      </c>
      <c r="C91" s="84">
        <v>1144.9107207100001</v>
      </c>
      <c r="D91" s="84">
        <v>1125.2783564700001</v>
      </c>
      <c r="E91" s="84">
        <v>216.50224381000001</v>
      </c>
      <c r="F91" s="84">
        <v>216.50224381000001</v>
      </c>
    </row>
    <row r="92" spans="1:6" ht="12.75" customHeight="1" x14ac:dyDescent="0.2">
      <c r="A92" s="83" t="s">
        <v>151</v>
      </c>
      <c r="B92" s="83">
        <v>6</v>
      </c>
      <c r="C92" s="84">
        <v>1140.42977731</v>
      </c>
      <c r="D92" s="84">
        <v>1118.44861096</v>
      </c>
      <c r="E92" s="84">
        <v>215.18820873999999</v>
      </c>
      <c r="F92" s="84">
        <v>215.18820873999999</v>
      </c>
    </row>
    <row r="93" spans="1:6" ht="12.75" customHeight="1" x14ac:dyDescent="0.2">
      <c r="A93" s="83" t="s">
        <v>151</v>
      </c>
      <c r="B93" s="83">
        <v>7</v>
      </c>
      <c r="C93" s="84">
        <v>1085.81994796</v>
      </c>
      <c r="D93" s="84">
        <v>1065.02412258</v>
      </c>
      <c r="E93" s="84">
        <v>204.90939946</v>
      </c>
      <c r="F93" s="84">
        <v>204.90939946</v>
      </c>
    </row>
    <row r="94" spans="1:6" ht="12.75" customHeight="1" x14ac:dyDescent="0.2">
      <c r="A94" s="83" t="s">
        <v>151</v>
      </c>
      <c r="B94" s="83">
        <v>8</v>
      </c>
      <c r="C94" s="84">
        <v>1013.0953759400001</v>
      </c>
      <c r="D94" s="84">
        <v>994.99058660000003</v>
      </c>
      <c r="E94" s="84">
        <v>191.43502878999999</v>
      </c>
      <c r="F94" s="84">
        <v>191.43502878999999</v>
      </c>
    </row>
    <row r="95" spans="1:6" ht="12.75" customHeight="1" x14ac:dyDescent="0.2">
      <c r="A95" s="83" t="s">
        <v>151</v>
      </c>
      <c r="B95" s="83">
        <v>9</v>
      </c>
      <c r="C95" s="84">
        <v>967.76533859999995</v>
      </c>
      <c r="D95" s="84">
        <v>949.91373783999995</v>
      </c>
      <c r="E95" s="84">
        <v>182.76229565</v>
      </c>
      <c r="F95" s="84">
        <v>182.76229565</v>
      </c>
    </row>
    <row r="96" spans="1:6" ht="12.75" customHeight="1" x14ac:dyDescent="0.2">
      <c r="A96" s="83" t="s">
        <v>151</v>
      </c>
      <c r="B96" s="83">
        <v>10</v>
      </c>
      <c r="C96" s="84">
        <v>926.58340624000004</v>
      </c>
      <c r="D96" s="84">
        <v>908.80548247000002</v>
      </c>
      <c r="E96" s="84">
        <v>174.85311523999999</v>
      </c>
      <c r="F96" s="84">
        <v>174.85311523999999</v>
      </c>
    </row>
    <row r="97" spans="1:6" ht="12.75" customHeight="1" x14ac:dyDescent="0.2">
      <c r="A97" s="83" t="s">
        <v>151</v>
      </c>
      <c r="B97" s="83">
        <v>11</v>
      </c>
      <c r="C97" s="84">
        <v>921.65890416000002</v>
      </c>
      <c r="D97" s="84">
        <v>903.77477648000001</v>
      </c>
      <c r="E97" s="84">
        <v>173.88521327999999</v>
      </c>
      <c r="F97" s="84">
        <v>173.88521327999999</v>
      </c>
    </row>
    <row r="98" spans="1:6" ht="12.75" customHeight="1" x14ac:dyDescent="0.2">
      <c r="A98" s="83" t="s">
        <v>151</v>
      </c>
      <c r="B98" s="83">
        <v>12</v>
      </c>
      <c r="C98" s="84">
        <v>923.71317290000002</v>
      </c>
      <c r="D98" s="84">
        <v>906.17574262000005</v>
      </c>
      <c r="E98" s="84">
        <v>174.34715636000001</v>
      </c>
      <c r="F98" s="84">
        <v>174.34715636000001</v>
      </c>
    </row>
    <row r="99" spans="1:6" ht="12.75" customHeight="1" x14ac:dyDescent="0.2">
      <c r="A99" s="83" t="s">
        <v>151</v>
      </c>
      <c r="B99" s="83">
        <v>13</v>
      </c>
      <c r="C99" s="84">
        <v>943.14097862000006</v>
      </c>
      <c r="D99" s="84">
        <v>925.26552858000002</v>
      </c>
      <c r="E99" s="84">
        <v>178.02000892000001</v>
      </c>
      <c r="F99" s="84">
        <v>178.02000892000001</v>
      </c>
    </row>
    <row r="100" spans="1:6" ht="12.75" customHeight="1" x14ac:dyDescent="0.2">
      <c r="A100" s="83" t="s">
        <v>151</v>
      </c>
      <c r="B100" s="83">
        <v>14</v>
      </c>
      <c r="C100" s="84">
        <v>948.46780435999995</v>
      </c>
      <c r="D100" s="84">
        <v>930.22801009</v>
      </c>
      <c r="E100" s="84">
        <v>178.97478458000001</v>
      </c>
      <c r="F100" s="84">
        <v>178.97478458000001</v>
      </c>
    </row>
    <row r="101" spans="1:6" ht="12.75" customHeight="1" x14ac:dyDescent="0.2">
      <c r="A101" s="83" t="s">
        <v>151</v>
      </c>
      <c r="B101" s="83">
        <v>15</v>
      </c>
      <c r="C101" s="84">
        <v>950.75954709999996</v>
      </c>
      <c r="D101" s="84">
        <v>932.11432510999998</v>
      </c>
      <c r="E101" s="84">
        <v>179.33770938999999</v>
      </c>
      <c r="F101" s="84">
        <v>179.33770938999999</v>
      </c>
    </row>
    <row r="102" spans="1:6" ht="12.75" customHeight="1" x14ac:dyDescent="0.2">
      <c r="A102" s="83" t="s">
        <v>151</v>
      </c>
      <c r="B102" s="83">
        <v>16</v>
      </c>
      <c r="C102" s="84">
        <v>949.83817862000001</v>
      </c>
      <c r="D102" s="84">
        <v>931.52901636000001</v>
      </c>
      <c r="E102" s="84">
        <v>179.22509667</v>
      </c>
      <c r="F102" s="84">
        <v>179.22509667</v>
      </c>
    </row>
    <row r="103" spans="1:6" ht="12.75" customHeight="1" x14ac:dyDescent="0.2">
      <c r="A103" s="83" t="s">
        <v>151</v>
      </c>
      <c r="B103" s="83">
        <v>17</v>
      </c>
      <c r="C103" s="84">
        <v>938.59274921999997</v>
      </c>
      <c r="D103" s="84">
        <v>920.35595817000001</v>
      </c>
      <c r="E103" s="84">
        <v>177.07541330000001</v>
      </c>
      <c r="F103" s="84">
        <v>177.07541330000001</v>
      </c>
    </row>
    <row r="104" spans="1:6" ht="12.75" customHeight="1" x14ac:dyDescent="0.2">
      <c r="A104" s="83" t="s">
        <v>151</v>
      </c>
      <c r="B104" s="83">
        <v>18</v>
      </c>
      <c r="C104" s="84">
        <v>944.62830631999998</v>
      </c>
      <c r="D104" s="84">
        <v>927.06377669999995</v>
      </c>
      <c r="E104" s="84">
        <v>178.36598977</v>
      </c>
      <c r="F104" s="84">
        <v>178.36598977</v>
      </c>
    </row>
    <row r="105" spans="1:6" ht="12.75" customHeight="1" x14ac:dyDescent="0.2">
      <c r="A105" s="83" t="s">
        <v>151</v>
      </c>
      <c r="B105" s="83">
        <v>19</v>
      </c>
      <c r="C105" s="84">
        <v>927.84026117999997</v>
      </c>
      <c r="D105" s="84">
        <v>915.06617286000005</v>
      </c>
      <c r="E105" s="84">
        <v>176.05766478000001</v>
      </c>
      <c r="F105" s="84">
        <v>176.05766478000001</v>
      </c>
    </row>
    <row r="106" spans="1:6" ht="12.75" customHeight="1" x14ac:dyDescent="0.2">
      <c r="A106" s="83" t="s">
        <v>151</v>
      </c>
      <c r="B106" s="83">
        <v>20</v>
      </c>
      <c r="C106" s="84">
        <v>923.91885400000001</v>
      </c>
      <c r="D106" s="84">
        <v>906.67762880999999</v>
      </c>
      <c r="E106" s="84">
        <v>174.44371867999999</v>
      </c>
      <c r="F106" s="84">
        <v>174.44371867999999</v>
      </c>
    </row>
    <row r="107" spans="1:6" ht="12.75" customHeight="1" x14ac:dyDescent="0.2">
      <c r="A107" s="83" t="s">
        <v>151</v>
      </c>
      <c r="B107" s="83">
        <v>21</v>
      </c>
      <c r="C107" s="84">
        <v>906.64305692000005</v>
      </c>
      <c r="D107" s="84">
        <v>891.86998601000005</v>
      </c>
      <c r="E107" s="84">
        <v>171.59474546999999</v>
      </c>
      <c r="F107" s="84">
        <v>171.59474546999999</v>
      </c>
    </row>
    <row r="108" spans="1:6" ht="12.75" customHeight="1" x14ac:dyDescent="0.2">
      <c r="A108" s="83" t="s">
        <v>151</v>
      </c>
      <c r="B108" s="83">
        <v>22</v>
      </c>
      <c r="C108" s="84">
        <v>888.87256669999999</v>
      </c>
      <c r="D108" s="84">
        <v>871.58446185000003</v>
      </c>
      <c r="E108" s="84">
        <v>167.69183426999999</v>
      </c>
      <c r="F108" s="84">
        <v>167.69183426999999</v>
      </c>
    </row>
    <row r="109" spans="1:6" ht="12.75" customHeight="1" x14ac:dyDescent="0.2">
      <c r="A109" s="83" t="s">
        <v>151</v>
      </c>
      <c r="B109" s="83">
        <v>23</v>
      </c>
      <c r="C109" s="84">
        <v>890.89626935000001</v>
      </c>
      <c r="D109" s="84">
        <v>873.87321495000003</v>
      </c>
      <c r="E109" s="84">
        <v>168.1321877</v>
      </c>
      <c r="F109" s="84">
        <v>168.1321877</v>
      </c>
    </row>
    <row r="110" spans="1:6" ht="12.75" customHeight="1" x14ac:dyDescent="0.2">
      <c r="A110" s="83" t="s">
        <v>151</v>
      </c>
      <c r="B110" s="83">
        <v>24</v>
      </c>
      <c r="C110" s="84">
        <v>909.44471595000005</v>
      </c>
      <c r="D110" s="84">
        <v>892.36852911999995</v>
      </c>
      <c r="E110" s="84">
        <v>171.69066458</v>
      </c>
      <c r="F110" s="84">
        <v>171.69066458</v>
      </c>
    </row>
    <row r="111" spans="1:6" ht="12.75" customHeight="1" x14ac:dyDescent="0.2">
      <c r="A111" s="83" t="s">
        <v>152</v>
      </c>
      <c r="B111" s="83">
        <v>1</v>
      </c>
      <c r="C111" s="84">
        <v>978.99041767999995</v>
      </c>
      <c r="D111" s="84">
        <v>960.97487898999998</v>
      </c>
      <c r="E111" s="84">
        <v>184.89044630999999</v>
      </c>
      <c r="F111" s="84">
        <v>184.89044630999999</v>
      </c>
    </row>
    <row r="112" spans="1:6" ht="12.75" customHeight="1" x14ac:dyDescent="0.2">
      <c r="A112" s="83" t="s">
        <v>152</v>
      </c>
      <c r="B112" s="83">
        <v>2</v>
      </c>
      <c r="C112" s="84">
        <v>1005.95695502</v>
      </c>
      <c r="D112" s="84">
        <v>991.37944956000001</v>
      </c>
      <c r="E112" s="84">
        <v>190.74025023999999</v>
      </c>
      <c r="F112" s="84">
        <v>190.74025023999999</v>
      </c>
    </row>
    <row r="113" spans="1:6" ht="12.75" customHeight="1" x14ac:dyDescent="0.2">
      <c r="A113" s="83" t="s">
        <v>152</v>
      </c>
      <c r="B113" s="83">
        <v>3</v>
      </c>
      <c r="C113" s="84">
        <v>999.09504127000002</v>
      </c>
      <c r="D113" s="84">
        <v>985.54729540999995</v>
      </c>
      <c r="E113" s="84">
        <v>189.61815057999999</v>
      </c>
      <c r="F113" s="84">
        <v>189.61815057999999</v>
      </c>
    </row>
    <row r="114" spans="1:6" ht="12.75" customHeight="1" x14ac:dyDescent="0.2">
      <c r="A114" s="83" t="s">
        <v>152</v>
      </c>
      <c r="B114" s="83">
        <v>4</v>
      </c>
      <c r="C114" s="84">
        <v>1017.74729977</v>
      </c>
      <c r="D114" s="84">
        <v>1006.36418453</v>
      </c>
      <c r="E114" s="84">
        <v>193.62329578000001</v>
      </c>
      <c r="F114" s="84">
        <v>193.62329578000001</v>
      </c>
    </row>
    <row r="115" spans="1:6" ht="12.75" customHeight="1" x14ac:dyDescent="0.2">
      <c r="A115" s="83" t="s">
        <v>152</v>
      </c>
      <c r="B115" s="83">
        <v>5</v>
      </c>
      <c r="C115" s="84">
        <v>1020.622146</v>
      </c>
      <c r="D115" s="84">
        <v>1002.18878147</v>
      </c>
      <c r="E115" s="84">
        <v>192.81995309999999</v>
      </c>
      <c r="F115" s="84">
        <v>192.81995309999999</v>
      </c>
    </row>
    <row r="116" spans="1:6" ht="12.75" customHeight="1" x14ac:dyDescent="0.2">
      <c r="A116" s="83" t="s">
        <v>152</v>
      </c>
      <c r="B116" s="83">
        <v>6</v>
      </c>
      <c r="C116" s="84">
        <v>1032.50102715</v>
      </c>
      <c r="D116" s="84">
        <v>1014.83886136</v>
      </c>
      <c r="E116" s="84">
        <v>195.25381372000001</v>
      </c>
      <c r="F116" s="84">
        <v>195.25381372000001</v>
      </c>
    </row>
    <row r="117" spans="1:6" ht="12.75" customHeight="1" x14ac:dyDescent="0.2">
      <c r="A117" s="83" t="s">
        <v>152</v>
      </c>
      <c r="B117" s="83">
        <v>7</v>
      </c>
      <c r="C117" s="84">
        <v>1070.3841968700001</v>
      </c>
      <c r="D117" s="84">
        <v>1051.60451173</v>
      </c>
      <c r="E117" s="84">
        <v>202.32748197999999</v>
      </c>
      <c r="F117" s="84">
        <v>202.32748197999999</v>
      </c>
    </row>
    <row r="118" spans="1:6" ht="12.75" customHeight="1" x14ac:dyDescent="0.2">
      <c r="A118" s="83" t="s">
        <v>152</v>
      </c>
      <c r="B118" s="83">
        <v>8</v>
      </c>
      <c r="C118" s="84">
        <v>1017.57465028</v>
      </c>
      <c r="D118" s="84">
        <v>999.37819342</v>
      </c>
      <c r="E118" s="84">
        <v>192.27919922999999</v>
      </c>
      <c r="F118" s="84">
        <v>192.27919922999999</v>
      </c>
    </row>
    <row r="119" spans="1:6" ht="12.75" customHeight="1" x14ac:dyDescent="0.2">
      <c r="A119" s="83" t="s">
        <v>152</v>
      </c>
      <c r="B119" s="83">
        <v>9</v>
      </c>
      <c r="C119" s="84">
        <v>982.51610721999998</v>
      </c>
      <c r="D119" s="84">
        <v>964.69503660999999</v>
      </c>
      <c r="E119" s="84">
        <v>185.60620030000001</v>
      </c>
      <c r="F119" s="84">
        <v>185.60620030000001</v>
      </c>
    </row>
    <row r="120" spans="1:6" ht="12.75" customHeight="1" x14ac:dyDescent="0.2">
      <c r="A120" s="83" t="s">
        <v>152</v>
      </c>
      <c r="B120" s="83">
        <v>10</v>
      </c>
      <c r="C120" s="84">
        <v>1003.3751501</v>
      </c>
      <c r="D120" s="84">
        <v>983.21908202999998</v>
      </c>
      <c r="E120" s="84">
        <v>189.17020504000001</v>
      </c>
      <c r="F120" s="84">
        <v>189.17020504000001</v>
      </c>
    </row>
    <row r="121" spans="1:6" ht="12.75" customHeight="1" x14ac:dyDescent="0.2">
      <c r="A121" s="83" t="s">
        <v>152</v>
      </c>
      <c r="B121" s="83">
        <v>11</v>
      </c>
      <c r="C121" s="84">
        <v>988.12063720000003</v>
      </c>
      <c r="D121" s="84">
        <v>967.6125935</v>
      </c>
      <c r="E121" s="84">
        <v>186.16753484</v>
      </c>
      <c r="F121" s="84">
        <v>186.16753484</v>
      </c>
    </row>
    <row r="122" spans="1:6" ht="12.75" customHeight="1" x14ac:dyDescent="0.2">
      <c r="A122" s="83" t="s">
        <v>152</v>
      </c>
      <c r="B122" s="83">
        <v>12</v>
      </c>
      <c r="C122" s="84">
        <v>987.67512822000003</v>
      </c>
      <c r="D122" s="84">
        <v>967.65564140000004</v>
      </c>
      <c r="E122" s="84">
        <v>186.17581720999999</v>
      </c>
      <c r="F122" s="84">
        <v>186.17581720999999</v>
      </c>
    </row>
    <row r="123" spans="1:6" ht="12.75" customHeight="1" x14ac:dyDescent="0.2">
      <c r="A123" s="83" t="s">
        <v>152</v>
      </c>
      <c r="B123" s="83">
        <v>13</v>
      </c>
      <c r="C123" s="84">
        <v>964.71286295000004</v>
      </c>
      <c r="D123" s="84">
        <v>942.93332126999996</v>
      </c>
      <c r="E123" s="84">
        <v>181.41927164000001</v>
      </c>
      <c r="F123" s="84">
        <v>181.41927164000001</v>
      </c>
    </row>
    <row r="124" spans="1:6" ht="12.75" customHeight="1" x14ac:dyDescent="0.2">
      <c r="A124" s="83" t="s">
        <v>152</v>
      </c>
      <c r="B124" s="83">
        <v>14</v>
      </c>
      <c r="C124" s="84">
        <v>964.04589959999998</v>
      </c>
      <c r="D124" s="84">
        <v>941.91698339000004</v>
      </c>
      <c r="E124" s="84">
        <v>181.22372942000001</v>
      </c>
      <c r="F124" s="84">
        <v>181.22372942000001</v>
      </c>
    </row>
    <row r="125" spans="1:6" ht="12.75" customHeight="1" x14ac:dyDescent="0.2">
      <c r="A125" s="83" t="s">
        <v>152</v>
      </c>
      <c r="B125" s="83">
        <v>15</v>
      </c>
      <c r="C125" s="84">
        <v>971.29426928999999</v>
      </c>
      <c r="D125" s="84">
        <v>948.74135845000001</v>
      </c>
      <c r="E125" s="84">
        <v>182.53673122000001</v>
      </c>
      <c r="F125" s="84">
        <v>182.53673122000001</v>
      </c>
    </row>
    <row r="126" spans="1:6" ht="12.75" customHeight="1" x14ac:dyDescent="0.2">
      <c r="A126" s="83" t="s">
        <v>152</v>
      </c>
      <c r="B126" s="83">
        <v>16</v>
      </c>
      <c r="C126" s="84">
        <v>1010.82842686</v>
      </c>
      <c r="D126" s="84">
        <v>986.79956248999997</v>
      </c>
      <c r="E126" s="84">
        <v>189.85908531000001</v>
      </c>
      <c r="F126" s="84">
        <v>189.85908531000001</v>
      </c>
    </row>
    <row r="127" spans="1:6" ht="12.75" customHeight="1" x14ac:dyDescent="0.2">
      <c r="A127" s="83" t="s">
        <v>152</v>
      </c>
      <c r="B127" s="83">
        <v>17</v>
      </c>
      <c r="C127" s="84">
        <v>999.92888335999999</v>
      </c>
      <c r="D127" s="84">
        <v>976.86439809000001</v>
      </c>
      <c r="E127" s="84">
        <v>187.94757125999999</v>
      </c>
      <c r="F127" s="84">
        <v>187.94757125999999</v>
      </c>
    </row>
    <row r="128" spans="1:6" ht="12.75" customHeight="1" x14ac:dyDescent="0.2">
      <c r="A128" s="83" t="s">
        <v>152</v>
      </c>
      <c r="B128" s="83">
        <v>18</v>
      </c>
      <c r="C128" s="84">
        <v>1004.1803456599999</v>
      </c>
      <c r="D128" s="84">
        <v>981.35411026999998</v>
      </c>
      <c r="E128" s="84">
        <v>188.81138665</v>
      </c>
      <c r="F128" s="84">
        <v>188.81138665</v>
      </c>
    </row>
    <row r="129" spans="1:6" ht="12.75" customHeight="1" x14ac:dyDescent="0.2">
      <c r="A129" s="83" t="s">
        <v>152</v>
      </c>
      <c r="B129" s="83">
        <v>19</v>
      </c>
      <c r="C129" s="84">
        <v>1023.9290003</v>
      </c>
      <c r="D129" s="84">
        <v>999.98800601000005</v>
      </c>
      <c r="E129" s="84">
        <v>192.39652645999999</v>
      </c>
      <c r="F129" s="84">
        <v>192.39652645999999</v>
      </c>
    </row>
    <row r="130" spans="1:6" ht="12.75" customHeight="1" x14ac:dyDescent="0.2">
      <c r="A130" s="83" t="s">
        <v>152</v>
      </c>
      <c r="B130" s="83">
        <v>20</v>
      </c>
      <c r="C130" s="84">
        <v>1020.69365609</v>
      </c>
      <c r="D130" s="84">
        <v>996.46983999999998</v>
      </c>
      <c r="E130" s="84">
        <v>191.71963542</v>
      </c>
      <c r="F130" s="84">
        <v>191.71963542</v>
      </c>
    </row>
    <row r="131" spans="1:6" ht="12.75" customHeight="1" x14ac:dyDescent="0.2">
      <c r="A131" s="83" t="s">
        <v>152</v>
      </c>
      <c r="B131" s="83">
        <v>21</v>
      </c>
      <c r="C131" s="84">
        <v>1018.34178669</v>
      </c>
      <c r="D131" s="84">
        <v>993.81836972999997</v>
      </c>
      <c r="E131" s="84">
        <v>191.20949564</v>
      </c>
      <c r="F131" s="84">
        <v>191.20949564</v>
      </c>
    </row>
    <row r="132" spans="1:6" ht="12.75" customHeight="1" x14ac:dyDescent="0.2">
      <c r="A132" s="83" t="s">
        <v>152</v>
      </c>
      <c r="B132" s="83">
        <v>22</v>
      </c>
      <c r="C132" s="84">
        <v>1007.37774752</v>
      </c>
      <c r="D132" s="84">
        <v>982.97540105999997</v>
      </c>
      <c r="E132" s="84">
        <v>189.12332111000001</v>
      </c>
      <c r="F132" s="84">
        <v>189.12332111000001</v>
      </c>
    </row>
    <row r="133" spans="1:6" ht="12.75" customHeight="1" x14ac:dyDescent="0.2">
      <c r="A133" s="83" t="s">
        <v>152</v>
      </c>
      <c r="B133" s="83">
        <v>23</v>
      </c>
      <c r="C133" s="84">
        <v>1020.24835764</v>
      </c>
      <c r="D133" s="84">
        <v>995.76537115999997</v>
      </c>
      <c r="E133" s="84">
        <v>191.58409644</v>
      </c>
      <c r="F133" s="84">
        <v>191.58409644</v>
      </c>
    </row>
    <row r="134" spans="1:6" ht="12.75" customHeight="1" x14ac:dyDescent="0.2">
      <c r="A134" s="83" t="s">
        <v>152</v>
      </c>
      <c r="B134" s="83">
        <v>24</v>
      </c>
      <c r="C134" s="84">
        <v>1080.0187373799999</v>
      </c>
      <c r="D134" s="84">
        <v>1055.2279918700001</v>
      </c>
      <c r="E134" s="84">
        <v>203.02463534</v>
      </c>
      <c r="F134" s="84">
        <v>203.02463534</v>
      </c>
    </row>
    <row r="135" spans="1:6" ht="12.75" customHeight="1" x14ac:dyDescent="0.2">
      <c r="A135" s="83" t="s">
        <v>153</v>
      </c>
      <c r="B135" s="83">
        <v>1</v>
      </c>
      <c r="C135" s="84">
        <v>1143.4758950600001</v>
      </c>
      <c r="D135" s="84">
        <v>1117.1524428600001</v>
      </c>
      <c r="E135" s="84">
        <v>214.93882751000001</v>
      </c>
      <c r="F135" s="84">
        <v>214.93882751000001</v>
      </c>
    </row>
    <row r="136" spans="1:6" ht="12.75" customHeight="1" x14ac:dyDescent="0.2">
      <c r="A136" s="83" t="s">
        <v>153</v>
      </c>
      <c r="B136" s="83">
        <v>2</v>
      </c>
      <c r="C136" s="84">
        <v>1146.47398978</v>
      </c>
      <c r="D136" s="84">
        <v>1120.2917784700001</v>
      </c>
      <c r="E136" s="84">
        <v>215.54283201999999</v>
      </c>
      <c r="F136" s="84">
        <v>215.54283201999999</v>
      </c>
    </row>
    <row r="137" spans="1:6" ht="12.75" customHeight="1" x14ac:dyDescent="0.2">
      <c r="A137" s="83" t="s">
        <v>153</v>
      </c>
      <c r="B137" s="83">
        <v>3</v>
      </c>
      <c r="C137" s="84">
        <v>1074.7944140699999</v>
      </c>
      <c r="D137" s="84">
        <v>1050.00445236</v>
      </c>
      <c r="E137" s="84">
        <v>202.01963243</v>
      </c>
      <c r="F137" s="84">
        <v>202.01963243</v>
      </c>
    </row>
    <row r="138" spans="1:6" ht="12.75" customHeight="1" x14ac:dyDescent="0.2">
      <c r="A138" s="83" t="s">
        <v>153</v>
      </c>
      <c r="B138" s="83">
        <v>4</v>
      </c>
      <c r="C138" s="84">
        <v>1057.0362811099999</v>
      </c>
      <c r="D138" s="84">
        <v>1032.48348732</v>
      </c>
      <c r="E138" s="84">
        <v>198.64861918</v>
      </c>
      <c r="F138" s="84">
        <v>198.64861918</v>
      </c>
    </row>
    <row r="139" spans="1:6" ht="12.75" customHeight="1" x14ac:dyDescent="0.2">
      <c r="A139" s="83" t="s">
        <v>153</v>
      </c>
      <c r="B139" s="83">
        <v>5</v>
      </c>
      <c r="C139" s="84">
        <v>1056.56027152</v>
      </c>
      <c r="D139" s="84">
        <v>1032.4973839300001</v>
      </c>
      <c r="E139" s="84">
        <v>198.65129286999999</v>
      </c>
      <c r="F139" s="84">
        <v>198.65129286999999</v>
      </c>
    </row>
    <row r="140" spans="1:6" ht="12.75" customHeight="1" x14ac:dyDescent="0.2">
      <c r="A140" s="83" t="s">
        <v>153</v>
      </c>
      <c r="B140" s="83">
        <v>6</v>
      </c>
      <c r="C140" s="84">
        <v>1066.4095997700001</v>
      </c>
      <c r="D140" s="84">
        <v>1042.347006</v>
      </c>
      <c r="E140" s="84">
        <v>200.54634866999999</v>
      </c>
      <c r="F140" s="84">
        <v>200.54634866999999</v>
      </c>
    </row>
    <row r="141" spans="1:6" ht="12.75" customHeight="1" x14ac:dyDescent="0.2">
      <c r="A141" s="83" t="s">
        <v>153</v>
      </c>
      <c r="B141" s="83">
        <v>7</v>
      </c>
      <c r="C141" s="84">
        <v>1126.11719885</v>
      </c>
      <c r="D141" s="84">
        <v>1100.58869368</v>
      </c>
      <c r="E141" s="84">
        <v>211.75198148000001</v>
      </c>
      <c r="F141" s="84">
        <v>211.75198148000001</v>
      </c>
    </row>
    <row r="142" spans="1:6" ht="12.75" customHeight="1" x14ac:dyDescent="0.2">
      <c r="A142" s="83" t="s">
        <v>153</v>
      </c>
      <c r="B142" s="83">
        <v>8</v>
      </c>
      <c r="C142" s="84">
        <v>1109.28070166</v>
      </c>
      <c r="D142" s="84">
        <v>1083.71398791</v>
      </c>
      <c r="E142" s="84">
        <v>208.50530775999999</v>
      </c>
      <c r="F142" s="84">
        <v>208.50530775999999</v>
      </c>
    </row>
    <row r="143" spans="1:6" ht="12.75" customHeight="1" x14ac:dyDescent="0.2">
      <c r="A143" s="83" t="s">
        <v>153</v>
      </c>
      <c r="B143" s="83">
        <v>9</v>
      </c>
      <c r="C143" s="84">
        <v>1001.28187511</v>
      </c>
      <c r="D143" s="84">
        <v>977.13433915999997</v>
      </c>
      <c r="E143" s="84">
        <v>187.99950760999999</v>
      </c>
      <c r="F143" s="84">
        <v>187.99950760999999</v>
      </c>
    </row>
    <row r="144" spans="1:6" ht="12.75" customHeight="1" x14ac:dyDescent="0.2">
      <c r="A144" s="83" t="s">
        <v>153</v>
      </c>
      <c r="B144" s="83">
        <v>10</v>
      </c>
      <c r="C144" s="84">
        <v>1024.4376945700001</v>
      </c>
      <c r="D144" s="84">
        <v>999.79419018999999</v>
      </c>
      <c r="E144" s="84">
        <v>192.35923652</v>
      </c>
      <c r="F144" s="84">
        <v>192.35923652</v>
      </c>
    </row>
    <row r="145" spans="1:6" ht="12.75" customHeight="1" x14ac:dyDescent="0.2">
      <c r="A145" s="83" t="s">
        <v>153</v>
      </c>
      <c r="B145" s="83">
        <v>11</v>
      </c>
      <c r="C145" s="84">
        <v>1031.3218508499999</v>
      </c>
      <c r="D145" s="84">
        <v>1006.91479606</v>
      </c>
      <c r="E145" s="84">
        <v>193.72923279</v>
      </c>
      <c r="F145" s="84">
        <v>193.72923279</v>
      </c>
    </row>
    <row r="146" spans="1:6" ht="12.75" customHeight="1" x14ac:dyDescent="0.2">
      <c r="A146" s="83" t="s">
        <v>153</v>
      </c>
      <c r="B146" s="83">
        <v>12</v>
      </c>
      <c r="C146" s="84">
        <v>1055.0533562799999</v>
      </c>
      <c r="D146" s="84">
        <v>1029.41309447</v>
      </c>
      <c r="E146" s="84">
        <v>198.05787917999999</v>
      </c>
      <c r="F146" s="84">
        <v>198.05787917999999</v>
      </c>
    </row>
    <row r="147" spans="1:6" ht="12.75" customHeight="1" x14ac:dyDescent="0.2">
      <c r="A147" s="83" t="s">
        <v>153</v>
      </c>
      <c r="B147" s="83">
        <v>13</v>
      </c>
      <c r="C147" s="84">
        <v>1032.03595277</v>
      </c>
      <c r="D147" s="84">
        <v>1007.4380774</v>
      </c>
      <c r="E147" s="84">
        <v>193.82991150999999</v>
      </c>
      <c r="F147" s="84">
        <v>193.82991150999999</v>
      </c>
    </row>
    <row r="148" spans="1:6" ht="12.75" customHeight="1" x14ac:dyDescent="0.2">
      <c r="A148" s="83" t="s">
        <v>153</v>
      </c>
      <c r="B148" s="83">
        <v>14</v>
      </c>
      <c r="C148" s="84">
        <v>1038.3604513099999</v>
      </c>
      <c r="D148" s="84">
        <v>1012.61820058</v>
      </c>
      <c r="E148" s="84">
        <v>194.82656116999999</v>
      </c>
      <c r="F148" s="84">
        <v>194.82656116999999</v>
      </c>
    </row>
    <row r="149" spans="1:6" ht="12.75" customHeight="1" x14ac:dyDescent="0.2">
      <c r="A149" s="83" t="s">
        <v>153</v>
      </c>
      <c r="B149" s="83">
        <v>15</v>
      </c>
      <c r="C149" s="84">
        <v>1043.81393968</v>
      </c>
      <c r="D149" s="84">
        <v>1016.87142634</v>
      </c>
      <c r="E149" s="84">
        <v>195.64487685</v>
      </c>
      <c r="F149" s="84">
        <v>195.64487685</v>
      </c>
    </row>
    <row r="150" spans="1:6" ht="12.75" customHeight="1" x14ac:dyDescent="0.2">
      <c r="A150" s="83" t="s">
        <v>153</v>
      </c>
      <c r="B150" s="83">
        <v>16</v>
      </c>
      <c r="C150" s="84">
        <v>1069.0836878699999</v>
      </c>
      <c r="D150" s="84">
        <v>1040.4328218999999</v>
      </c>
      <c r="E150" s="84">
        <v>200.17806188</v>
      </c>
      <c r="F150" s="84">
        <v>200.17806188</v>
      </c>
    </row>
    <row r="151" spans="1:6" ht="12.75" customHeight="1" x14ac:dyDescent="0.2">
      <c r="A151" s="83" t="s">
        <v>153</v>
      </c>
      <c r="B151" s="83">
        <v>17</v>
      </c>
      <c r="C151" s="84">
        <v>1045.60554944</v>
      </c>
      <c r="D151" s="84">
        <v>1019.86289706</v>
      </c>
      <c r="E151" s="84">
        <v>196.22043232999999</v>
      </c>
      <c r="F151" s="84">
        <v>196.22043232999999</v>
      </c>
    </row>
    <row r="152" spans="1:6" ht="12.75" customHeight="1" x14ac:dyDescent="0.2">
      <c r="A152" s="83" t="s">
        <v>153</v>
      </c>
      <c r="B152" s="83">
        <v>18</v>
      </c>
      <c r="C152" s="84">
        <v>1036.2018275099999</v>
      </c>
      <c r="D152" s="84">
        <v>1011.2617294299999</v>
      </c>
      <c r="E152" s="84">
        <v>194.56557770000001</v>
      </c>
      <c r="F152" s="84">
        <v>194.56557770000001</v>
      </c>
    </row>
    <row r="153" spans="1:6" ht="12.75" customHeight="1" x14ac:dyDescent="0.2">
      <c r="A153" s="83" t="s">
        <v>153</v>
      </c>
      <c r="B153" s="83">
        <v>19</v>
      </c>
      <c r="C153" s="84">
        <v>1070.84244784</v>
      </c>
      <c r="D153" s="84">
        <v>1046.3017015099999</v>
      </c>
      <c r="E153" s="84">
        <v>201.30722747999999</v>
      </c>
      <c r="F153" s="84">
        <v>201.30722747999999</v>
      </c>
    </row>
    <row r="154" spans="1:6" ht="12.75" customHeight="1" x14ac:dyDescent="0.2">
      <c r="A154" s="83" t="s">
        <v>153</v>
      </c>
      <c r="B154" s="83">
        <v>20</v>
      </c>
      <c r="C154" s="84">
        <v>1046.2286461399999</v>
      </c>
      <c r="D154" s="84">
        <v>1021.86544846</v>
      </c>
      <c r="E154" s="84">
        <v>196.60572088000001</v>
      </c>
      <c r="F154" s="84">
        <v>196.60572088000001</v>
      </c>
    </row>
    <row r="155" spans="1:6" ht="12.75" customHeight="1" x14ac:dyDescent="0.2">
      <c r="A155" s="83" t="s">
        <v>153</v>
      </c>
      <c r="B155" s="83">
        <v>21</v>
      </c>
      <c r="C155" s="84">
        <v>1046.3898964499999</v>
      </c>
      <c r="D155" s="84">
        <v>1022.09108864</v>
      </c>
      <c r="E155" s="84">
        <v>196.64913379000001</v>
      </c>
      <c r="F155" s="84">
        <v>196.64913379000001</v>
      </c>
    </row>
    <row r="156" spans="1:6" ht="12.75" customHeight="1" x14ac:dyDescent="0.2">
      <c r="A156" s="83" t="s">
        <v>153</v>
      </c>
      <c r="B156" s="83">
        <v>22</v>
      </c>
      <c r="C156" s="84">
        <v>1050.42968774</v>
      </c>
      <c r="D156" s="84">
        <v>1026.2474783499999</v>
      </c>
      <c r="E156" s="84">
        <v>197.44881831999999</v>
      </c>
      <c r="F156" s="84">
        <v>197.44881831999999</v>
      </c>
    </row>
    <row r="157" spans="1:6" ht="12.75" customHeight="1" x14ac:dyDescent="0.2">
      <c r="A157" s="83" t="s">
        <v>153</v>
      </c>
      <c r="B157" s="83">
        <v>23</v>
      </c>
      <c r="C157" s="84">
        <v>1061.13308628</v>
      </c>
      <c r="D157" s="84">
        <v>1037.02292414</v>
      </c>
      <c r="E157" s="84">
        <v>199.52200153000001</v>
      </c>
      <c r="F157" s="84">
        <v>199.52200153000001</v>
      </c>
    </row>
    <row r="158" spans="1:6" ht="12.75" customHeight="1" x14ac:dyDescent="0.2">
      <c r="A158" s="83" t="s">
        <v>153</v>
      </c>
      <c r="B158" s="83">
        <v>24</v>
      </c>
      <c r="C158" s="84">
        <v>1139.5289485400001</v>
      </c>
      <c r="D158" s="84">
        <v>1114.4372162499999</v>
      </c>
      <c r="E158" s="84">
        <v>214.41642107999999</v>
      </c>
      <c r="F158" s="84">
        <v>214.41642107999999</v>
      </c>
    </row>
    <row r="159" spans="1:6" ht="12.75" customHeight="1" x14ac:dyDescent="0.2">
      <c r="A159" s="83" t="s">
        <v>154</v>
      </c>
      <c r="B159" s="83">
        <v>1</v>
      </c>
      <c r="C159" s="84">
        <v>1167.4791428599999</v>
      </c>
      <c r="D159" s="84">
        <v>1142.2030721399999</v>
      </c>
      <c r="E159" s="84">
        <v>219.75853938</v>
      </c>
      <c r="F159" s="84">
        <v>219.75853938</v>
      </c>
    </row>
    <row r="160" spans="1:6" ht="12.75" customHeight="1" x14ac:dyDescent="0.2">
      <c r="A160" s="83" t="s">
        <v>154</v>
      </c>
      <c r="B160" s="83">
        <v>2</v>
      </c>
      <c r="C160" s="84">
        <v>1200.25649318</v>
      </c>
      <c r="D160" s="84">
        <v>1174.57330333</v>
      </c>
      <c r="E160" s="84">
        <v>225.98653411999999</v>
      </c>
      <c r="F160" s="84">
        <v>225.98653411999999</v>
      </c>
    </row>
    <row r="161" spans="1:6" ht="12.75" customHeight="1" x14ac:dyDescent="0.2">
      <c r="A161" s="83" t="s">
        <v>154</v>
      </c>
      <c r="B161" s="83">
        <v>3</v>
      </c>
      <c r="C161" s="84">
        <v>1111.51672435</v>
      </c>
      <c r="D161" s="84">
        <v>1086.79470272</v>
      </c>
      <c r="E161" s="84">
        <v>209.0980337</v>
      </c>
      <c r="F161" s="84">
        <v>209.0980337</v>
      </c>
    </row>
    <row r="162" spans="1:6" ht="12.75" customHeight="1" x14ac:dyDescent="0.2">
      <c r="A162" s="83" t="s">
        <v>154</v>
      </c>
      <c r="B162" s="83">
        <v>4</v>
      </c>
      <c r="C162" s="84">
        <v>1100.8058793</v>
      </c>
      <c r="D162" s="84">
        <v>1075.71675992</v>
      </c>
      <c r="E162" s="84">
        <v>206.96665042000001</v>
      </c>
      <c r="F162" s="84">
        <v>206.96665042000001</v>
      </c>
    </row>
    <row r="163" spans="1:6" ht="12.75" customHeight="1" x14ac:dyDescent="0.2">
      <c r="A163" s="83" t="s">
        <v>154</v>
      </c>
      <c r="B163" s="83">
        <v>5</v>
      </c>
      <c r="C163" s="84">
        <v>1094.94086251</v>
      </c>
      <c r="D163" s="84">
        <v>1069.7093654800001</v>
      </c>
      <c r="E163" s="84">
        <v>205.81083473999999</v>
      </c>
      <c r="F163" s="84">
        <v>205.81083473999999</v>
      </c>
    </row>
    <row r="164" spans="1:6" ht="12.75" customHeight="1" x14ac:dyDescent="0.2">
      <c r="A164" s="83" t="s">
        <v>154</v>
      </c>
      <c r="B164" s="83">
        <v>6</v>
      </c>
      <c r="C164" s="84">
        <v>1098.2061645000001</v>
      </c>
      <c r="D164" s="84">
        <v>1073.23925895</v>
      </c>
      <c r="E164" s="84">
        <v>206.48998212000001</v>
      </c>
      <c r="F164" s="84">
        <v>206.48998212000001</v>
      </c>
    </row>
    <row r="165" spans="1:6" ht="12.75" customHeight="1" x14ac:dyDescent="0.2">
      <c r="A165" s="83" t="s">
        <v>154</v>
      </c>
      <c r="B165" s="83">
        <v>7</v>
      </c>
      <c r="C165" s="84">
        <v>1163.4095136000001</v>
      </c>
      <c r="D165" s="84">
        <v>1136.14317736</v>
      </c>
      <c r="E165" s="84">
        <v>218.59262269000001</v>
      </c>
      <c r="F165" s="84">
        <v>218.59262269000001</v>
      </c>
    </row>
    <row r="166" spans="1:6" ht="12.75" customHeight="1" x14ac:dyDescent="0.2">
      <c r="A166" s="83" t="s">
        <v>154</v>
      </c>
      <c r="B166" s="83">
        <v>8</v>
      </c>
      <c r="C166" s="84">
        <v>1179.0840967700001</v>
      </c>
      <c r="D166" s="84">
        <v>1152.1095353999999</v>
      </c>
      <c r="E166" s="84">
        <v>221.66453136000001</v>
      </c>
      <c r="F166" s="84">
        <v>221.66453136000001</v>
      </c>
    </row>
    <row r="167" spans="1:6" ht="12.75" customHeight="1" x14ac:dyDescent="0.2">
      <c r="A167" s="83" t="s">
        <v>154</v>
      </c>
      <c r="B167" s="83">
        <v>9</v>
      </c>
      <c r="C167" s="84">
        <v>1117.40012288</v>
      </c>
      <c r="D167" s="84">
        <v>1092.64263162</v>
      </c>
      <c r="E167" s="84">
        <v>210.22316839999999</v>
      </c>
      <c r="F167" s="84">
        <v>210.22316839999999</v>
      </c>
    </row>
    <row r="168" spans="1:6" ht="12.75" customHeight="1" x14ac:dyDescent="0.2">
      <c r="A168" s="83" t="s">
        <v>154</v>
      </c>
      <c r="B168" s="83">
        <v>10</v>
      </c>
      <c r="C168" s="84">
        <v>1092.79111199</v>
      </c>
      <c r="D168" s="84">
        <v>1072.6902625499999</v>
      </c>
      <c r="E168" s="84">
        <v>206.38435586</v>
      </c>
      <c r="F168" s="84">
        <v>206.38435586</v>
      </c>
    </row>
    <row r="169" spans="1:6" ht="12.75" customHeight="1" x14ac:dyDescent="0.2">
      <c r="A169" s="83" t="s">
        <v>154</v>
      </c>
      <c r="B169" s="83">
        <v>11</v>
      </c>
      <c r="C169" s="84">
        <v>1111.3303854000001</v>
      </c>
      <c r="D169" s="84">
        <v>1091.43190321</v>
      </c>
      <c r="E169" s="84">
        <v>209.99022567</v>
      </c>
      <c r="F169" s="84">
        <v>209.99022567</v>
      </c>
    </row>
    <row r="170" spans="1:6" ht="12.75" customHeight="1" x14ac:dyDescent="0.2">
      <c r="A170" s="83" t="s">
        <v>154</v>
      </c>
      <c r="B170" s="83">
        <v>12</v>
      </c>
      <c r="C170" s="84">
        <v>1105.39635395</v>
      </c>
      <c r="D170" s="84">
        <v>1092.6072274999999</v>
      </c>
      <c r="E170" s="84">
        <v>210.21635669</v>
      </c>
      <c r="F170" s="84">
        <v>210.21635669</v>
      </c>
    </row>
    <row r="171" spans="1:6" ht="12.75" customHeight="1" x14ac:dyDescent="0.2">
      <c r="A171" s="83" t="s">
        <v>154</v>
      </c>
      <c r="B171" s="83">
        <v>13</v>
      </c>
      <c r="C171" s="84">
        <v>1096.77543451</v>
      </c>
      <c r="D171" s="84">
        <v>1083.5648317499999</v>
      </c>
      <c r="E171" s="84">
        <v>208.47661029</v>
      </c>
      <c r="F171" s="84">
        <v>208.47661029</v>
      </c>
    </row>
    <row r="172" spans="1:6" ht="12.75" customHeight="1" x14ac:dyDescent="0.2">
      <c r="A172" s="83" t="s">
        <v>154</v>
      </c>
      <c r="B172" s="83">
        <v>14</v>
      </c>
      <c r="C172" s="84">
        <v>1118.2667726499999</v>
      </c>
      <c r="D172" s="84">
        <v>1098.3787686600001</v>
      </c>
      <c r="E172" s="84">
        <v>211.32679447999999</v>
      </c>
      <c r="F172" s="84">
        <v>211.32679447999999</v>
      </c>
    </row>
    <row r="173" spans="1:6" ht="12.75" customHeight="1" x14ac:dyDescent="0.2">
      <c r="A173" s="83" t="s">
        <v>154</v>
      </c>
      <c r="B173" s="83">
        <v>15</v>
      </c>
      <c r="C173" s="84">
        <v>1111.6443960500001</v>
      </c>
      <c r="D173" s="84">
        <v>1103.39749437</v>
      </c>
      <c r="E173" s="84">
        <v>212.29239146</v>
      </c>
      <c r="F173" s="84">
        <v>212.29239146</v>
      </c>
    </row>
    <row r="174" spans="1:6" ht="12.75" customHeight="1" x14ac:dyDescent="0.2">
      <c r="A174" s="83" t="s">
        <v>154</v>
      </c>
      <c r="B174" s="83">
        <v>16</v>
      </c>
      <c r="C174" s="84">
        <v>1133.0531245499999</v>
      </c>
      <c r="D174" s="84">
        <v>1115.46423383</v>
      </c>
      <c r="E174" s="84">
        <v>214.61401806000001</v>
      </c>
      <c r="F174" s="84">
        <v>214.61401806000001</v>
      </c>
    </row>
    <row r="175" spans="1:6" ht="12.75" customHeight="1" x14ac:dyDescent="0.2">
      <c r="A175" s="83" t="s">
        <v>154</v>
      </c>
      <c r="B175" s="83">
        <v>17</v>
      </c>
      <c r="C175" s="84">
        <v>1139.2347595000001</v>
      </c>
      <c r="D175" s="84">
        <v>1121.62037472</v>
      </c>
      <c r="E175" s="84">
        <v>215.79845238999999</v>
      </c>
      <c r="F175" s="84">
        <v>215.79845238999999</v>
      </c>
    </row>
    <row r="176" spans="1:6" ht="12.75" customHeight="1" x14ac:dyDescent="0.2">
      <c r="A176" s="83" t="s">
        <v>154</v>
      </c>
      <c r="B176" s="83">
        <v>18</v>
      </c>
      <c r="C176" s="84">
        <v>1137.0423643399999</v>
      </c>
      <c r="D176" s="84">
        <v>1119.87733617</v>
      </c>
      <c r="E176" s="84">
        <v>215.46309381</v>
      </c>
      <c r="F176" s="84">
        <v>215.46309381</v>
      </c>
    </row>
    <row r="177" spans="1:6" ht="12.75" customHeight="1" x14ac:dyDescent="0.2">
      <c r="A177" s="83" t="s">
        <v>154</v>
      </c>
      <c r="B177" s="83">
        <v>19</v>
      </c>
      <c r="C177" s="84">
        <v>1092.18303354</v>
      </c>
      <c r="D177" s="84">
        <v>1074.8879483600001</v>
      </c>
      <c r="E177" s="84">
        <v>206.80718804</v>
      </c>
      <c r="F177" s="84">
        <v>206.80718804</v>
      </c>
    </row>
    <row r="178" spans="1:6" ht="12.75" customHeight="1" x14ac:dyDescent="0.2">
      <c r="A178" s="83" t="s">
        <v>154</v>
      </c>
      <c r="B178" s="83">
        <v>20</v>
      </c>
      <c r="C178" s="84">
        <v>1025.64186821</v>
      </c>
      <c r="D178" s="84">
        <v>1009.1299251200001</v>
      </c>
      <c r="E178" s="84">
        <v>194.15542103999999</v>
      </c>
      <c r="F178" s="84">
        <v>194.15542103999999</v>
      </c>
    </row>
    <row r="179" spans="1:6" ht="12.75" customHeight="1" x14ac:dyDescent="0.2">
      <c r="A179" s="83" t="s">
        <v>154</v>
      </c>
      <c r="B179" s="83">
        <v>21</v>
      </c>
      <c r="C179" s="84">
        <v>990.67995712000004</v>
      </c>
      <c r="D179" s="84">
        <v>974.51531494000005</v>
      </c>
      <c r="E179" s="84">
        <v>187.4956104</v>
      </c>
      <c r="F179" s="84">
        <v>187.4956104</v>
      </c>
    </row>
    <row r="180" spans="1:6" ht="12.75" customHeight="1" x14ac:dyDescent="0.2">
      <c r="A180" s="83" t="s">
        <v>154</v>
      </c>
      <c r="B180" s="83">
        <v>22</v>
      </c>
      <c r="C180" s="84">
        <v>1024.9902888500001</v>
      </c>
      <c r="D180" s="84">
        <v>1008.00584004</v>
      </c>
      <c r="E180" s="84">
        <v>193.93914838000001</v>
      </c>
      <c r="F180" s="84">
        <v>193.93914838000001</v>
      </c>
    </row>
    <row r="181" spans="1:6" ht="12.75" customHeight="1" x14ac:dyDescent="0.2">
      <c r="A181" s="83" t="s">
        <v>154</v>
      </c>
      <c r="B181" s="83">
        <v>23</v>
      </c>
      <c r="C181" s="84">
        <v>1110.1364476599999</v>
      </c>
      <c r="D181" s="84">
        <v>1092.70563408</v>
      </c>
      <c r="E181" s="84">
        <v>210.23528999999999</v>
      </c>
      <c r="F181" s="84">
        <v>210.23528999999999</v>
      </c>
    </row>
    <row r="182" spans="1:6" ht="12.75" customHeight="1" x14ac:dyDescent="0.2">
      <c r="A182" s="83" t="s">
        <v>154</v>
      </c>
      <c r="B182" s="83">
        <v>24</v>
      </c>
      <c r="C182" s="84">
        <v>1147.8236085000001</v>
      </c>
      <c r="D182" s="84">
        <v>1130.46467153</v>
      </c>
      <c r="E182" s="84">
        <v>217.50008478000001</v>
      </c>
      <c r="F182" s="84">
        <v>217.50008478000001</v>
      </c>
    </row>
    <row r="183" spans="1:6" ht="12.75" customHeight="1" x14ac:dyDescent="0.2">
      <c r="A183" s="83" t="s">
        <v>155</v>
      </c>
      <c r="B183" s="83">
        <v>1</v>
      </c>
      <c r="C183" s="84">
        <v>1080.4874292</v>
      </c>
      <c r="D183" s="84">
        <v>1063.83791281</v>
      </c>
      <c r="E183" s="84">
        <v>204.68117409000001</v>
      </c>
      <c r="F183" s="84">
        <v>204.68117409000001</v>
      </c>
    </row>
    <row r="184" spans="1:6" ht="12.75" customHeight="1" x14ac:dyDescent="0.2">
      <c r="A184" s="83" t="s">
        <v>155</v>
      </c>
      <c r="B184" s="83">
        <v>2</v>
      </c>
      <c r="C184" s="84">
        <v>1099.12395941</v>
      </c>
      <c r="D184" s="84">
        <v>1082.3696004200001</v>
      </c>
      <c r="E184" s="84">
        <v>208.24664917999999</v>
      </c>
      <c r="F184" s="84">
        <v>208.24664917999999</v>
      </c>
    </row>
    <row r="185" spans="1:6" ht="12.75" customHeight="1" x14ac:dyDescent="0.2">
      <c r="A185" s="83" t="s">
        <v>155</v>
      </c>
      <c r="B185" s="83">
        <v>3</v>
      </c>
      <c r="C185" s="84">
        <v>1049.80520316</v>
      </c>
      <c r="D185" s="84">
        <v>1033.4074482999999</v>
      </c>
      <c r="E185" s="84">
        <v>198.8263882</v>
      </c>
      <c r="F185" s="84">
        <v>198.8263882</v>
      </c>
    </row>
    <row r="186" spans="1:6" ht="12.75" customHeight="1" x14ac:dyDescent="0.2">
      <c r="A186" s="83" t="s">
        <v>155</v>
      </c>
      <c r="B186" s="83">
        <v>4</v>
      </c>
      <c r="C186" s="84">
        <v>1052.11065424</v>
      </c>
      <c r="D186" s="84">
        <v>1035.7622844699999</v>
      </c>
      <c r="E186" s="84">
        <v>199.27945593000001</v>
      </c>
      <c r="F186" s="84">
        <v>199.27945593000001</v>
      </c>
    </row>
    <row r="187" spans="1:6" ht="12.75" customHeight="1" x14ac:dyDescent="0.2">
      <c r="A187" s="83" t="s">
        <v>155</v>
      </c>
      <c r="B187" s="83">
        <v>5</v>
      </c>
      <c r="C187" s="84">
        <v>1051.1277368999999</v>
      </c>
      <c r="D187" s="84">
        <v>1034.81220914</v>
      </c>
      <c r="E187" s="84">
        <v>199.09666254000001</v>
      </c>
      <c r="F187" s="84">
        <v>199.09666254000001</v>
      </c>
    </row>
    <row r="188" spans="1:6" ht="12.75" customHeight="1" x14ac:dyDescent="0.2">
      <c r="A188" s="83" t="s">
        <v>155</v>
      </c>
      <c r="B188" s="83">
        <v>6</v>
      </c>
      <c r="C188" s="84">
        <v>1051.67970122</v>
      </c>
      <c r="D188" s="84">
        <v>1035.2487804299999</v>
      </c>
      <c r="E188" s="84">
        <v>199.18065834999999</v>
      </c>
      <c r="F188" s="84">
        <v>199.18065834999999</v>
      </c>
    </row>
    <row r="189" spans="1:6" ht="12.75" customHeight="1" x14ac:dyDescent="0.2">
      <c r="A189" s="83" t="s">
        <v>155</v>
      </c>
      <c r="B189" s="83">
        <v>7</v>
      </c>
      <c r="C189" s="84">
        <v>1105.8837079</v>
      </c>
      <c r="D189" s="84">
        <v>1088.9517049399999</v>
      </c>
      <c r="E189" s="84">
        <v>209.51303841000001</v>
      </c>
      <c r="F189" s="84">
        <v>209.51303841000001</v>
      </c>
    </row>
    <row r="190" spans="1:6" ht="12.75" customHeight="1" x14ac:dyDescent="0.2">
      <c r="A190" s="83" t="s">
        <v>155</v>
      </c>
      <c r="B190" s="83">
        <v>8</v>
      </c>
      <c r="C190" s="84">
        <v>1117.06356609</v>
      </c>
      <c r="D190" s="84">
        <v>1100.10980382</v>
      </c>
      <c r="E190" s="84">
        <v>211.65984363000001</v>
      </c>
      <c r="F190" s="84">
        <v>211.65984363000001</v>
      </c>
    </row>
    <row r="191" spans="1:6" ht="12.75" customHeight="1" x14ac:dyDescent="0.2">
      <c r="A191" s="83" t="s">
        <v>155</v>
      </c>
      <c r="B191" s="83">
        <v>9</v>
      </c>
      <c r="C191" s="84">
        <v>1073.0477924700001</v>
      </c>
      <c r="D191" s="84">
        <v>1056.08466621</v>
      </c>
      <c r="E191" s="84">
        <v>203.18945848000001</v>
      </c>
      <c r="F191" s="84">
        <v>203.18945848000001</v>
      </c>
    </row>
    <row r="192" spans="1:6" ht="12.75" customHeight="1" x14ac:dyDescent="0.2">
      <c r="A192" s="83" t="s">
        <v>155</v>
      </c>
      <c r="B192" s="83">
        <v>10</v>
      </c>
      <c r="C192" s="84">
        <v>1041.47692972</v>
      </c>
      <c r="D192" s="84">
        <v>1024.37646049</v>
      </c>
      <c r="E192" s="84">
        <v>197.08883667000001</v>
      </c>
      <c r="F192" s="84">
        <v>197.08883667000001</v>
      </c>
    </row>
    <row r="193" spans="1:6" ht="12.75" customHeight="1" x14ac:dyDescent="0.2">
      <c r="A193" s="83" t="s">
        <v>155</v>
      </c>
      <c r="B193" s="83">
        <v>11</v>
      </c>
      <c r="C193" s="84">
        <v>1028.90480402</v>
      </c>
      <c r="D193" s="84">
        <v>1011.87395755</v>
      </c>
      <c r="E193" s="84">
        <v>194.68336968</v>
      </c>
      <c r="F193" s="84">
        <v>194.68336968</v>
      </c>
    </row>
    <row r="194" spans="1:6" ht="12.75" customHeight="1" x14ac:dyDescent="0.2">
      <c r="A194" s="83" t="s">
        <v>155</v>
      </c>
      <c r="B194" s="83">
        <v>12</v>
      </c>
      <c r="C194" s="84">
        <v>1051.8531612100001</v>
      </c>
      <c r="D194" s="84">
        <v>1034.4300353599999</v>
      </c>
      <c r="E194" s="84">
        <v>199.02313275</v>
      </c>
      <c r="F194" s="84">
        <v>199.02313275</v>
      </c>
    </row>
    <row r="195" spans="1:6" ht="12.75" customHeight="1" x14ac:dyDescent="0.2">
      <c r="A195" s="83" t="s">
        <v>155</v>
      </c>
      <c r="B195" s="83">
        <v>13</v>
      </c>
      <c r="C195" s="84">
        <v>1061.2377978</v>
      </c>
      <c r="D195" s="84">
        <v>1043.80092158</v>
      </c>
      <c r="E195" s="84">
        <v>200.82608034</v>
      </c>
      <c r="F195" s="84">
        <v>200.82608034</v>
      </c>
    </row>
    <row r="196" spans="1:6" ht="12.75" customHeight="1" x14ac:dyDescent="0.2">
      <c r="A196" s="83" t="s">
        <v>155</v>
      </c>
      <c r="B196" s="83">
        <v>14</v>
      </c>
      <c r="C196" s="84">
        <v>1055.4723807600001</v>
      </c>
      <c r="D196" s="84">
        <v>1038.3576705400001</v>
      </c>
      <c r="E196" s="84">
        <v>199.77880518000001</v>
      </c>
      <c r="F196" s="84">
        <v>199.77880518000001</v>
      </c>
    </row>
    <row r="197" spans="1:6" ht="12.75" customHeight="1" x14ac:dyDescent="0.2">
      <c r="A197" s="83" t="s">
        <v>155</v>
      </c>
      <c r="B197" s="83">
        <v>15</v>
      </c>
      <c r="C197" s="84">
        <v>1053.1044350300001</v>
      </c>
      <c r="D197" s="84">
        <v>1036.55781613</v>
      </c>
      <c r="E197" s="84">
        <v>199.43251529</v>
      </c>
      <c r="F197" s="84">
        <v>199.43251529</v>
      </c>
    </row>
    <row r="198" spans="1:6" ht="12.75" customHeight="1" x14ac:dyDescent="0.2">
      <c r="A198" s="83" t="s">
        <v>155</v>
      </c>
      <c r="B198" s="83">
        <v>16</v>
      </c>
      <c r="C198" s="84">
        <v>1060.6109342899999</v>
      </c>
      <c r="D198" s="84">
        <v>1043.3170052800001</v>
      </c>
      <c r="E198" s="84">
        <v>200.73297539999999</v>
      </c>
      <c r="F198" s="84">
        <v>200.73297539999999</v>
      </c>
    </row>
    <row r="199" spans="1:6" ht="12.75" customHeight="1" x14ac:dyDescent="0.2">
      <c r="A199" s="83" t="s">
        <v>155</v>
      </c>
      <c r="B199" s="83">
        <v>17</v>
      </c>
      <c r="C199" s="84">
        <v>1054.1136427599999</v>
      </c>
      <c r="D199" s="84">
        <v>1036.8938069999999</v>
      </c>
      <c r="E199" s="84">
        <v>199.49715954000001</v>
      </c>
      <c r="F199" s="84">
        <v>199.49715954000001</v>
      </c>
    </row>
    <row r="200" spans="1:6" ht="12.75" customHeight="1" x14ac:dyDescent="0.2">
      <c r="A200" s="83" t="s">
        <v>155</v>
      </c>
      <c r="B200" s="83">
        <v>18</v>
      </c>
      <c r="C200" s="84">
        <v>1052.9538729799999</v>
      </c>
      <c r="D200" s="84">
        <v>1036.4551582700001</v>
      </c>
      <c r="E200" s="84">
        <v>199.41276404000001</v>
      </c>
      <c r="F200" s="84">
        <v>199.41276404000001</v>
      </c>
    </row>
    <row r="201" spans="1:6" ht="12.75" customHeight="1" x14ac:dyDescent="0.2">
      <c r="A201" s="83" t="s">
        <v>155</v>
      </c>
      <c r="B201" s="83">
        <v>19</v>
      </c>
      <c r="C201" s="84">
        <v>1037.07707516</v>
      </c>
      <c r="D201" s="84">
        <v>1020.1088532700001</v>
      </c>
      <c r="E201" s="84">
        <v>196.26775402000001</v>
      </c>
      <c r="F201" s="84">
        <v>196.26775402000001</v>
      </c>
    </row>
    <row r="202" spans="1:6" ht="12.75" customHeight="1" x14ac:dyDescent="0.2">
      <c r="A202" s="83" t="s">
        <v>155</v>
      </c>
      <c r="B202" s="83">
        <v>20</v>
      </c>
      <c r="C202" s="84">
        <v>1012.53189744</v>
      </c>
      <c r="D202" s="84">
        <v>995.60600491000002</v>
      </c>
      <c r="E202" s="84">
        <v>191.55343456</v>
      </c>
      <c r="F202" s="84">
        <v>191.55343456</v>
      </c>
    </row>
    <row r="203" spans="1:6" ht="12.75" customHeight="1" x14ac:dyDescent="0.2">
      <c r="A203" s="83" t="s">
        <v>155</v>
      </c>
      <c r="B203" s="83">
        <v>21</v>
      </c>
      <c r="C203" s="84">
        <v>1028.41870827</v>
      </c>
      <c r="D203" s="84">
        <v>1011.31268253</v>
      </c>
      <c r="E203" s="84">
        <v>194.57538102000001</v>
      </c>
      <c r="F203" s="84">
        <v>194.57538102000001</v>
      </c>
    </row>
    <row r="204" spans="1:6" ht="12.75" customHeight="1" x14ac:dyDescent="0.2">
      <c r="A204" s="83" t="s">
        <v>155</v>
      </c>
      <c r="B204" s="83">
        <v>22</v>
      </c>
      <c r="C204" s="84">
        <v>1063.5286782600001</v>
      </c>
      <c r="D204" s="84">
        <v>1046.27498565</v>
      </c>
      <c r="E204" s="84">
        <v>201.30208737999999</v>
      </c>
      <c r="F204" s="84">
        <v>201.30208737999999</v>
      </c>
    </row>
    <row r="205" spans="1:6" ht="12.75" customHeight="1" x14ac:dyDescent="0.2">
      <c r="A205" s="83" t="s">
        <v>155</v>
      </c>
      <c r="B205" s="83">
        <v>23</v>
      </c>
      <c r="C205" s="84">
        <v>1119.1191472099999</v>
      </c>
      <c r="D205" s="84">
        <v>1101.34586902</v>
      </c>
      <c r="E205" s="84">
        <v>211.89766112999999</v>
      </c>
      <c r="F205" s="84">
        <v>211.89766112999999</v>
      </c>
    </row>
    <row r="206" spans="1:6" ht="12.75" customHeight="1" x14ac:dyDescent="0.2">
      <c r="A206" s="83" t="s">
        <v>155</v>
      </c>
      <c r="B206" s="83">
        <v>24</v>
      </c>
      <c r="C206" s="84">
        <v>1130.39289274</v>
      </c>
      <c r="D206" s="84">
        <v>1112.6030602999999</v>
      </c>
      <c r="E206" s="84">
        <v>214.06353161000001</v>
      </c>
      <c r="F206" s="84">
        <v>214.06353161000001</v>
      </c>
    </row>
    <row r="207" spans="1:6" ht="12.75" customHeight="1" x14ac:dyDescent="0.2">
      <c r="A207" s="83" t="s">
        <v>156</v>
      </c>
      <c r="B207" s="83">
        <v>1</v>
      </c>
      <c r="C207" s="84">
        <v>1100.9806984899999</v>
      </c>
      <c r="D207" s="84">
        <v>1083.5466463400001</v>
      </c>
      <c r="E207" s="84">
        <v>208.47311144</v>
      </c>
      <c r="F207" s="84">
        <v>208.47311144</v>
      </c>
    </row>
    <row r="208" spans="1:6" ht="12.75" customHeight="1" x14ac:dyDescent="0.2">
      <c r="A208" s="83" t="s">
        <v>156</v>
      </c>
      <c r="B208" s="83">
        <v>2</v>
      </c>
      <c r="C208" s="84">
        <v>1127.3446021699999</v>
      </c>
      <c r="D208" s="84">
        <v>1109.8460337399999</v>
      </c>
      <c r="E208" s="84">
        <v>213.53308290999999</v>
      </c>
      <c r="F208" s="84">
        <v>213.53308290999999</v>
      </c>
    </row>
    <row r="209" spans="1:6" ht="12.75" customHeight="1" x14ac:dyDescent="0.2">
      <c r="A209" s="83" t="s">
        <v>156</v>
      </c>
      <c r="B209" s="83">
        <v>3</v>
      </c>
      <c r="C209" s="84">
        <v>1095.3718461200001</v>
      </c>
      <c r="D209" s="84">
        <v>1078.2452020400001</v>
      </c>
      <c r="E209" s="84">
        <v>207.45311974000001</v>
      </c>
      <c r="F209" s="84">
        <v>207.45311974000001</v>
      </c>
    </row>
    <row r="210" spans="1:6" ht="12.75" customHeight="1" x14ac:dyDescent="0.2">
      <c r="A210" s="83" t="s">
        <v>156</v>
      </c>
      <c r="B210" s="83">
        <v>4</v>
      </c>
      <c r="C210" s="84">
        <v>1121.5659939300001</v>
      </c>
      <c r="D210" s="84">
        <v>1104.37820526</v>
      </c>
      <c r="E210" s="84">
        <v>212.48107909000001</v>
      </c>
      <c r="F210" s="84">
        <v>212.48107909000001</v>
      </c>
    </row>
    <row r="211" spans="1:6" ht="12.75" customHeight="1" x14ac:dyDescent="0.2">
      <c r="A211" s="83" t="s">
        <v>156</v>
      </c>
      <c r="B211" s="83">
        <v>5</v>
      </c>
      <c r="C211" s="84">
        <v>1118.54973849</v>
      </c>
      <c r="D211" s="84">
        <v>1101.1927780000001</v>
      </c>
      <c r="E211" s="84">
        <v>211.86820660000001</v>
      </c>
      <c r="F211" s="84">
        <v>211.86820660000001</v>
      </c>
    </row>
    <row r="212" spans="1:6" ht="12.75" customHeight="1" x14ac:dyDescent="0.2">
      <c r="A212" s="83" t="s">
        <v>156</v>
      </c>
      <c r="B212" s="83">
        <v>6</v>
      </c>
      <c r="C212" s="84">
        <v>1098.0865598800001</v>
      </c>
      <c r="D212" s="84">
        <v>1081.0182919399999</v>
      </c>
      <c r="E212" s="84">
        <v>207.986659</v>
      </c>
      <c r="F212" s="84">
        <v>207.986659</v>
      </c>
    </row>
    <row r="213" spans="1:6" ht="12.75" customHeight="1" x14ac:dyDescent="0.2">
      <c r="A213" s="83" t="s">
        <v>156</v>
      </c>
      <c r="B213" s="83">
        <v>7</v>
      </c>
      <c r="C213" s="84">
        <v>1136.0363972099999</v>
      </c>
      <c r="D213" s="84">
        <v>1118.6017971399999</v>
      </c>
      <c r="E213" s="84">
        <v>215.21768158</v>
      </c>
      <c r="F213" s="84">
        <v>215.21768158</v>
      </c>
    </row>
    <row r="214" spans="1:6" ht="12.75" customHeight="1" x14ac:dyDescent="0.2">
      <c r="A214" s="83" t="s">
        <v>156</v>
      </c>
      <c r="B214" s="83">
        <v>8</v>
      </c>
      <c r="C214" s="84">
        <v>1175.78368301</v>
      </c>
      <c r="D214" s="84">
        <v>1158.4161167100001</v>
      </c>
      <c r="E214" s="84">
        <v>222.87791025000001</v>
      </c>
      <c r="F214" s="84">
        <v>222.87791025000001</v>
      </c>
    </row>
    <row r="215" spans="1:6" ht="12.75" customHeight="1" x14ac:dyDescent="0.2">
      <c r="A215" s="83" t="s">
        <v>156</v>
      </c>
      <c r="B215" s="83">
        <v>9</v>
      </c>
      <c r="C215" s="84">
        <v>1119.81429275</v>
      </c>
      <c r="D215" s="84">
        <v>1102.5342424299999</v>
      </c>
      <c r="E215" s="84">
        <v>212.12630279000001</v>
      </c>
      <c r="F215" s="84">
        <v>212.12630279000001</v>
      </c>
    </row>
    <row r="216" spans="1:6" ht="12.75" customHeight="1" x14ac:dyDescent="0.2">
      <c r="A216" s="83" t="s">
        <v>156</v>
      </c>
      <c r="B216" s="83">
        <v>10</v>
      </c>
      <c r="C216" s="84">
        <v>1085.3849966400001</v>
      </c>
      <c r="D216" s="84">
        <v>1067.95338655</v>
      </c>
      <c r="E216" s="84">
        <v>205.47298644</v>
      </c>
      <c r="F216" s="84">
        <v>205.47298644</v>
      </c>
    </row>
    <row r="217" spans="1:6" ht="12.75" customHeight="1" x14ac:dyDescent="0.2">
      <c r="A217" s="83" t="s">
        <v>156</v>
      </c>
      <c r="B217" s="83">
        <v>11</v>
      </c>
      <c r="C217" s="84">
        <v>1048.1143584500001</v>
      </c>
      <c r="D217" s="84">
        <v>1028.726126</v>
      </c>
      <c r="E217" s="84">
        <v>197.92570724000001</v>
      </c>
      <c r="F217" s="84">
        <v>197.92570724000001</v>
      </c>
    </row>
    <row r="218" spans="1:6" ht="12.75" customHeight="1" x14ac:dyDescent="0.2">
      <c r="A218" s="83" t="s">
        <v>156</v>
      </c>
      <c r="B218" s="83">
        <v>12</v>
      </c>
      <c r="C218" s="84">
        <v>1064.8908058100001</v>
      </c>
      <c r="D218" s="84">
        <v>1043.30558509</v>
      </c>
      <c r="E218" s="84">
        <v>200.73077817000001</v>
      </c>
      <c r="F218" s="84">
        <v>200.73077817000001</v>
      </c>
    </row>
    <row r="219" spans="1:6" ht="12.75" customHeight="1" x14ac:dyDescent="0.2">
      <c r="A219" s="83" t="s">
        <v>156</v>
      </c>
      <c r="B219" s="83">
        <v>13</v>
      </c>
      <c r="C219" s="84">
        <v>1072.4673913300001</v>
      </c>
      <c r="D219" s="84">
        <v>1048.9768745900001</v>
      </c>
      <c r="E219" s="84">
        <v>201.82192766</v>
      </c>
      <c r="F219" s="84">
        <v>201.82192766</v>
      </c>
    </row>
    <row r="220" spans="1:6" ht="12.75" customHeight="1" x14ac:dyDescent="0.2">
      <c r="A220" s="83" t="s">
        <v>156</v>
      </c>
      <c r="B220" s="83">
        <v>14</v>
      </c>
      <c r="C220" s="84">
        <v>1064.3393790099999</v>
      </c>
      <c r="D220" s="84">
        <v>1039.12937339</v>
      </c>
      <c r="E220" s="84">
        <v>199.92727991000001</v>
      </c>
      <c r="F220" s="84">
        <v>199.92727991000001</v>
      </c>
    </row>
    <row r="221" spans="1:6" ht="12.75" customHeight="1" x14ac:dyDescent="0.2">
      <c r="A221" s="83" t="s">
        <v>156</v>
      </c>
      <c r="B221" s="83">
        <v>15</v>
      </c>
      <c r="C221" s="84">
        <v>1065.66402483</v>
      </c>
      <c r="D221" s="84">
        <v>1040.13492438</v>
      </c>
      <c r="E221" s="84">
        <v>200.12074675</v>
      </c>
      <c r="F221" s="84">
        <v>200.12074675</v>
      </c>
    </row>
    <row r="222" spans="1:6" ht="12.75" customHeight="1" x14ac:dyDescent="0.2">
      <c r="A222" s="83" t="s">
        <v>156</v>
      </c>
      <c r="B222" s="83">
        <v>16</v>
      </c>
      <c r="C222" s="84">
        <v>1059.23942059</v>
      </c>
      <c r="D222" s="84">
        <v>1034.75842951</v>
      </c>
      <c r="E222" s="84">
        <v>199.08631539999999</v>
      </c>
      <c r="F222" s="84">
        <v>199.08631539999999</v>
      </c>
    </row>
    <row r="223" spans="1:6" ht="12.75" customHeight="1" x14ac:dyDescent="0.2">
      <c r="A223" s="83" t="s">
        <v>156</v>
      </c>
      <c r="B223" s="83">
        <v>17</v>
      </c>
      <c r="C223" s="84">
        <v>1052.6957694600001</v>
      </c>
      <c r="D223" s="84">
        <v>1030.5929073299999</v>
      </c>
      <c r="E223" s="84">
        <v>198.28487379000001</v>
      </c>
      <c r="F223" s="84">
        <v>198.28487379000001</v>
      </c>
    </row>
    <row r="224" spans="1:6" ht="12.75" customHeight="1" x14ac:dyDescent="0.2">
      <c r="A224" s="83" t="s">
        <v>156</v>
      </c>
      <c r="B224" s="83">
        <v>18</v>
      </c>
      <c r="C224" s="84">
        <v>1053.6478659899999</v>
      </c>
      <c r="D224" s="84">
        <v>1033.5475398599999</v>
      </c>
      <c r="E224" s="84">
        <v>198.85334165</v>
      </c>
      <c r="F224" s="84">
        <v>198.85334165</v>
      </c>
    </row>
    <row r="225" spans="1:6" ht="12.75" customHeight="1" x14ac:dyDescent="0.2">
      <c r="A225" s="83" t="s">
        <v>156</v>
      </c>
      <c r="B225" s="83">
        <v>19</v>
      </c>
      <c r="C225" s="84">
        <v>1053.8447596999999</v>
      </c>
      <c r="D225" s="84">
        <v>1040.63388444</v>
      </c>
      <c r="E225" s="84">
        <v>200.21674608000001</v>
      </c>
      <c r="F225" s="84">
        <v>200.21674608000001</v>
      </c>
    </row>
    <row r="226" spans="1:6" ht="12.75" customHeight="1" x14ac:dyDescent="0.2">
      <c r="A226" s="83" t="s">
        <v>156</v>
      </c>
      <c r="B226" s="83">
        <v>20</v>
      </c>
      <c r="C226" s="84">
        <v>1026.8908307700001</v>
      </c>
      <c r="D226" s="84">
        <v>1009.88684626</v>
      </c>
      <c r="E226" s="84">
        <v>194.30105179</v>
      </c>
      <c r="F226" s="84">
        <v>194.30105179</v>
      </c>
    </row>
    <row r="227" spans="1:6" ht="12.75" customHeight="1" x14ac:dyDescent="0.2">
      <c r="A227" s="83" t="s">
        <v>156</v>
      </c>
      <c r="B227" s="83">
        <v>21</v>
      </c>
      <c r="C227" s="84">
        <v>1027.2138260900001</v>
      </c>
      <c r="D227" s="84">
        <v>1010.79755223</v>
      </c>
      <c r="E227" s="84">
        <v>194.47627055000001</v>
      </c>
      <c r="F227" s="84">
        <v>194.47627055000001</v>
      </c>
    </row>
    <row r="228" spans="1:6" ht="12.75" customHeight="1" x14ac:dyDescent="0.2">
      <c r="A228" s="83" t="s">
        <v>156</v>
      </c>
      <c r="B228" s="83">
        <v>22</v>
      </c>
      <c r="C228" s="84">
        <v>1061.2906944599999</v>
      </c>
      <c r="D228" s="84">
        <v>1047.7445650499999</v>
      </c>
      <c r="E228" s="84">
        <v>201.58483274</v>
      </c>
      <c r="F228" s="84">
        <v>201.58483274</v>
      </c>
    </row>
    <row r="229" spans="1:6" ht="12.75" customHeight="1" x14ac:dyDescent="0.2">
      <c r="A229" s="83" t="s">
        <v>156</v>
      </c>
      <c r="B229" s="83">
        <v>23</v>
      </c>
      <c r="C229" s="84">
        <v>1114.6418741</v>
      </c>
      <c r="D229" s="84">
        <v>1103.07765197</v>
      </c>
      <c r="E229" s="84">
        <v>212.23085415</v>
      </c>
      <c r="F229" s="84">
        <v>212.23085415</v>
      </c>
    </row>
    <row r="230" spans="1:6" ht="12.75" customHeight="1" x14ac:dyDescent="0.2">
      <c r="A230" s="83" t="s">
        <v>156</v>
      </c>
      <c r="B230" s="83">
        <v>24</v>
      </c>
      <c r="C230" s="84">
        <v>1122.5821012399999</v>
      </c>
      <c r="D230" s="84">
        <v>1104.74856669</v>
      </c>
      <c r="E230" s="84">
        <v>212.55233620000001</v>
      </c>
      <c r="F230" s="84">
        <v>212.55233620000001</v>
      </c>
    </row>
    <row r="231" spans="1:6" ht="12.75" customHeight="1" x14ac:dyDescent="0.2">
      <c r="A231" s="83" t="s">
        <v>157</v>
      </c>
      <c r="B231" s="83">
        <v>1</v>
      </c>
      <c r="C231" s="84">
        <v>999.49152816000003</v>
      </c>
      <c r="D231" s="84">
        <v>982.89900130000001</v>
      </c>
      <c r="E231" s="84">
        <v>189.10862187999999</v>
      </c>
      <c r="F231" s="84">
        <v>189.10862187999999</v>
      </c>
    </row>
    <row r="232" spans="1:6" ht="12.75" customHeight="1" x14ac:dyDescent="0.2">
      <c r="A232" s="83" t="s">
        <v>157</v>
      </c>
      <c r="B232" s="83">
        <v>2</v>
      </c>
      <c r="C232" s="84">
        <v>1039.00559034</v>
      </c>
      <c r="D232" s="84">
        <v>1022.3145227</v>
      </c>
      <c r="E232" s="84">
        <v>196.69212224</v>
      </c>
      <c r="F232" s="84">
        <v>196.69212224</v>
      </c>
    </row>
    <row r="233" spans="1:6" ht="12.75" customHeight="1" x14ac:dyDescent="0.2">
      <c r="A233" s="83" t="s">
        <v>157</v>
      </c>
      <c r="B233" s="83">
        <v>3</v>
      </c>
      <c r="C233" s="84">
        <v>1036.0172851899999</v>
      </c>
      <c r="D233" s="84">
        <v>1019.1456903</v>
      </c>
      <c r="E233" s="84">
        <v>196.08244257999999</v>
      </c>
      <c r="F233" s="84">
        <v>196.08244257999999</v>
      </c>
    </row>
    <row r="234" spans="1:6" ht="12.75" customHeight="1" x14ac:dyDescent="0.2">
      <c r="A234" s="83" t="s">
        <v>157</v>
      </c>
      <c r="B234" s="83">
        <v>4</v>
      </c>
      <c r="C234" s="84">
        <v>1053.3156868599999</v>
      </c>
      <c r="D234" s="84">
        <v>1040.4961570400001</v>
      </c>
      <c r="E234" s="84">
        <v>200.19024748999999</v>
      </c>
      <c r="F234" s="84">
        <v>200.19024748999999</v>
      </c>
    </row>
    <row r="235" spans="1:6" ht="12.75" customHeight="1" x14ac:dyDescent="0.2">
      <c r="A235" s="83" t="s">
        <v>157</v>
      </c>
      <c r="B235" s="83">
        <v>5</v>
      </c>
      <c r="C235" s="84">
        <v>1044.5833066600001</v>
      </c>
      <c r="D235" s="84">
        <v>1027.7318540199999</v>
      </c>
      <c r="E235" s="84">
        <v>197.73441047</v>
      </c>
      <c r="F235" s="84">
        <v>197.73441047</v>
      </c>
    </row>
    <row r="236" spans="1:6" ht="12.75" customHeight="1" x14ac:dyDescent="0.2">
      <c r="A236" s="83" t="s">
        <v>157</v>
      </c>
      <c r="B236" s="83">
        <v>6</v>
      </c>
      <c r="C236" s="84">
        <v>1035.59986751</v>
      </c>
      <c r="D236" s="84">
        <v>1019.36113052</v>
      </c>
      <c r="E236" s="84">
        <v>196.12389303</v>
      </c>
      <c r="F236" s="84">
        <v>196.12389303</v>
      </c>
    </row>
    <row r="237" spans="1:6" ht="12.75" customHeight="1" x14ac:dyDescent="0.2">
      <c r="A237" s="83" t="s">
        <v>157</v>
      </c>
      <c r="B237" s="83">
        <v>7</v>
      </c>
      <c r="C237" s="84">
        <v>1002.4539207399999</v>
      </c>
      <c r="D237" s="84">
        <v>986.32371297999998</v>
      </c>
      <c r="E237" s="84">
        <v>189.76753241</v>
      </c>
      <c r="F237" s="84">
        <v>189.76753241</v>
      </c>
    </row>
    <row r="238" spans="1:6" ht="12.75" customHeight="1" x14ac:dyDescent="0.2">
      <c r="A238" s="83" t="s">
        <v>157</v>
      </c>
      <c r="B238" s="83">
        <v>8</v>
      </c>
      <c r="C238" s="84">
        <v>1084.83659253</v>
      </c>
      <c r="D238" s="84">
        <v>1067.43555298</v>
      </c>
      <c r="E238" s="84">
        <v>205.37335586</v>
      </c>
      <c r="F238" s="84">
        <v>205.37335586</v>
      </c>
    </row>
    <row r="239" spans="1:6" ht="12.75" customHeight="1" x14ac:dyDescent="0.2">
      <c r="A239" s="83" t="s">
        <v>157</v>
      </c>
      <c r="B239" s="83">
        <v>9</v>
      </c>
      <c r="C239" s="84">
        <v>1119.0154856900001</v>
      </c>
      <c r="D239" s="84">
        <v>1101.1127788399999</v>
      </c>
      <c r="E239" s="84">
        <v>211.85281484999999</v>
      </c>
      <c r="F239" s="84">
        <v>211.85281484999999</v>
      </c>
    </row>
    <row r="240" spans="1:6" ht="12.75" customHeight="1" x14ac:dyDescent="0.2">
      <c r="A240" s="83" t="s">
        <v>157</v>
      </c>
      <c r="B240" s="83">
        <v>10</v>
      </c>
      <c r="C240" s="84">
        <v>1052.0725139900001</v>
      </c>
      <c r="D240" s="84">
        <v>1035.6720459400001</v>
      </c>
      <c r="E240" s="84">
        <v>199.26209413999999</v>
      </c>
      <c r="F240" s="84">
        <v>199.26209413999999</v>
      </c>
    </row>
    <row r="241" spans="1:6" ht="12.75" customHeight="1" x14ac:dyDescent="0.2">
      <c r="A241" s="83" t="s">
        <v>157</v>
      </c>
      <c r="B241" s="83">
        <v>11</v>
      </c>
      <c r="C241" s="84">
        <v>1024.69292681</v>
      </c>
      <c r="D241" s="84">
        <v>1008.61880949</v>
      </c>
      <c r="E241" s="84">
        <v>194.05708299</v>
      </c>
      <c r="F241" s="84">
        <v>194.05708299</v>
      </c>
    </row>
    <row r="242" spans="1:6" ht="12.75" customHeight="1" x14ac:dyDescent="0.2">
      <c r="A242" s="83" t="s">
        <v>157</v>
      </c>
      <c r="B242" s="83">
        <v>12</v>
      </c>
      <c r="C242" s="84">
        <v>1032.0221935300001</v>
      </c>
      <c r="D242" s="84">
        <v>1015.67719962</v>
      </c>
      <c r="E242" s="84">
        <v>195.41510901999999</v>
      </c>
      <c r="F242" s="84">
        <v>195.41510901999999</v>
      </c>
    </row>
    <row r="243" spans="1:6" ht="12.75" customHeight="1" x14ac:dyDescent="0.2">
      <c r="A243" s="83" t="s">
        <v>157</v>
      </c>
      <c r="B243" s="83">
        <v>13</v>
      </c>
      <c r="C243" s="84">
        <v>1050.95431715</v>
      </c>
      <c r="D243" s="84">
        <v>1034.7277897700001</v>
      </c>
      <c r="E243" s="84">
        <v>199.08042035</v>
      </c>
      <c r="F243" s="84">
        <v>199.08042035</v>
      </c>
    </row>
    <row r="244" spans="1:6" ht="12.75" customHeight="1" x14ac:dyDescent="0.2">
      <c r="A244" s="83" t="s">
        <v>157</v>
      </c>
      <c r="B244" s="83">
        <v>14</v>
      </c>
      <c r="C244" s="84">
        <v>1048.39405523</v>
      </c>
      <c r="D244" s="84">
        <v>1032.10537862</v>
      </c>
      <c r="E244" s="84">
        <v>198.57587151000001</v>
      </c>
      <c r="F244" s="84">
        <v>198.57587151000001</v>
      </c>
    </row>
    <row r="245" spans="1:6" ht="12.75" customHeight="1" x14ac:dyDescent="0.2">
      <c r="A245" s="83" t="s">
        <v>157</v>
      </c>
      <c r="B245" s="83">
        <v>15</v>
      </c>
      <c r="C245" s="84">
        <v>1045.61576939</v>
      </c>
      <c r="D245" s="84">
        <v>1029.1379620099999</v>
      </c>
      <c r="E245" s="84">
        <v>198.00494401</v>
      </c>
      <c r="F245" s="84">
        <v>198.00494401</v>
      </c>
    </row>
    <row r="246" spans="1:6" ht="12.75" customHeight="1" x14ac:dyDescent="0.2">
      <c r="A246" s="83" t="s">
        <v>157</v>
      </c>
      <c r="B246" s="83">
        <v>16</v>
      </c>
      <c r="C246" s="84">
        <v>1122.93637844</v>
      </c>
      <c r="D246" s="84">
        <v>1105.27195891</v>
      </c>
      <c r="E246" s="84">
        <v>212.65303625000001</v>
      </c>
      <c r="F246" s="84">
        <v>212.65303625000001</v>
      </c>
    </row>
    <row r="247" spans="1:6" ht="12.75" customHeight="1" x14ac:dyDescent="0.2">
      <c r="A247" s="83" t="s">
        <v>157</v>
      </c>
      <c r="B247" s="83">
        <v>17</v>
      </c>
      <c r="C247" s="84">
        <v>1074.7915266</v>
      </c>
      <c r="D247" s="84">
        <v>1065.8097334700001</v>
      </c>
      <c r="E247" s="84">
        <v>205.06055008000001</v>
      </c>
      <c r="F247" s="84">
        <v>205.06055008000001</v>
      </c>
    </row>
    <row r="248" spans="1:6" ht="12.75" customHeight="1" x14ac:dyDescent="0.2">
      <c r="A248" s="83" t="s">
        <v>157</v>
      </c>
      <c r="B248" s="83">
        <v>18</v>
      </c>
      <c r="C248" s="84">
        <v>1051.1592047199999</v>
      </c>
      <c r="D248" s="84">
        <v>1035.5203732699999</v>
      </c>
      <c r="E248" s="84">
        <v>199.2329125</v>
      </c>
      <c r="F248" s="84">
        <v>199.2329125</v>
      </c>
    </row>
    <row r="249" spans="1:6" ht="12.75" customHeight="1" x14ac:dyDescent="0.2">
      <c r="A249" s="83" t="s">
        <v>157</v>
      </c>
      <c r="B249" s="83">
        <v>19</v>
      </c>
      <c r="C249" s="84">
        <v>1029.11739934</v>
      </c>
      <c r="D249" s="84">
        <v>1010.36354095</v>
      </c>
      <c r="E249" s="84">
        <v>194.39276728999999</v>
      </c>
      <c r="F249" s="84">
        <v>194.39276728999999</v>
      </c>
    </row>
    <row r="250" spans="1:6" ht="12.75" customHeight="1" x14ac:dyDescent="0.2">
      <c r="A250" s="83" t="s">
        <v>157</v>
      </c>
      <c r="B250" s="83">
        <v>20</v>
      </c>
      <c r="C250" s="84">
        <v>998.97358354000005</v>
      </c>
      <c r="D250" s="84">
        <v>980.73686965000002</v>
      </c>
      <c r="E250" s="84">
        <v>188.69263027</v>
      </c>
      <c r="F250" s="84">
        <v>188.69263027</v>
      </c>
    </row>
    <row r="251" spans="1:6" ht="12.75" customHeight="1" x14ac:dyDescent="0.2">
      <c r="A251" s="83" t="s">
        <v>157</v>
      </c>
      <c r="B251" s="83">
        <v>21</v>
      </c>
      <c r="C251" s="84">
        <v>979.71900961999995</v>
      </c>
      <c r="D251" s="84">
        <v>963.25922664999996</v>
      </c>
      <c r="E251" s="84">
        <v>185.32995213999999</v>
      </c>
      <c r="F251" s="84">
        <v>185.32995213999999</v>
      </c>
    </row>
    <row r="252" spans="1:6" ht="12.75" customHeight="1" x14ac:dyDescent="0.2">
      <c r="A252" s="83" t="s">
        <v>157</v>
      </c>
      <c r="B252" s="83">
        <v>22</v>
      </c>
      <c r="C252" s="84">
        <v>1020.66679148</v>
      </c>
      <c r="D252" s="84">
        <v>1010.72214288</v>
      </c>
      <c r="E252" s="84">
        <v>194.46176188000001</v>
      </c>
      <c r="F252" s="84">
        <v>194.46176188000001</v>
      </c>
    </row>
    <row r="253" spans="1:6" ht="12.75" customHeight="1" x14ac:dyDescent="0.2">
      <c r="A253" s="83" t="s">
        <v>157</v>
      </c>
      <c r="B253" s="83">
        <v>23</v>
      </c>
      <c r="C253" s="84">
        <v>1065.23805548</v>
      </c>
      <c r="D253" s="84">
        <v>1052.48330958</v>
      </c>
      <c r="E253" s="84">
        <v>202.49656166</v>
      </c>
      <c r="F253" s="84">
        <v>202.49656166</v>
      </c>
    </row>
    <row r="254" spans="1:6" ht="12.75" customHeight="1" x14ac:dyDescent="0.2">
      <c r="A254" s="83" t="s">
        <v>157</v>
      </c>
      <c r="B254" s="83">
        <v>24</v>
      </c>
      <c r="C254" s="84">
        <v>1075.3816165200001</v>
      </c>
      <c r="D254" s="84">
        <v>1065.88096941</v>
      </c>
      <c r="E254" s="84">
        <v>205.0742558</v>
      </c>
      <c r="F254" s="84">
        <v>205.0742558</v>
      </c>
    </row>
    <row r="255" spans="1:6" ht="12.75" customHeight="1" x14ac:dyDescent="0.2">
      <c r="A255" s="83" t="s">
        <v>158</v>
      </c>
      <c r="B255" s="83">
        <v>1</v>
      </c>
      <c r="C255" s="84">
        <v>1279.77272221</v>
      </c>
      <c r="D255" s="84">
        <v>1258.95973617</v>
      </c>
      <c r="E255" s="84">
        <v>242.22238540999999</v>
      </c>
      <c r="F255" s="84">
        <v>242.22238540999999</v>
      </c>
    </row>
    <row r="256" spans="1:6" ht="12.75" customHeight="1" x14ac:dyDescent="0.2">
      <c r="A256" s="83" t="s">
        <v>158</v>
      </c>
      <c r="B256" s="83">
        <v>2</v>
      </c>
      <c r="C256" s="84">
        <v>1302.4093463900001</v>
      </c>
      <c r="D256" s="84">
        <v>1286.7016008799999</v>
      </c>
      <c r="E256" s="84">
        <v>247.55988783000001</v>
      </c>
      <c r="F256" s="84">
        <v>247.55988783000001</v>
      </c>
    </row>
    <row r="257" spans="1:6" ht="12.75" customHeight="1" x14ac:dyDescent="0.2">
      <c r="A257" s="83" t="s">
        <v>158</v>
      </c>
      <c r="B257" s="83">
        <v>3</v>
      </c>
      <c r="C257" s="84">
        <v>1284.3060097800001</v>
      </c>
      <c r="D257" s="84">
        <v>1270.18373956</v>
      </c>
      <c r="E257" s="84">
        <v>244.38187056999999</v>
      </c>
      <c r="F257" s="84">
        <v>244.38187056999999</v>
      </c>
    </row>
    <row r="258" spans="1:6" ht="12.75" customHeight="1" x14ac:dyDescent="0.2">
      <c r="A258" s="83" t="s">
        <v>158</v>
      </c>
      <c r="B258" s="83">
        <v>4</v>
      </c>
      <c r="C258" s="84">
        <v>1263.54265274</v>
      </c>
      <c r="D258" s="84">
        <v>1255.17117977</v>
      </c>
      <c r="E258" s="84">
        <v>241.49347157</v>
      </c>
      <c r="F258" s="84">
        <v>241.49347157</v>
      </c>
    </row>
    <row r="259" spans="1:6" ht="12.75" customHeight="1" x14ac:dyDescent="0.2">
      <c r="A259" s="83" t="s">
        <v>158</v>
      </c>
      <c r="B259" s="83">
        <v>5</v>
      </c>
      <c r="C259" s="84">
        <v>1262.01779121</v>
      </c>
      <c r="D259" s="84">
        <v>1245.24762098</v>
      </c>
      <c r="E259" s="84">
        <v>239.58419043000001</v>
      </c>
      <c r="F259" s="84">
        <v>239.58419043000001</v>
      </c>
    </row>
    <row r="260" spans="1:6" ht="12.75" customHeight="1" x14ac:dyDescent="0.2">
      <c r="A260" s="83" t="s">
        <v>158</v>
      </c>
      <c r="B260" s="83">
        <v>6</v>
      </c>
      <c r="C260" s="84">
        <v>1267.9230495100001</v>
      </c>
      <c r="D260" s="84">
        <v>1247.0911488900001</v>
      </c>
      <c r="E260" s="84">
        <v>239.93888304999999</v>
      </c>
      <c r="F260" s="84">
        <v>239.93888304999999</v>
      </c>
    </row>
    <row r="261" spans="1:6" ht="12.75" customHeight="1" x14ac:dyDescent="0.2">
      <c r="A261" s="83" t="s">
        <v>158</v>
      </c>
      <c r="B261" s="83">
        <v>7</v>
      </c>
      <c r="C261" s="84">
        <v>1297.6197604199999</v>
      </c>
      <c r="D261" s="84">
        <v>1288.54782516</v>
      </c>
      <c r="E261" s="84">
        <v>247.91509923000001</v>
      </c>
      <c r="F261" s="84">
        <v>247.91509923000001</v>
      </c>
    </row>
    <row r="262" spans="1:6" ht="12.75" customHeight="1" x14ac:dyDescent="0.2">
      <c r="A262" s="83" t="s">
        <v>158</v>
      </c>
      <c r="B262" s="83">
        <v>8</v>
      </c>
      <c r="C262" s="84">
        <v>1280.79350761</v>
      </c>
      <c r="D262" s="84">
        <v>1269.88228144</v>
      </c>
      <c r="E262" s="84">
        <v>244.32387037999999</v>
      </c>
      <c r="F262" s="84">
        <v>244.32387037999999</v>
      </c>
    </row>
    <row r="263" spans="1:6" ht="12.75" customHeight="1" x14ac:dyDescent="0.2">
      <c r="A263" s="83" t="s">
        <v>158</v>
      </c>
      <c r="B263" s="83">
        <v>9</v>
      </c>
      <c r="C263" s="84">
        <v>1222.2271142300001</v>
      </c>
      <c r="D263" s="84">
        <v>1206.5034295200001</v>
      </c>
      <c r="E263" s="84">
        <v>232.12985316999999</v>
      </c>
      <c r="F263" s="84">
        <v>232.12985316999999</v>
      </c>
    </row>
    <row r="264" spans="1:6" ht="12.75" customHeight="1" x14ac:dyDescent="0.2">
      <c r="A264" s="83" t="s">
        <v>158</v>
      </c>
      <c r="B264" s="83">
        <v>10</v>
      </c>
      <c r="C264" s="84">
        <v>1181.22994457</v>
      </c>
      <c r="D264" s="84">
        <v>1168.7732165800001</v>
      </c>
      <c r="E264" s="84">
        <v>224.87060418999999</v>
      </c>
      <c r="F264" s="84">
        <v>224.87060418999999</v>
      </c>
    </row>
    <row r="265" spans="1:6" ht="12.75" customHeight="1" x14ac:dyDescent="0.2">
      <c r="A265" s="83" t="s">
        <v>158</v>
      </c>
      <c r="B265" s="83">
        <v>11</v>
      </c>
      <c r="C265" s="84">
        <v>1179.5128343700001</v>
      </c>
      <c r="D265" s="84">
        <v>1159.4423802199999</v>
      </c>
      <c r="E265" s="84">
        <v>223.07536214999999</v>
      </c>
      <c r="F265" s="84">
        <v>223.07536214999999</v>
      </c>
    </row>
    <row r="266" spans="1:6" ht="12.75" customHeight="1" x14ac:dyDescent="0.2">
      <c r="A266" s="83" t="s">
        <v>158</v>
      </c>
      <c r="B266" s="83">
        <v>12</v>
      </c>
      <c r="C266" s="84">
        <v>1172.69694506</v>
      </c>
      <c r="D266" s="84">
        <v>1159.1200984100001</v>
      </c>
      <c r="E266" s="84">
        <v>223.01335551</v>
      </c>
      <c r="F266" s="84">
        <v>223.01335551</v>
      </c>
    </row>
    <row r="267" spans="1:6" ht="12.75" customHeight="1" x14ac:dyDescent="0.2">
      <c r="A267" s="83" t="s">
        <v>158</v>
      </c>
      <c r="B267" s="83">
        <v>13</v>
      </c>
      <c r="C267" s="84">
        <v>1173.4804184499999</v>
      </c>
      <c r="D267" s="84">
        <v>1161.42216491</v>
      </c>
      <c r="E267" s="84">
        <v>223.45627042000001</v>
      </c>
      <c r="F267" s="84">
        <v>223.45627042000001</v>
      </c>
    </row>
    <row r="268" spans="1:6" ht="12.75" customHeight="1" x14ac:dyDescent="0.2">
      <c r="A268" s="83" t="s">
        <v>158</v>
      </c>
      <c r="B268" s="83">
        <v>14</v>
      </c>
      <c r="C268" s="84">
        <v>1184.82343354</v>
      </c>
      <c r="D268" s="84">
        <v>1174.09644675</v>
      </c>
      <c r="E268" s="84">
        <v>225.89478747000001</v>
      </c>
      <c r="F268" s="84">
        <v>225.89478747000001</v>
      </c>
    </row>
    <row r="269" spans="1:6" ht="12.75" customHeight="1" x14ac:dyDescent="0.2">
      <c r="A269" s="83" t="s">
        <v>158</v>
      </c>
      <c r="B269" s="83">
        <v>15</v>
      </c>
      <c r="C269" s="84">
        <v>1193.94388802</v>
      </c>
      <c r="D269" s="84">
        <v>1174.2829556199999</v>
      </c>
      <c r="E269" s="84">
        <v>225.93067156000001</v>
      </c>
      <c r="F269" s="84">
        <v>225.93067156000001</v>
      </c>
    </row>
    <row r="270" spans="1:6" ht="12.75" customHeight="1" x14ac:dyDescent="0.2">
      <c r="A270" s="83" t="s">
        <v>158</v>
      </c>
      <c r="B270" s="83">
        <v>16</v>
      </c>
      <c r="C270" s="84">
        <v>1200.7407422599999</v>
      </c>
      <c r="D270" s="84">
        <v>1184.24429743</v>
      </c>
      <c r="E270" s="84">
        <v>227.84722210999999</v>
      </c>
      <c r="F270" s="84">
        <v>227.84722210999999</v>
      </c>
    </row>
    <row r="271" spans="1:6" ht="12.75" customHeight="1" x14ac:dyDescent="0.2">
      <c r="A271" s="83" t="s">
        <v>158</v>
      </c>
      <c r="B271" s="83">
        <v>17</v>
      </c>
      <c r="C271" s="84">
        <v>1193.77907542</v>
      </c>
      <c r="D271" s="84">
        <v>1181.02054856</v>
      </c>
      <c r="E271" s="84">
        <v>227.22697658000001</v>
      </c>
      <c r="F271" s="84">
        <v>227.22697658000001</v>
      </c>
    </row>
    <row r="272" spans="1:6" ht="12.75" customHeight="1" x14ac:dyDescent="0.2">
      <c r="A272" s="83" t="s">
        <v>158</v>
      </c>
      <c r="B272" s="83">
        <v>18</v>
      </c>
      <c r="C272" s="84">
        <v>1190.1167635500001</v>
      </c>
      <c r="D272" s="84">
        <v>1174.9122154500001</v>
      </c>
      <c r="E272" s="84">
        <v>226.05174041000001</v>
      </c>
      <c r="F272" s="84">
        <v>226.05174041000001</v>
      </c>
    </row>
    <row r="273" spans="1:6" ht="12.75" customHeight="1" x14ac:dyDescent="0.2">
      <c r="A273" s="83" t="s">
        <v>158</v>
      </c>
      <c r="B273" s="83">
        <v>19</v>
      </c>
      <c r="C273" s="84">
        <v>1146.27585537</v>
      </c>
      <c r="D273" s="84">
        <v>1128.8798606299999</v>
      </c>
      <c r="E273" s="84">
        <v>217.19516902000001</v>
      </c>
      <c r="F273" s="84">
        <v>217.19516902000001</v>
      </c>
    </row>
    <row r="274" spans="1:6" ht="12.75" customHeight="1" x14ac:dyDescent="0.2">
      <c r="A274" s="83" t="s">
        <v>158</v>
      </c>
      <c r="B274" s="83">
        <v>20</v>
      </c>
      <c r="C274" s="84">
        <v>1142.9939490700001</v>
      </c>
      <c r="D274" s="84">
        <v>1128.44517043</v>
      </c>
      <c r="E274" s="84">
        <v>217.11153512999999</v>
      </c>
      <c r="F274" s="84">
        <v>217.11153512999999</v>
      </c>
    </row>
    <row r="275" spans="1:6" ht="12.75" customHeight="1" x14ac:dyDescent="0.2">
      <c r="A275" s="83" t="s">
        <v>158</v>
      </c>
      <c r="B275" s="83">
        <v>21</v>
      </c>
      <c r="C275" s="84">
        <v>1124.5546685700001</v>
      </c>
      <c r="D275" s="84">
        <v>1104.7894143999999</v>
      </c>
      <c r="E275" s="84">
        <v>212.56019524999999</v>
      </c>
      <c r="F275" s="84">
        <v>212.56019524999999</v>
      </c>
    </row>
    <row r="276" spans="1:6" ht="12.75" customHeight="1" x14ac:dyDescent="0.2">
      <c r="A276" s="83" t="s">
        <v>158</v>
      </c>
      <c r="B276" s="83">
        <v>22</v>
      </c>
      <c r="C276" s="84">
        <v>1165.8175369600001</v>
      </c>
      <c r="D276" s="84">
        <v>1145.2913395600001</v>
      </c>
      <c r="E276" s="84">
        <v>220.35271843000001</v>
      </c>
      <c r="F276" s="84">
        <v>220.35271843000001</v>
      </c>
    </row>
    <row r="277" spans="1:6" ht="12.75" customHeight="1" x14ac:dyDescent="0.2">
      <c r="A277" s="83" t="s">
        <v>158</v>
      </c>
      <c r="B277" s="83">
        <v>23</v>
      </c>
      <c r="C277" s="84">
        <v>1198.99714812</v>
      </c>
      <c r="D277" s="84">
        <v>1179.15930422</v>
      </c>
      <c r="E277" s="84">
        <v>226.86887533999999</v>
      </c>
      <c r="F277" s="84">
        <v>226.86887533999999</v>
      </c>
    </row>
    <row r="278" spans="1:6" ht="12.75" customHeight="1" x14ac:dyDescent="0.2">
      <c r="A278" s="83" t="s">
        <v>158</v>
      </c>
      <c r="B278" s="83">
        <v>24</v>
      </c>
      <c r="C278" s="84">
        <v>1208.0853621000001</v>
      </c>
      <c r="D278" s="84">
        <v>1187.8994243499999</v>
      </c>
      <c r="E278" s="84">
        <v>228.55046426000001</v>
      </c>
      <c r="F278" s="84">
        <v>228.55046426000001</v>
      </c>
    </row>
    <row r="279" spans="1:6" ht="12.75" customHeight="1" x14ac:dyDescent="0.2">
      <c r="A279" s="83" t="s">
        <v>159</v>
      </c>
      <c r="B279" s="83">
        <v>1</v>
      </c>
      <c r="C279" s="84">
        <v>1124.0054940299999</v>
      </c>
      <c r="D279" s="84">
        <v>1104.57629617</v>
      </c>
      <c r="E279" s="84">
        <v>212.51919154999999</v>
      </c>
      <c r="F279" s="84">
        <v>212.51919154999999</v>
      </c>
    </row>
    <row r="280" spans="1:6" ht="12.75" customHeight="1" x14ac:dyDescent="0.2">
      <c r="A280" s="83" t="s">
        <v>159</v>
      </c>
      <c r="B280" s="83">
        <v>2</v>
      </c>
      <c r="C280" s="84">
        <v>1163.3508423200001</v>
      </c>
      <c r="D280" s="84">
        <v>1143.4427358299999</v>
      </c>
      <c r="E280" s="84">
        <v>219.99704922999999</v>
      </c>
      <c r="F280" s="84">
        <v>219.99704922999999</v>
      </c>
    </row>
    <row r="281" spans="1:6" ht="12.75" customHeight="1" x14ac:dyDescent="0.2">
      <c r="A281" s="83" t="s">
        <v>159</v>
      </c>
      <c r="B281" s="83">
        <v>3</v>
      </c>
      <c r="C281" s="84">
        <v>1133.21608795</v>
      </c>
      <c r="D281" s="84">
        <v>1113.8090645899999</v>
      </c>
      <c r="E281" s="84">
        <v>214.29556543000001</v>
      </c>
      <c r="F281" s="84">
        <v>214.29556543000001</v>
      </c>
    </row>
    <row r="282" spans="1:6" ht="12.75" customHeight="1" x14ac:dyDescent="0.2">
      <c r="A282" s="83" t="s">
        <v>159</v>
      </c>
      <c r="B282" s="83">
        <v>4</v>
      </c>
      <c r="C282" s="84">
        <v>1125.0580098299999</v>
      </c>
      <c r="D282" s="84">
        <v>1105.54426921</v>
      </c>
      <c r="E282" s="84">
        <v>212.70542843000001</v>
      </c>
      <c r="F282" s="84">
        <v>212.70542843000001</v>
      </c>
    </row>
    <row r="283" spans="1:6" ht="12.75" customHeight="1" x14ac:dyDescent="0.2">
      <c r="A283" s="83" t="s">
        <v>159</v>
      </c>
      <c r="B283" s="83">
        <v>5</v>
      </c>
      <c r="C283" s="84">
        <v>1124.4674411200001</v>
      </c>
      <c r="D283" s="84">
        <v>1105.1416978100001</v>
      </c>
      <c r="E283" s="84">
        <v>212.62797416999999</v>
      </c>
      <c r="F283" s="84">
        <v>212.62797416999999</v>
      </c>
    </row>
    <row r="284" spans="1:6" ht="12.75" customHeight="1" x14ac:dyDescent="0.2">
      <c r="A284" s="83" t="s">
        <v>159</v>
      </c>
      <c r="B284" s="83">
        <v>6</v>
      </c>
      <c r="C284" s="84">
        <v>1139.38672064</v>
      </c>
      <c r="D284" s="84">
        <v>1119.84113645</v>
      </c>
      <c r="E284" s="84">
        <v>215.45612901999999</v>
      </c>
      <c r="F284" s="84">
        <v>215.45612901999999</v>
      </c>
    </row>
    <row r="285" spans="1:6" ht="12.75" customHeight="1" x14ac:dyDescent="0.2">
      <c r="A285" s="83" t="s">
        <v>159</v>
      </c>
      <c r="B285" s="83">
        <v>7</v>
      </c>
      <c r="C285" s="84">
        <v>1211.54761319</v>
      </c>
      <c r="D285" s="84">
        <v>1191.39630025</v>
      </c>
      <c r="E285" s="84">
        <v>229.22325910999999</v>
      </c>
      <c r="F285" s="84">
        <v>229.22325910999999</v>
      </c>
    </row>
    <row r="286" spans="1:6" ht="12.75" customHeight="1" x14ac:dyDescent="0.2">
      <c r="A286" s="83" t="s">
        <v>159</v>
      </c>
      <c r="B286" s="83">
        <v>8</v>
      </c>
      <c r="C286" s="84">
        <v>1181.6253480800001</v>
      </c>
      <c r="D286" s="84">
        <v>1163.02469911</v>
      </c>
      <c r="E286" s="84">
        <v>223.76459613</v>
      </c>
      <c r="F286" s="84">
        <v>223.76459613</v>
      </c>
    </row>
    <row r="287" spans="1:6" ht="12.75" customHeight="1" x14ac:dyDescent="0.2">
      <c r="A287" s="83" t="s">
        <v>159</v>
      </c>
      <c r="B287" s="83">
        <v>9</v>
      </c>
      <c r="C287" s="84">
        <v>1123.7988329699999</v>
      </c>
      <c r="D287" s="84">
        <v>1105.7630129500001</v>
      </c>
      <c r="E287" s="84">
        <v>212.74751447</v>
      </c>
      <c r="F287" s="84">
        <v>212.74751447</v>
      </c>
    </row>
    <row r="288" spans="1:6" ht="12.75" customHeight="1" x14ac:dyDescent="0.2">
      <c r="A288" s="83" t="s">
        <v>159</v>
      </c>
      <c r="B288" s="83">
        <v>10</v>
      </c>
      <c r="C288" s="84">
        <v>1108.2530968399999</v>
      </c>
      <c r="D288" s="84">
        <v>1088.8432971</v>
      </c>
      <c r="E288" s="84">
        <v>209.49218087</v>
      </c>
      <c r="F288" s="84">
        <v>209.49218087</v>
      </c>
    </row>
    <row r="289" spans="1:6" ht="12.75" customHeight="1" x14ac:dyDescent="0.2">
      <c r="A289" s="83" t="s">
        <v>159</v>
      </c>
      <c r="B289" s="83">
        <v>11</v>
      </c>
      <c r="C289" s="84">
        <v>1112.3025614799999</v>
      </c>
      <c r="D289" s="84">
        <v>1089.8585333999999</v>
      </c>
      <c r="E289" s="84">
        <v>209.68751115000001</v>
      </c>
      <c r="F289" s="84">
        <v>209.68751115000001</v>
      </c>
    </row>
    <row r="290" spans="1:6" ht="12.75" customHeight="1" x14ac:dyDescent="0.2">
      <c r="A290" s="83" t="s">
        <v>159</v>
      </c>
      <c r="B290" s="83">
        <v>12</v>
      </c>
      <c r="C290" s="84">
        <v>1137.0749403699999</v>
      </c>
      <c r="D290" s="84">
        <v>1111.50513619</v>
      </c>
      <c r="E290" s="84">
        <v>213.85229229000001</v>
      </c>
      <c r="F290" s="84">
        <v>213.85229229000001</v>
      </c>
    </row>
    <row r="291" spans="1:6" ht="12.75" customHeight="1" x14ac:dyDescent="0.2">
      <c r="A291" s="83" t="s">
        <v>159</v>
      </c>
      <c r="B291" s="83">
        <v>13</v>
      </c>
      <c r="C291" s="84">
        <v>1140.15648397</v>
      </c>
      <c r="D291" s="84">
        <v>1115.2600870700001</v>
      </c>
      <c r="E291" s="84">
        <v>214.57474045999999</v>
      </c>
      <c r="F291" s="84">
        <v>214.57474045999999</v>
      </c>
    </row>
    <row r="292" spans="1:6" ht="12.75" customHeight="1" x14ac:dyDescent="0.2">
      <c r="A292" s="83" t="s">
        <v>159</v>
      </c>
      <c r="B292" s="83">
        <v>14</v>
      </c>
      <c r="C292" s="84">
        <v>1140.4171837900001</v>
      </c>
      <c r="D292" s="84">
        <v>1113.7742151499999</v>
      </c>
      <c r="E292" s="84">
        <v>214.28886044000001</v>
      </c>
      <c r="F292" s="84">
        <v>214.28886044000001</v>
      </c>
    </row>
    <row r="293" spans="1:6" ht="12.75" customHeight="1" x14ac:dyDescent="0.2">
      <c r="A293" s="83" t="s">
        <v>159</v>
      </c>
      <c r="B293" s="83">
        <v>15</v>
      </c>
      <c r="C293" s="84">
        <v>1144.04664576</v>
      </c>
      <c r="D293" s="84">
        <v>1117.3186447800001</v>
      </c>
      <c r="E293" s="84">
        <v>214.97080457000001</v>
      </c>
      <c r="F293" s="84">
        <v>214.97080457000001</v>
      </c>
    </row>
    <row r="294" spans="1:6" ht="12.75" customHeight="1" x14ac:dyDescent="0.2">
      <c r="A294" s="83" t="s">
        <v>159</v>
      </c>
      <c r="B294" s="83">
        <v>16</v>
      </c>
      <c r="C294" s="84">
        <v>1147.17324076</v>
      </c>
      <c r="D294" s="84">
        <v>1119.1502760799999</v>
      </c>
      <c r="E294" s="84">
        <v>215.32320829</v>
      </c>
      <c r="F294" s="84">
        <v>215.32320829</v>
      </c>
    </row>
    <row r="295" spans="1:6" ht="12.75" customHeight="1" x14ac:dyDescent="0.2">
      <c r="A295" s="83" t="s">
        <v>159</v>
      </c>
      <c r="B295" s="83">
        <v>17</v>
      </c>
      <c r="C295" s="84">
        <v>1136.96873241</v>
      </c>
      <c r="D295" s="84">
        <v>1110.81764507</v>
      </c>
      <c r="E295" s="84">
        <v>213.72001979999999</v>
      </c>
      <c r="F295" s="84">
        <v>213.72001979999999</v>
      </c>
    </row>
    <row r="296" spans="1:6" ht="12.75" customHeight="1" x14ac:dyDescent="0.2">
      <c r="A296" s="83" t="s">
        <v>159</v>
      </c>
      <c r="B296" s="83">
        <v>18</v>
      </c>
      <c r="C296" s="84">
        <v>1128.4728405200001</v>
      </c>
      <c r="D296" s="84">
        <v>1102.7086828199999</v>
      </c>
      <c r="E296" s="84">
        <v>212.15986491999999</v>
      </c>
      <c r="F296" s="84">
        <v>212.15986491999999</v>
      </c>
    </row>
    <row r="297" spans="1:6" ht="12.75" customHeight="1" x14ac:dyDescent="0.2">
      <c r="A297" s="83" t="s">
        <v>159</v>
      </c>
      <c r="B297" s="83">
        <v>19</v>
      </c>
      <c r="C297" s="84">
        <v>1099.6704214399999</v>
      </c>
      <c r="D297" s="84">
        <v>1076.2408658899999</v>
      </c>
      <c r="E297" s="84">
        <v>207.06748780000001</v>
      </c>
      <c r="F297" s="84">
        <v>207.06748780000001</v>
      </c>
    </row>
    <row r="298" spans="1:6" ht="12.75" customHeight="1" x14ac:dyDescent="0.2">
      <c r="A298" s="83" t="s">
        <v>159</v>
      </c>
      <c r="B298" s="83">
        <v>20</v>
      </c>
      <c r="C298" s="84">
        <v>1089.901233</v>
      </c>
      <c r="D298" s="84">
        <v>1065.4969774000001</v>
      </c>
      <c r="E298" s="84">
        <v>205.00037617999999</v>
      </c>
      <c r="F298" s="84">
        <v>205.00037617999999</v>
      </c>
    </row>
    <row r="299" spans="1:6" ht="12.75" customHeight="1" x14ac:dyDescent="0.2">
      <c r="A299" s="83" t="s">
        <v>159</v>
      </c>
      <c r="B299" s="83">
        <v>21</v>
      </c>
      <c r="C299" s="84">
        <v>1089.1510836499999</v>
      </c>
      <c r="D299" s="84">
        <v>1063.6720550299999</v>
      </c>
      <c r="E299" s="84">
        <v>204.64926324000001</v>
      </c>
      <c r="F299" s="84">
        <v>204.64926324000001</v>
      </c>
    </row>
    <row r="300" spans="1:6" ht="12.75" customHeight="1" x14ac:dyDescent="0.2">
      <c r="A300" s="83" t="s">
        <v>159</v>
      </c>
      <c r="B300" s="83">
        <v>22</v>
      </c>
      <c r="C300" s="84">
        <v>1117.3450424499999</v>
      </c>
      <c r="D300" s="84">
        <v>1091.1034039799999</v>
      </c>
      <c r="E300" s="84">
        <v>209.9270228</v>
      </c>
      <c r="F300" s="84">
        <v>209.9270228</v>
      </c>
    </row>
    <row r="301" spans="1:6" ht="12.75" customHeight="1" x14ac:dyDescent="0.2">
      <c r="A301" s="83" t="s">
        <v>159</v>
      </c>
      <c r="B301" s="83">
        <v>23</v>
      </c>
      <c r="C301" s="84">
        <v>1129.35714631</v>
      </c>
      <c r="D301" s="84">
        <v>1106.8557134499999</v>
      </c>
      <c r="E301" s="84">
        <v>212.95774878</v>
      </c>
      <c r="F301" s="84">
        <v>212.95774878</v>
      </c>
    </row>
    <row r="302" spans="1:6" ht="12.75" customHeight="1" x14ac:dyDescent="0.2">
      <c r="A302" s="83" t="s">
        <v>159</v>
      </c>
      <c r="B302" s="83">
        <v>24</v>
      </c>
      <c r="C302" s="84">
        <v>1163.74282485</v>
      </c>
      <c r="D302" s="84">
        <v>1144.10546374</v>
      </c>
      <c r="E302" s="84">
        <v>220.12455729999999</v>
      </c>
      <c r="F302" s="84">
        <v>220.12455729999999</v>
      </c>
    </row>
    <row r="303" spans="1:6" ht="12.75" customHeight="1" x14ac:dyDescent="0.2">
      <c r="A303" s="83" t="s">
        <v>160</v>
      </c>
      <c r="B303" s="83">
        <v>1</v>
      </c>
      <c r="C303" s="84">
        <v>1190.5598698399999</v>
      </c>
      <c r="D303" s="84">
        <v>1175.34818404</v>
      </c>
      <c r="E303" s="84">
        <v>226.13562026</v>
      </c>
      <c r="F303" s="84">
        <v>226.13562026</v>
      </c>
    </row>
    <row r="304" spans="1:6" ht="12.75" customHeight="1" x14ac:dyDescent="0.2">
      <c r="A304" s="83" t="s">
        <v>160</v>
      </c>
      <c r="B304" s="83">
        <v>2</v>
      </c>
      <c r="C304" s="84">
        <v>1216.2491036399999</v>
      </c>
      <c r="D304" s="84">
        <v>1199.7462600199999</v>
      </c>
      <c r="E304" s="84">
        <v>230.82978163000001</v>
      </c>
      <c r="F304" s="84">
        <v>230.82978163000001</v>
      </c>
    </row>
    <row r="305" spans="1:6" ht="12.75" customHeight="1" x14ac:dyDescent="0.2">
      <c r="A305" s="83" t="s">
        <v>160</v>
      </c>
      <c r="B305" s="83">
        <v>3</v>
      </c>
      <c r="C305" s="84">
        <v>1119.2173839</v>
      </c>
      <c r="D305" s="84">
        <v>1109.8632207799999</v>
      </c>
      <c r="E305" s="84">
        <v>213.53638968000001</v>
      </c>
      <c r="F305" s="84">
        <v>213.53638968000001</v>
      </c>
    </row>
    <row r="306" spans="1:6" ht="12.75" customHeight="1" x14ac:dyDescent="0.2">
      <c r="A306" s="83" t="s">
        <v>160</v>
      </c>
      <c r="B306" s="83">
        <v>4</v>
      </c>
      <c r="C306" s="84">
        <v>1121.8749049800001</v>
      </c>
      <c r="D306" s="84">
        <v>1103.9561787800001</v>
      </c>
      <c r="E306" s="84">
        <v>212.39988169</v>
      </c>
      <c r="F306" s="84">
        <v>212.39988169</v>
      </c>
    </row>
    <row r="307" spans="1:6" ht="12.75" customHeight="1" x14ac:dyDescent="0.2">
      <c r="A307" s="83" t="s">
        <v>160</v>
      </c>
      <c r="B307" s="83">
        <v>5</v>
      </c>
      <c r="C307" s="84">
        <v>1121.3983638300001</v>
      </c>
      <c r="D307" s="84">
        <v>1103.2810076400001</v>
      </c>
      <c r="E307" s="84">
        <v>212.26997954999999</v>
      </c>
      <c r="F307" s="84">
        <v>212.26997954999999</v>
      </c>
    </row>
    <row r="308" spans="1:6" ht="12.75" customHeight="1" x14ac:dyDescent="0.2">
      <c r="A308" s="83" t="s">
        <v>160</v>
      </c>
      <c r="B308" s="83">
        <v>6</v>
      </c>
      <c r="C308" s="84">
        <v>1122.0051794200001</v>
      </c>
      <c r="D308" s="84">
        <v>1104.0359584800001</v>
      </c>
      <c r="E308" s="84">
        <v>212.41523121</v>
      </c>
      <c r="F308" s="84">
        <v>212.41523121</v>
      </c>
    </row>
    <row r="309" spans="1:6" ht="12.75" customHeight="1" x14ac:dyDescent="0.2">
      <c r="A309" s="83" t="s">
        <v>160</v>
      </c>
      <c r="B309" s="83">
        <v>7</v>
      </c>
      <c r="C309" s="84">
        <v>1200.82524857</v>
      </c>
      <c r="D309" s="84">
        <v>1182.3111951999999</v>
      </c>
      <c r="E309" s="84">
        <v>227.47529549000001</v>
      </c>
      <c r="F309" s="84">
        <v>227.47529549000001</v>
      </c>
    </row>
    <row r="310" spans="1:6" ht="12.75" customHeight="1" x14ac:dyDescent="0.2">
      <c r="A310" s="83" t="s">
        <v>160</v>
      </c>
      <c r="B310" s="83">
        <v>8</v>
      </c>
      <c r="C310" s="84">
        <v>1141.8647475499999</v>
      </c>
      <c r="D310" s="84">
        <v>1123.61462729</v>
      </c>
      <c r="E310" s="84">
        <v>216.18214426</v>
      </c>
      <c r="F310" s="84">
        <v>216.18214426</v>
      </c>
    </row>
    <row r="311" spans="1:6" ht="12.75" customHeight="1" x14ac:dyDescent="0.2">
      <c r="A311" s="83" t="s">
        <v>160</v>
      </c>
      <c r="B311" s="83">
        <v>9</v>
      </c>
      <c r="C311" s="84">
        <v>1099.2551571900001</v>
      </c>
      <c r="D311" s="84">
        <v>1081.42956723</v>
      </c>
      <c r="E311" s="84">
        <v>208.06578789</v>
      </c>
      <c r="F311" s="84">
        <v>208.06578789</v>
      </c>
    </row>
    <row r="312" spans="1:6" ht="12.75" customHeight="1" x14ac:dyDescent="0.2">
      <c r="A312" s="83" t="s">
        <v>160</v>
      </c>
      <c r="B312" s="83">
        <v>10</v>
      </c>
      <c r="C312" s="84">
        <v>1093.06196168</v>
      </c>
      <c r="D312" s="84">
        <v>1075.2446216400001</v>
      </c>
      <c r="E312" s="84">
        <v>206.87581157</v>
      </c>
      <c r="F312" s="84">
        <v>206.87581157</v>
      </c>
    </row>
    <row r="313" spans="1:6" ht="12.75" customHeight="1" x14ac:dyDescent="0.2">
      <c r="A313" s="83" t="s">
        <v>160</v>
      </c>
      <c r="B313" s="83">
        <v>11</v>
      </c>
      <c r="C313" s="84">
        <v>1077.19932591</v>
      </c>
      <c r="D313" s="84">
        <v>1066.82553493</v>
      </c>
      <c r="E313" s="84">
        <v>205.25598909999999</v>
      </c>
      <c r="F313" s="84">
        <v>205.25598909999999</v>
      </c>
    </row>
    <row r="314" spans="1:6" ht="12.75" customHeight="1" x14ac:dyDescent="0.2">
      <c r="A314" s="83" t="s">
        <v>160</v>
      </c>
      <c r="B314" s="83">
        <v>12</v>
      </c>
      <c r="C314" s="84">
        <v>1118.82531746</v>
      </c>
      <c r="D314" s="84">
        <v>1110.03383039</v>
      </c>
      <c r="E314" s="84">
        <v>213.56921477</v>
      </c>
      <c r="F314" s="84">
        <v>213.56921477</v>
      </c>
    </row>
    <row r="315" spans="1:6" ht="12.75" customHeight="1" x14ac:dyDescent="0.2">
      <c r="A315" s="83" t="s">
        <v>160</v>
      </c>
      <c r="B315" s="83">
        <v>13</v>
      </c>
      <c r="C315" s="84">
        <v>1164.9289894399999</v>
      </c>
      <c r="D315" s="84">
        <v>1148.3963459700001</v>
      </c>
      <c r="E315" s="84">
        <v>220.95011804000001</v>
      </c>
      <c r="F315" s="84">
        <v>220.95011804000001</v>
      </c>
    </row>
    <row r="316" spans="1:6" ht="12.75" customHeight="1" x14ac:dyDescent="0.2">
      <c r="A316" s="83" t="s">
        <v>160</v>
      </c>
      <c r="B316" s="83">
        <v>14</v>
      </c>
      <c r="C316" s="84">
        <v>1155.0607804700001</v>
      </c>
      <c r="D316" s="84">
        <v>1139.83217874</v>
      </c>
      <c r="E316" s="84">
        <v>219.30238224999999</v>
      </c>
      <c r="F316" s="84">
        <v>219.30238224999999</v>
      </c>
    </row>
    <row r="317" spans="1:6" ht="12.75" customHeight="1" x14ac:dyDescent="0.2">
      <c r="A317" s="83" t="s">
        <v>160</v>
      </c>
      <c r="B317" s="83">
        <v>15</v>
      </c>
      <c r="C317" s="84">
        <v>1157.5352323899999</v>
      </c>
      <c r="D317" s="84">
        <v>1142.27041347</v>
      </c>
      <c r="E317" s="84">
        <v>219.77149577</v>
      </c>
      <c r="F317" s="84">
        <v>219.77149577</v>
      </c>
    </row>
    <row r="318" spans="1:6" ht="12.75" customHeight="1" x14ac:dyDescent="0.2">
      <c r="A318" s="83" t="s">
        <v>160</v>
      </c>
      <c r="B318" s="83">
        <v>16</v>
      </c>
      <c r="C318" s="84">
        <v>1162.95053044</v>
      </c>
      <c r="D318" s="84">
        <v>1141.1059967000001</v>
      </c>
      <c r="E318" s="84">
        <v>219.54746334000001</v>
      </c>
      <c r="F318" s="84">
        <v>219.54746334000001</v>
      </c>
    </row>
    <row r="319" spans="1:6" ht="12.75" customHeight="1" x14ac:dyDescent="0.2">
      <c r="A319" s="83" t="s">
        <v>160</v>
      </c>
      <c r="B319" s="83">
        <v>17</v>
      </c>
      <c r="C319" s="84">
        <v>1157.8006173799999</v>
      </c>
      <c r="D319" s="84">
        <v>1134.4715642399999</v>
      </c>
      <c r="E319" s="84">
        <v>218.27100626999999</v>
      </c>
      <c r="F319" s="84">
        <v>218.27100626999999</v>
      </c>
    </row>
    <row r="320" spans="1:6" ht="12.75" customHeight="1" x14ac:dyDescent="0.2">
      <c r="A320" s="83" t="s">
        <v>160</v>
      </c>
      <c r="B320" s="83">
        <v>18</v>
      </c>
      <c r="C320" s="84">
        <v>1154.2372888100001</v>
      </c>
      <c r="D320" s="84">
        <v>1132.19843646</v>
      </c>
      <c r="E320" s="84">
        <v>217.83365914000001</v>
      </c>
      <c r="F320" s="84">
        <v>217.83365914000001</v>
      </c>
    </row>
    <row r="321" spans="1:6" ht="12.75" customHeight="1" x14ac:dyDescent="0.2">
      <c r="A321" s="83" t="s">
        <v>160</v>
      </c>
      <c r="B321" s="83">
        <v>19</v>
      </c>
      <c r="C321" s="84">
        <v>1088.82697564</v>
      </c>
      <c r="D321" s="84">
        <v>1068.94821456</v>
      </c>
      <c r="E321" s="84">
        <v>205.66439019000001</v>
      </c>
      <c r="F321" s="84">
        <v>205.66439019000001</v>
      </c>
    </row>
    <row r="322" spans="1:6" ht="12.75" customHeight="1" x14ac:dyDescent="0.2">
      <c r="A322" s="83" t="s">
        <v>160</v>
      </c>
      <c r="B322" s="83">
        <v>20</v>
      </c>
      <c r="C322" s="84">
        <v>1040.59252825</v>
      </c>
      <c r="D322" s="84">
        <v>1031.51165924</v>
      </c>
      <c r="E322" s="84">
        <v>198.46164059</v>
      </c>
      <c r="F322" s="84">
        <v>198.46164059</v>
      </c>
    </row>
    <row r="323" spans="1:6" ht="12.75" customHeight="1" x14ac:dyDescent="0.2">
      <c r="A323" s="83" t="s">
        <v>160</v>
      </c>
      <c r="B323" s="83">
        <v>21</v>
      </c>
      <c r="C323" s="84">
        <v>1015.53060321</v>
      </c>
      <c r="D323" s="84">
        <v>998.70486283000002</v>
      </c>
      <c r="E323" s="84">
        <v>192.14965121</v>
      </c>
      <c r="F323" s="84">
        <v>192.14965121</v>
      </c>
    </row>
    <row r="324" spans="1:6" ht="12.75" customHeight="1" x14ac:dyDescent="0.2">
      <c r="A324" s="83" t="s">
        <v>160</v>
      </c>
      <c r="B324" s="83">
        <v>22</v>
      </c>
      <c r="C324" s="84">
        <v>1042.03666374</v>
      </c>
      <c r="D324" s="84">
        <v>1025.0389866</v>
      </c>
      <c r="E324" s="84">
        <v>197.21630592</v>
      </c>
      <c r="F324" s="84">
        <v>197.21630592</v>
      </c>
    </row>
    <row r="325" spans="1:6" ht="12.75" customHeight="1" x14ac:dyDescent="0.2">
      <c r="A325" s="83" t="s">
        <v>160</v>
      </c>
      <c r="B325" s="83">
        <v>23</v>
      </c>
      <c r="C325" s="84">
        <v>1054.1895753900001</v>
      </c>
      <c r="D325" s="84">
        <v>1036.8641493499999</v>
      </c>
      <c r="E325" s="84">
        <v>199.49145344999999</v>
      </c>
      <c r="F325" s="84">
        <v>199.49145344999999</v>
      </c>
    </row>
    <row r="326" spans="1:6" ht="12.75" customHeight="1" x14ac:dyDescent="0.2">
      <c r="A326" s="83" t="s">
        <v>160</v>
      </c>
      <c r="B326" s="83">
        <v>24</v>
      </c>
      <c r="C326" s="84">
        <v>1077.76774727</v>
      </c>
      <c r="D326" s="84">
        <v>1060.3792385500001</v>
      </c>
      <c r="E326" s="84">
        <v>204.01572919</v>
      </c>
      <c r="F326" s="84">
        <v>204.01572919</v>
      </c>
    </row>
    <row r="327" spans="1:6" ht="12.75" customHeight="1" x14ac:dyDescent="0.2">
      <c r="A327" s="83" t="s">
        <v>161</v>
      </c>
      <c r="B327" s="83">
        <v>1</v>
      </c>
      <c r="C327" s="84">
        <v>1056.25169805</v>
      </c>
      <c r="D327" s="84">
        <v>1041.1737333399999</v>
      </c>
      <c r="E327" s="84">
        <v>200.32061238</v>
      </c>
      <c r="F327" s="84">
        <v>200.32061238</v>
      </c>
    </row>
    <row r="328" spans="1:6" ht="12.75" customHeight="1" x14ac:dyDescent="0.2">
      <c r="A328" s="83" t="s">
        <v>161</v>
      </c>
      <c r="B328" s="83">
        <v>2</v>
      </c>
      <c r="C328" s="84">
        <v>1183.24609044</v>
      </c>
      <c r="D328" s="84">
        <v>1164.98896534</v>
      </c>
      <c r="E328" s="84">
        <v>224.14251866000001</v>
      </c>
      <c r="F328" s="84">
        <v>224.14251866000001</v>
      </c>
    </row>
    <row r="329" spans="1:6" ht="12.75" customHeight="1" x14ac:dyDescent="0.2">
      <c r="A329" s="83" t="s">
        <v>161</v>
      </c>
      <c r="B329" s="83">
        <v>3</v>
      </c>
      <c r="C329" s="84">
        <v>1114.1425437</v>
      </c>
      <c r="D329" s="84">
        <v>1095.0347936799999</v>
      </c>
      <c r="E329" s="84">
        <v>210.68341759</v>
      </c>
      <c r="F329" s="84">
        <v>210.68341759</v>
      </c>
    </row>
    <row r="330" spans="1:6" ht="12.75" customHeight="1" x14ac:dyDescent="0.2">
      <c r="A330" s="83" t="s">
        <v>161</v>
      </c>
      <c r="B330" s="83">
        <v>4</v>
      </c>
      <c r="C330" s="84">
        <v>1089.87961722</v>
      </c>
      <c r="D330" s="84">
        <v>1076.1977772499999</v>
      </c>
      <c r="E330" s="84">
        <v>207.0591976</v>
      </c>
      <c r="F330" s="84">
        <v>207.0591976</v>
      </c>
    </row>
    <row r="331" spans="1:6" ht="12.75" customHeight="1" x14ac:dyDescent="0.2">
      <c r="A331" s="83" t="s">
        <v>161</v>
      </c>
      <c r="B331" s="83">
        <v>5</v>
      </c>
      <c r="C331" s="84">
        <v>1088.4226090899999</v>
      </c>
      <c r="D331" s="84">
        <v>1070.8221550400001</v>
      </c>
      <c r="E331" s="84">
        <v>206.02493415000001</v>
      </c>
      <c r="F331" s="84">
        <v>206.02493415000001</v>
      </c>
    </row>
    <row r="332" spans="1:6" ht="12.75" customHeight="1" x14ac:dyDescent="0.2">
      <c r="A332" s="83" t="s">
        <v>161</v>
      </c>
      <c r="B332" s="83">
        <v>6</v>
      </c>
      <c r="C332" s="84">
        <v>1102.5105688799999</v>
      </c>
      <c r="D332" s="84">
        <v>1085.1553875899999</v>
      </c>
      <c r="E332" s="84">
        <v>208.78263138</v>
      </c>
      <c r="F332" s="84">
        <v>208.78263138</v>
      </c>
    </row>
    <row r="333" spans="1:6" ht="12.75" customHeight="1" x14ac:dyDescent="0.2">
      <c r="A333" s="83" t="s">
        <v>161</v>
      </c>
      <c r="B333" s="83">
        <v>7</v>
      </c>
      <c r="C333" s="84">
        <v>1172.43557973</v>
      </c>
      <c r="D333" s="84">
        <v>1154.2808010199999</v>
      </c>
      <c r="E333" s="84">
        <v>222.08228033</v>
      </c>
      <c r="F333" s="84">
        <v>222.08228033</v>
      </c>
    </row>
    <row r="334" spans="1:6" ht="12.75" customHeight="1" x14ac:dyDescent="0.2">
      <c r="A334" s="83" t="s">
        <v>161</v>
      </c>
      <c r="B334" s="83">
        <v>8</v>
      </c>
      <c r="C334" s="84">
        <v>1132.24767984</v>
      </c>
      <c r="D334" s="84">
        <v>1120.65241092</v>
      </c>
      <c r="E334" s="84">
        <v>215.61221728000001</v>
      </c>
      <c r="F334" s="84">
        <v>215.61221728000001</v>
      </c>
    </row>
    <row r="335" spans="1:6" ht="12.75" customHeight="1" x14ac:dyDescent="0.2">
      <c r="A335" s="83" t="s">
        <v>161</v>
      </c>
      <c r="B335" s="83">
        <v>9</v>
      </c>
      <c r="C335" s="84">
        <v>1105.8071453099999</v>
      </c>
      <c r="D335" s="84">
        <v>1087.82829775</v>
      </c>
      <c r="E335" s="84">
        <v>209.29689618</v>
      </c>
      <c r="F335" s="84">
        <v>209.29689618</v>
      </c>
    </row>
    <row r="336" spans="1:6" ht="12.75" customHeight="1" x14ac:dyDescent="0.2">
      <c r="A336" s="83" t="s">
        <v>161</v>
      </c>
      <c r="B336" s="83">
        <v>10</v>
      </c>
      <c r="C336" s="84">
        <v>1048.4563615899999</v>
      </c>
      <c r="D336" s="84">
        <v>1031.1492233700001</v>
      </c>
      <c r="E336" s="84">
        <v>198.39190834999999</v>
      </c>
      <c r="F336" s="84">
        <v>198.39190834999999</v>
      </c>
    </row>
    <row r="337" spans="1:6" ht="12.75" customHeight="1" x14ac:dyDescent="0.2">
      <c r="A337" s="83" t="s">
        <v>161</v>
      </c>
      <c r="B337" s="83">
        <v>11</v>
      </c>
      <c r="C337" s="84">
        <v>1034.48974363</v>
      </c>
      <c r="D337" s="84">
        <v>1020.48435947</v>
      </c>
      <c r="E337" s="84">
        <v>196.34000097000001</v>
      </c>
      <c r="F337" s="84">
        <v>196.34000097000001</v>
      </c>
    </row>
    <row r="338" spans="1:6" ht="12.75" customHeight="1" x14ac:dyDescent="0.2">
      <c r="A338" s="83" t="s">
        <v>161</v>
      </c>
      <c r="B338" s="83">
        <v>12</v>
      </c>
      <c r="C338" s="84">
        <v>1061.32863288</v>
      </c>
      <c r="D338" s="84">
        <v>1041.6176966200001</v>
      </c>
      <c r="E338" s="84">
        <v>200.40603039999999</v>
      </c>
      <c r="F338" s="84">
        <v>200.40603039999999</v>
      </c>
    </row>
    <row r="339" spans="1:6" ht="12.75" customHeight="1" x14ac:dyDescent="0.2">
      <c r="A339" s="83" t="s">
        <v>161</v>
      </c>
      <c r="B339" s="83">
        <v>13</v>
      </c>
      <c r="C339" s="84">
        <v>1117.25162942</v>
      </c>
      <c r="D339" s="84">
        <v>1096.9077490499999</v>
      </c>
      <c r="E339" s="84">
        <v>211.04377202000001</v>
      </c>
      <c r="F339" s="84">
        <v>211.04377202000001</v>
      </c>
    </row>
    <row r="340" spans="1:6" ht="12.75" customHeight="1" x14ac:dyDescent="0.2">
      <c r="A340" s="83" t="s">
        <v>161</v>
      </c>
      <c r="B340" s="83">
        <v>14</v>
      </c>
      <c r="C340" s="84">
        <v>1152.7308840600001</v>
      </c>
      <c r="D340" s="84">
        <v>1132.14332967</v>
      </c>
      <c r="E340" s="84">
        <v>217.82305665000001</v>
      </c>
      <c r="F340" s="84">
        <v>217.82305665000001</v>
      </c>
    </row>
    <row r="341" spans="1:6" ht="12.75" customHeight="1" x14ac:dyDescent="0.2">
      <c r="A341" s="83" t="s">
        <v>161</v>
      </c>
      <c r="B341" s="83">
        <v>15</v>
      </c>
      <c r="C341" s="84">
        <v>1139.0506305700001</v>
      </c>
      <c r="D341" s="84">
        <v>1127.4617365199999</v>
      </c>
      <c r="E341" s="84">
        <v>216.92232358999999</v>
      </c>
      <c r="F341" s="84">
        <v>216.92232358999999</v>
      </c>
    </row>
    <row r="342" spans="1:6" ht="12.75" customHeight="1" x14ac:dyDescent="0.2">
      <c r="A342" s="83" t="s">
        <v>161</v>
      </c>
      <c r="B342" s="83">
        <v>16</v>
      </c>
      <c r="C342" s="84">
        <v>1138.6611091699999</v>
      </c>
      <c r="D342" s="84">
        <v>1123.64701294</v>
      </c>
      <c r="E342" s="84">
        <v>216.18837522000001</v>
      </c>
      <c r="F342" s="84">
        <v>216.18837522000001</v>
      </c>
    </row>
    <row r="343" spans="1:6" ht="12.75" customHeight="1" x14ac:dyDescent="0.2">
      <c r="A343" s="83" t="s">
        <v>161</v>
      </c>
      <c r="B343" s="83">
        <v>17</v>
      </c>
      <c r="C343" s="84">
        <v>1129.49380251</v>
      </c>
      <c r="D343" s="84">
        <v>1118.7308045299999</v>
      </c>
      <c r="E343" s="84">
        <v>215.24250244999999</v>
      </c>
      <c r="F343" s="84">
        <v>215.24250244999999</v>
      </c>
    </row>
    <row r="344" spans="1:6" ht="12.75" customHeight="1" x14ac:dyDescent="0.2">
      <c r="A344" s="83" t="s">
        <v>161</v>
      </c>
      <c r="B344" s="83">
        <v>18</v>
      </c>
      <c r="C344" s="84">
        <v>1090.55271019</v>
      </c>
      <c r="D344" s="84">
        <v>1081.65130946</v>
      </c>
      <c r="E344" s="84">
        <v>208.10845083000001</v>
      </c>
      <c r="F344" s="84">
        <v>208.10845083000001</v>
      </c>
    </row>
    <row r="345" spans="1:6" ht="12.75" customHeight="1" x14ac:dyDescent="0.2">
      <c r="A345" s="83" t="s">
        <v>161</v>
      </c>
      <c r="B345" s="83">
        <v>19</v>
      </c>
      <c r="C345" s="84">
        <v>1001.28058032</v>
      </c>
      <c r="D345" s="84">
        <v>984.57186090000005</v>
      </c>
      <c r="E345" s="84">
        <v>189.43047812</v>
      </c>
      <c r="F345" s="84">
        <v>189.43047812</v>
      </c>
    </row>
    <row r="346" spans="1:6" ht="12.75" customHeight="1" x14ac:dyDescent="0.2">
      <c r="A346" s="83" t="s">
        <v>161</v>
      </c>
      <c r="B346" s="83">
        <v>20</v>
      </c>
      <c r="C346" s="84">
        <v>959.08863802999997</v>
      </c>
      <c r="D346" s="84">
        <v>945.51638155000001</v>
      </c>
      <c r="E346" s="84">
        <v>181.91624942999999</v>
      </c>
      <c r="F346" s="84">
        <v>181.91624942999999</v>
      </c>
    </row>
    <row r="347" spans="1:6" ht="12.75" customHeight="1" x14ac:dyDescent="0.2">
      <c r="A347" s="83" t="s">
        <v>161</v>
      </c>
      <c r="B347" s="83">
        <v>21</v>
      </c>
      <c r="C347" s="84">
        <v>947.21548129999996</v>
      </c>
      <c r="D347" s="84">
        <v>936.38505338000004</v>
      </c>
      <c r="E347" s="84">
        <v>180.15939252999999</v>
      </c>
      <c r="F347" s="84">
        <v>180.15939252999999</v>
      </c>
    </row>
    <row r="348" spans="1:6" ht="12.75" customHeight="1" x14ac:dyDescent="0.2">
      <c r="A348" s="83" t="s">
        <v>161</v>
      </c>
      <c r="B348" s="83">
        <v>22</v>
      </c>
      <c r="C348" s="84">
        <v>1004.96534061</v>
      </c>
      <c r="D348" s="84">
        <v>991.90285057000006</v>
      </c>
      <c r="E348" s="84">
        <v>190.84095198</v>
      </c>
      <c r="F348" s="84">
        <v>190.84095198</v>
      </c>
    </row>
    <row r="349" spans="1:6" ht="12.75" customHeight="1" x14ac:dyDescent="0.2">
      <c r="A349" s="83" t="s">
        <v>161</v>
      </c>
      <c r="B349" s="83">
        <v>23</v>
      </c>
      <c r="C349" s="84">
        <v>1039.6244607399999</v>
      </c>
      <c r="D349" s="84">
        <v>1026.13789565</v>
      </c>
      <c r="E349" s="84">
        <v>197.42773474000001</v>
      </c>
      <c r="F349" s="84">
        <v>197.42773474000001</v>
      </c>
    </row>
    <row r="350" spans="1:6" ht="12.75" customHeight="1" x14ac:dyDescent="0.2">
      <c r="A350" s="83" t="s">
        <v>161</v>
      </c>
      <c r="B350" s="83">
        <v>24</v>
      </c>
      <c r="C350" s="84">
        <v>1128.51094784</v>
      </c>
      <c r="D350" s="84">
        <v>1110.48417176</v>
      </c>
      <c r="E350" s="84">
        <v>213.65585992000001</v>
      </c>
      <c r="F350" s="84">
        <v>213.65585992000001</v>
      </c>
    </row>
    <row r="351" spans="1:6" ht="12.75" customHeight="1" x14ac:dyDescent="0.2">
      <c r="A351" s="83" t="s">
        <v>162</v>
      </c>
      <c r="B351" s="83">
        <v>1</v>
      </c>
      <c r="C351" s="84">
        <v>1209.3285140999999</v>
      </c>
      <c r="D351" s="84">
        <v>1191.51617532</v>
      </c>
      <c r="E351" s="84">
        <v>229.24632292999999</v>
      </c>
      <c r="F351" s="84">
        <v>229.24632292999999</v>
      </c>
    </row>
    <row r="352" spans="1:6" ht="12.75" customHeight="1" x14ac:dyDescent="0.2">
      <c r="A352" s="83" t="s">
        <v>162</v>
      </c>
      <c r="B352" s="83">
        <v>2</v>
      </c>
      <c r="C352" s="84">
        <v>1180.7888350799999</v>
      </c>
      <c r="D352" s="84">
        <v>1163.3240350799999</v>
      </c>
      <c r="E352" s="84">
        <v>223.82218802</v>
      </c>
      <c r="F352" s="84">
        <v>223.82218802</v>
      </c>
    </row>
    <row r="353" spans="1:6" ht="12.75" customHeight="1" x14ac:dyDescent="0.2">
      <c r="A353" s="83" t="s">
        <v>162</v>
      </c>
      <c r="B353" s="83">
        <v>3</v>
      </c>
      <c r="C353" s="84">
        <v>1086.3084642199999</v>
      </c>
      <c r="D353" s="84">
        <v>1069.64160393</v>
      </c>
      <c r="E353" s="84">
        <v>205.79779748999999</v>
      </c>
      <c r="F353" s="84">
        <v>205.79779748999999</v>
      </c>
    </row>
    <row r="354" spans="1:6" ht="12.75" customHeight="1" x14ac:dyDescent="0.2">
      <c r="A354" s="83" t="s">
        <v>162</v>
      </c>
      <c r="B354" s="83">
        <v>4</v>
      </c>
      <c r="C354" s="84">
        <v>1071.3168432699999</v>
      </c>
      <c r="D354" s="84">
        <v>1054.73145279</v>
      </c>
      <c r="E354" s="84">
        <v>202.92910180000001</v>
      </c>
      <c r="F354" s="84">
        <v>202.92910180000001</v>
      </c>
    </row>
    <row r="355" spans="1:6" ht="12.75" customHeight="1" x14ac:dyDescent="0.2">
      <c r="A355" s="83" t="s">
        <v>162</v>
      </c>
      <c r="B355" s="83">
        <v>5</v>
      </c>
      <c r="C355" s="84">
        <v>1065.76010832</v>
      </c>
      <c r="D355" s="84">
        <v>1049.21804348</v>
      </c>
      <c r="E355" s="84">
        <v>201.86832827000001</v>
      </c>
      <c r="F355" s="84">
        <v>201.86832827000001</v>
      </c>
    </row>
    <row r="356" spans="1:6" ht="12.75" customHeight="1" x14ac:dyDescent="0.2">
      <c r="A356" s="83" t="s">
        <v>162</v>
      </c>
      <c r="B356" s="83">
        <v>6</v>
      </c>
      <c r="C356" s="84">
        <v>1080.5622789900001</v>
      </c>
      <c r="D356" s="84">
        <v>1063.8438048600001</v>
      </c>
      <c r="E356" s="84">
        <v>204.68230771</v>
      </c>
      <c r="F356" s="84">
        <v>204.68230771</v>
      </c>
    </row>
    <row r="357" spans="1:6" ht="12.75" customHeight="1" x14ac:dyDescent="0.2">
      <c r="A357" s="83" t="s">
        <v>162</v>
      </c>
      <c r="B357" s="83">
        <v>7</v>
      </c>
      <c r="C357" s="84">
        <v>1178.7638433499999</v>
      </c>
      <c r="D357" s="84">
        <v>1161.2362270399999</v>
      </c>
      <c r="E357" s="84">
        <v>223.42049618999999</v>
      </c>
      <c r="F357" s="84">
        <v>223.42049618999999</v>
      </c>
    </row>
    <row r="358" spans="1:6" ht="12.75" customHeight="1" x14ac:dyDescent="0.2">
      <c r="A358" s="83" t="s">
        <v>162</v>
      </c>
      <c r="B358" s="83">
        <v>8</v>
      </c>
      <c r="C358" s="84">
        <v>1165.7227799299999</v>
      </c>
      <c r="D358" s="84">
        <v>1148.24967778</v>
      </c>
      <c r="E358" s="84">
        <v>220.92189925</v>
      </c>
      <c r="F358" s="84">
        <v>220.92189925</v>
      </c>
    </row>
    <row r="359" spans="1:6" ht="12.75" customHeight="1" x14ac:dyDescent="0.2">
      <c r="A359" s="83" t="s">
        <v>162</v>
      </c>
      <c r="B359" s="83">
        <v>9</v>
      </c>
      <c r="C359" s="84">
        <v>1137.0601288800001</v>
      </c>
      <c r="D359" s="84">
        <v>1119.80982862</v>
      </c>
      <c r="E359" s="84">
        <v>215.45010543000001</v>
      </c>
      <c r="F359" s="84">
        <v>215.45010543000001</v>
      </c>
    </row>
    <row r="360" spans="1:6" ht="12.75" customHeight="1" x14ac:dyDescent="0.2">
      <c r="A360" s="83" t="s">
        <v>162</v>
      </c>
      <c r="B360" s="83">
        <v>10</v>
      </c>
      <c r="C360" s="84">
        <v>987.23111800000004</v>
      </c>
      <c r="D360" s="84">
        <v>970.8492645</v>
      </c>
      <c r="E360" s="84">
        <v>186.79026657</v>
      </c>
      <c r="F360" s="84">
        <v>186.79026657</v>
      </c>
    </row>
    <row r="361" spans="1:6" ht="12.75" customHeight="1" x14ac:dyDescent="0.2">
      <c r="A361" s="83" t="s">
        <v>162</v>
      </c>
      <c r="B361" s="83">
        <v>11</v>
      </c>
      <c r="C361" s="84">
        <v>1060.4291187399999</v>
      </c>
      <c r="D361" s="84">
        <v>1043.2131859199999</v>
      </c>
      <c r="E361" s="84">
        <v>200.71300067999999</v>
      </c>
      <c r="F361" s="84">
        <v>200.71300067999999</v>
      </c>
    </row>
    <row r="362" spans="1:6" ht="12.75" customHeight="1" x14ac:dyDescent="0.2">
      <c r="A362" s="83" t="s">
        <v>162</v>
      </c>
      <c r="B362" s="83">
        <v>12</v>
      </c>
      <c r="C362" s="84">
        <v>1221.7113870600001</v>
      </c>
      <c r="D362" s="84">
        <v>1204.2443394899999</v>
      </c>
      <c r="E362" s="84">
        <v>231.69520688</v>
      </c>
      <c r="F362" s="84">
        <v>231.69520688</v>
      </c>
    </row>
    <row r="363" spans="1:6" ht="12.75" customHeight="1" x14ac:dyDescent="0.2">
      <c r="A363" s="83" t="s">
        <v>162</v>
      </c>
      <c r="B363" s="83">
        <v>13</v>
      </c>
      <c r="C363" s="84">
        <v>1209.6952989399999</v>
      </c>
      <c r="D363" s="84">
        <v>1192.0332154299999</v>
      </c>
      <c r="E363" s="84">
        <v>229.34580084999999</v>
      </c>
      <c r="F363" s="84">
        <v>229.34580084999999</v>
      </c>
    </row>
    <row r="364" spans="1:6" ht="12.75" customHeight="1" x14ac:dyDescent="0.2">
      <c r="A364" s="83" t="s">
        <v>162</v>
      </c>
      <c r="B364" s="83">
        <v>14</v>
      </c>
      <c r="C364" s="84">
        <v>1205.03890703</v>
      </c>
      <c r="D364" s="84">
        <v>1187.32789699</v>
      </c>
      <c r="E364" s="84">
        <v>228.44050307000001</v>
      </c>
      <c r="F364" s="84">
        <v>228.44050307000001</v>
      </c>
    </row>
    <row r="365" spans="1:6" ht="12.75" customHeight="1" x14ac:dyDescent="0.2">
      <c r="A365" s="83" t="s">
        <v>162</v>
      </c>
      <c r="B365" s="83">
        <v>15</v>
      </c>
      <c r="C365" s="84">
        <v>1199.15525153</v>
      </c>
      <c r="D365" s="84">
        <v>1180.33579878</v>
      </c>
      <c r="E365" s="84">
        <v>227.09523152</v>
      </c>
      <c r="F365" s="84">
        <v>227.09523152</v>
      </c>
    </row>
    <row r="366" spans="1:6" ht="12.75" customHeight="1" x14ac:dyDescent="0.2">
      <c r="A366" s="83" t="s">
        <v>162</v>
      </c>
      <c r="B366" s="83">
        <v>16</v>
      </c>
      <c r="C366" s="84">
        <v>1225.1175647600001</v>
      </c>
      <c r="D366" s="84">
        <v>1206.44622271</v>
      </c>
      <c r="E366" s="84">
        <v>232.11884663999999</v>
      </c>
      <c r="F366" s="84">
        <v>232.11884663999999</v>
      </c>
    </row>
    <row r="367" spans="1:6" ht="12.75" customHeight="1" x14ac:dyDescent="0.2">
      <c r="A367" s="83" t="s">
        <v>162</v>
      </c>
      <c r="B367" s="83">
        <v>17</v>
      </c>
      <c r="C367" s="84">
        <v>1223.2388322899999</v>
      </c>
      <c r="D367" s="84">
        <v>1204.39429101</v>
      </c>
      <c r="E367" s="84">
        <v>231.72405738</v>
      </c>
      <c r="F367" s="84">
        <v>231.72405738</v>
      </c>
    </row>
    <row r="368" spans="1:6" ht="12.75" customHeight="1" x14ac:dyDescent="0.2">
      <c r="A368" s="83" t="s">
        <v>162</v>
      </c>
      <c r="B368" s="83">
        <v>18</v>
      </c>
      <c r="C368" s="84">
        <v>1157.73319199</v>
      </c>
      <c r="D368" s="84">
        <v>1139.4028467999999</v>
      </c>
      <c r="E368" s="84">
        <v>219.21977928999999</v>
      </c>
      <c r="F368" s="84">
        <v>219.21977928999999</v>
      </c>
    </row>
    <row r="369" spans="1:6" ht="12.75" customHeight="1" x14ac:dyDescent="0.2">
      <c r="A369" s="83" t="s">
        <v>162</v>
      </c>
      <c r="B369" s="83">
        <v>19</v>
      </c>
      <c r="C369" s="84">
        <v>1041.33739388</v>
      </c>
      <c r="D369" s="84">
        <v>1024.57725873</v>
      </c>
      <c r="E369" s="84">
        <v>197.12747002</v>
      </c>
      <c r="F369" s="84">
        <v>197.12747002</v>
      </c>
    </row>
    <row r="370" spans="1:6" ht="12.75" customHeight="1" x14ac:dyDescent="0.2">
      <c r="A370" s="83" t="s">
        <v>162</v>
      </c>
      <c r="B370" s="83">
        <v>20</v>
      </c>
      <c r="C370" s="84">
        <v>955.58663777000004</v>
      </c>
      <c r="D370" s="84">
        <v>942.14769374000002</v>
      </c>
      <c r="E370" s="84">
        <v>181.26811781999999</v>
      </c>
      <c r="F370" s="84">
        <v>181.26811781999999</v>
      </c>
    </row>
    <row r="371" spans="1:6" ht="12.75" customHeight="1" x14ac:dyDescent="0.2">
      <c r="A371" s="83" t="s">
        <v>162</v>
      </c>
      <c r="B371" s="83">
        <v>21</v>
      </c>
      <c r="C371" s="84">
        <v>923.63699821</v>
      </c>
      <c r="D371" s="84">
        <v>907.67269092000004</v>
      </c>
      <c r="E371" s="84">
        <v>174.63516747</v>
      </c>
      <c r="F371" s="84">
        <v>174.63516747</v>
      </c>
    </row>
    <row r="372" spans="1:6" ht="12.75" customHeight="1" x14ac:dyDescent="0.2">
      <c r="A372" s="83" t="s">
        <v>162</v>
      </c>
      <c r="B372" s="83">
        <v>22</v>
      </c>
      <c r="C372" s="84">
        <v>1034.51330067</v>
      </c>
      <c r="D372" s="84">
        <v>1017.85409901</v>
      </c>
      <c r="E372" s="84">
        <v>195.83394193000001</v>
      </c>
      <c r="F372" s="84">
        <v>195.83394193000001</v>
      </c>
    </row>
    <row r="373" spans="1:6" ht="12.75" customHeight="1" x14ac:dyDescent="0.2">
      <c r="A373" s="83" t="s">
        <v>162</v>
      </c>
      <c r="B373" s="83">
        <v>23</v>
      </c>
      <c r="C373" s="84">
        <v>1140.22642765</v>
      </c>
      <c r="D373" s="84">
        <v>1123.0506832200001</v>
      </c>
      <c r="E373" s="84">
        <v>216.07364208000001</v>
      </c>
      <c r="F373" s="84">
        <v>216.07364208000001</v>
      </c>
    </row>
    <row r="374" spans="1:6" ht="12.75" customHeight="1" x14ac:dyDescent="0.2">
      <c r="A374" s="83" t="s">
        <v>162</v>
      </c>
      <c r="B374" s="83">
        <v>24</v>
      </c>
      <c r="C374" s="84">
        <v>1200.0695611199999</v>
      </c>
      <c r="D374" s="84">
        <v>1182.06286353</v>
      </c>
      <c r="E374" s="84">
        <v>227.42751677000001</v>
      </c>
      <c r="F374" s="84">
        <v>227.42751677000001</v>
      </c>
    </row>
    <row r="375" spans="1:6" ht="12.75" customHeight="1" x14ac:dyDescent="0.2">
      <c r="A375" s="83" t="s">
        <v>163</v>
      </c>
      <c r="B375" s="83">
        <v>1</v>
      </c>
      <c r="C375" s="84">
        <v>1132.0185534499999</v>
      </c>
      <c r="D375" s="84">
        <v>1121.96786425</v>
      </c>
      <c r="E375" s="84">
        <v>215.86530897</v>
      </c>
      <c r="F375" s="84">
        <v>215.86530897</v>
      </c>
    </row>
    <row r="376" spans="1:6" ht="12.75" customHeight="1" x14ac:dyDescent="0.2">
      <c r="A376" s="83" t="s">
        <v>163</v>
      </c>
      <c r="B376" s="83">
        <v>2</v>
      </c>
      <c r="C376" s="84">
        <v>1126.5063789400001</v>
      </c>
      <c r="D376" s="84">
        <v>1115.0989274000001</v>
      </c>
      <c r="E376" s="84">
        <v>214.54373353</v>
      </c>
      <c r="F376" s="84">
        <v>214.54373353</v>
      </c>
    </row>
    <row r="377" spans="1:6" ht="12.75" customHeight="1" x14ac:dyDescent="0.2">
      <c r="A377" s="83" t="s">
        <v>163</v>
      </c>
      <c r="B377" s="83">
        <v>3</v>
      </c>
      <c r="C377" s="84">
        <v>1088.6566436099999</v>
      </c>
      <c r="D377" s="84">
        <v>1076.3061023099999</v>
      </c>
      <c r="E377" s="84">
        <v>207.08003921</v>
      </c>
      <c r="F377" s="84">
        <v>207.08003921</v>
      </c>
    </row>
    <row r="378" spans="1:6" ht="12.75" customHeight="1" x14ac:dyDescent="0.2">
      <c r="A378" s="83" t="s">
        <v>163</v>
      </c>
      <c r="B378" s="83">
        <v>4</v>
      </c>
      <c r="C378" s="84">
        <v>1107.2113045900001</v>
      </c>
      <c r="D378" s="84">
        <v>1095.60277952</v>
      </c>
      <c r="E378" s="84">
        <v>210.79269740999999</v>
      </c>
      <c r="F378" s="84">
        <v>210.79269740999999</v>
      </c>
    </row>
    <row r="379" spans="1:6" ht="12.75" customHeight="1" x14ac:dyDescent="0.2">
      <c r="A379" s="83" t="s">
        <v>163</v>
      </c>
      <c r="B379" s="83">
        <v>5</v>
      </c>
      <c r="C379" s="84">
        <v>1094.84490845</v>
      </c>
      <c r="D379" s="84">
        <v>1086.5733908</v>
      </c>
      <c r="E379" s="84">
        <v>209.05545355000001</v>
      </c>
      <c r="F379" s="84">
        <v>209.05545355000001</v>
      </c>
    </row>
    <row r="380" spans="1:6" ht="12.75" customHeight="1" x14ac:dyDescent="0.2">
      <c r="A380" s="83" t="s">
        <v>163</v>
      </c>
      <c r="B380" s="83">
        <v>6</v>
      </c>
      <c r="C380" s="84">
        <v>1101.6258812799999</v>
      </c>
      <c r="D380" s="84">
        <v>1085.40039998</v>
      </c>
      <c r="E380" s="84">
        <v>208.82977148000001</v>
      </c>
      <c r="F380" s="84">
        <v>208.82977148000001</v>
      </c>
    </row>
    <row r="381" spans="1:6" ht="12.75" customHeight="1" x14ac:dyDescent="0.2">
      <c r="A381" s="83" t="s">
        <v>163</v>
      </c>
      <c r="B381" s="83">
        <v>7</v>
      </c>
      <c r="C381" s="84">
        <v>1161.88383836</v>
      </c>
      <c r="D381" s="84">
        <v>1153.51824283</v>
      </c>
      <c r="E381" s="84">
        <v>221.93556502000001</v>
      </c>
      <c r="F381" s="84">
        <v>221.93556502000001</v>
      </c>
    </row>
    <row r="382" spans="1:6" ht="12.75" customHeight="1" x14ac:dyDescent="0.2">
      <c r="A382" s="83" t="s">
        <v>163</v>
      </c>
      <c r="B382" s="83">
        <v>8</v>
      </c>
      <c r="C382" s="84">
        <v>1175.1726202699999</v>
      </c>
      <c r="D382" s="84">
        <v>1160.95585463</v>
      </c>
      <c r="E382" s="84">
        <v>223.36655286000001</v>
      </c>
      <c r="F382" s="84">
        <v>223.36655286000001</v>
      </c>
    </row>
    <row r="383" spans="1:6" ht="12.75" customHeight="1" x14ac:dyDescent="0.2">
      <c r="A383" s="83" t="s">
        <v>163</v>
      </c>
      <c r="B383" s="83">
        <v>9</v>
      </c>
      <c r="C383" s="84">
        <v>1136.51845695</v>
      </c>
      <c r="D383" s="84">
        <v>1125.8655664200001</v>
      </c>
      <c r="E383" s="84">
        <v>216.61522231999999</v>
      </c>
      <c r="F383" s="84">
        <v>216.61522231999999</v>
      </c>
    </row>
    <row r="384" spans="1:6" ht="12.75" customHeight="1" x14ac:dyDescent="0.2">
      <c r="A384" s="83" t="s">
        <v>163</v>
      </c>
      <c r="B384" s="83">
        <v>10</v>
      </c>
      <c r="C384" s="84">
        <v>1113.6721393099999</v>
      </c>
      <c r="D384" s="84">
        <v>1091.4152287700001</v>
      </c>
      <c r="E384" s="84">
        <v>209.98701753</v>
      </c>
      <c r="F384" s="84">
        <v>209.98701753</v>
      </c>
    </row>
    <row r="385" spans="1:6" ht="12.75" customHeight="1" x14ac:dyDescent="0.2">
      <c r="A385" s="83" t="s">
        <v>163</v>
      </c>
      <c r="B385" s="83">
        <v>11</v>
      </c>
      <c r="C385" s="84">
        <v>1124.95803262</v>
      </c>
      <c r="D385" s="84">
        <v>1100.7879700200001</v>
      </c>
      <c r="E385" s="84">
        <v>211.79032201000001</v>
      </c>
      <c r="F385" s="84">
        <v>211.79032201000001</v>
      </c>
    </row>
    <row r="386" spans="1:6" ht="12.75" customHeight="1" x14ac:dyDescent="0.2">
      <c r="A386" s="83" t="s">
        <v>163</v>
      </c>
      <c r="B386" s="83">
        <v>12</v>
      </c>
      <c r="C386" s="84">
        <v>1135.07549511</v>
      </c>
      <c r="D386" s="84">
        <v>1109.37974805</v>
      </c>
      <c r="E386" s="84">
        <v>213.44337009</v>
      </c>
      <c r="F386" s="84">
        <v>213.44337009</v>
      </c>
    </row>
    <row r="387" spans="1:6" ht="12.75" customHeight="1" x14ac:dyDescent="0.2">
      <c r="A387" s="83" t="s">
        <v>163</v>
      </c>
      <c r="B387" s="83">
        <v>13</v>
      </c>
      <c r="C387" s="84">
        <v>1136.65026055</v>
      </c>
      <c r="D387" s="84">
        <v>1112.2158896399999</v>
      </c>
      <c r="E387" s="84">
        <v>213.98904042999999</v>
      </c>
      <c r="F387" s="84">
        <v>213.98904042999999</v>
      </c>
    </row>
    <row r="388" spans="1:6" ht="12.75" customHeight="1" x14ac:dyDescent="0.2">
      <c r="A388" s="83" t="s">
        <v>163</v>
      </c>
      <c r="B388" s="83">
        <v>14</v>
      </c>
      <c r="C388" s="84">
        <v>1172.83234384</v>
      </c>
      <c r="D388" s="84">
        <v>1145.6451849099999</v>
      </c>
      <c r="E388" s="84">
        <v>220.42079785999999</v>
      </c>
      <c r="F388" s="84">
        <v>220.42079785999999</v>
      </c>
    </row>
    <row r="389" spans="1:6" ht="12.75" customHeight="1" x14ac:dyDescent="0.2">
      <c r="A389" s="83" t="s">
        <v>163</v>
      </c>
      <c r="B389" s="83">
        <v>15</v>
      </c>
      <c r="C389" s="84">
        <v>1209.2963305000001</v>
      </c>
      <c r="D389" s="84">
        <v>1182.1363042200001</v>
      </c>
      <c r="E389" s="84">
        <v>227.44164667000001</v>
      </c>
      <c r="F389" s="84">
        <v>227.44164667000001</v>
      </c>
    </row>
    <row r="390" spans="1:6" ht="12.75" customHeight="1" x14ac:dyDescent="0.2">
      <c r="A390" s="83" t="s">
        <v>163</v>
      </c>
      <c r="B390" s="83">
        <v>16</v>
      </c>
      <c r="C390" s="84">
        <v>1211.61730715</v>
      </c>
      <c r="D390" s="84">
        <v>1183.0524132800001</v>
      </c>
      <c r="E390" s="84">
        <v>227.61790499</v>
      </c>
      <c r="F390" s="84">
        <v>227.61790499</v>
      </c>
    </row>
    <row r="391" spans="1:6" ht="12.75" customHeight="1" x14ac:dyDescent="0.2">
      <c r="A391" s="83" t="s">
        <v>163</v>
      </c>
      <c r="B391" s="83">
        <v>17</v>
      </c>
      <c r="C391" s="84">
        <v>1211.57672329</v>
      </c>
      <c r="D391" s="84">
        <v>1182.0994456400001</v>
      </c>
      <c r="E391" s="84">
        <v>227.43455512</v>
      </c>
      <c r="F391" s="84">
        <v>227.43455512</v>
      </c>
    </row>
    <row r="392" spans="1:6" ht="12.75" customHeight="1" x14ac:dyDescent="0.2">
      <c r="A392" s="83" t="s">
        <v>163</v>
      </c>
      <c r="B392" s="83">
        <v>18</v>
      </c>
      <c r="C392" s="84">
        <v>1214.5402658400001</v>
      </c>
      <c r="D392" s="84">
        <v>1183.71233861</v>
      </c>
      <c r="E392" s="84">
        <v>227.74487385</v>
      </c>
      <c r="F392" s="84">
        <v>227.74487385</v>
      </c>
    </row>
    <row r="393" spans="1:6" ht="12.75" customHeight="1" x14ac:dyDescent="0.2">
      <c r="A393" s="83" t="s">
        <v>163</v>
      </c>
      <c r="B393" s="83">
        <v>19</v>
      </c>
      <c r="C393" s="84">
        <v>1123.44364724</v>
      </c>
      <c r="D393" s="84">
        <v>1095.7761637000001</v>
      </c>
      <c r="E393" s="84">
        <v>210.82605631999999</v>
      </c>
      <c r="F393" s="84">
        <v>210.82605631999999</v>
      </c>
    </row>
    <row r="394" spans="1:6" ht="12.75" customHeight="1" x14ac:dyDescent="0.2">
      <c r="A394" s="83" t="s">
        <v>163</v>
      </c>
      <c r="B394" s="83">
        <v>20</v>
      </c>
      <c r="C394" s="84">
        <v>1128.8826595600001</v>
      </c>
      <c r="D394" s="84">
        <v>1101.3475317100001</v>
      </c>
      <c r="E394" s="84">
        <v>211.89798103000001</v>
      </c>
      <c r="F394" s="84">
        <v>211.89798103000001</v>
      </c>
    </row>
    <row r="395" spans="1:6" ht="12.75" customHeight="1" x14ac:dyDescent="0.2">
      <c r="A395" s="83" t="s">
        <v>163</v>
      </c>
      <c r="B395" s="83">
        <v>21</v>
      </c>
      <c r="C395" s="84">
        <v>1129.4470379500001</v>
      </c>
      <c r="D395" s="84">
        <v>1103.12182411</v>
      </c>
      <c r="E395" s="84">
        <v>212.23935281999999</v>
      </c>
      <c r="F395" s="84">
        <v>212.23935281999999</v>
      </c>
    </row>
    <row r="396" spans="1:6" ht="12.75" customHeight="1" x14ac:dyDescent="0.2">
      <c r="A396" s="83" t="s">
        <v>163</v>
      </c>
      <c r="B396" s="83">
        <v>22</v>
      </c>
      <c r="C396" s="84">
        <v>1117.79134671</v>
      </c>
      <c r="D396" s="84">
        <v>1096.5015469699999</v>
      </c>
      <c r="E396" s="84">
        <v>210.96561922000001</v>
      </c>
      <c r="F396" s="84">
        <v>210.96561922000001</v>
      </c>
    </row>
    <row r="397" spans="1:6" ht="12.75" customHeight="1" x14ac:dyDescent="0.2">
      <c r="A397" s="83" t="s">
        <v>163</v>
      </c>
      <c r="B397" s="83">
        <v>23</v>
      </c>
      <c r="C397" s="84">
        <v>1125.71430435</v>
      </c>
      <c r="D397" s="84">
        <v>1106.1478731</v>
      </c>
      <c r="E397" s="84">
        <v>212.82156112000001</v>
      </c>
      <c r="F397" s="84">
        <v>212.82156112000001</v>
      </c>
    </row>
    <row r="398" spans="1:6" ht="12.75" customHeight="1" x14ac:dyDescent="0.2">
      <c r="A398" s="83" t="s">
        <v>163</v>
      </c>
      <c r="B398" s="83">
        <v>24</v>
      </c>
      <c r="C398" s="84">
        <v>1179.03080819</v>
      </c>
      <c r="D398" s="84">
        <v>1162.8989828799999</v>
      </c>
      <c r="E398" s="84">
        <v>223.74040847000001</v>
      </c>
      <c r="F398" s="84">
        <v>223.74040847000001</v>
      </c>
    </row>
    <row r="399" spans="1:6" ht="12.75" customHeight="1" x14ac:dyDescent="0.2">
      <c r="A399" s="83" t="s">
        <v>164</v>
      </c>
      <c r="B399" s="83">
        <v>1</v>
      </c>
      <c r="C399" s="84">
        <v>1138.27702888</v>
      </c>
      <c r="D399" s="84">
        <v>1127.6878438900001</v>
      </c>
      <c r="E399" s="84">
        <v>216.96582638000001</v>
      </c>
      <c r="F399" s="84">
        <v>216.96582638000001</v>
      </c>
    </row>
    <row r="400" spans="1:6" ht="12.75" customHeight="1" x14ac:dyDescent="0.2">
      <c r="A400" s="83" t="s">
        <v>164</v>
      </c>
      <c r="B400" s="83">
        <v>2</v>
      </c>
      <c r="C400" s="84">
        <v>1186.2970732900001</v>
      </c>
      <c r="D400" s="84">
        <v>1171.09276965</v>
      </c>
      <c r="E400" s="84">
        <v>225.31688349000001</v>
      </c>
      <c r="F400" s="84">
        <v>225.31688349000001</v>
      </c>
    </row>
    <row r="401" spans="1:6" ht="12.75" customHeight="1" x14ac:dyDescent="0.2">
      <c r="A401" s="83" t="s">
        <v>164</v>
      </c>
      <c r="B401" s="83">
        <v>3</v>
      </c>
      <c r="C401" s="84">
        <v>1099.68133418</v>
      </c>
      <c r="D401" s="84">
        <v>1085.94176025</v>
      </c>
      <c r="E401" s="84">
        <v>208.93392856</v>
      </c>
      <c r="F401" s="84">
        <v>208.93392856</v>
      </c>
    </row>
    <row r="402" spans="1:6" ht="12.75" customHeight="1" x14ac:dyDescent="0.2">
      <c r="A402" s="83" t="s">
        <v>164</v>
      </c>
      <c r="B402" s="83">
        <v>4</v>
      </c>
      <c r="C402" s="84">
        <v>1092.2641554300001</v>
      </c>
      <c r="D402" s="84">
        <v>1074.9458619500001</v>
      </c>
      <c r="E402" s="84">
        <v>206.81833055000001</v>
      </c>
      <c r="F402" s="84">
        <v>206.81833055000001</v>
      </c>
    </row>
    <row r="403" spans="1:6" ht="12.75" customHeight="1" x14ac:dyDescent="0.2">
      <c r="A403" s="83" t="s">
        <v>164</v>
      </c>
      <c r="B403" s="83">
        <v>5</v>
      </c>
      <c r="C403" s="84">
        <v>1090.81243159</v>
      </c>
      <c r="D403" s="84">
        <v>1073.13301202</v>
      </c>
      <c r="E403" s="84">
        <v>206.46954034000001</v>
      </c>
      <c r="F403" s="84">
        <v>206.46954034000001</v>
      </c>
    </row>
    <row r="404" spans="1:6" ht="12.75" customHeight="1" x14ac:dyDescent="0.2">
      <c r="A404" s="83" t="s">
        <v>164</v>
      </c>
      <c r="B404" s="83">
        <v>6</v>
      </c>
      <c r="C404" s="84">
        <v>1092.51937101</v>
      </c>
      <c r="D404" s="84">
        <v>1074.6731505099999</v>
      </c>
      <c r="E404" s="84">
        <v>206.76586119000001</v>
      </c>
      <c r="F404" s="84">
        <v>206.76586119000001</v>
      </c>
    </row>
    <row r="405" spans="1:6" ht="12.75" customHeight="1" x14ac:dyDescent="0.2">
      <c r="A405" s="83" t="s">
        <v>164</v>
      </c>
      <c r="B405" s="83">
        <v>7</v>
      </c>
      <c r="C405" s="84">
        <v>1136.4425158399999</v>
      </c>
      <c r="D405" s="84">
        <v>1118.6222040600001</v>
      </c>
      <c r="E405" s="84">
        <v>215.22160785</v>
      </c>
      <c r="F405" s="84">
        <v>215.22160785</v>
      </c>
    </row>
    <row r="406" spans="1:6" ht="12.75" customHeight="1" x14ac:dyDescent="0.2">
      <c r="A406" s="83" t="s">
        <v>164</v>
      </c>
      <c r="B406" s="83">
        <v>8</v>
      </c>
      <c r="C406" s="84">
        <v>1167.96292586</v>
      </c>
      <c r="D406" s="84">
        <v>1149.5795928299999</v>
      </c>
      <c r="E406" s="84">
        <v>221.17777336</v>
      </c>
      <c r="F406" s="84">
        <v>221.17777336</v>
      </c>
    </row>
    <row r="407" spans="1:6" ht="12.75" customHeight="1" x14ac:dyDescent="0.2">
      <c r="A407" s="83" t="s">
        <v>164</v>
      </c>
      <c r="B407" s="83">
        <v>9</v>
      </c>
      <c r="C407" s="84">
        <v>1189.3217025599999</v>
      </c>
      <c r="D407" s="84">
        <v>1170.6389699199999</v>
      </c>
      <c r="E407" s="84">
        <v>225.22957296000001</v>
      </c>
      <c r="F407" s="84">
        <v>225.22957296000001</v>
      </c>
    </row>
    <row r="408" spans="1:6" ht="12.75" customHeight="1" x14ac:dyDescent="0.2">
      <c r="A408" s="83" t="s">
        <v>164</v>
      </c>
      <c r="B408" s="83">
        <v>10</v>
      </c>
      <c r="C408" s="84">
        <v>1098.0704109200001</v>
      </c>
      <c r="D408" s="84">
        <v>1080.10058263</v>
      </c>
      <c r="E408" s="84">
        <v>207.81009280000001</v>
      </c>
      <c r="F408" s="84">
        <v>207.81009280000001</v>
      </c>
    </row>
    <row r="409" spans="1:6" ht="12.75" customHeight="1" x14ac:dyDescent="0.2">
      <c r="A409" s="83" t="s">
        <v>164</v>
      </c>
      <c r="B409" s="83">
        <v>11</v>
      </c>
      <c r="C409" s="84">
        <v>1108.9740587900001</v>
      </c>
      <c r="D409" s="84">
        <v>1089.4652738899999</v>
      </c>
      <c r="E409" s="84">
        <v>209.61184847999999</v>
      </c>
      <c r="F409" s="84">
        <v>209.61184847999999</v>
      </c>
    </row>
    <row r="410" spans="1:6" ht="12.75" customHeight="1" x14ac:dyDescent="0.2">
      <c r="A410" s="83" t="s">
        <v>164</v>
      </c>
      <c r="B410" s="83">
        <v>12</v>
      </c>
      <c r="C410" s="84">
        <v>1102.5521095700001</v>
      </c>
      <c r="D410" s="84">
        <v>1083.5080645400001</v>
      </c>
      <c r="E410" s="84">
        <v>208.46568834999999</v>
      </c>
      <c r="F410" s="84">
        <v>208.46568834999999</v>
      </c>
    </row>
    <row r="411" spans="1:6" ht="12.75" customHeight="1" x14ac:dyDescent="0.2">
      <c r="A411" s="83" t="s">
        <v>164</v>
      </c>
      <c r="B411" s="83">
        <v>13</v>
      </c>
      <c r="C411" s="84">
        <v>1101.7256141</v>
      </c>
      <c r="D411" s="84">
        <v>1084.30048078</v>
      </c>
      <c r="E411" s="84">
        <v>208.61814831000001</v>
      </c>
      <c r="F411" s="84">
        <v>208.61814831000001</v>
      </c>
    </row>
    <row r="412" spans="1:6" ht="12.75" customHeight="1" x14ac:dyDescent="0.2">
      <c r="A412" s="83" t="s">
        <v>164</v>
      </c>
      <c r="B412" s="83">
        <v>14</v>
      </c>
      <c r="C412" s="84">
        <v>1094.6888916800001</v>
      </c>
      <c r="D412" s="84">
        <v>1077.3277387099999</v>
      </c>
      <c r="E412" s="84">
        <v>207.27660086</v>
      </c>
      <c r="F412" s="84">
        <v>207.27660086</v>
      </c>
    </row>
    <row r="413" spans="1:6" ht="12.75" customHeight="1" x14ac:dyDescent="0.2">
      <c r="A413" s="83" t="s">
        <v>164</v>
      </c>
      <c r="B413" s="83">
        <v>15</v>
      </c>
      <c r="C413" s="84">
        <v>1081.7522698800001</v>
      </c>
      <c r="D413" s="84">
        <v>1066.3057029900001</v>
      </c>
      <c r="E413" s="84">
        <v>205.15597403999999</v>
      </c>
      <c r="F413" s="84">
        <v>205.15597403999999</v>
      </c>
    </row>
    <row r="414" spans="1:6" ht="12.75" customHeight="1" x14ac:dyDescent="0.2">
      <c r="A414" s="83" t="s">
        <v>164</v>
      </c>
      <c r="B414" s="83">
        <v>16</v>
      </c>
      <c r="C414" s="84">
        <v>1071.7941106599999</v>
      </c>
      <c r="D414" s="84">
        <v>1056.6942393899999</v>
      </c>
      <c r="E414" s="84">
        <v>203.30673965</v>
      </c>
      <c r="F414" s="84">
        <v>203.30673965</v>
      </c>
    </row>
    <row r="415" spans="1:6" ht="12.75" customHeight="1" x14ac:dyDescent="0.2">
      <c r="A415" s="83" t="s">
        <v>164</v>
      </c>
      <c r="B415" s="83">
        <v>17</v>
      </c>
      <c r="C415" s="84">
        <v>1066.1581681800001</v>
      </c>
      <c r="D415" s="84">
        <v>1050.66207553</v>
      </c>
      <c r="E415" s="84">
        <v>202.14615835999999</v>
      </c>
      <c r="F415" s="84">
        <v>202.14615835999999</v>
      </c>
    </row>
    <row r="416" spans="1:6" ht="12.75" customHeight="1" x14ac:dyDescent="0.2">
      <c r="A416" s="83" t="s">
        <v>164</v>
      </c>
      <c r="B416" s="83">
        <v>18</v>
      </c>
      <c r="C416" s="84">
        <v>1057.6813388600001</v>
      </c>
      <c r="D416" s="84">
        <v>1041.6756995200001</v>
      </c>
      <c r="E416" s="84">
        <v>200.41719008999999</v>
      </c>
      <c r="F416" s="84">
        <v>200.41719008999999</v>
      </c>
    </row>
    <row r="417" spans="1:6" ht="12.75" customHeight="1" x14ac:dyDescent="0.2">
      <c r="A417" s="83" t="s">
        <v>164</v>
      </c>
      <c r="B417" s="83">
        <v>19</v>
      </c>
      <c r="C417" s="84">
        <v>1047.61489792</v>
      </c>
      <c r="D417" s="84">
        <v>1031.67732972</v>
      </c>
      <c r="E417" s="84">
        <v>198.49351540000001</v>
      </c>
      <c r="F417" s="84">
        <v>198.49351540000001</v>
      </c>
    </row>
    <row r="418" spans="1:6" ht="12.75" customHeight="1" x14ac:dyDescent="0.2">
      <c r="A418" s="83" t="s">
        <v>164</v>
      </c>
      <c r="B418" s="83">
        <v>20</v>
      </c>
      <c r="C418" s="84">
        <v>1072.27312727</v>
      </c>
      <c r="D418" s="84">
        <v>1055.6136578400001</v>
      </c>
      <c r="E418" s="84">
        <v>203.09883701999999</v>
      </c>
      <c r="F418" s="84">
        <v>203.09883701999999</v>
      </c>
    </row>
    <row r="419" spans="1:6" ht="12.75" customHeight="1" x14ac:dyDescent="0.2">
      <c r="A419" s="83" t="s">
        <v>164</v>
      </c>
      <c r="B419" s="83">
        <v>21</v>
      </c>
      <c r="C419" s="84">
        <v>1056.5120725700001</v>
      </c>
      <c r="D419" s="84">
        <v>1039.8965034099999</v>
      </c>
      <c r="E419" s="84">
        <v>200.07487483</v>
      </c>
      <c r="F419" s="84">
        <v>200.07487483</v>
      </c>
    </row>
    <row r="420" spans="1:6" ht="12.75" customHeight="1" x14ac:dyDescent="0.2">
      <c r="A420" s="83" t="s">
        <v>164</v>
      </c>
      <c r="B420" s="83">
        <v>22</v>
      </c>
      <c r="C420" s="84">
        <v>1063.6412960299999</v>
      </c>
      <c r="D420" s="84">
        <v>1046.8825709</v>
      </c>
      <c r="E420" s="84">
        <v>201.41898606999999</v>
      </c>
      <c r="F420" s="84">
        <v>201.41898606999999</v>
      </c>
    </row>
    <row r="421" spans="1:6" ht="12.75" customHeight="1" x14ac:dyDescent="0.2">
      <c r="A421" s="83" t="s">
        <v>164</v>
      </c>
      <c r="B421" s="83">
        <v>23</v>
      </c>
      <c r="C421" s="84">
        <v>1137.54797927</v>
      </c>
      <c r="D421" s="84">
        <v>1120.04866758</v>
      </c>
      <c r="E421" s="84">
        <v>215.49605776999999</v>
      </c>
      <c r="F421" s="84">
        <v>215.49605776999999</v>
      </c>
    </row>
    <row r="422" spans="1:6" ht="12.75" customHeight="1" x14ac:dyDescent="0.2">
      <c r="A422" s="83" t="s">
        <v>164</v>
      </c>
      <c r="B422" s="83">
        <v>24</v>
      </c>
      <c r="C422" s="84">
        <v>1206.40015993</v>
      </c>
      <c r="D422" s="84">
        <v>1188.7343225699999</v>
      </c>
      <c r="E422" s="84">
        <v>228.71109770999999</v>
      </c>
      <c r="F422" s="84">
        <v>228.71109770999999</v>
      </c>
    </row>
    <row r="423" spans="1:6" ht="12.75" customHeight="1" x14ac:dyDescent="0.2">
      <c r="A423" s="83" t="s">
        <v>165</v>
      </c>
      <c r="B423" s="83">
        <v>1</v>
      </c>
      <c r="C423" s="84">
        <v>1128.7264865699999</v>
      </c>
      <c r="D423" s="84">
        <v>1111.7117608399999</v>
      </c>
      <c r="E423" s="84">
        <v>213.89204663000001</v>
      </c>
      <c r="F423" s="84">
        <v>213.89204663000001</v>
      </c>
    </row>
    <row r="424" spans="1:6" ht="12.75" customHeight="1" x14ac:dyDescent="0.2">
      <c r="A424" s="83" t="s">
        <v>165</v>
      </c>
      <c r="B424" s="83">
        <v>2</v>
      </c>
      <c r="C424" s="84">
        <v>1173.8915484199999</v>
      </c>
      <c r="D424" s="84">
        <v>1156.9081645700001</v>
      </c>
      <c r="E424" s="84">
        <v>222.58778201999999</v>
      </c>
      <c r="F424" s="84">
        <v>222.58778201999999</v>
      </c>
    </row>
    <row r="425" spans="1:6" ht="12.75" customHeight="1" x14ac:dyDescent="0.2">
      <c r="A425" s="83" t="s">
        <v>165</v>
      </c>
      <c r="B425" s="83">
        <v>3</v>
      </c>
      <c r="C425" s="84">
        <v>1108.11424663</v>
      </c>
      <c r="D425" s="84">
        <v>1091.14804718</v>
      </c>
      <c r="E425" s="84">
        <v>209.93561209999999</v>
      </c>
      <c r="F425" s="84">
        <v>209.93561209999999</v>
      </c>
    </row>
    <row r="426" spans="1:6" ht="12.75" customHeight="1" x14ac:dyDescent="0.2">
      <c r="A426" s="83" t="s">
        <v>165</v>
      </c>
      <c r="B426" s="83">
        <v>4</v>
      </c>
      <c r="C426" s="84">
        <v>1097.93242446</v>
      </c>
      <c r="D426" s="84">
        <v>1080.5453572900001</v>
      </c>
      <c r="E426" s="84">
        <v>207.89566693</v>
      </c>
      <c r="F426" s="84">
        <v>207.89566693</v>
      </c>
    </row>
    <row r="427" spans="1:6" ht="12.75" customHeight="1" x14ac:dyDescent="0.2">
      <c r="A427" s="83" t="s">
        <v>165</v>
      </c>
      <c r="B427" s="83">
        <v>5</v>
      </c>
      <c r="C427" s="84">
        <v>1103.4160344700001</v>
      </c>
      <c r="D427" s="84">
        <v>1085.8214035799999</v>
      </c>
      <c r="E427" s="84">
        <v>208.91077207999999</v>
      </c>
      <c r="F427" s="84">
        <v>208.91077207999999</v>
      </c>
    </row>
    <row r="428" spans="1:6" ht="12.75" customHeight="1" x14ac:dyDescent="0.2">
      <c r="A428" s="83" t="s">
        <v>165</v>
      </c>
      <c r="B428" s="83">
        <v>6</v>
      </c>
      <c r="C428" s="84">
        <v>1094.86646937</v>
      </c>
      <c r="D428" s="84">
        <v>1078.5217598500001</v>
      </c>
      <c r="E428" s="84">
        <v>207.50632913999999</v>
      </c>
      <c r="F428" s="84">
        <v>207.50632913999999</v>
      </c>
    </row>
    <row r="429" spans="1:6" ht="12.75" customHeight="1" x14ac:dyDescent="0.2">
      <c r="A429" s="83" t="s">
        <v>165</v>
      </c>
      <c r="B429" s="83">
        <v>7</v>
      </c>
      <c r="C429" s="84">
        <v>1124.48664435</v>
      </c>
      <c r="D429" s="84">
        <v>1109.7226889999999</v>
      </c>
      <c r="E429" s="84">
        <v>213.50935153</v>
      </c>
      <c r="F429" s="84">
        <v>213.50935153</v>
      </c>
    </row>
    <row r="430" spans="1:6" ht="12.75" customHeight="1" x14ac:dyDescent="0.2">
      <c r="A430" s="83" t="s">
        <v>165</v>
      </c>
      <c r="B430" s="83">
        <v>8</v>
      </c>
      <c r="C430" s="84">
        <v>1138.56568771</v>
      </c>
      <c r="D430" s="84">
        <v>1122.0525134699999</v>
      </c>
      <c r="E430" s="84">
        <v>215.88159537999999</v>
      </c>
      <c r="F430" s="84">
        <v>215.88159537999999</v>
      </c>
    </row>
    <row r="431" spans="1:6" ht="12.75" customHeight="1" x14ac:dyDescent="0.2">
      <c r="A431" s="83" t="s">
        <v>165</v>
      </c>
      <c r="B431" s="83">
        <v>9</v>
      </c>
      <c r="C431" s="84">
        <v>1080.32570147</v>
      </c>
      <c r="D431" s="84">
        <v>1065.283766</v>
      </c>
      <c r="E431" s="84">
        <v>204.95935456000001</v>
      </c>
      <c r="F431" s="84">
        <v>204.95935456000001</v>
      </c>
    </row>
    <row r="432" spans="1:6" ht="12.75" customHeight="1" x14ac:dyDescent="0.2">
      <c r="A432" s="83" t="s">
        <v>165</v>
      </c>
      <c r="B432" s="83">
        <v>10</v>
      </c>
      <c r="C432" s="84">
        <v>1065.7819740499999</v>
      </c>
      <c r="D432" s="84">
        <v>1056.5254657099999</v>
      </c>
      <c r="E432" s="84">
        <v>203.27426779000001</v>
      </c>
      <c r="F432" s="84">
        <v>203.27426779000001</v>
      </c>
    </row>
    <row r="433" spans="1:6" ht="12.75" customHeight="1" x14ac:dyDescent="0.2">
      <c r="A433" s="83" t="s">
        <v>165</v>
      </c>
      <c r="B433" s="83">
        <v>11</v>
      </c>
      <c r="C433" s="84">
        <v>1077.2247235</v>
      </c>
      <c r="D433" s="84">
        <v>1060.1079754899999</v>
      </c>
      <c r="E433" s="84">
        <v>203.9635385</v>
      </c>
      <c r="F433" s="84">
        <v>203.9635385</v>
      </c>
    </row>
    <row r="434" spans="1:6" ht="12.75" customHeight="1" x14ac:dyDescent="0.2">
      <c r="A434" s="83" t="s">
        <v>165</v>
      </c>
      <c r="B434" s="83">
        <v>12</v>
      </c>
      <c r="C434" s="84">
        <v>1093.44898592</v>
      </c>
      <c r="D434" s="84">
        <v>1067.60108825</v>
      </c>
      <c r="E434" s="84">
        <v>205.40520466000001</v>
      </c>
      <c r="F434" s="84">
        <v>205.40520466000001</v>
      </c>
    </row>
    <row r="435" spans="1:6" ht="12.75" customHeight="1" x14ac:dyDescent="0.2">
      <c r="A435" s="83" t="s">
        <v>165</v>
      </c>
      <c r="B435" s="83">
        <v>13</v>
      </c>
      <c r="C435" s="84">
        <v>1107.90901887</v>
      </c>
      <c r="D435" s="84">
        <v>1080.84083599</v>
      </c>
      <c r="E435" s="84">
        <v>207.95251668</v>
      </c>
      <c r="F435" s="84">
        <v>207.95251668</v>
      </c>
    </row>
    <row r="436" spans="1:6" ht="12.75" customHeight="1" x14ac:dyDescent="0.2">
      <c r="A436" s="83" t="s">
        <v>165</v>
      </c>
      <c r="B436" s="83">
        <v>14</v>
      </c>
      <c r="C436" s="84">
        <v>1105.3319898899999</v>
      </c>
      <c r="D436" s="84">
        <v>1078.4041139200001</v>
      </c>
      <c r="E436" s="84">
        <v>207.4836942</v>
      </c>
      <c r="F436" s="84">
        <v>207.4836942</v>
      </c>
    </row>
    <row r="437" spans="1:6" ht="12.75" customHeight="1" x14ac:dyDescent="0.2">
      <c r="A437" s="83" t="s">
        <v>165</v>
      </c>
      <c r="B437" s="83">
        <v>15</v>
      </c>
      <c r="C437" s="84">
        <v>1154.07881572</v>
      </c>
      <c r="D437" s="84">
        <v>1125.97199555</v>
      </c>
      <c r="E437" s="84">
        <v>216.63569916</v>
      </c>
      <c r="F437" s="84">
        <v>216.63569916</v>
      </c>
    </row>
    <row r="438" spans="1:6" ht="12.75" customHeight="1" x14ac:dyDescent="0.2">
      <c r="A438" s="83" t="s">
        <v>165</v>
      </c>
      <c r="B438" s="83">
        <v>16</v>
      </c>
      <c r="C438" s="84">
        <v>1208.9440955800001</v>
      </c>
      <c r="D438" s="84">
        <v>1178.9302570899999</v>
      </c>
      <c r="E438" s="84">
        <v>226.82480694</v>
      </c>
      <c r="F438" s="84">
        <v>226.82480694</v>
      </c>
    </row>
    <row r="439" spans="1:6" ht="12.75" customHeight="1" x14ac:dyDescent="0.2">
      <c r="A439" s="83" t="s">
        <v>165</v>
      </c>
      <c r="B439" s="83">
        <v>17</v>
      </c>
      <c r="C439" s="84">
        <v>1148.15412199</v>
      </c>
      <c r="D439" s="84">
        <v>1119.9773452300001</v>
      </c>
      <c r="E439" s="84">
        <v>215.48233543000001</v>
      </c>
      <c r="F439" s="84">
        <v>215.48233543000001</v>
      </c>
    </row>
    <row r="440" spans="1:6" ht="12.75" customHeight="1" x14ac:dyDescent="0.2">
      <c r="A440" s="83" t="s">
        <v>165</v>
      </c>
      <c r="B440" s="83">
        <v>18</v>
      </c>
      <c r="C440" s="84">
        <v>1085.0621578600001</v>
      </c>
      <c r="D440" s="84">
        <v>1057.74139367</v>
      </c>
      <c r="E440" s="84">
        <v>203.50821091</v>
      </c>
      <c r="F440" s="84">
        <v>203.50821091</v>
      </c>
    </row>
    <row r="441" spans="1:6" ht="12.75" customHeight="1" x14ac:dyDescent="0.2">
      <c r="A441" s="83" t="s">
        <v>165</v>
      </c>
      <c r="B441" s="83">
        <v>19</v>
      </c>
      <c r="C441" s="84">
        <v>1092.92148365</v>
      </c>
      <c r="D441" s="84">
        <v>1065.9979584800001</v>
      </c>
      <c r="E441" s="84">
        <v>205.09676436000001</v>
      </c>
      <c r="F441" s="84">
        <v>205.09676436000001</v>
      </c>
    </row>
    <row r="442" spans="1:6" ht="12.75" customHeight="1" x14ac:dyDescent="0.2">
      <c r="A442" s="83" t="s">
        <v>165</v>
      </c>
      <c r="B442" s="83">
        <v>20</v>
      </c>
      <c r="C442" s="84">
        <v>1114.0420864499999</v>
      </c>
      <c r="D442" s="84">
        <v>1087.51635289</v>
      </c>
      <c r="E442" s="84">
        <v>209.23687835000001</v>
      </c>
      <c r="F442" s="84">
        <v>209.23687835000001</v>
      </c>
    </row>
    <row r="443" spans="1:6" ht="12.75" customHeight="1" x14ac:dyDescent="0.2">
      <c r="A443" s="83" t="s">
        <v>165</v>
      </c>
      <c r="B443" s="83">
        <v>21</v>
      </c>
      <c r="C443" s="84">
        <v>1098.2958311499999</v>
      </c>
      <c r="D443" s="84">
        <v>1073.1852833800001</v>
      </c>
      <c r="E443" s="84">
        <v>206.47959728999999</v>
      </c>
      <c r="F443" s="84">
        <v>206.47959728999999</v>
      </c>
    </row>
    <row r="444" spans="1:6" ht="12.75" customHeight="1" x14ac:dyDescent="0.2">
      <c r="A444" s="83" t="s">
        <v>165</v>
      </c>
      <c r="B444" s="83">
        <v>22</v>
      </c>
      <c r="C444" s="84">
        <v>1105.2265141600001</v>
      </c>
      <c r="D444" s="84">
        <v>1081.4791702800001</v>
      </c>
      <c r="E444" s="84">
        <v>208.07533146</v>
      </c>
      <c r="F444" s="84">
        <v>208.07533146</v>
      </c>
    </row>
    <row r="445" spans="1:6" ht="12.75" customHeight="1" x14ac:dyDescent="0.2">
      <c r="A445" s="83" t="s">
        <v>165</v>
      </c>
      <c r="B445" s="83">
        <v>23</v>
      </c>
      <c r="C445" s="84">
        <v>1097.67218705</v>
      </c>
      <c r="D445" s="84">
        <v>1078.0734932400001</v>
      </c>
      <c r="E445" s="84">
        <v>207.42008317</v>
      </c>
      <c r="F445" s="84">
        <v>207.42008317</v>
      </c>
    </row>
    <row r="446" spans="1:6" ht="12.75" customHeight="1" x14ac:dyDescent="0.2">
      <c r="A446" s="83" t="s">
        <v>165</v>
      </c>
      <c r="B446" s="83">
        <v>24</v>
      </c>
      <c r="C446" s="84">
        <v>1168.8827793299999</v>
      </c>
      <c r="D446" s="84">
        <v>1154.2518013500001</v>
      </c>
      <c r="E446" s="84">
        <v>222.07670082999999</v>
      </c>
      <c r="F446" s="84">
        <v>222.07670082999999</v>
      </c>
    </row>
    <row r="447" spans="1:6" ht="12.75" customHeight="1" x14ac:dyDescent="0.2">
      <c r="A447" s="83" t="s">
        <v>166</v>
      </c>
      <c r="B447" s="83">
        <v>1</v>
      </c>
      <c r="C447" s="84">
        <v>1199.93544572</v>
      </c>
      <c r="D447" s="84">
        <v>1187.40623869</v>
      </c>
      <c r="E447" s="84">
        <v>228.45557592</v>
      </c>
      <c r="F447" s="84">
        <v>228.45557592</v>
      </c>
    </row>
    <row r="448" spans="1:6" ht="12.75" customHeight="1" x14ac:dyDescent="0.2">
      <c r="A448" s="83" t="s">
        <v>166</v>
      </c>
      <c r="B448" s="83">
        <v>2</v>
      </c>
      <c r="C448" s="84">
        <v>1171.3532504</v>
      </c>
      <c r="D448" s="84">
        <v>1153.9410672500001</v>
      </c>
      <c r="E448" s="84">
        <v>222.01691595</v>
      </c>
      <c r="F448" s="84">
        <v>222.01691595</v>
      </c>
    </row>
    <row r="449" spans="1:6" ht="12.75" customHeight="1" x14ac:dyDescent="0.2">
      <c r="A449" s="83" t="s">
        <v>166</v>
      </c>
      <c r="B449" s="83">
        <v>3</v>
      </c>
      <c r="C449" s="84">
        <v>1123.74062585</v>
      </c>
      <c r="D449" s="84">
        <v>1106.52335447</v>
      </c>
      <c r="E449" s="84">
        <v>212.8938033</v>
      </c>
      <c r="F449" s="84">
        <v>212.8938033</v>
      </c>
    </row>
    <row r="450" spans="1:6" ht="12.75" customHeight="1" x14ac:dyDescent="0.2">
      <c r="A450" s="83" t="s">
        <v>166</v>
      </c>
      <c r="B450" s="83">
        <v>4</v>
      </c>
      <c r="C450" s="84">
        <v>1123.2396220999999</v>
      </c>
      <c r="D450" s="84">
        <v>1105.67889679</v>
      </c>
      <c r="E450" s="84">
        <v>212.73133061999999</v>
      </c>
      <c r="F450" s="84">
        <v>212.73133061999999</v>
      </c>
    </row>
    <row r="451" spans="1:6" ht="12.75" customHeight="1" x14ac:dyDescent="0.2">
      <c r="A451" s="83" t="s">
        <v>166</v>
      </c>
      <c r="B451" s="83">
        <v>5</v>
      </c>
      <c r="C451" s="84">
        <v>1120.6910921399999</v>
      </c>
      <c r="D451" s="84">
        <v>1103.2340439499999</v>
      </c>
      <c r="E451" s="84">
        <v>212.26094379</v>
      </c>
      <c r="F451" s="84">
        <v>212.26094379</v>
      </c>
    </row>
    <row r="452" spans="1:6" ht="12.75" customHeight="1" x14ac:dyDescent="0.2">
      <c r="A452" s="83" t="s">
        <v>166</v>
      </c>
      <c r="B452" s="83">
        <v>6</v>
      </c>
      <c r="C452" s="84">
        <v>1116.3967167799999</v>
      </c>
      <c r="D452" s="84">
        <v>1098.60150542</v>
      </c>
      <c r="E452" s="84">
        <v>211.36964877</v>
      </c>
      <c r="F452" s="84">
        <v>211.36964877</v>
      </c>
    </row>
    <row r="453" spans="1:6" ht="12.75" customHeight="1" x14ac:dyDescent="0.2">
      <c r="A453" s="83" t="s">
        <v>166</v>
      </c>
      <c r="B453" s="83">
        <v>7</v>
      </c>
      <c r="C453" s="84">
        <v>1179.5017391599999</v>
      </c>
      <c r="D453" s="84">
        <v>1161.7906696499999</v>
      </c>
      <c r="E453" s="84">
        <v>223.52717029999999</v>
      </c>
      <c r="F453" s="84">
        <v>223.52717029999999</v>
      </c>
    </row>
    <row r="454" spans="1:6" ht="12.75" customHeight="1" x14ac:dyDescent="0.2">
      <c r="A454" s="83" t="s">
        <v>166</v>
      </c>
      <c r="B454" s="83">
        <v>8</v>
      </c>
      <c r="C454" s="84">
        <v>1218.45133713</v>
      </c>
      <c r="D454" s="84">
        <v>1200.77023435</v>
      </c>
      <c r="E454" s="84">
        <v>231.02679309999999</v>
      </c>
      <c r="F454" s="84">
        <v>231.02679309999999</v>
      </c>
    </row>
    <row r="455" spans="1:6" ht="12.75" customHeight="1" x14ac:dyDescent="0.2">
      <c r="A455" s="83" t="s">
        <v>166</v>
      </c>
      <c r="B455" s="83">
        <v>9</v>
      </c>
      <c r="C455" s="84">
        <v>1167.8732718199999</v>
      </c>
      <c r="D455" s="84">
        <v>1150.60627712</v>
      </c>
      <c r="E455" s="84">
        <v>221.37530622</v>
      </c>
      <c r="F455" s="84">
        <v>221.37530622</v>
      </c>
    </row>
    <row r="456" spans="1:6" ht="12.75" customHeight="1" x14ac:dyDescent="0.2">
      <c r="A456" s="83" t="s">
        <v>166</v>
      </c>
      <c r="B456" s="83">
        <v>10</v>
      </c>
      <c r="C456" s="84">
        <v>1138.09131862</v>
      </c>
      <c r="D456" s="84">
        <v>1120.5632497500001</v>
      </c>
      <c r="E456" s="84">
        <v>215.59506278000001</v>
      </c>
      <c r="F456" s="84">
        <v>215.59506278000001</v>
      </c>
    </row>
    <row r="457" spans="1:6" ht="12.75" customHeight="1" x14ac:dyDescent="0.2">
      <c r="A457" s="83" t="s">
        <v>166</v>
      </c>
      <c r="B457" s="83">
        <v>11</v>
      </c>
      <c r="C457" s="84">
        <v>1139.4685777100001</v>
      </c>
      <c r="D457" s="84">
        <v>1121.49871461</v>
      </c>
      <c r="E457" s="84">
        <v>215.77504513</v>
      </c>
      <c r="F457" s="84">
        <v>215.77504513</v>
      </c>
    </row>
    <row r="458" spans="1:6" ht="12.75" customHeight="1" x14ac:dyDescent="0.2">
      <c r="A458" s="83" t="s">
        <v>166</v>
      </c>
      <c r="B458" s="83">
        <v>12</v>
      </c>
      <c r="C458" s="84">
        <v>1136.7884577699999</v>
      </c>
      <c r="D458" s="84">
        <v>1118.2920600800001</v>
      </c>
      <c r="E458" s="84">
        <v>215.15808852999999</v>
      </c>
      <c r="F458" s="84">
        <v>215.15808852999999</v>
      </c>
    </row>
    <row r="459" spans="1:6" ht="12.75" customHeight="1" x14ac:dyDescent="0.2">
      <c r="A459" s="83" t="s">
        <v>166</v>
      </c>
      <c r="B459" s="83">
        <v>13</v>
      </c>
      <c r="C459" s="84">
        <v>1127.1451181800001</v>
      </c>
      <c r="D459" s="84">
        <v>1109.43973134</v>
      </c>
      <c r="E459" s="84">
        <v>213.45491081</v>
      </c>
      <c r="F459" s="84">
        <v>213.45491081</v>
      </c>
    </row>
    <row r="460" spans="1:6" ht="12.75" customHeight="1" x14ac:dyDescent="0.2">
      <c r="A460" s="83" t="s">
        <v>166</v>
      </c>
      <c r="B460" s="83">
        <v>14</v>
      </c>
      <c r="C460" s="84">
        <v>1123.37046257</v>
      </c>
      <c r="D460" s="84">
        <v>1107.4885017500001</v>
      </c>
      <c r="E460" s="84">
        <v>213.07949651000001</v>
      </c>
      <c r="F460" s="84">
        <v>213.07949651000001</v>
      </c>
    </row>
    <row r="461" spans="1:6" ht="12.75" customHeight="1" x14ac:dyDescent="0.2">
      <c r="A461" s="83" t="s">
        <v>166</v>
      </c>
      <c r="B461" s="83">
        <v>15</v>
      </c>
      <c r="C461" s="84">
        <v>1106.32035167</v>
      </c>
      <c r="D461" s="84">
        <v>1096.2686859299999</v>
      </c>
      <c r="E461" s="84">
        <v>210.92081701999999</v>
      </c>
      <c r="F461" s="84">
        <v>210.92081701999999</v>
      </c>
    </row>
    <row r="462" spans="1:6" ht="12.75" customHeight="1" x14ac:dyDescent="0.2">
      <c r="A462" s="83" t="s">
        <v>166</v>
      </c>
      <c r="B462" s="83">
        <v>16</v>
      </c>
      <c r="C462" s="84">
        <v>1103.8494510099999</v>
      </c>
      <c r="D462" s="84">
        <v>1092.00382812</v>
      </c>
      <c r="E462" s="84">
        <v>210.10026335000001</v>
      </c>
      <c r="F462" s="84">
        <v>210.10026335000001</v>
      </c>
    </row>
    <row r="463" spans="1:6" ht="12.75" customHeight="1" x14ac:dyDescent="0.2">
      <c r="A463" s="83" t="s">
        <v>166</v>
      </c>
      <c r="B463" s="83">
        <v>17</v>
      </c>
      <c r="C463" s="84">
        <v>1105.26339459</v>
      </c>
      <c r="D463" s="84">
        <v>1086.1732439</v>
      </c>
      <c r="E463" s="84">
        <v>208.97846575</v>
      </c>
      <c r="F463" s="84">
        <v>208.97846575</v>
      </c>
    </row>
    <row r="464" spans="1:6" ht="12.75" customHeight="1" x14ac:dyDescent="0.2">
      <c r="A464" s="83" t="s">
        <v>166</v>
      </c>
      <c r="B464" s="83">
        <v>18</v>
      </c>
      <c r="C464" s="84">
        <v>1122.2747909699999</v>
      </c>
      <c r="D464" s="84">
        <v>1102.69226581</v>
      </c>
      <c r="E464" s="84">
        <v>212.1567063</v>
      </c>
      <c r="F464" s="84">
        <v>212.1567063</v>
      </c>
    </row>
    <row r="465" spans="1:6" ht="12.75" customHeight="1" x14ac:dyDescent="0.2">
      <c r="A465" s="83" t="s">
        <v>166</v>
      </c>
      <c r="B465" s="83">
        <v>19</v>
      </c>
      <c r="C465" s="84">
        <v>1124.8857618500001</v>
      </c>
      <c r="D465" s="84">
        <v>1116.68416353</v>
      </c>
      <c r="E465" s="84">
        <v>214.84873110999999</v>
      </c>
      <c r="F465" s="84">
        <v>214.84873110999999</v>
      </c>
    </row>
    <row r="466" spans="1:6" ht="12.75" customHeight="1" x14ac:dyDescent="0.2">
      <c r="A466" s="83" t="s">
        <v>166</v>
      </c>
      <c r="B466" s="83">
        <v>20</v>
      </c>
      <c r="C466" s="84">
        <v>1138.1820512199999</v>
      </c>
      <c r="D466" s="84">
        <v>1123.8854832500001</v>
      </c>
      <c r="E466" s="84">
        <v>216.23425663</v>
      </c>
      <c r="F466" s="84">
        <v>216.23425663</v>
      </c>
    </row>
    <row r="467" spans="1:6" ht="12.75" customHeight="1" x14ac:dyDescent="0.2">
      <c r="A467" s="83" t="s">
        <v>166</v>
      </c>
      <c r="B467" s="83">
        <v>21</v>
      </c>
      <c r="C467" s="84">
        <v>1131.8413530400001</v>
      </c>
      <c r="D467" s="84">
        <v>1122.5321635800001</v>
      </c>
      <c r="E467" s="84">
        <v>215.97387950000001</v>
      </c>
      <c r="F467" s="84">
        <v>215.97387950000001</v>
      </c>
    </row>
    <row r="468" spans="1:6" ht="12.75" customHeight="1" x14ac:dyDescent="0.2">
      <c r="A468" s="83" t="s">
        <v>166</v>
      </c>
      <c r="B468" s="83">
        <v>22</v>
      </c>
      <c r="C468" s="84">
        <v>1148.8438587799999</v>
      </c>
      <c r="D468" s="84">
        <v>1138.0841147399999</v>
      </c>
      <c r="E468" s="84">
        <v>218.96605676999999</v>
      </c>
      <c r="F468" s="84">
        <v>218.96605676999999</v>
      </c>
    </row>
    <row r="469" spans="1:6" ht="12.75" customHeight="1" x14ac:dyDescent="0.2">
      <c r="A469" s="83" t="s">
        <v>166</v>
      </c>
      <c r="B469" s="83">
        <v>23</v>
      </c>
      <c r="C469" s="84">
        <v>1189.29175601</v>
      </c>
      <c r="D469" s="84">
        <v>1169.3189186300001</v>
      </c>
      <c r="E469" s="84">
        <v>224.97559663000001</v>
      </c>
      <c r="F469" s="84">
        <v>224.97559663000001</v>
      </c>
    </row>
    <row r="470" spans="1:6" ht="12.75" customHeight="1" x14ac:dyDescent="0.2">
      <c r="A470" s="83" t="s">
        <v>166</v>
      </c>
      <c r="B470" s="83">
        <v>24</v>
      </c>
      <c r="C470" s="84">
        <v>1234.6976697</v>
      </c>
      <c r="D470" s="84">
        <v>1213.55704014</v>
      </c>
      <c r="E470" s="84">
        <v>233.48695963</v>
      </c>
      <c r="F470" s="84">
        <v>233.48695963</v>
      </c>
    </row>
    <row r="471" spans="1:6" ht="12.75" customHeight="1" x14ac:dyDescent="0.2">
      <c r="A471" s="83" t="s">
        <v>167</v>
      </c>
      <c r="B471" s="83">
        <v>1</v>
      </c>
      <c r="C471" s="84">
        <v>1270.57884573</v>
      </c>
      <c r="D471" s="84">
        <v>1246.67708229</v>
      </c>
      <c r="E471" s="84">
        <v>239.85921712000001</v>
      </c>
      <c r="F471" s="84">
        <v>239.85921712000001</v>
      </c>
    </row>
    <row r="472" spans="1:6" ht="12.75" customHeight="1" x14ac:dyDescent="0.2">
      <c r="A472" s="83" t="s">
        <v>167</v>
      </c>
      <c r="B472" s="83">
        <v>2</v>
      </c>
      <c r="C472" s="84">
        <v>1270.6829195</v>
      </c>
      <c r="D472" s="84">
        <v>1242.80616616</v>
      </c>
      <c r="E472" s="84">
        <v>239.11445737</v>
      </c>
      <c r="F472" s="84">
        <v>239.11445737</v>
      </c>
    </row>
    <row r="473" spans="1:6" ht="12.75" customHeight="1" x14ac:dyDescent="0.2">
      <c r="A473" s="83" t="s">
        <v>167</v>
      </c>
      <c r="B473" s="83">
        <v>3</v>
      </c>
      <c r="C473" s="84">
        <v>1192.3898586400001</v>
      </c>
      <c r="D473" s="84">
        <v>1165.3574597700001</v>
      </c>
      <c r="E473" s="84">
        <v>224.21341656000001</v>
      </c>
      <c r="F473" s="84">
        <v>224.21341656000001</v>
      </c>
    </row>
    <row r="474" spans="1:6" ht="12.75" customHeight="1" x14ac:dyDescent="0.2">
      <c r="A474" s="83" t="s">
        <v>167</v>
      </c>
      <c r="B474" s="83">
        <v>4</v>
      </c>
      <c r="C474" s="84">
        <v>1183.17506613</v>
      </c>
      <c r="D474" s="84">
        <v>1155.46135018</v>
      </c>
      <c r="E474" s="84">
        <v>222.30941661</v>
      </c>
      <c r="F474" s="84">
        <v>222.30941661</v>
      </c>
    </row>
    <row r="475" spans="1:6" ht="12.75" customHeight="1" x14ac:dyDescent="0.2">
      <c r="A475" s="83" t="s">
        <v>167</v>
      </c>
      <c r="B475" s="83">
        <v>5</v>
      </c>
      <c r="C475" s="84">
        <v>1183.61087112</v>
      </c>
      <c r="D475" s="84">
        <v>1156.9797511700001</v>
      </c>
      <c r="E475" s="84">
        <v>222.60155519</v>
      </c>
      <c r="F475" s="84">
        <v>222.60155519</v>
      </c>
    </row>
    <row r="476" spans="1:6" ht="12.75" customHeight="1" x14ac:dyDescent="0.2">
      <c r="A476" s="83" t="s">
        <v>167</v>
      </c>
      <c r="B476" s="83">
        <v>6</v>
      </c>
      <c r="C476" s="84">
        <v>1172.19174888</v>
      </c>
      <c r="D476" s="84">
        <v>1148.63364645</v>
      </c>
      <c r="E476" s="84">
        <v>220.99577438</v>
      </c>
      <c r="F476" s="84">
        <v>220.99577438</v>
      </c>
    </row>
    <row r="477" spans="1:6" ht="12.75" customHeight="1" x14ac:dyDescent="0.2">
      <c r="A477" s="83" t="s">
        <v>167</v>
      </c>
      <c r="B477" s="83">
        <v>7</v>
      </c>
      <c r="C477" s="84">
        <v>1155.23341542</v>
      </c>
      <c r="D477" s="84">
        <v>1135.2325387200001</v>
      </c>
      <c r="E477" s="84">
        <v>218.41741687000001</v>
      </c>
      <c r="F477" s="84">
        <v>218.41741687000001</v>
      </c>
    </row>
    <row r="478" spans="1:6" ht="12.75" customHeight="1" x14ac:dyDescent="0.2">
      <c r="A478" s="83" t="s">
        <v>167</v>
      </c>
      <c r="B478" s="83">
        <v>8</v>
      </c>
      <c r="C478" s="84">
        <v>1199.4656495300001</v>
      </c>
      <c r="D478" s="84">
        <v>1184.6709698100001</v>
      </c>
      <c r="E478" s="84">
        <v>227.92931336999999</v>
      </c>
      <c r="F478" s="84">
        <v>227.92931336999999</v>
      </c>
    </row>
    <row r="479" spans="1:6" ht="12.75" customHeight="1" x14ac:dyDescent="0.2">
      <c r="A479" s="83" t="s">
        <v>167</v>
      </c>
      <c r="B479" s="83">
        <v>9</v>
      </c>
      <c r="C479" s="84">
        <v>1231.92026792</v>
      </c>
      <c r="D479" s="84">
        <v>1219.8321178799999</v>
      </c>
      <c r="E479" s="84">
        <v>234.69427726999999</v>
      </c>
      <c r="F479" s="84">
        <v>234.69427726999999</v>
      </c>
    </row>
    <row r="480" spans="1:6" ht="12.75" customHeight="1" x14ac:dyDescent="0.2">
      <c r="A480" s="83" t="s">
        <v>167</v>
      </c>
      <c r="B480" s="83">
        <v>10</v>
      </c>
      <c r="C480" s="84">
        <v>1180.8259465399999</v>
      </c>
      <c r="D480" s="84">
        <v>1158.5226448599999</v>
      </c>
      <c r="E480" s="84">
        <v>222.89840613999999</v>
      </c>
      <c r="F480" s="84">
        <v>222.89840613999999</v>
      </c>
    </row>
    <row r="481" spans="1:6" ht="12.75" customHeight="1" x14ac:dyDescent="0.2">
      <c r="A481" s="83" t="s">
        <v>167</v>
      </c>
      <c r="B481" s="83">
        <v>11</v>
      </c>
      <c r="C481" s="84">
        <v>1182.60010154</v>
      </c>
      <c r="D481" s="84">
        <v>1159.22421532</v>
      </c>
      <c r="E481" s="84">
        <v>223.03338747999999</v>
      </c>
      <c r="F481" s="84">
        <v>223.03338747999999</v>
      </c>
    </row>
    <row r="482" spans="1:6" ht="12.75" customHeight="1" x14ac:dyDescent="0.2">
      <c r="A482" s="83" t="s">
        <v>167</v>
      </c>
      <c r="B482" s="83">
        <v>12</v>
      </c>
      <c r="C482" s="84">
        <v>1183.53521798</v>
      </c>
      <c r="D482" s="84">
        <v>1155.9179176</v>
      </c>
      <c r="E482" s="84">
        <v>222.39725965</v>
      </c>
      <c r="F482" s="84">
        <v>222.39725965</v>
      </c>
    </row>
    <row r="483" spans="1:6" ht="12.75" customHeight="1" x14ac:dyDescent="0.2">
      <c r="A483" s="83" t="s">
        <v>167</v>
      </c>
      <c r="B483" s="83">
        <v>13</v>
      </c>
      <c r="C483" s="84">
        <v>1258.7014448100001</v>
      </c>
      <c r="D483" s="84">
        <v>1228.91269711</v>
      </c>
      <c r="E483" s="84">
        <v>236.44137013</v>
      </c>
      <c r="F483" s="84">
        <v>236.44137013</v>
      </c>
    </row>
    <row r="484" spans="1:6" ht="12.75" customHeight="1" x14ac:dyDescent="0.2">
      <c r="A484" s="83" t="s">
        <v>167</v>
      </c>
      <c r="B484" s="83">
        <v>14</v>
      </c>
      <c r="C484" s="84">
        <v>1285.63713512</v>
      </c>
      <c r="D484" s="84">
        <v>1253.79955206</v>
      </c>
      <c r="E484" s="84">
        <v>241.22957199999999</v>
      </c>
      <c r="F484" s="84">
        <v>241.22957199999999</v>
      </c>
    </row>
    <row r="485" spans="1:6" ht="12.75" customHeight="1" x14ac:dyDescent="0.2">
      <c r="A485" s="83" t="s">
        <v>167</v>
      </c>
      <c r="B485" s="83">
        <v>15</v>
      </c>
      <c r="C485" s="84">
        <v>1281.7435508399999</v>
      </c>
      <c r="D485" s="84">
        <v>1250.7746626400001</v>
      </c>
      <c r="E485" s="84">
        <v>240.6475868</v>
      </c>
      <c r="F485" s="84">
        <v>240.6475868</v>
      </c>
    </row>
    <row r="486" spans="1:6" ht="12.75" customHeight="1" x14ac:dyDescent="0.2">
      <c r="A486" s="83" t="s">
        <v>167</v>
      </c>
      <c r="B486" s="83">
        <v>16</v>
      </c>
      <c r="C486" s="84">
        <v>1283.1463014200001</v>
      </c>
      <c r="D486" s="84">
        <v>1252.26379739</v>
      </c>
      <c r="E486" s="84">
        <v>240.93409459</v>
      </c>
      <c r="F486" s="84">
        <v>240.93409459</v>
      </c>
    </row>
    <row r="487" spans="1:6" ht="12.75" customHeight="1" x14ac:dyDescent="0.2">
      <c r="A487" s="83" t="s">
        <v>167</v>
      </c>
      <c r="B487" s="83">
        <v>17</v>
      </c>
      <c r="C487" s="84">
        <v>1279.21980506</v>
      </c>
      <c r="D487" s="84">
        <v>1246.2051551</v>
      </c>
      <c r="E487" s="84">
        <v>239.76841888000001</v>
      </c>
      <c r="F487" s="84">
        <v>239.76841888000001</v>
      </c>
    </row>
    <row r="488" spans="1:6" ht="12.75" customHeight="1" x14ac:dyDescent="0.2">
      <c r="A488" s="83" t="s">
        <v>167</v>
      </c>
      <c r="B488" s="83">
        <v>18</v>
      </c>
      <c r="C488" s="84">
        <v>1183.44000031</v>
      </c>
      <c r="D488" s="84">
        <v>1153.2670884700001</v>
      </c>
      <c r="E488" s="84">
        <v>221.88724321999999</v>
      </c>
      <c r="F488" s="84">
        <v>221.88724321999999</v>
      </c>
    </row>
    <row r="489" spans="1:6" ht="12.75" customHeight="1" x14ac:dyDescent="0.2">
      <c r="A489" s="83" t="s">
        <v>167</v>
      </c>
      <c r="B489" s="83">
        <v>19</v>
      </c>
      <c r="C489" s="84">
        <v>1134.2313691300001</v>
      </c>
      <c r="D489" s="84">
        <v>1104.09954311</v>
      </c>
      <c r="E489" s="84">
        <v>212.42746482000001</v>
      </c>
      <c r="F489" s="84">
        <v>212.42746482000001</v>
      </c>
    </row>
    <row r="490" spans="1:6" ht="12.75" customHeight="1" x14ac:dyDescent="0.2">
      <c r="A490" s="83" t="s">
        <v>167</v>
      </c>
      <c r="B490" s="83">
        <v>20</v>
      </c>
      <c r="C490" s="84">
        <v>1099.4256867199999</v>
      </c>
      <c r="D490" s="84">
        <v>1071.1590959</v>
      </c>
      <c r="E490" s="84">
        <v>206.08976118000001</v>
      </c>
      <c r="F490" s="84">
        <v>206.08976118000001</v>
      </c>
    </row>
    <row r="491" spans="1:6" ht="12.75" customHeight="1" x14ac:dyDescent="0.2">
      <c r="A491" s="83" t="s">
        <v>167</v>
      </c>
      <c r="B491" s="83">
        <v>21</v>
      </c>
      <c r="C491" s="84">
        <v>1098.59663331</v>
      </c>
      <c r="D491" s="84">
        <v>1069.9629937699999</v>
      </c>
      <c r="E491" s="84">
        <v>205.85963251999999</v>
      </c>
      <c r="F491" s="84">
        <v>205.85963251999999</v>
      </c>
    </row>
    <row r="492" spans="1:6" ht="12.75" customHeight="1" x14ac:dyDescent="0.2">
      <c r="A492" s="83" t="s">
        <v>167</v>
      </c>
      <c r="B492" s="83">
        <v>22</v>
      </c>
      <c r="C492" s="84">
        <v>1142.4977815</v>
      </c>
      <c r="D492" s="84">
        <v>1112.61406149</v>
      </c>
      <c r="E492" s="84">
        <v>214.06564822999999</v>
      </c>
      <c r="F492" s="84">
        <v>214.06564822999999</v>
      </c>
    </row>
    <row r="493" spans="1:6" ht="12.75" customHeight="1" x14ac:dyDescent="0.2">
      <c r="A493" s="83" t="s">
        <v>167</v>
      </c>
      <c r="B493" s="83">
        <v>23</v>
      </c>
      <c r="C493" s="84">
        <v>1230.7504900599999</v>
      </c>
      <c r="D493" s="84">
        <v>1200.2619060899999</v>
      </c>
      <c r="E493" s="84">
        <v>230.92899134000001</v>
      </c>
      <c r="F493" s="84">
        <v>230.92899134000001</v>
      </c>
    </row>
    <row r="494" spans="1:6" ht="12.75" customHeight="1" x14ac:dyDescent="0.2">
      <c r="A494" s="83" t="s">
        <v>167</v>
      </c>
      <c r="B494" s="83">
        <v>24</v>
      </c>
      <c r="C494" s="84">
        <v>1264.46662881</v>
      </c>
      <c r="D494" s="84">
        <v>1234.37136541</v>
      </c>
      <c r="E494" s="84">
        <v>237.49161154000001</v>
      </c>
      <c r="F494" s="84">
        <v>237.49161154000001</v>
      </c>
    </row>
    <row r="495" spans="1:6" ht="12.75" customHeight="1" x14ac:dyDescent="0.2">
      <c r="A495" s="83" t="s">
        <v>168</v>
      </c>
      <c r="B495" s="83">
        <v>1</v>
      </c>
      <c r="C495" s="84">
        <v>1342.6127145099999</v>
      </c>
      <c r="D495" s="84">
        <v>1311.8813468999999</v>
      </c>
      <c r="E495" s="84">
        <v>252.40444160999999</v>
      </c>
      <c r="F495" s="84">
        <v>252.40444160999999</v>
      </c>
    </row>
    <row r="496" spans="1:6" ht="12.75" customHeight="1" x14ac:dyDescent="0.2">
      <c r="A496" s="83" t="s">
        <v>168</v>
      </c>
      <c r="B496" s="83">
        <v>2</v>
      </c>
      <c r="C496" s="84">
        <v>1299.67143412</v>
      </c>
      <c r="D496" s="84">
        <v>1269.9675967400001</v>
      </c>
      <c r="E496" s="84">
        <v>244.34028495000001</v>
      </c>
      <c r="F496" s="84">
        <v>244.34028495000001</v>
      </c>
    </row>
    <row r="497" spans="1:6" ht="12.75" customHeight="1" x14ac:dyDescent="0.2">
      <c r="A497" s="83" t="s">
        <v>168</v>
      </c>
      <c r="B497" s="83">
        <v>3</v>
      </c>
      <c r="C497" s="84">
        <v>1219.56775898</v>
      </c>
      <c r="D497" s="84">
        <v>1190.72380587</v>
      </c>
      <c r="E497" s="84">
        <v>229.09387197999999</v>
      </c>
      <c r="F497" s="84">
        <v>229.09387197999999</v>
      </c>
    </row>
    <row r="498" spans="1:6" ht="12.75" customHeight="1" x14ac:dyDescent="0.2">
      <c r="A498" s="83" t="s">
        <v>168</v>
      </c>
      <c r="B498" s="83">
        <v>4</v>
      </c>
      <c r="C498" s="84">
        <v>1201.8676938799999</v>
      </c>
      <c r="D498" s="84">
        <v>1173.1837893899999</v>
      </c>
      <c r="E498" s="84">
        <v>225.71919324999999</v>
      </c>
      <c r="F498" s="84">
        <v>225.71919324999999</v>
      </c>
    </row>
    <row r="499" spans="1:6" ht="12.75" customHeight="1" x14ac:dyDescent="0.2">
      <c r="A499" s="83" t="s">
        <v>168</v>
      </c>
      <c r="B499" s="83">
        <v>5</v>
      </c>
      <c r="C499" s="84">
        <v>1193.6286189</v>
      </c>
      <c r="D499" s="84">
        <v>1169.1594052</v>
      </c>
      <c r="E499" s="84">
        <v>224.94490643</v>
      </c>
      <c r="F499" s="84">
        <v>224.94490643</v>
      </c>
    </row>
    <row r="500" spans="1:6" ht="12.75" customHeight="1" x14ac:dyDescent="0.2">
      <c r="A500" s="83" t="s">
        <v>168</v>
      </c>
      <c r="B500" s="83">
        <v>6</v>
      </c>
      <c r="C500" s="84">
        <v>1198.2812852699999</v>
      </c>
      <c r="D500" s="84">
        <v>1174.12054644</v>
      </c>
      <c r="E500" s="84">
        <v>225.89942421999999</v>
      </c>
      <c r="F500" s="84">
        <v>225.89942421999999</v>
      </c>
    </row>
    <row r="501" spans="1:6" ht="12.75" customHeight="1" x14ac:dyDescent="0.2">
      <c r="A501" s="83" t="s">
        <v>168</v>
      </c>
      <c r="B501" s="83">
        <v>7</v>
      </c>
      <c r="C501" s="84">
        <v>1263.2664273400001</v>
      </c>
      <c r="D501" s="84">
        <v>1241.4174198200001</v>
      </c>
      <c r="E501" s="84">
        <v>238.84726420000001</v>
      </c>
      <c r="F501" s="84">
        <v>238.84726420000001</v>
      </c>
    </row>
    <row r="502" spans="1:6" ht="12.75" customHeight="1" x14ac:dyDescent="0.2">
      <c r="A502" s="83" t="s">
        <v>168</v>
      </c>
      <c r="B502" s="83">
        <v>8</v>
      </c>
      <c r="C502" s="84">
        <v>1255.70110989</v>
      </c>
      <c r="D502" s="84">
        <v>1238.39949712</v>
      </c>
      <c r="E502" s="84">
        <v>238.26661938999999</v>
      </c>
      <c r="F502" s="84">
        <v>238.26661938999999</v>
      </c>
    </row>
    <row r="503" spans="1:6" ht="12.75" customHeight="1" x14ac:dyDescent="0.2">
      <c r="A503" s="83" t="s">
        <v>168</v>
      </c>
      <c r="B503" s="83">
        <v>9</v>
      </c>
      <c r="C503" s="84">
        <v>1160.9569902799999</v>
      </c>
      <c r="D503" s="84">
        <v>1148.07221699</v>
      </c>
      <c r="E503" s="84">
        <v>220.887756</v>
      </c>
      <c r="F503" s="84">
        <v>220.887756</v>
      </c>
    </row>
    <row r="504" spans="1:6" ht="12.75" customHeight="1" x14ac:dyDescent="0.2">
      <c r="A504" s="83" t="s">
        <v>168</v>
      </c>
      <c r="B504" s="83">
        <v>10</v>
      </c>
      <c r="C504" s="84">
        <v>1170.50810039</v>
      </c>
      <c r="D504" s="84">
        <v>1150.51955918</v>
      </c>
      <c r="E504" s="84">
        <v>221.35862179</v>
      </c>
      <c r="F504" s="84">
        <v>221.35862179</v>
      </c>
    </row>
    <row r="505" spans="1:6" ht="12.75" customHeight="1" x14ac:dyDescent="0.2">
      <c r="A505" s="83" t="s">
        <v>168</v>
      </c>
      <c r="B505" s="83">
        <v>11</v>
      </c>
      <c r="C505" s="84">
        <v>1167.80158256</v>
      </c>
      <c r="D505" s="84">
        <v>1149.72555003</v>
      </c>
      <c r="E505" s="84">
        <v>221.20585535000001</v>
      </c>
      <c r="F505" s="84">
        <v>221.20585535000001</v>
      </c>
    </row>
    <row r="506" spans="1:6" ht="12.75" customHeight="1" x14ac:dyDescent="0.2">
      <c r="A506" s="83" t="s">
        <v>168</v>
      </c>
      <c r="B506" s="83">
        <v>12</v>
      </c>
      <c r="C506" s="84">
        <v>1181.1606519100001</v>
      </c>
      <c r="D506" s="84">
        <v>1160.14517305</v>
      </c>
      <c r="E506" s="84">
        <v>223.21057866999999</v>
      </c>
      <c r="F506" s="84">
        <v>223.21057866999999</v>
      </c>
    </row>
    <row r="507" spans="1:6" ht="12.75" customHeight="1" x14ac:dyDescent="0.2">
      <c r="A507" s="83" t="s">
        <v>168</v>
      </c>
      <c r="B507" s="83">
        <v>13</v>
      </c>
      <c r="C507" s="84">
        <v>1204.1370905199999</v>
      </c>
      <c r="D507" s="84">
        <v>1182.5224331700001</v>
      </c>
      <c r="E507" s="84">
        <v>227.51593743000001</v>
      </c>
      <c r="F507" s="84">
        <v>227.51593743000001</v>
      </c>
    </row>
    <row r="508" spans="1:6" ht="12.75" customHeight="1" x14ac:dyDescent="0.2">
      <c r="A508" s="83" t="s">
        <v>168</v>
      </c>
      <c r="B508" s="83">
        <v>14</v>
      </c>
      <c r="C508" s="84">
        <v>1218.9319019500001</v>
      </c>
      <c r="D508" s="84">
        <v>1198.44254725</v>
      </c>
      <c r="E508" s="84">
        <v>230.57894881999999</v>
      </c>
      <c r="F508" s="84">
        <v>230.57894881999999</v>
      </c>
    </row>
    <row r="509" spans="1:6" ht="12.75" customHeight="1" x14ac:dyDescent="0.2">
      <c r="A509" s="83" t="s">
        <v>168</v>
      </c>
      <c r="B509" s="83">
        <v>15</v>
      </c>
      <c r="C509" s="84">
        <v>1212.02272283</v>
      </c>
      <c r="D509" s="84">
        <v>1201.8888935</v>
      </c>
      <c r="E509" s="84">
        <v>231.24202181999999</v>
      </c>
      <c r="F509" s="84">
        <v>231.24202181999999</v>
      </c>
    </row>
    <row r="510" spans="1:6" ht="12.75" customHeight="1" x14ac:dyDescent="0.2">
      <c r="A510" s="83" t="s">
        <v>168</v>
      </c>
      <c r="B510" s="83">
        <v>16</v>
      </c>
      <c r="C510" s="84">
        <v>1222.9132972800001</v>
      </c>
      <c r="D510" s="84">
        <v>1203.1466640199999</v>
      </c>
      <c r="E510" s="84">
        <v>231.4840154</v>
      </c>
      <c r="F510" s="84">
        <v>231.4840154</v>
      </c>
    </row>
    <row r="511" spans="1:6" ht="12.75" customHeight="1" x14ac:dyDescent="0.2">
      <c r="A511" s="83" t="s">
        <v>168</v>
      </c>
      <c r="B511" s="83">
        <v>17</v>
      </c>
      <c r="C511" s="84">
        <v>1212.0988650700001</v>
      </c>
      <c r="D511" s="84">
        <v>1201.5015055599999</v>
      </c>
      <c r="E511" s="84">
        <v>231.16748883</v>
      </c>
      <c r="F511" s="84">
        <v>231.16748883</v>
      </c>
    </row>
    <row r="512" spans="1:6" ht="12.75" customHeight="1" x14ac:dyDescent="0.2">
      <c r="A512" s="83" t="s">
        <v>168</v>
      </c>
      <c r="B512" s="83">
        <v>18</v>
      </c>
      <c r="C512" s="84">
        <v>1196.82495027</v>
      </c>
      <c r="D512" s="84">
        <v>1178.91903531</v>
      </c>
      <c r="E512" s="84">
        <v>226.82264788000001</v>
      </c>
      <c r="F512" s="84">
        <v>226.82264788000001</v>
      </c>
    </row>
    <row r="513" spans="1:6" ht="12.75" customHeight="1" x14ac:dyDescent="0.2">
      <c r="A513" s="83" t="s">
        <v>168</v>
      </c>
      <c r="B513" s="83">
        <v>19</v>
      </c>
      <c r="C513" s="84">
        <v>1154.10743101</v>
      </c>
      <c r="D513" s="84">
        <v>1141.34495309</v>
      </c>
      <c r="E513" s="84">
        <v>219.59343827000001</v>
      </c>
      <c r="F513" s="84">
        <v>219.59343827000001</v>
      </c>
    </row>
    <row r="514" spans="1:6" ht="12.75" customHeight="1" x14ac:dyDescent="0.2">
      <c r="A514" s="83" t="s">
        <v>168</v>
      </c>
      <c r="B514" s="83">
        <v>20</v>
      </c>
      <c r="C514" s="84">
        <v>1160.30867444</v>
      </c>
      <c r="D514" s="84">
        <v>1141.92094972</v>
      </c>
      <c r="E514" s="84">
        <v>219.70425935</v>
      </c>
      <c r="F514" s="84">
        <v>219.70425935</v>
      </c>
    </row>
    <row r="515" spans="1:6" ht="12.75" customHeight="1" x14ac:dyDescent="0.2">
      <c r="A515" s="83" t="s">
        <v>168</v>
      </c>
      <c r="B515" s="83">
        <v>21</v>
      </c>
      <c r="C515" s="84">
        <v>1168.23476501</v>
      </c>
      <c r="D515" s="84">
        <v>1154.60738345</v>
      </c>
      <c r="E515" s="84">
        <v>222.14511440999999</v>
      </c>
      <c r="F515" s="84">
        <v>222.14511440999999</v>
      </c>
    </row>
    <row r="516" spans="1:6" ht="12.75" customHeight="1" x14ac:dyDescent="0.2">
      <c r="A516" s="83" t="s">
        <v>168</v>
      </c>
      <c r="B516" s="83">
        <v>22</v>
      </c>
      <c r="C516" s="84">
        <v>1184.02297447</v>
      </c>
      <c r="D516" s="84">
        <v>1169.0233439399999</v>
      </c>
      <c r="E516" s="84">
        <v>224.91872839999999</v>
      </c>
      <c r="F516" s="84">
        <v>224.91872839999999</v>
      </c>
    </row>
    <row r="517" spans="1:6" ht="12.75" customHeight="1" x14ac:dyDescent="0.2">
      <c r="A517" s="83" t="s">
        <v>168</v>
      </c>
      <c r="B517" s="83">
        <v>23</v>
      </c>
      <c r="C517" s="84">
        <v>1244.23987827</v>
      </c>
      <c r="D517" s="84">
        <v>1231.02675737</v>
      </c>
      <c r="E517" s="84">
        <v>236.84811285000001</v>
      </c>
      <c r="F517" s="84">
        <v>236.84811285000001</v>
      </c>
    </row>
    <row r="518" spans="1:6" ht="12.75" customHeight="1" x14ac:dyDescent="0.2">
      <c r="A518" s="83" t="s">
        <v>168</v>
      </c>
      <c r="B518" s="83">
        <v>24</v>
      </c>
      <c r="C518" s="84">
        <v>1245.5368397100001</v>
      </c>
      <c r="D518" s="84">
        <v>1231.65093391</v>
      </c>
      <c r="E518" s="84">
        <v>236.96820369</v>
      </c>
      <c r="F518" s="84">
        <v>236.96820369</v>
      </c>
    </row>
    <row r="519" spans="1:6" ht="12.75" customHeight="1" x14ac:dyDescent="0.2">
      <c r="A519" s="83" t="s">
        <v>169</v>
      </c>
      <c r="B519" s="83">
        <v>1</v>
      </c>
      <c r="C519" s="84">
        <v>1304.40614435</v>
      </c>
      <c r="D519" s="84">
        <v>1287.9061883500001</v>
      </c>
      <c r="E519" s="84">
        <v>247.79164906</v>
      </c>
      <c r="F519" s="84">
        <v>247.79164906</v>
      </c>
    </row>
    <row r="520" spans="1:6" ht="12.75" customHeight="1" x14ac:dyDescent="0.2">
      <c r="A520" s="83" t="s">
        <v>169</v>
      </c>
      <c r="B520" s="83">
        <v>2</v>
      </c>
      <c r="C520" s="84">
        <v>1279.0566855</v>
      </c>
      <c r="D520" s="84">
        <v>1266.6833068599999</v>
      </c>
      <c r="E520" s="84">
        <v>243.70839140000001</v>
      </c>
      <c r="F520" s="84">
        <v>243.70839140000001</v>
      </c>
    </row>
    <row r="521" spans="1:6" ht="12.75" customHeight="1" x14ac:dyDescent="0.2">
      <c r="A521" s="83" t="s">
        <v>169</v>
      </c>
      <c r="B521" s="83">
        <v>3</v>
      </c>
      <c r="C521" s="84">
        <v>1205.14685493</v>
      </c>
      <c r="D521" s="84">
        <v>1189.54658363</v>
      </c>
      <c r="E521" s="84">
        <v>228.86737579000001</v>
      </c>
      <c r="F521" s="84">
        <v>228.86737579000001</v>
      </c>
    </row>
    <row r="522" spans="1:6" ht="12.75" customHeight="1" x14ac:dyDescent="0.2">
      <c r="A522" s="83" t="s">
        <v>169</v>
      </c>
      <c r="B522" s="83">
        <v>4</v>
      </c>
      <c r="C522" s="84">
        <v>1197.66019332</v>
      </c>
      <c r="D522" s="84">
        <v>1179.2112665699999</v>
      </c>
      <c r="E522" s="84">
        <v>226.87887284000001</v>
      </c>
      <c r="F522" s="84">
        <v>226.87887284000001</v>
      </c>
    </row>
    <row r="523" spans="1:6" ht="12.75" customHeight="1" x14ac:dyDescent="0.2">
      <c r="A523" s="83" t="s">
        <v>169</v>
      </c>
      <c r="B523" s="83">
        <v>5</v>
      </c>
      <c r="C523" s="84">
        <v>1197.59155293</v>
      </c>
      <c r="D523" s="84">
        <v>1179.2470283600001</v>
      </c>
      <c r="E523" s="84">
        <v>226.88575336</v>
      </c>
      <c r="F523" s="84">
        <v>226.88575336</v>
      </c>
    </row>
    <row r="524" spans="1:6" ht="12.75" customHeight="1" x14ac:dyDescent="0.2">
      <c r="A524" s="83" t="s">
        <v>169</v>
      </c>
      <c r="B524" s="83">
        <v>6</v>
      </c>
      <c r="C524" s="84">
        <v>1192.56693838</v>
      </c>
      <c r="D524" s="84">
        <v>1172.2476064800001</v>
      </c>
      <c r="E524" s="84">
        <v>225.53907275</v>
      </c>
      <c r="F524" s="84">
        <v>225.53907275</v>
      </c>
    </row>
    <row r="525" spans="1:6" ht="12.75" customHeight="1" x14ac:dyDescent="0.2">
      <c r="A525" s="83" t="s">
        <v>169</v>
      </c>
      <c r="B525" s="83">
        <v>7</v>
      </c>
      <c r="C525" s="84">
        <v>1255.7717621500001</v>
      </c>
      <c r="D525" s="84">
        <v>1233.77135284</v>
      </c>
      <c r="E525" s="84">
        <v>237.37616982</v>
      </c>
      <c r="F525" s="84">
        <v>237.37616982</v>
      </c>
    </row>
    <row r="526" spans="1:6" ht="12.75" customHeight="1" x14ac:dyDescent="0.2">
      <c r="A526" s="83" t="s">
        <v>169</v>
      </c>
      <c r="B526" s="83">
        <v>8</v>
      </c>
      <c r="C526" s="84">
        <v>1210.6406879599999</v>
      </c>
      <c r="D526" s="84">
        <v>1190.1967025700001</v>
      </c>
      <c r="E526" s="84">
        <v>228.99245791999999</v>
      </c>
      <c r="F526" s="84">
        <v>228.99245791999999</v>
      </c>
    </row>
    <row r="527" spans="1:6" ht="12.75" customHeight="1" x14ac:dyDescent="0.2">
      <c r="A527" s="83" t="s">
        <v>169</v>
      </c>
      <c r="B527" s="83">
        <v>9</v>
      </c>
      <c r="C527" s="84">
        <v>1204.39295745</v>
      </c>
      <c r="D527" s="84">
        <v>1184.8798628699999</v>
      </c>
      <c r="E527" s="84">
        <v>227.96950416000001</v>
      </c>
      <c r="F527" s="84">
        <v>227.96950416000001</v>
      </c>
    </row>
    <row r="528" spans="1:6" ht="12.75" customHeight="1" x14ac:dyDescent="0.2">
      <c r="A528" s="83" t="s">
        <v>169</v>
      </c>
      <c r="B528" s="83">
        <v>10</v>
      </c>
      <c r="C528" s="84">
        <v>1181.58385628</v>
      </c>
      <c r="D528" s="84">
        <v>1161.1977027</v>
      </c>
      <c r="E528" s="84">
        <v>223.41308415</v>
      </c>
      <c r="F528" s="84">
        <v>223.41308415</v>
      </c>
    </row>
    <row r="529" spans="1:6" ht="12.75" customHeight="1" x14ac:dyDescent="0.2">
      <c r="A529" s="83" t="s">
        <v>169</v>
      </c>
      <c r="B529" s="83">
        <v>11</v>
      </c>
      <c r="C529" s="84">
        <v>1183.9663875599999</v>
      </c>
      <c r="D529" s="84">
        <v>1170.2914920799999</v>
      </c>
      <c r="E529" s="84">
        <v>225.16271861999999</v>
      </c>
      <c r="F529" s="84">
        <v>225.16271861999999</v>
      </c>
    </row>
    <row r="530" spans="1:6" ht="12.75" customHeight="1" x14ac:dyDescent="0.2">
      <c r="A530" s="83" t="s">
        <v>169</v>
      </c>
      <c r="B530" s="83">
        <v>12</v>
      </c>
      <c r="C530" s="84">
        <v>1202.00740812</v>
      </c>
      <c r="D530" s="84">
        <v>1181.8019136800001</v>
      </c>
      <c r="E530" s="84">
        <v>227.37731031999999</v>
      </c>
      <c r="F530" s="84">
        <v>227.37731031999999</v>
      </c>
    </row>
    <row r="531" spans="1:6" ht="12.75" customHeight="1" x14ac:dyDescent="0.2">
      <c r="A531" s="83" t="s">
        <v>169</v>
      </c>
      <c r="B531" s="83">
        <v>13</v>
      </c>
      <c r="C531" s="84">
        <v>1243.6908870699999</v>
      </c>
      <c r="D531" s="84">
        <v>1223.85728948</v>
      </c>
      <c r="E531" s="84">
        <v>235.46871558999999</v>
      </c>
      <c r="F531" s="84">
        <v>235.46871558999999</v>
      </c>
    </row>
    <row r="532" spans="1:6" ht="12.75" customHeight="1" x14ac:dyDescent="0.2">
      <c r="A532" s="83" t="s">
        <v>169</v>
      </c>
      <c r="B532" s="83">
        <v>14</v>
      </c>
      <c r="C532" s="84">
        <v>1289.78076089</v>
      </c>
      <c r="D532" s="84">
        <v>1266.52593437</v>
      </c>
      <c r="E532" s="84">
        <v>243.67811312000001</v>
      </c>
      <c r="F532" s="84">
        <v>243.67811312000001</v>
      </c>
    </row>
    <row r="533" spans="1:6" ht="12.75" customHeight="1" x14ac:dyDescent="0.2">
      <c r="A533" s="83" t="s">
        <v>169</v>
      </c>
      <c r="B533" s="83">
        <v>15</v>
      </c>
      <c r="C533" s="84">
        <v>1282.8748106600001</v>
      </c>
      <c r="D533" s="84">
        <v>1261.81869899</v>
      </c>
      <c r="E533" s="84">
        <v>242.77244651999999</v>
      </c>
      <c r="F533" s="84">
        <v>242.77244651999999</v>
      </c>
    </row>
    <row r="534" spans="1:6" ht="12.75" customHeight="1" x14ac:dyDescent="0.2">
      <c r="A534" s="83" t="s">
        <v>169</v>
      </c>
      <c r="B534" s="83">
        <v>16</v>
      </c>
      <c r="C534" s="84">
        <v>1286.3539323</v>
      </c>
      <c r="D534" s="84">
        <v>1265.50114203</v>
      </c>
      <c r="E534" s="84">
        <v>243.48094427000001</v>
      </c>
      <c r="F534" s="84">
        <v>243.48094427000001</v>
      </c>
    </row>
    <row r="535" spans="1:6" ht="12.75" customHeight="1" x14ac:dyDescent="0.2">
      <c r="A535" s="83" t="s">
        <v>169</v>
      </c>
      <c r="B535" s="83">
        <v>17</v>
      </c>
      <c r="C535" s="84">
        <v>1286.4368860300001</v>
      </c>
      <c r="D535" s="84">
        <v>1265.1512912999999</v>
      </c>
      <c r="E535" s="84">
        <v>243.41363340000001</v>
      </c>
      <c r="F535" s="84">
        <v>243.41363340000001</v>
      </c>
    </row>
    <row r="536" spans="1:6" ht="12.75" customHeight="1" x14ac:dyDescent="0.2">
      <c r="A536" s="83" t="s">
        <v>169</v>
      </c>
      <c r="B536" s="83">
        <v>18</v>
      </c>
      <c r="C536" s="84">
        <v>1246.3031818500001</v>
      </c>
      <c r="D536" s="84">
        <v>1225.5953005399999</v>
      </c>
      <c r="E536" s="84">
        <v>235.80310689000001</v>
      </c>
      <c r="F536" s="84">
        <v>235.80310689000001</v>
      </c>
    </row>
    <row r="537" spans="1:6" ht="12.75" customHeight="1" x14ac:dyDescent="0.2">
      <c r="A537" s="83" t="s">
        <v>169</v>
      </c>
      <c r="B537" s="83">
        <v>19</v>
      </c>
      <c r="C537" s="84">
        <v>1211.26931352</v>
      </c>
      <c r="D537" s="84">
        <v>1192.6477257500001</v>
      </c>
      <c r="E537" s="84">
        <v>229.46403192</v>
      </c>
      <c r="F537" s="84">
        <v>229.46403192</v>
      </c>
    </row>
    <row r="538" spans="1:6" ht="12.75" customHeight="1" x14ac:dyDescent="0.2">
      <c r="A538" s="83" t="s">
        <v>169</v>
      </c>
      <c r="B538" s="83">
        <v>20</v>
      </c>
      <c r="C538" s="84">
        <v>1195.36043731</v>
      </c>
      <c r="D538" s="84">
        <v>1184.1155338000001</v>
      </c>
      <c r="E538" s="84">
        <v>227.82244813</v>
      </c>
      <c r="F538" s="84">
        <v>227.82244813</v>
      </c>
    </row>
    <row r="539" spans="1:6" ht="12.75" customHeight="1" x14ac:dyDescent="0.2">
      <c r="A539" s="83" t="s">
        <v>169</v>
      </c>
      <c r="B539" s="83">
        <v>21</v>
      </c>
      <c r="C539" s="84">
        <v>1183.0856159499999</v>
      </c>
      <c r="D539" s="84">
        <v>1171.01076261</v>
      </c>
      <c r="E539" s="84">
        <v>225.30110543999999</v>
      </c>
      <c r="F539" s="84">
        <v>225.30110543999999</v>
      </c>
    </row>
    <row r="540" spans="1:6" ht="12.75" customHeight="1" x14ac:dyDescent="0.2">
      <c r="A540" s="83" t="s">
        <v>169</v>
      </c>
      <c r="B540" s="83">
        <v>22</v>
      </c>
      <c r="C540" s="84">
        <v>1187.45582537</v>
      </c>
      <c r="D540" s="84">
        <v>1178.5960669999999</v>
      </c>
      <c r="E540" s="84">
        <v>226.76050916</v>
      </c>
      <c r="F540" s="84">
        <v>226.76050916</v>
      </c>
    </row>
    <row r="541" spans="1:6" ht="12.75" customHeight="1" x14ac:dyDescent="0.2">
      <c r="A541" s="83" t="s">
        <v>169</v>
      </c>
      <c r="B541" s="83">
        <v>23</v>
      </c>
      <c r="C541" s="84">
        <v>1162.1092161399999</v>
      </c>
      <c r="D541" s="84">
        <v>1148.66182996</v>
      </c>
      <c r="E541" s="84">
        <v>221.00119685000001</v>
      </c>
      <c r="F541" s="84">
        <v>221.00119685000001</v>
      </c>
    </row>
    <row r="542" spans="1:6" ht="12.75" customHeight="1" x14ac:dyDescent="0.2">
      <c r="A542" s="83" t="s">
        <v>169</v>
      </c>
      <c r="B542" s="83">
        <v>24</v>
      </c>
      <c r="C542" s="84">
        <v>1205.9687592400001</v>
      </c>
      <c r="D542" s="84">
        <v>1185.93384582</v>
      </c>
      <c r="E542" s="84">
        <v>228.17228925000001</v>
      </c>
      <c r="F542" s="84">
        <v>228.17228925000001</v>
      </c>
    </row>
    <row r="543" spans="1:6" ht="12.75" customHeight="1" x14ac:dyDescent="0.2">
      <c r="A543" s="83" t="s">
        <v>170</v>
      </c>
      <c r="B543" s="83">
        <v>1</v>
      </c>
      <c r="C543" s="84">
        <v>1224.51778341</v>
      </c>
      <c r="D543" s="84">
        <v>1215.59940022</v>
      </c>
      <c r="E543" s="84">
        <v>233.87990733000001</v>
      </c>
      <c r="F543" s="84">
        <v>233.87990733000001</v>
      </c>
    </row>
    <row r="544" spans="1:6" ht="12.75" customHeight="1" x14ac:dyDescent="0.2">
      <c r="A544" s="83" t="s">
        <v>170</v>
      </c>
      <c r="B544" s="83">
        <v>2</v>
      </c>
      <c r="C544" s="84">
        <v>1287.93338202</v>
      </c>
      <c r="D544" s="84">
        <v>1274.45913627</v>
      </c>
      <c r="E544" s="84">
        <v>245.20445192</v>
      </c>
      <c r="F544" s="84">
        <v>245.20445192</v>
      </c>
    </row>
    <row r="545" spans="1:6" ht="12.75" customHeight="1" x14ac:dyDescent="0.2">
      <c r="A545" s="83" t="s">
        <v>170</v>
      </c>
      <c r="B545" s="83">
        <v>3</v>
      </c>
      <c r="C545" s="84">
        <v>1251.2085245999999</v>
      </c>
      <c r="D545" s="84">
        <v>1229.5552735199999</v>
      </c>
      <c r="E545" s="84">
        <v>236.56500108</v>
      </c>
      <c r="F545" s="84">
        <v>236.56500108</v>
      </c>
    </row>
    <row r="546" spans="1:6" ht="12.75" customHeight="1" x14ac:dyDescent="0.2">
      <c r="A546" s="83" t="s">
        <v>170</v>
      </c>
      <c r="B546" s="83">
        <v>4</v>
      </c>
      <c r="C546" s="84">
        <v>1258.88266337</v>
      </c>
      <c r="D546" s="84">
        <v>1235.33451401</v>
      </c>
      <c r="E546" s="84">
        <v>237.67692020999999</v>
      </c>
      <c r="F546" s="84">
        <v>237.67692020999999</v>
      </c>
    </row>
    <row r="547" spans="1:6" ht="12.75" customHeight="1" x14ac:dyDescent="0.2">
      <c r="A547" s="83" t="s">
        <v>170</v>
      </c>
      <c r="B547" s="83">
        <v>5</v>
      </c>
      <c r="C547" s="84">
        <v>1245.53684202</v>
      </c>
      <c r="D547" s="84">
        <v>1223.6388271799999</v>
      </c>
      <c r="E547" s="84">
        <v>235.42668370000001</v>
      </c>
      <c r="F547" s="84">
        <v>235.42668370000001</v>
      </c>
    </row>
    <row r="548" spans="1:6" ht="12.75" customHeight="1" x14ac:dyDescent="0.2">
      <c r="A548" s="83" t="s">
        <v>170</v>
      </c>
      <c r="B548" s="83">
        <v>6</v>
      </c>
      <c r="C548" s="84">
        <v>1241.3263964099999</v>
      </c>
      <c r="D548" s="84">
        <v>1219.7112946899999</v>
      </c>
      <c r="E548" s="84">
        <v>234.67103102999999</v>
      </c>
      <c r="F548" s="84">
        <v>234.67103102999999</v>
      </c>
    </row>
    <row r="549" spans="1:6" ht="12.75" customHeight="1" x14ac:dyDescent="0.2">
      <c r="A549" s="83" t="s">
        <v>170</v>
      </c>
      <c r="B549" s="83">
        <v>7</v>
      </c>
      <c r="C549" s="84">
        <v>1281.01825712</v>
      </c>
      <c r="D549" s="84">
        <v>1260.1044036799999</v>
      </c>
      <c r="E549" s="84">
        <v>242.4426181</v>
      </c>
      <c r="F549" s="84">
        <v>242.4426181</v>
      </c>
    </row>
    <row r="550" spans="1:6" ht="12.75" customHeight="1" x14ac:dyDescent="0.2">
      <c r="A550" s="83" t="s">
        <v>170</v>
      </c>
      <c r="B550" s="83">
        <v>8</v>
      </c>
      <c r="C550" s="84">
        <v>1274.0886092200001</v>
      </c>
      <c r="D550" s="84">
        <v>1253.0964566</v>
      </c>
      <c r="E550" s="84">
        <v>241.09429725999999</v>
      </c>
      <c r="F550" s="84">
        <v>241.09429725999999</v>
      </c>
    </row>
    <row r="551" spans="1:6" ht="12.75" customHeight="1" x14ac:dyDescent="0.2">
      <c r="A551" s="83" t="s">
        <v>170</v>
      </c>
      <c r="B551" s="83">
        <v>9</v>
      </c>
      <c r="C551" s="84">
        <v>1267.33280906</v>
      </c>
      <c r="D551" s="84">
        <v>1246.5685661299999</v>
      </c>
      <c r="E551" s="84">
        <v>239.83833874000001</v>
      </c>
      <c r="F551" s="84">
        <v>239.83833874000001</v>
      </c>
    </row>
    <row r="552" spans="1:6" ht="12.75" customHeight="1" x14ac:dyDescent="0.2">
      <c r="A552" s="83" t="s">
        <v>170</v>
      </c>
      <c r="B552" s="83">
        <v>10</v>
      </c>
      <c r="C552" s="84">
        <v>1235.21809938</v>
      </c>
      <c r="D552" s="84">
        <v>1213.4618501800001</v>
      </c>
      <c r="E552" s="84">
        <v>233.46864518999999</v>
      </c>
      <c r="F552" s="84">
        <v>233.46864518999999</v>
      </c>
    </row>
    <row r="553" spans="1:6" ht="12.75" customHeight="1" x14ac:dyDescent="0.2">
      <c r="A553" s="83" t="s">
        <v>170</v>
      </c>
      <c r="B553" s="83">
        <v>11</v>
      </c>
      <c r="C553" s="84">
        <v>1240.2671110799999</v>
      </c>
      <c r="D553" s="84">
        <v>1212.7656206300001</v>
      </c>
      <c r="E553" s="84">
        <v>233.33469144</v>
      </c>
      <c r="F553" s="84">
        <v>233.33469144</v>
      </c>
    </row>
    <row r="554" spans="1:6" ht="12.75" customHeight="1" x14ac:dyDescent="0.2">
      <c r="A554" s="83" t="s">
        <v>170</v>
      </c>
      <c r="B554" s="83">
        <v>12</v>
      </c>
      <c r="C554" s="84">
        <v>1251.6315160500001</v>
      </c>
      <c r="D554" s="84">
        <v>1220.27344801</v>
      </c>
      <c r="E554" s="84">
        <v>234.77918867</v>
      </c>
      <c r="F554" s="84">
        <v>234.77918867</v>
      </c>
    </row>
    <row r="555" spans="1:6" ht="12.75" customHeight="1" x14ac:dyDescent="0.2">
      <c r="A555" s="83" t="s">
        <v>170</v>
      </c>
      <c r="B555" s="83">
        <v>13</v>
      </c>
      <c r="C555" s="84">
        <v>1249.9272938199999</v>
      </c>
      <c r="D555" s="84">
        <v>1213.56574527</v>
      </c>
      <c r="E555" s="84">
        <v>233.48863448</v>
      </c>
      <c r="F555" s="84">
        <v>233.48863448</v>
      </c>
    </row>
    <row r="556" spans="1:6" ht="12.75" customHeight="1" x14ac:dyDescent="0.2">
      <c r="A556" s="83" t="s">
        <v>170</v>
      </c>
      <c r="B556" s="83">
        <v>14</v>
      </c>
      <c r="C556" s="84">
        <v>1247.6034239600001</v>
      </c>
      <c r="D556" s="84">
        <v>1213.48692581</v>
      </c>
      <c r="E556" s="84">
        <v>233.47346970999999</v>
      </c>
      <c r="F556" s="84">
        <v>233.47346970999999</v>
      </c>
    </row>
    <row r="557" spans="1:6" ht="12.75" customHeight="1" x14ac:dyDescent="0.2">
      <c r="A557" s="83" t="s">
        <v>170</v>
      </c>
      <c r="B557" s="83">
        <v>15</v>
      </c>
      <c r="C557" s="84">
        <v>1246.7922724</v>
      </c>
      <c r="D557" s="84">
        <v>1214.91734793</v>
      </c>
      <c r="E557" s="84">
        <v>233.74868126000001</v>
      </c>
      <c r="F557" s="84">
        <v>233.74868126000001</v>
      </c>
    </row>
    <row r="558" spans="1:6" ht="12.75" customHeight="1" x14ac:dyDescent="0.2">
      <c r="A558" s="83" t="s">
        <v>170</v>
      </c>
      <c r="B558" s="83">
        <v>16</v>
      </c>
      <c r="C558" s="84">
        <v>1332.18107306</v>
      </c>
      <c r="D558" s="84">
        <v>1298.32150207</v>
      </c>
      <c r="E558" s="84">
        <v>249.79554328</v>
      </c>
      <c r="F558" s="84">
        <v>249.79554328</v>
      </c>
    </row>
    <row r="559" spans="1:6" ht="12.75" customHeight="1" x14ac:dyDescent="0.2">
      <c r="A559" s="83" t="s">
        <v>170</v>
      </c>
      <c r="B559" s="83">
        <v>17</v>
      </c>
      <c r="C559" s="84">
        <v>1331.59132292</v>
      </c>
      <c r="D559" s="84">
        <v>1298.9839920500001</v>
      </c>
      <c r="E559" s="84">
        <v>249.92300557999999</v>
      </c>
      <c r="F559" s="84">
        <v>249.92300557999999</v>
      </c>
    </row>
    <row r="560" spans="1:6" ht="12.75" customHeight="1" x14ac:dyDescent="0.2">
      <c r="A560" s="83" t="s">
        <v>170</v>
      </c>
      <c r="B560" s="83">
        <v>18</v>
      </c>
      <c r="C560" s="84">
        <v>1288.6900906599999</v>
      </c>
      <c r="D560" s="84">
        <v>1259.51127705</v>
      </c>
      <c r="E560" s="84">
        <v>242.32850123</v>
      </c>
      <c r="F560" s="84">
        <v>242.32850123</v>
      </c>
    </row>
    <row r="561" spans="1:6" ht="12.75" customHeight="1" x14ac:dyDescent="0.2">
      <c r="A561" s="83" t="s">
        <v>170</v>
      </c>
      <c r="B561" s="83">
        <v>19</v>
      </c>
      <c r="C561" s="84">
        <v>1220.14606052</v>
      </c>
      <c r="D561" s="84">
        <v>1193.09146605</v>
      </c>
      <c r="E561" s="84">
        <v>229.54940703</v>
      </c>
      <c r="F561" s="84">
        <v>229.54940703</v>
      </c>
    </row>
    <row r="562" spans="1:6" ht="12.75" customHeight="1" x14ac:dyDescent="0.2">
      <c r="A562" s="83" t="s">
        <v>170</v>
      </c>
      <c r="B562" s="83">
        <v>20</v>
      </c>
      <c r="C562" s="84">
        <v>1215.8139619999999</v>
      </c>
      <c r="D562" s="84">
        <v>1192.18314833</v>
      </c>
      <c r="E562" s="84">
        <v>229.37464775999999</v>
      </c>
      <c r="F562" s="84">
        <v>229.37464775999999</v>
      </c>
    </row>
    <row r="563" spans="1:6" ht="12.75" customHeight="1" x14ac:dyDescent="0.2">
      <c r="A563" s="83" t="s">
        <v>170</v>
      </c>
      <c r="B563" s="83">
        <v>21</v>
      </c>
      <c r="C563" s="84">
        <v>1240.22784039</v>
      </c>
      <c r="D563" s="84">
        <v>1217.95774289</v>
      </c>
      <c r="E563" s="84">
        <v>234.33364971</v>
      </c>
      <c r="F563" s="84">
        <v>234.33364971</v>
      </c>
    </row>
    <row r="564" spans="1:6" ht="12.75" customHeight="1" x14ac:dyDescent="0.2">
      <c r="A564" s="83" t="s">
        <v>170</v>
      </c>
      <c r="B564" s="83">
        <v>22</v>
      </c>
      <c r="C564" s="84">
        <v>1260.7805855500001</v>
      </c>
      <c r="D564" s="84">
        <v>1239.02900873</v>
      </c>
      <c r="E564" s="84">
        <v>238.38773669</v>
      </c>
      <c r="F564" s="84">
        <v>238.38773669</v>
      </c>
    </row>
    <row r="565" spans="1:6" ht="12.75" customHeight="1" x14ac:dyDescent="0.2">
      <c r="A565" s="83" t="s">
        <v>170</v>
      </c>
      <c r="B565" s="83">
        <v>23</v>
      </c>
      <c r="C565" s="84">
        <v>1293.76905001</v>
      </c>
      <c r="D565" s="84">
        <v>1271.2285618400001</v>
      </c>
      <c r="E565" s="84">
        <v>244.58289316</v>
      </c>
      <c r="F565" s="84">
        <v>244.58289316</v>
      </c>
    </row>
    <row r="566" spans="1:6" ht="12.75" customHeight="1" x14ac:dyDescent="0.2">
      <c r="A566" s="83" t="s">
        <v>170</v>
      </c>
      <c r="B566" s="83">
        <v>24</v>
      </c>
      <c r="C566" s="84">
        <v>1274.43147937</v>
      </c>
      <c r="D566" s="84">
        <v>1249.3922508400001</v>
      </c>
      <c r="E566" s="84">
        <v>240.38161238999999</v>
      </c>
      <c r="F566" s="84">
        <v>240.38161238999999</v>
      </c>
    </row>
    <row r="567" spans="1:6" ht="12.75" customHeight="1" x14ac:dyDescent="0.2">
      <c r="A567" s="83" t="s">
        <v>171</v>
      </c>
      <c r="B567" s="83">
        <v>1</v>
      </c>
      <c r="C567" s="84">
        <v>1255.1917164900001</v>
      </c>
      <c r="D567" s="84">
        <v>1233.3716133400001</v>
      </c>
      <c r="E567" s="84">
        <v>237.29926040999999</v>
      </c>
      <c r="F567" s="84">
        <v>237.29926040999999</v>
      </c>
    </row>
    <row r="568" spans="1:6" ht="12.75" customHeight="1" x14ac:dyDescent="0.2">
      <c r="A568" s="83" t="s">
        <v>171</v>
      </c>
      <c r="B568" s="83">
        <v>2</v>
      </c>
      <c r="C568" s="84">
        <v>1217.7350696999999</v>
      </c>
      <c r="D568" s="84">
        <v>1196.9626373000001</v>
      </c>
      <c r="E568" s="84">
        <v>230.29421586999999</v>
      </c>
      <c r="F568" s="84">
        <v>230.29421586999999</v>
      </c>
    </row>
    <row r="569" spans="1:6" ht="12.75" customHeight="1" x14ac:dyDescent="0.2">
      <c r="A569" s="83" t="s">
        <v>171</v>
      </c>
      <c r="B569" s="83">
        <v>3</v>
      </c>
      <c r="C569" s="84">
        <v>1240.5551455</v>
      </c>
      <c r="D569" s="84">
        <v>1218.80233576</v>
      </c>
      <c r="E569" s="84">
        <v>234.49614839</v>
      </c>
      <c r="F569" s="84">
        <v>234.49614839</v>
      </c>
    </row>
    <row r="570" spans="1:6" ht="12.75" customHeight="1" x14ac:dyDescent="0.2">
      <c r="A570" s="83" t="s">
        <v>171</v>
      </c>
      <c r="B570" s="83">
        <v>4</v>
      </c>
      <c r="C570" s="84">
        <v>1259.02541651</v>
      </c>
      <c r="D570" s="84">
        <v>1236.1152811300001</v>
      </c>
      <c r="E570" s="84">
        <v>237.82713888999999</v>
      </c>
      <c r="F570" s="84">
        <v>237.82713888999999</v>
      </c>
    </row>
    <row r="571" spans="1:6" ht="12.75" customHeight="1" x14ac:dyDescent="0.2">
      <c r="A571" s="83" t="s">
        <v>171</v>
      </c>
      <c r="B571" s="83">
        <v>5</v>
      </c>
      <c r="C571" s="84">
        <v>1253.36571867</v>
      </c>
      <c r="D571" s="84">
        <v>1232.06771602</v>
      </c>
      <c r="E571" s="84">
        <v>237.04839208999999</v>
      </c>
      <c r="F571" s="84">
        <v>237.04839208999999</v>
      </c>
    </row>
    <row r="572" spans="1:6" ht="12.75" customHeight="1" x14ac:dyDescent="0.2">
      <c r="A572" s="83" t="s">
        <v>171</v>
      </c>
      <c r="B572" s="83">
        <v>6</v>
      </c>
      <c r="C572" s="84">
        <v>1260.8895379600001</v>
      </c>
      <c r="D572" s="84">
        <v>1239.62845545</v>
      </c>
      <c r="E572" s="84">
        <v>238.50306954000001</v>
      </c>
      <c r="F572" s="84">
        <v>238.50306954000001</v>
      </c>
    </row>
    <row r="573" spans="1:6" ht="12.75" customHeight="1" x14ac:dyDescent="0.2">
      <c r="A573" s="83" t="s">
        <v>171</v>
      </c>
      <c r="B573" s="83">
        <v>7</v>
      </c>
      <c r="C573" s="84">
        <v>1218.09143163</v>
      </c>
      <c r="D573" s="84">
        <v>1196.8559018999999</v>
      </c>
      <c r="E573" s="84">
        <v>230.27368010000001</v>
      </c>
      <c r="F573" s="84">
        <v>230.27368010000001</v>
      </c>
    </row>
    <row r="574" spans="1:6" ht="12.75" customHeight="1" x14ac:dyDescent="0.2">
      <c r="A574" s="83" t="s">
        <v>171</v>
      </c>
      <c r="B574" s="83">
        <v>8</v>
      </c>
      <c r="C574" s="84">
        <v>1216.0665072500001</v>
      </c>
      <c r="D574" s="84">
        <v>1194.7551058700001</v>
      </c>
      <c r="E574" s="84">
        <v>229.86948939999999</v>
      </c>
      <c r="F574" s="84">
        <v>229.86948939999999</v>
      </c>
    </row>
    <row r="575" spans="1:6" ht="12.75" customHeight="1" x14ac:dyDescent="0.2">
      <c r="A575" s="83" t="s">
        <v>171</v>
      </c>
      <c r="B575" s="83">
        <v>9</v>
      </c>
      <c r="C575" s="84">
        <v>1164.0614234699999</v>
      </c>
      <c r="D575" s="84">
        <v>1143.4530247299999</v>
      </c>
      <c r="E575" s="84">
        <v>219.99902879999999</v>
      </c>
      <c r="F575" s="84">
        <v>219.99902879999999</v>
      </c>
    </row>
    <row r="576" spans="1:6" ht="12.75" customHeight="1" x14ac:dyDescent="0.2">
      <c r="A576" s="83" t="s">
        <v>171</v>
      </c>
      <c r="B576" s="83">
        <v>10</v>
      </c>
      <c r="C576" s="84">
        <v>1146.4625409</v>
      </c>
      <c r="D576" s="84">
        <v>1125.3109909</v>
      </c>
      <c r="E576" s="84">
        <v>216.50852264</v>
      </c>
      <c r="F576" s="84">
        <v>216.50852264</v>
      </c>
    </row>
    <row r="577" spans="1:6" ht="12.75" customHeight="1" x14ac:dyDescent="0.2">
      <c r="A577" s="83" t="s">
        <v>171</v>
      </c>
      <c r="B577" s="83">
        <v>11</v>
      </c>
      <c r="C577" s="84">
        <v>1127.2419539800001</v>
      </c>
      <c r="D577" s="84">
        <v>1104.85715744</v>
      </c>
      <c r="E577" s="84">
        <v>212.57322893</v>
      </c>
      <c r="F577" s="84">
        <v>212.57322893</v>
      </c>
    </row>
    <row r="578" spans="1:6" ht="12.75" customHeight="1" x14ac:dyDescent="0.2">
      <c r="A578" s="83" t="s">
        <v>171</v>
      </c>
      <c r="B578" s="83">
        <v>12</v>
      </c>
      <c r="C578" s="84">
        <v>1123.3018373699999</v>
      </c>
      <c r="D578" s="84">
        <v>1097.2767671700001</v>
      </c>
      <c r="E578" s="84">
        <v>211.11477067999999</v>
      </c>
      <c r="F578" s="84">
        <v>211.11477067999999</v>
      </c>
    </row>
    <row r="579" spans="1:6" ht="12.75" customHeight="1" x14ac:dyDescent="0.2">
      <c r="A579" s="83" t="s">
        <v>171</v>
      </c>
      <c r="B579" s="83">
        <v>13</v>
      </c>
      <c r="C579" s="84">
        <v>1114.49735087</v>
      </c>
      <c r="D579" s="84">
        <v>1086.1626725900001</v>
      </c>
      <c r="E579" s="84">
        <v>208.97643184</v>
      </c>
      <c r="F579" s="84">
        <v>208.97643184</v>
      </c>
    </row>
    <row r="580" spans="1:6" ht="12.75" customHeight="1" x14ac:dyDescent="0.2">
      <c r="A580" s="83" t="s">
        <v>171</v>
      </c>
      <c r="B580" s="83">
        <v>14</v>
      </c>
      <c r="C580" s="84">
        <v>1105.5035986400001</v>
      </c>
      <c r="D580" s="84">
        <v>1077.2665024</v>
      </c>
      <c r="E580" s="84">
        <v>207.26481906999999</v>
      </c>
      <c r="F580" s="84">
        <v>207.26481906999999</v>
      </c>
    </row>
    <row r="581" spans="1:6" ht="12.75" customHeight="1" x14ac:dyDescent="0.2">
      <c r="A581" s="83" t="s">
        <v>171</v>
      </c>
      <c r="B581" s="83">
        <v>15</v>
      </c>
      <c r="C581" s="84">
        <v>1098.83173184</v>
      </c>
      <c r="D581" s="84">
        <v>1070.2382274500001</v>
      </c>
      <c r="E581" s="84">
        <v>205.91258715999999</v>
      </c>
      <c r="F581" s="84">
        <v>205.91258715999999</v>
      </c>
    </row>
    <row r="582" spans="1:6" ht="12.75" customHeight="1" x14ac:dyDescent="0.2">
      <c r="A582" s="83" t="s">
        <v>171</v>
      </c>
      <c r="B582" s="83">
        <v>16</v>
      </c>
      <c r="C582" s="84">
        <v>1091.7210537799999</v>
      </c>
      <c r="D582" s="84">
        <v>1063.22604284</v>
      </c>
      <c r="E582" s="84">
        <v>204.56345102</v>
      </c>
      <c r="F582" s="84">
        <v>204.56345102</v>
      </c>
    </row>
    <row r="583" spans="1:6" ht="12.75" customHeight="1" x14ac:dyDescent="0.2">
      <c r="A583" s="83" t="s">
        <v>171</v>
      </c>
      <c r="B583" s="83">
        <v>17</v>
      </c>
      <c r="C583" s="84">
        <v>1088.0910672299999</v>
      </c>
      <c r="D583" s="84">
        <v>1059.43650998</v>
      </c>
      <c r="E583" s="84">
        <v>203.83434932</v>
      </c>
      <c r="F583" s="84">
        <v>203.83434932</v>
      </c>
    </row>
    <row r="584" spans="1:6" ht="12.75" customHeight="1" x14ac:dyDescent="0.2">
      <c r="A584" s="83" t="s">
        <v>171</v>
      </c>
      <c r="B584" s="83">
        <v>18</v>
      </c>
      <c r="C584" s="84">
        <v>1088.2848704800001</v>
      </c>
      <c r="D584" s="84">
        <v>1064.68351852</v>
      </c>
      <c r="E584" s="84">
        <v>204.84386764000001</v>
      </c>
      <c r="F584" s="84">
        <v>204.84386764000001</v>
      </c>
    </row>
    <row r="585" spans="1:6" ht="12.75" customHeight="1" x14ac:dyDescent="0.2">
      <c r="A585" s="83" t="s">
        <v>171</v>
      </c>
      <c r="B585" s="83">
        <v>19</v>
      </c>
      <c r="C585" s="84">
        <v>1092.9075891499999</v>
      </c>
      <c r="D585" s="84">
        <v>1072.1042225399999</v>
      </c>
      <c r="E585" s="84">
        <v>206.27160244000001</v>
      </c>
      <c r="F585" s="84">
        <v>206.27160244000001</v>
      </c>
    </row>
    <row r="586" spans="1:6" ht="12.75" customHeight="1" x14ac:dyDescent="0.2">
      <c r="A586" s="83" t="s">
        <v>171</v>
      </c>
      <c r="B586" s="83">
        <v>20</v>
      </c>
      <c r="C586" s="84">
        <v>1086.23286536</v>
      </c>
      <c r="D586" s="84">
        <v>1066.0260492499999</v>
      </c>
      <c r="E586" s="84">
        <v>205.10216899</v>
      </c>
      <c r="F586" s="84">
        <v>205.10216899</v>
      </c>
    </row>
    <row r="587" spans="1:6" ht="12.75" customHeight="1" x14ac:dyDescent="0.2">
      <c r="A587" s="83" t="s">
        <v>171</v>
      </c>
      <c r="B587" s="83">
        <v>21</v>
      </c>
      <c r="C587" s="84">
        <v>1075.06752317</v>
      </c>
      <c r="D587" s="84">
        <v>1054.7374476800001</v>
      </c>
      <c r="E587" s="84">
        <v>202.93025521000001</v>
      </c>
      <c r="F587" s="84">
        <v>202.93025521000001</v>
      </c>
    </row>
    <row r="588" spans="1:6" ht="12.75" customHeight="1" x14ac:dyDescent="0.2">
      <c r="A588" s="83" t="s">
        <v>171</v>
      </c>
      <c r="B588" s="83">
        <v>22</v>
      </c>
      <c r="C588" s="84">
        <v>1095.3236951399999</v>
      </c>
      <c r="D588" s="84">
        <v>1074.68750385</v>
      </c>
      <c r="E588" s="84">
        <v>206.76862274999999</v>
      </c>
      <c r="F588" s="84">
        <v>206.76862274999999</v>
      </c>
    </row>
    <row r="589" spans="1:6" ht="12.75" customHeight="1" x14ac:dyDescent="0.2">
      <c r="A589" s="83" t="s">
        <v>171</v>
      </c>
      <c r="B589" s="83">
        <v>23</v>
      </c>
      <c r="C589" s="84">
        <v>1122.3996839199999</v>
      </c>
      <c r="D589" s="84">
        <v>1102.2847086100001</v>
      </c>
      <c r="E589" s="84">
        <v>212.07829276999999</v>
      </c>
      <c r="F589" s="84">
        <v>212.07829276999999</v>
      </c>
    </row>
    <row r="590" spans="1:6" ht="12.75" customHeight="1" x14ac:dyDescent="0.2">
      <c r="A590" s="83" t="s">
        <v>171</v>
      </c>
      <c r="B590" s="83">
        <v>24</v>
      </c>
      <c r="C590" s="84">
        <v>1177.9680275000001</v>
      </c>
      <c r="D590" s="84">
        <v>1155.7322766100001</v>
      </c>
      <c r="E590" s="84">
        <v>222.36154253999999</v>
      </c>
      <c r="F590" s="84">
        <v>222.36154253999999</v>
      </c>
    </row>
    <row r="591" spans="1:6" ht="12.75" customHeight="1" x14ac:dyDescent="0.2">
      <c r="A591" s="83" t="s">
        <v>172</v>
      </c>
      <c r="B591" s="83">
        <v>1</v>
      </c>
      <c r="C591" s="84">
        <v>1221.91624811</v>
      </c>
      <c r="D591" s="84">
        <v>1200.02273949</v>
      </c>
      <c r="E591" s="84">
        <v>230.88297596000001</v>
      </c>
      <c r="F591" s="84">
        <v>230.88297596000001</v>
      </c>
    </row>
    <row r="592" spans="1:6" ht="12.75" customHeight="1" x14ac:dyDescent="0.2">
      <c r="A592" s="83" t="s">
        <v>172</v>
      </c>
      <c r="B592" s="83">
        <v>2</v>
      </c>
      <c r="C592" s="84">
        <v>1260.52180039</v>
      </c>
      <c r="D592" s="84">
        <v>1236.9641504599999</v>
      </c>
      <c r="E592" s="84">
        <v>237.99046035999999</v>
      </c>
      <c r="F592" s="84">
        <v>237.99046035999999</v>
      </c>
    </row>
    <row r="593" spans="1:6" ht="12.75" customHeight="1" x14ac:dyDescent="0.2">
      <c r="A593" s="83" t="s">
        <v>172</v>
      </c>
      <c r="B593" s="83">
        <v>3</v>
      </c>
      <c r="C593" s="84">
        <v>1314.3190210600001</v>
      </c>
      <c r="D593" s="84">
        <v>1289.1317203999999</v>
      </c>
      <c r="E593" s="84">
        <v>248.02744000000001</v>
      </c>
      <c r="F593" s="84">
        <v>248.02744000000001</v>
      </c>
    </row>
    <row r="594" spans="1:6" ht="12.75" customHeight="1" x14ac:dyDescent="0.2">
      <c r="A594" s="83" t="s">
        <v>172</v>
      </c>
      <c r="B594" s="83">
        <v>4</v>
      </c>
      <c r="C594" s="84">
        <v>1329.0194913</v>
      </c>
      <c r="D594" s="84">
        <v>1301.2266469900001</v>
      </c>
      <c r="E594" s="84">
        <v>250.35448976999999</v>
      </c>
      <c r="F594" s="84">
        <v>250.35448976999999</v>
      </c>
    </row>
    <row r="595" spans="1:6" ht="12.75" customHeight="1" x14ac:dyDescent="0.2">
      <c r="A595" s="83" t="s">
        <v>172</v>
      </c>
      <c r="B595" s="83">
        <v>5</v>
      </c>
      <c r="C595" s="84">
        <v>1325.74590143</v>
      </c>
      <c r="D595" s="84">
        <v>1294.3940505400001</v>
      </c>
      <c r="E595" s="84">
        <v>249.03990618</v>
      </c>
      <c r="F595" s="84">
        <v>249.03990618</v>
      </c>
    </row>
    <row r="596" spans="1:6" ht="12.75" customHeight="1" x14ac:dyDescent="0.2">
      <c r="A596" s="83" t="s">
        <v>172</v>
      </c>
      <c r="B596" s="83">
        <v>6</v>
      </c>
      <c r="C596" s="84">
        <v>1327.47113724</v>
      </c>
      <c r="D596" s="84">
        <v>1297.6446724800001</v>
      </c>
      <c r="E596" s="84">
        <v>249.66532204999999</v>
      </c>
      <c r="F596" s="84">
        <v>249.66532204999999</v>
      </c>
    </row>
    <row r="597" spans="1:6" ht="12.75" customHeight="1" x14ac:dyDescent="0.2">
      <c r="A597" s="83" t="s">
        <v>172</v>
      </c>
      <c r="B597" s="83">
        <v>7</v>
      </c>
      <c r="C597" s="84">
        <v>1289.3548711599999</v>
      </c>
      <c r="D597" s="84">
        <v>1256.30843325</v>
      </c>
      <c r="E597" s="84">
        <v>241.71227782</v>
      </c>
      <c r="F597" s="84">
        <v>241.71227782</v>
      </c>
    </row>
    <row r="598" spans="1:6" ht="12.75" customHeight="1" x14ac:dyDescent="0.2">
      <c r="A598" s="83" t="s">
        <v>172</v>
      </c>
      <c r="B598" s="83">
        <v>8</v>
      </c>
      <c r="C598" s="84">
        <v>1229.4727875200001</v>
      </c>
      <c r="D598" s="84">
        <v>1198.4204427699999</v>
      </c>
      <c r="E598" s="84">
        <v>230.57469594</v>
      </c>
      <c r="F598" s="84">
        <v>230.57469594</v>
      </c>
    </row>
    <row r="599" spans="1:6" ht="12.75" customHeight="1" x14ac:dyDescent="0.2">
      <c r="A599" s="83" t="s">
        <v>172</v>
      </c>
      <c r="B599" s="83">
        <v>9</v>
      </c>
      <c r="C599" s="84">
        <v>1174.58149832</v>
      </c>
      <c r="D599" s="84">
        <v>1142.5797598700001</v>
      </c>
      <c r="E599" s="84">
        <v>219.83101366</v>
      </c>
      <c r="F599" s="84">
        <v>219.83101366</v>
      </c>
    </row>
    <row r="600" spans="1:6" ht="12.75" customHeight="1" x14ac:dyDescent="0.2">
      <c r="A600" s="83" t="s">
        <v>172</v>
      </c>
      <c r="B600" s="83">
        <v>10</v>
      </c>
      <c r="C600" s="84">
        <v>1139.47881998</v>
      </c>
      <c r="D600" s="84">
        <v>1107.3962311800001</v>
      </c>
      <c r="E600" s="84">
        <v>213.06174376000001</v>
      </c>
      <c r="F600" s="84">
        <v>213.06174376000001</v>
      </c>
    </row>
    <row r="601" spans="1:6" ht="12.75" customHeight="1" x14ac:dyDescent="0.2">
      <c r="A601" s="83" t="s">
        <v>172</v>
      </c>
      <c r="B601" s="83">
        <v>11</v>
      </c>
      <c r="C601" s="84">
        <v>1113.41253648</v>
      </c>
      <c r="D601" s="84">
        <v>1082.78929199</v>
      </c>
      <c r="E601" s="84">
        <v>208.32739735000001</v>
      </c>
      <c r="F601" s="84">
        <v>208.32739735000001</v>
      </c>
    </row>
    <row r="602" spans="1:6" ht="12.75" customHeight="1" x14ac:dyDescent="0.2">
      <c r="A602" s="83" t="s">
        <v>172</v>
      </c>
      <c r="B602" s="83">
        <v>12</v>
      </c>
      <c r="C602" s="84">
        <v>1107.88655371</v>
      </c>
      <c r="D602" s="84">
        <v>1076.44116549</v>
      </c>
      <c r="E602" s="84">
        <v>207.10602521000001</v>
      </c>
      <c r="F602" s="84">
        <v>207.10602521000001</v>
      </c>
    </row>
    <row r="603" spans="1:6" ht="12.75" customHeight="1" x14ac:dyDescent="0.2">
      <c r="A603" s="83" t="s">
        <v>172</v>
      </c>
      <c r="B603" s="83">
        <v>13</v>
      </c>
      <c r="C603" s="84">
        <v>1107.4867010800001</v>
      </c>
      <c r="D603" s="84">
        <v>1076.2617683799999</v>
      </c>
      <c r="E603" s="84">
        <v>207.07150941</v>
      </c>
      <c r="F603" s="84">
        <v>207.07150941</v>
      </c>
    </row>
    <row r="604" spans="1:6" ht="12.75" customHeight="1" x14ac:dyDescent="0.2">
      <c r="A604" s="83" t="s">
        <v>172</v>
      </c>
      <c r="B604" s="83">
        <v>14</v>
      </c>
      <c r="C604" s="84">
        <v>1097.6891425599999</v>
      </c>
      <c r="D604" s="84">
        <v>1066.8007101600001</v>
      </c>
      <c r="E604" s="84">
        <v>205.25121283999999</v>
      </c>
      <c r="F604" s="84">
        <v>205.25121283999999</v>
      </c>
    </row>
    <row r="605" spans="1:6" ht="12.75" customHeight="1" x14ac:dyDescent="0.2">
      <c r="A605" s="83" t="s">
        <v>172</v>
      </c>
      <c r="B605" s="83">
        <v>15</v>
      </c>
      <c r="C605" s="84">
        <v>1094.72630411</v>
      </c>
      <c r="D605" s="84">
        <v>1064.5699924400001</v>
      </c>
      <c r="E605" s="84">
        <v>204.82202536</v>
      </c>
      <c r="F605" s="84">
        <v>204.82202536</v>
      </c>
    </row>
    <row r="606" spans="1:6" ht="12.75" customHeight="1" x14ac:dyDescent="0.2">
      <c r="A606" s="83" t="s">
        <v>172</v>
      </c>
      <c r="B606" s="83">
        <v>16</v>
      </c>
      <c r="C606" s="84">
        <v>1087.06604965</v>
      </c>
      <c r="D606" s="84">
        <v>1056.3342835999999</v>
      </c>
      <c r="E606" s="84">
        <v>203.23748458</v>
      </c>
      <c r="F606" s="84">
        <v>203.23748458</v>
      </c>
    </row>
    <row r="607" spans="1:6" ht="12.75" customHeight="1" x14ac:dyDescent="0.2">
      <c r="A607" s="83" t="s">
        <v>172</v>
      </c>
      <c r="B607" s="83">
        <v>17</v>
      </c>
      <c r="C607" s="84">
        <v>1085.1885042500001</v>
      </c>
      <c r="D607" s="84">
        <v>1055.2328308199999</v>
      </c>
      <c r="E607" s="84">
        <v>203.02556634999999</v>
      </c>
      <c r="F607" s="84">
        <v>203.02556634999999</v>
      </c>
    </row>
    <row r="608" spans="1:6" ht="12.75" customHeight="1" x14ac:dyDescent="0.2">
      <c r="A608" s="83" t="s">
        <v>172</v>
      </c>
      <c r="B608" s="83">
        <v>18</v>
      </c>
      <c r="C608" s="84">
        <v>1094.0604754200001</v>
      </c>
      <c r="D608" s="84">
        <v>1064.1903822500001</v>
      </c>
      <c r="E608" s="84">
        <v>204.74898880000001</v>
      </c>
      <c r="F608" s="84">
        <v>204.74898880000001</v>
      </c>
    </row>
    <row r="609" spans="1:6" ht="12.75" customHeight="1" x14ac:dyDescent="0.2">
      <c r="A609" s="83" t="s">
        <v>172</v>
      </c>
      <c r="B609" s="83">
        <v>19</v>
      </c>
      <c r="C609" s="84">
        <v>1069.15186169</v>
      </c>
      <c r="D609" s="84">
        <v>1043.5142907699999</v>
      </c>
      <c r="E609" s="84">
        <v>200.77093289999999</v>
      </c>
      <c r="F609" s="84">
        <v>200.77093289999999</v>
      </c>
    </row>
    <row r="610" spans="1:6" ht="12.75" customHeight="1" x14ac:dyDescent="0.2">
      <c r="A610" s="83" t="s">
        <v>172</v>
      </c>
      <c r="B610" s="83">
        <v>20</v>
      </c>
      <c r="C610" s="84">
        <v>1079.6791667299999</v>
      </c>
      <c r="D610" s="84">
        <v>1059.4246855900001</v>
      </c>
      <c r="E610" s="84">
        <v>203.83207432</v>
      </c>
      <c r="F610" s="84">
        <v>203.83207432</v>
      </c>
    </row>
    <row r="611" spans="1:6" ht="12.75" customHeight="1" x14ac:dyDescent="0.2">
      <c r="A611" s="83" t="s">
        <v>172</v>
      </c>
      <c r="B611" s="83">
        <v>21</v>
      </c>
      <c r="C611" s="84">
        <v>1093.60063627</v>
      </c>
      <c r="D611" s="84">
        <v>1074.25476411</v>
      </c>
      <c r="E611" s="84">
        <v>206.68536413000001</v>
      </c>
      <c r="F611" s="84">
        <v>206.68536413000001</v>
      </c>
    </row>
    <row r="612" spans="1:6" ht="12.75" customHeight="1" x14ac:dyDescent="0.2">
      <c r="A612" s="83" t="s">
        <v>172</v>
      </c>
      <c r="B612" s="83">
        <v>22</v>
      </c>
      <c r="C612" s="84">
        <v>1109.5430690600001</v>
      </c>
      <c r="D612" s="84">
        <v>1090.3490115100001</v>
      </c>
      <c r="E612" s="84">
        <v>209.78187857</v>
      </c>
      <c r="F612" s="84">
        <v>209.78187857</v>
      </c>
    </row>
    <row r="613" spans="1:6" ht="12.75" customHeight="1" x14ac:dyDescent="0.2">
      <c r="A613" s="83" t="s">
        <v>172</v>
      </c>
      <c r="B613" s="83">
        <v>23</v>
      </c>
      <c r="C613" s="84">
        <v>1136.3013029000001</v>
      </c>
      <c r="D613" s="84">
        <v>1115.5071780000001</v>
      </c>
      <c r="E613" s="84">
        <v>214.62228046999999</v>
      </c>
      <c r="F613" s="84">
        <v>214.62228046999999</v>
      </c>
    </row>
    <row r="614" spans="1:6" ht="12.75" customHeight="1" x14ac:dyDescent="0.2">
      <c r="A614" s="83" t="s">
        <v>172</v>
      </c>
      <c r="B614" s="83">
        <v>24</v>
      </c>
      <c r="C614" s="84">
        <v>1177.8170416099999</v>
      </c>
      <c r="D614" s="84">
        <v>1157.10071892</v>
      </c>
      <c r="E614" s="84">
        <v>222.62482925</v>
      </c>
      <c r="F614" s="84">
        <v>222.62482925</v>
      </c>
    </row>
    <row r="615" spans="1:6" ht="12.75" customHeight="1" x14ac:dyDescent="0.2">
      <c r="A615" s="83" t="s">
        <v>173</v>
      </c>
      <c r="B615" s="83">
        <v>1</v>
      </c>
      <c r="C615" s="84">
        <v>1245.2186709800001</v>
      </c>
      <c r="D615" s="84">
        <v>1230.9607354699999</v>
      </c>
      <c r="E615" s="84">
        <v>236.83541031999999</v>
      </c>
      <c r="F615" s="84">
        <v>236.83541031999999</v>
      </c>
    </row>
    <row r="616" spans="1:6" ht="12.75" customHeight="1" x14ac:dyDescent="0.2">
      <c r="A616" s="83" t="s">
        <v>173</v>
      </c>
      <c r="B616" s="83">
        <v>2</v>
      </c>
      <c r="C616" s="84">
        <v>1340.8540595699999</v>
      </c>
      <c r="D616" s="84">
        <v>1323.10986972</v>
      </c>
      <c r="E616" s="84">
        <v>254.56479630999999</v>
      </c>
      <c r="F616" s="84">
        <v>254.56479630999999</v>
      </c>
    </row>
    <row r="617" spans="1:6" ht="12.75" customHeight="1" x14ac:dyDescent="0.2">
      <c r="A617" s="83" t="s">
        <v>173</v>
      </c>
      <c r="B617" s="83">
        <v>3</v>
      </c>
      <c r="C617" s="84">
        <v>1337.22031345</v>
      </c>
      <c r="D617" s="84">
        <v>1322.36747081</v>
      </c>
      <c r="E617" s="84">
        <v>254.42195963</v>
      </c>
      <c r="F617" s="84">
        <v>254.42195963</v>
      </c>
    </row>
    <row r="618" spans="1:6" ht="12.75" customHeight="1" x14ac:dyDescent="0.2">
      <c r="A618" s="83" t="s">
        <v>173</v>
      </c>
      <c r="B618" s="83">
        <v>4</v>
      </c>
      <c r="C618" s="84">
        <v>1226.5679385200001</v>
      </c>
      <c r="D618" s="84">
        <v>1206.01819993</v>
      </c>
      <c r="E618" s="84">
        <v>232.03649555999999</v>
      </c>
      <c r="F618" s="84">
        <v>232.03649555999999</v>
      </c>
    </row>
    <row r="619" spans="1:6" ht="12.75" customHeight="1" x14ac:dyDescent="0.2">
      <c r="A619" s="83" t="s">
        <v>173</v>
      </c>
      <c r="B619" s="83">
        <v>5</v>
      </c>
      <c r="C619" s="84">
        <v>1221.58453801</v>
      </c>
      <c r="D619" s="84">
        <v>1201.1887239299999</v>
      </c>
      <c r="E619" s="84">
        <v>231.10731000999999</v>
      </c>
      <c r="F619" s="84">
        <v>231.10731000999999</v>
      </c>
    </row>
    <row r="620" spans="1:6" ht="12.75" customHeight="1" x14ac:dyDescent="0.2">
      <c r="A620" s="83" t="s">
        <v>173</v>
      </c>
      <c r="B620" s="83">
        <v>6</v>
      </c>
      <c r="C620" s="84">
        <v>1232.38049705</v>
      </c>
      <c r="D620" s="84">
        <v>1211.5741690499999</v>
      </c>
      <c r="E620" s="84">
        <v>233.10545754</v>
      </c>
      <c r="F620" s="84">
        <v>233.10545754</v>
      </c>
    </row>
    <row r="621" spans="1:6" ht="12.75" customHeight="1" x14ac:dyDescent="0.2">
      <c r="A621" s="83" t="s">
        <v>173</v>
      </c>
      <c r="B621" s="83">
        <v>7</v>
      </c>
      <c r="C621" s="84">
        <v>1300.6214747399999</v>
      </c>
      <c r="D621" s="84">
        <v>1278.5979533699999</v>
      </c>
      <c r="E621" s="84">
        <v>246.0007555</v>
      </c>
      <c r="F621" s="84">
        <v>246.0007555</v>
      </c>
    </row>
    <row r="622" spans="1:6" ht="12.75" customHeight="1" x14ac:dyDescent="0.2">
      <c r="A622" s="83" t="s">
        <v>173</v>
      </c>
      <c r="B622" s="83">
        <v>8</v>
      </c>
      <c r="C622" s="84">
        <v>1278.8028155699999</v>
      </c>
      <c r="D622" s="84">
        <v>1257.1182712899999</v>
      </c>
      <c r="E622" s="84">
        <v>241.86808970999999</v>
      </c>
      <c r="F622" s="84">
        <v>241.86808970999999</v>
      </c>
    </row>
    <row r="623" spans="1:6" ht="12.75" customHeight="1" x14ac:dyDescent="0.2">
      <c r="A623" s="83" t="s">
        <v>173</v>
      </c>
      <c r="B623" s="83">
        <v>9</v>
      </c>
      <c r="C623" s="84">
        <v>1207.9894381900001</v>
      </c>
      <c r="D623" s="84">
        <v>1187.5023848599999</v>
      </c>
      <c r="E623" s="84">
        <v>228.47407433000001</v>
      </c>
      <c r="F623" s="84">
        <v>228.47407433000001</v>
      </c>
    </row>
    <row r="624" spans="1:6" ht="12.75" customHeight="1" x14ac:dyDescent="0.2">
      <c r="A624" s="83" t="s">
        <v>173</v>
      </c>
      <c r="B624" s="83">
        <v>10</v>
      </c>
      <c r="C624" s="84">
        <v>1167.78511837</v>
      </c>
      <c r="D624" s="84">
        <v>1145.4064602799999</v>
      </c>
      <c r="E624" s="84">
        <v>220.37486752000001</v>
      </c>
      <c r="F624" s="84">
        <v>220.37486752000001</v>
      </c>
    </row>
    <row r="625" spans="1:6" ht="12.75" customHeight="1" x14ac:dyDescent="0.2">
      <c r="A625" s="83" t="s">
        <v>173</v>
      </c>
      <c r="B625" s="83">
        <v>11</v>
      </c>
      <c r="C625" s="84">
        <v>1170.51311381</v>
      </c>
      <c r="D625" s="84">
        <v>1143.5212115300001</v>
      </c>
      <c r="E625" s="84">
        <v>220.01214786</v>
      </c>
      <c r="F625" s="84">
        <v>220.01214786</v>
      </c>
    </row>
    <row r="626" spans="1:6" ht="12.75" customHeight="1" x14ac:dyDescent="0.2">
      <c r="A626" s="83" t="s">
        <v>173</v>
      </c>
      <c r="B626" s="83">
        <v>12</v>
      </c>
      <c r="C626" s="84">
        <v>1190.7577603100001</v>
      </c>
      <c r="D626" s="84">
        <v>1161.1170452700001</v>
      </c>
      <c r="E626" s="84">
        <v>223.39756575000001</v>
      </c>
      <c r="F626" s="84">
        <v>223.39756575000001</v>
      </c>
    </row>
    <row r="627" spans="1:6" ht="12.75" customHeight="1" x14ac:dyDescent="0.2">
      <c r="A627" s="83" t="s">
        <v>173</v>
      </c>
      <c r="B627" s="83">
        <v>13</v>
      </c>
      <c r="C627" s="84">
        <v>1203.33956511</v>
      </c>
      <c r="D627" s="84">
        <v>1175.2016090699999</v>
      </c>
      <c r="E627" s="84">
        <v>226.10741941000001</v>
      </c>
      <c r="F627" s="84">
        <v>226.10741941000001</v>
      </c>
    </row>
    <row r="628" spans="1:6" ht="12.75" customHeight="1" x14ac:dyDescent="0.2">
      <c r="A628" s="83" t="s">
        <v>173</v>
      </c>
      <c r="B628" s="83">
        <v>14</v>
      </c>
      <c r="C628" s="84">
        <v>1203.3480087299999</v>
      </c>
      <c r="D628" s="84">
        <v>1174.61062397</v>
      </c>
      <c r="E628" s="84">
        <v>225.99371456</v>
      </c>
      <c r="F628" s="84">
        <v>225.99371456</v>
      </c>
    </row>
    <row r="629" spans="1:6" ht="12.75" customHeight="1" x14ac:dyDescent="0.2">
      <c r="A629" s="83" t="s">
        <v>173</v>
      </c>
      <c r="B629" s="83">
        <v>15</v>
      </c>
      <c r="C629" s="84">
        <v>1199.4190377899999</v>
      </c>
      <c r="D629" s="84">
        <v>1169.99039021</v>
      </c>
      <c r="E629" s="84">
        <v>225.10478698</v>
      </c>
      <c r="F629" s="84">
        <v>225.10478698</v>
      </c>
    </row>
    <row r="630" spans="1:6" ht="12.75" customHeight="1" x14ac:dyDescent="0.2">
      <c r="A630" s="83" t="s">
        <v>173</v>
      </c>
      <c r="B630" s="83">
        <v>16</v>
      </c>
      <c r="C630" s="84">
        <v>1209.14000248</v>
      </c>
      <c r="D630" s="84">
        <v>1172.0448493700001</v>
      </c>
      <c r="E630" s="84">
        <v>225.50006252</v>
      </c>
      <c r="F630" s="84">
        <v>225.50006252</v>
      </c>
    </row>
    <row r="631" spans="1:6" ht="12.75" customHeight="1" x14ac:dyDescent="0.2">
      <c r="A631" s="83" t="s">
        <v>173</v>
      </c>
      <c r="B631" s="83">
        <v>17</v>
      </c>
      <c r="C631" s="84">
        <v>1193.4566009600001</v>
      </c>
      <c r="D631" s="84">
        <v>1163.11570895</v>
      </c>
      <c r="E631" s="84">
        <v>223.78210632</v>
      </c>
      <c r="F631" s="84">
        <v>223.78210632</v>
      </c>
    </row>
    <row r="632" spans="1:6" ht="12.75" customHeight="1" x14ac:dyDescent="0.2">
      <c r="A632" s="83" t="s">
        <v>173</v>
      </c>
      <c r="B632" s="83">
        <v>18</v>
      </c>
      <c r="C632" s="84">
        <v>1172.28077618</v>
      </c>
      <c r="D632" s="84">
        <v>1145.9349171599999</v>
      </c>
      <c r="E632" s="84">
        <v>220.47654201</v>
      </c>
      <c r="F632" s="84">
        <v>220.47654201</v>
      </c>
    </row>
    <row r="633" spans="1:6" ht="12.75" customHeight="1" x14ac:dyDescent="0.2">
      <c r="A633" s="83" t="s">
        <v>173</v>
      </c>
      <c r="B633" s="83">
        <v>19</v>
      </c>
      <c r="C633" s="84">
        <v>1174.22317997</v>
      </c>
      <c r="D633" s="84">
        <v>1152.1045282499999</v>
      </c>
      <c r="E633" s="84">
        <v>221.66356798999999</v>
      </c>
      <c r="F633" s="84">
        <v>221.66356798999999</v>
      </c>
    </row>
    <row r="634" spans="1:6" ht="12.75" customHeight="1" x14ac:dyDescent="0.2">
      <c r="A634" s="83" t="s">
        <v>173</v>
      </c>
      <c r="B634" s="83">
        <v>20</v>
      </c>
      <c r="C634" s="84">
        <v>1194.8412401099999</v>
      </c>
      <c r="D634" s="84">
        <v>1173.9031270999999</v>
      </c>
      <c r="E634" s="84">
        <v>225.85759299</v>
      </c>
      <c r="F634" s="84">
        <v>225.85759299</v>
      </c>
    </row>
    <row r="635" spans="1:6" ht="12.75" customHeight="1" x14ac:dyDescent="0.2">
      <c r="A635" s="83" t="s">
        <v>173</v>
      </c>
      <c r="B635" s="83">
        <v>21</v>
      </c>
      <c r="C635" s="84">
        <v>1159.21641387</v>
      </c>
      <c r="D635" s="84">
        <v>1138.14226166</v>
      </c>
      <c r="E635" s="84">
        <v>218.97724417000001</v>
      </c>
      <c r="F635" s="84">
        <v>218.97724417000001</v>
      </c>
    </row>
    <row r="636" spans="1:6" ht="12.75" customHeight="1" x14ac:dyDescent="0.2">
      <c r="A636" s="83" t="s">
        <v>173</v>
      </c>
      <c r="B636" s="83">
        <v>22</v>
      </c>
      <c r="C636" s="84">
        <v>1181.17620055</v>
      </c>
      <c r="D636" s="84">
        <v>1160.62636006</v>
      </c>
      <c r="E636" s="84">
        <v>223.30315848999999</v>
      </c>
      <c r="F636" s="84">
        <v>223.30315848999999</v>
      </c>
    </row>
    <row r="637" spans="1:6" ht="12.75" customHeight="1" x14ac:dyDescent="0.2">
      <c r="A637" s="83" t="s">
        <v>173</v>
      </c>
      <c r="B637" s="83">
        <v>23</v>
      </c>
      <c r="C637" s="84">
        <v>1207.2616147799999</v>
      </c>
      <c r="D637" s="84">
        <v>1186.6495041200001</v>
      </c>
      <c r="E637" s="84">
        <v>228.30998106999999</v>
      </c>
      <c r="F637" s="84">
        <v>228.30998106999999</v>
      </c>
    </row>
    <row r="638" spans="1:6" ht="12.75" customHeight="1" x14ac:dyDescent="0.2">
      <c r="A638" s="83" t="s">
        <v>173</v>
      </c>
      <c r="B638" s="83">
        <v>24</v>
      </c>
      <c r="C638" s="84">
        <v>1253.4342648300001</v>
      </c>
      <c r="D638" s="84">
        <v>1232.6468109899999</v>
      </c>
      <c r="E638" s="84">
        <v>237.15980927999999</v>
      </c>
      <c r="F638" s="84">
        <v>237.15980927999999</v>
      </c>
    </row>
    <row r="639" spans="1:6" ht="12.75" customHeight="1" x14ac:dyDescent="0.2">
      <c r="A639" s="83" t="s">
        <v>174</v>
      </c>
      <c r="B639" s="83">
        <v>1</v>
      </c>
      <c r="C639" s="84">
        <v>1222.5276095900001</v>
      </c>
      <c r="D639" s="84">
        <v>1208.5178386600001</v>
      </c>
      <c r="E639" s="84">
        <v>232.51742314000001</v>
      </c>
      <c r="F639" s="84">
        <v>232.51742314000001</v>
      </c>
    </row>
    <row r="640" spans="1:6" ht="12.75" customHeight="1" x14ac:dyDescent="0.2">
      <c r="A640" s="83" t="s">
        <v>174</v>
      </c>
      <c r="B640" s="83">
        <v>2</v>
      </c>
      <c r="C640" s="84">
        <v>1231.02011103</v>
      </c>
      <c r="D640" s="84">
        <v>1215.1215662300001</v>
      </c>
      <c r="E640" s="84">
        <v>233.78797262000001</v>
      </c>
      <c r="F640" s="84">
        <v>233.78797262000001</v>
      </c>
    </row>
    <row r="641" spans="1:6" ht="12.75" customHeight="1" x14ac:dyDescent="0.2">
      <c r="A641" s="83" t="s">
        <v>174</v>
      </c>
      <c r="B641" s="83">
        <v>3</v>
      </c>
      <c r="C641" s="84">
        <v>1244.41390312</v>
      </c>
      <c r="D641" s="84">
        <v>1225.65685895</v>
      </c>
      <c r="E641" s="84">
        <v>235.81495065999999</v>
      </c>
      <c r="F641" s="84">
        <v>235.81495065999999</v>
      </c>
    </row>
    <row r="642" spans="1:6" ht="12.75" customHeight="1" x14ac:dyDescent="0.2">
      <c r="A642" s="83" t="s">
        <v>174</v>
      </c>
      <c r="B642" s="83">
        <v>4</v>
      </c>
      <c r="C642" s="84">
        <v>1256.6359063</v>
      </c>
      <c r="D642" s="84">
        <v>1235.90181166</v>
      </c>
      <c r="E642" s="84">
        <v>237.78606762000001</v>
      </c>
      <c r="F642" s="84">
        <v>237.78606762000001</v>
      </c>
    </row>
    <row r="643" spans="1:6" ht="12.75" customHeight="1" x14ac:dyDescent="0.2">
      <c r="A643" s="83" t="s">
        <v>174</v>
      </c>
      <c r="B643" s="83">
        <v>5</v>
      </c>
      <c r="C643" s="84">
        <v>1254.18845848</v>
      </c>
      <c r="D643" s="84">
        <v>1232.50289542</v>
      </c>
      <c r="E643" s="84">
        <v>237.13212009</v>
      </c>
      <c r="F643" s="84">
        <v>237.13212009</v>
      </c>
    </row>
    <row r="644" spans="1:6" ht="12.75" customHeight="1" x14ac:dyDescent="0.2">
      <c r="A644" s="83" t="s">
        <v>174</v>
      </c>
      <c r="B644" s="83">
        <v>6</v>
      </c>
      <c r="C644" s="84">
        <v>1241.22162183</v>
      </c>
      <c r="D644" s="84">
        <v>1219.9484768699999</v>
      </c>
      <c r="E644" s="84">
        <v>234.7166646</v>
      </c>
      <c r="F644" s="84">
        <v>234.7166646</v>
      </c>
    </row>
    <row r="645" spans="1:6" ht="12.75" customHeight="1" x14ac:dyDescent="0.2">
      <c r="A645" s="83" t="s">
        <v>174</v>
      </c>
      <c r="B645" s="83">
        <v>7</v>
      </c>
      <c r="C645" s="84">
        <v>1251.9622943899999</v>
      </c>
      <c r="D645" s="84">
        <v>1230.5274068599999</v>
      </c>
      <c r="E645" s="84">
        <v>236.7520384</v>
      </c>
      <c r="F645" s="84">
        <v>236.7520384</v>
      </c>
    </row>
    <row r="646" spans="1:6" ht="12.75" customHeight="1" x14ac:dyDescent="0.2">
      <c r="A646" s="83" t="s">
        <v>174</v>
      </c>
      <c r="B646" s="83">
        <v>8</v>
      </c>
      <c r="C646" s="84">
        <v>1197.7906019</v>
      </c>
      <c r="D646" s="84">
        <v>1177.34445368</v>
      </c>
      <c r="E646" s="84">
        <v>226.51970021</v>
      </c>
      <c r="F646" s="84">
        <v>226.51970021</v>
      </c>
    </row>
    <row r="647" spans="1:6" ht="12.75" customHeight="1" x14ac:dyDescent="0.2">
      <c r="A647" s="83" t="s">
        <v>174</v>
      </c>
      <c r="B647" s="83">
        <v>9</v>
      </c>
      <c r="C647" s="84">
        <v>1150.41107805</v>
      </c>
      <c r="D647" s="84">
        <v>1130.85339226</v>
      </c>
      <c r="E647" s="84">
        <v>217.57487420000001</v>
      </c>
      <c r="F647" s="84">
        <v>217.57487420000001</v>
      </c>
    </row>
    <row r="648" spans="1:6" ht="12.75" customHeight="1" x14ac:dyDescent="0.2">
      <c r="A648" s="83" t="s">
        <v>174</v>
      </c>
      <c r="B648" s="83">
        <v>10</v>
      </c>
      <c r="C648" s="84">
        <v>1157.96100604</v>
      </c>
      <c r="D648" s="84">
        <v>1136.1366174899999</v>
      </c>
      <c r="E648" s="84">
        <v>218.59136057000001</v>
      </c>
      <c r="F648" s="84">
        <v>218.59136057000001</v>
      </c>
    </row>
    <row r="649" spans="1:6" ht="12.75" customHeight="1" x14ac:dyDescent="0.2">
      <c r="A649" s="83" t="s">
        <v>174</v>
      </c>
      <c r="B649" s="83">
        <v>11</v>
      </c>
      <c r="C649" s="84">
        <v>1164.2063899499999</v>
      </c>
      <c r="D649" s="84">
        <v>1138.3965086999999</v>
      </c>
      <c r="E649" s="84">
        <v>219.02616101000001</v>
      </c>
      <c r="F649" s="84">
        <v>219.02616101000001</v>
      </c>
    </row>
    <row r="650" spans="1:6" ht="12.75" customHeight="1" x14ac:dyDescent="0.2">
      <c r="A650" s="83" t="s">
        <v>174</v>
      </c>
      <c r="B650" s="83">
        <v>12</v>
      </c>
      <c r="C650" s="84">
        <v>1158.6791022100001</v>
      </c>
      <c r="D650" s="84">
        <v>1131.9907661300001</v>
      </c>
      <c r="E650" s="84">
        <v>217.79370360999999</v>
      </c>
      <c r="F650" s="84">
        <v>217.79370360999999</v>
      </c>
    </row>
    <row r="651" spans="1:6" ht="12.75" customHeight="1" x14ac:dyDescent="0.2">
      <c r="A651" s="83" t="s">
        <v>174</v>
      </c>
      <c r="B651" s="83">
        <v>13</v>
      </c>
      <c r="C651" s="84">
        <v>1163.48780048</v>
      </c>
      <c r="D651" s="84">
        <v>1135.8125704900001</v>
      </c>
      <c r="E651" s="84">
        <v>218.52901431000001</v>
      </c>
      <c r="F651" s="84">
        <v>218.52901431000001</v>
      </c>
    </row>
    <row r="652" spans="1:6" ht="12.75" customHeight="1" x14ac:dyDescent="0.2">
      <c r="A652" s="83" t="s">
        <v>174</v>
      </c>
      <c r="B652" s="83">
        <v>14</v>
      </c>
      <c r="C652" s="84">
        <v>1167.9505324500001</v>
      </c>
      <c r="D652" s="84">
        <v>1138.83578659</v>
      </c>
      <c r="E652" s="84">
        <v>219.11067756</v>
      </c>
      <c r="F652" s="84">
        <v>219.11067756</v>
      </c>
    </row>
    <row r="653" spans="1:6" ht="12.75" customHeight="1" x14ac:dyDescent="0.2">
      <c r="A653" s="83" t="s">
        <v>174</v>
      </c>
      <c r="B653" s="83">
        <v>15</v>
      </c>
      <c r="C653" s="84">
        <v>1187.0134599</v>
      </c>
      <c r="D653" s="84">
        <v>1158.46551264</v>
      </c>
      <c r="E653" s="84">
        <v>222.88741397000001</v>
      </c>
      <c r="F653" s="84">
        <v>222.88741397000001</v>
      </c>
    </row>
    <row r="654" spans="1:6" ht="12.75" customHeight="1" x14ac:dyDescent="0.2">
      <c r="A654" s="83" t="s">
        <v>174</v>
      </c>
      <c r="B654" s="83">
        <v>16</v>
      </c>
      <c r="C654" s="84">
        <v>1189.58191476</v>
      </c>
      <c r="D654" s="84">
        <v>1159.7219445799999</v>
      </c>
      <c r="E654" s="84">
        <v>223.12915000999999</v>
      </c>
      <c r="F654" s="84">
        <v>223.12915000999999</v>
      </c>
    </row>
    <row r="655" spans="1:6" ht="12.75" customHeight="1" x14ac:dyDescent="0.2">
      <c r="A655" s="83" t="s">
        <v>174</v>
      </c>
      <c r="B655" s="83">
        <v>17</v>
      </c>
      <c r="C655" s="84">
        <v>1169.03699173</v>
      </c>
      <c r="D655" s="84">
        <v>1140.18303651</v>
      </c>
      <c r="E655" s="84">
        <v>219.36988688</v>
      </c>
      <c r="F655" s="84">
        <v>219.36988688</v>
      </c>
    </row>
    <row r="656" spans="1:6" ht="12.75" customHeight="1" x14ac:dyDescent="0.2">
      <c r="A656" s="83" t="s">
        <v>174</v>
      </c>
      <c r="B656" s="83">
        <v>18</v>
      </c>
      <c r="C656" s="84">
        <v>1138.03447123</v>
      </c>
      <c r="D656" s="84">
        <v>1110.6166401999999</v>
      </c>
      <c r="E656" s="84">
        <v>213.68134670000001</v>
      </c>
      <c r="F656" s="84">
        <v>213.68134670000001</v>
      </c>
    </row>
    <row r="657" spans="1:6" ht="12.75" customHeight="1" x14ac:dyDescent="0.2">
      <c r="A657" s="83" t="s">
        <v>174</v>
      </c>
      <c r="B657" s="83">
        <v>19</v>
      </c>
      <c r="C657" s="84">
        <v>1149.2430186500001</v>
      </c>
      <c r="D657" s="84">
        <v>1122.8780343000001</v>
      </c>
      <c r="E657" s="84">
        <v>216.04042462999999</v>
      </c>
      <c r="F657" s="84">
        <v>216.04042462999999</v>
      </c>
    </row>
    <row r="658" spans="1:6" ht="12.75" customHeight="1" x14ac:dyDescent="0.2">
      <c r="A658" s="83" t="s">
        <v>174</v>
      </c>
      <c r="B658" s="83">
        <v>20</v>
      </c>
      <c r="C658" s="84">
        <v>1157.46453802</v>
      </c>
      <c r="D658" s="84">
        <v>1135.7593926100001</v>
      </c>
      <c r="E658" s="84">
        <v>218.51878295</v>
      </c>
      <c r="F658" s="84">
        <v>218.51878295</v>
      </c>
    </row>
    <row r="659" spans="1:6" ht="12.75" customHeight="1" x14ac:dyDescent="0.2">
      <c r="A659" s="83" t="s">
        <v>174</v>
      </c>
      <c r="B659" s="83">
        <v>21</v>
      </c>
      <c r="C659" s="84">
        <v>1146.3908205</v>
      </c>
      <c r="D659" s="84">
        <v>1126.2231065399999</v>
      </c>
      <c r="E659" s="84">
        <v>216.68401263000001</v>
      </c>
      <c r="F659" s="84">
        <v>216.68401263000001</v>
      </c>
    </row>
    <row r="660" spans="1:6" ht="12.75" customHeight="1" x14ac:dyDescent="0.2">
      <c r="A660" s="83" t="s">
        <v>174</v>
      </c>
      <c r="B660" s="83">
        <v>22</v>
      </c>
      <c r="C660" s="84">
        <v>1138.50116327</v>
      </c>
      <c r="D660" s="84">
        <v>1118.50935671</v>
      </c>
      <c r="E660" s="84">
        <v>215.19989615</v>
      </c>
      <c r="F660" s="84">
        <v>215.19989615</v>
      </c>
    </row>
    <row r="661" spans="1:6" ht="12.75" customHeight="1" x14ac:dyDescent="0.2">
      <c r="A661" s="83" t="s">
        <v>174</v>
      </c>
      <c r="B661" s="83">
        <v>23</v>
      </c>
      <c r="C661" s="84">
        <v>1124.40267012</v>
      </c>
      <c r="D661" s="84">
        <v>1104.51000907</v>
      </c>
      <c r="E661" s="84">
        <v>212.50643798999999</v>
      </c>
      <c r="F661" s="84">
        <v>212.50643798999999</v>
      </c>
    </row>
    <row r="662" spans="1:6" ht="12.75" customHeight="1" x14ac:dyDescent="0.2">
      <c r="A662" s="83" t="s">
        <v>174</v>
      </c>
      <c r="B662" s="83">
        <v>24</v>
      </c>
      <c r="C662" s="84">
        <v>1126.38282443</v>
      </c>
      <c r="D662" s="84">
        <v>1106.2116878500001</v>
      </c>
      <c r="E662" s="84">
        <v>212.83383900000001</v>
      </c>
      <c r="F662" s="84">
        <v>212.83383900000001</v>
      </c>
    </row>
    <row r="663" spans="1:6" ht="12.75" customHeight="1" x14ac:dyDescent="0.2">
      <c r="A663" s="83" t="s">
        <v>175</v>
      </c>
      <c r="B663" s="83">
        <v>1</v>
      </c>
      <c r="C663" s="84">
        <v>1151.7891839399999</v>
      </c>
      <c r="D663" s="84">
        <v>1133.5906659</v>
      </c>
      <c r="E663" s="84">
        <v>218.10152246000001</v>
      </c>
      <c r="F663" s="84">
        <v>218.10152246000001</v>
      </c>
    </row>
    <row r="664" spans="1:6" ht="12.75" customHeight="1" x14ac:dyDescent="0.2">
      <c r="A664" s="83" t="s">
        <v>175</v>
      </c>
      <c r="B664" s="83">
        <v>2</v>
      </c>
      <c r="C664" s="84">
        <v>1209.07597642</v>
      </c>
      <c r="D664" s="84">
        <v>1190.3590446200001</v>
      </c>
      <c r="E664" s="84">
        <v>229.02369234</v>
      </c>
      <c r="F664" s="84">
        <v>229.02369234</v>
      </c>
    </row>
    <row r="665" spans="1:6" ht="12.75" customHeight="1" x14ac:dyDescent="0.2">
      <c r="A665" s="83" t="s">
        <v>175</v>
      </c>
      <c r="B665" s="83">
        <v>3</v>
      </c>
      <c r="C665" s="84">
        <v>1189.7918982900001</v>
      </c>
      <c r="D665" s="84">
        <v>1171.0555480200001</v>
      </c>
      <c r="E665" s="84">
        <v>225.30972209999999</v>
      </c>
      <c r="F665" s="84">
        <v>225.30972209999999</v>
      </c>
    </row>
    <row r="666" spans="1:6" ht="12.75" customHeight="1" x14ac:dyDescent="0.2">
      <c r="A666" s="83" t="s">
        <v>175</v>
      </c>
      <c r="B666" s="83">
        <v>4</v>
      </c>
      <c r="C666" s="84">
        <v>1200.276116</v>
      </c>
      <c r="D666" s="84">
        <v>1186.5972065799999</v>
      </c>
      <c r="E666" s="84">
        <v>228.29991908</v>
      </c>
      <c r="F666" s="84">
        <v>228.29991908</v>
      </c>
    </row>
    <row r="667" spans="1:6" ht="12.75" customHeight="1" x14ac:dyDescent="0.2">
      <c r="A667" s="83" t="s">
        <v>175</v>
      </c>
      <c r="B667" s="83">
        <v>5</v>
      </c>
      <c r="C667" s="84">
        <v>1197.9240309700001</v>
      </c>
      <c r="D667" s="84">
        <v>1180.4441290499999</v>
      </c>
      <c r="E667" s="84">
        <v>227.11607413999999</v>
      </c>
      <c r="F667" s="84">
        <v>227.11607413999999</v>
      </c>
    </row>
    <row r="668" spans="1:6" ht="12.75" customHeight="1" x14ac:dyDescent="0.2">
      <c r="A668" s="83" t="s">
        <v>175</v>
      </c>
      <c r="B668" s="83">
        <v>6</v>
      </c>
      <c r="C668" s="84">
        <v>1159.5086959600001</v>
      </c>
      <c r="D668" s="84">
        <v>1148.1198918099999</v>
      </c>
      <c r="E668" s="84">
        <v>220.89692858000001</v>
      </c>
      <c r="F668" s="84">
        <v>220.89692858000001</v>
      </c>
    </row>
    <row r="669" spans="1:6" ht="12.75" customHeight="1" x14ac:dyDescent="0.2">
      <c r="A669" s="83" t="s">
        <v>175</v>
      </c>
      <c r="B669" s="83">
        <v>7</v>
      </c>
      <c r="C669" s="84">
        <v>1185.66978199</v>
      </c>
      <c r="D669" s="84">
        <v>1176.8222301999999</v>
      </c>
      <c r="E669" s="84">
        <v>226.41922502</v>
      </c>
      <c r="F669" s="84">
        <v>226.41922502</v>
      </c>
    </row>
    <row r="670" spans="1:6" ht="12.75" customHeight="1" x14ac:dyDescent="0.2">
      <c r="A670" s="83" t="s">
        <v>175</v>
      </c>
      <c r="B670" s="83">
        <v>8</v>
      </c>
      <c r="C670" s="84">
        <v>1196.1022009999999</v>
      </c>
      <c r="D670" s="84">
        <v>1179.5312924899999</v>
      </c>
      <c r="E670" s="84">
        <v>226.94044545</v>
      </c>
      <c r="F670" s="84">
        <v>226.94044545</v>
      </c>
    </row>
    <row r="671" spans="1:6" ht="12.75" customHeight="1" x14ac:dyDescent="0.2">
      <c r="A671" s="83" t="s">
        <v>175</v>
      </c>
      <c r="B671" s="83">
        <v>9</v>
      </c>
      <c r="C671" s="84">
        <v>1172.23555923</v>
      </c>
      <c r="D671" s="84">
        <v>1158.1543785399999</v>
      </c>
      <c r="E671" s="84">
        <v>222.82755212999999</v>
      </c>
      <c r="F671" s="84">
        <v>222.82755212999999</v>
      </c>
    </row>
    <row r="672" spans="1:6" ht="12.75" customHeight="1" x14ac:dyDescent="0.2">
      <c r="A672" s="83" t="s">
        <v>175</v>
      </c>
      <c r="B672" s="83">
        <v>10</v>
      </c>
      <c r="C672" s="84">
        <v>1191.3277372299999</v>
      </c>
      <c r="D672" s="84">
        <v>1180.6770237999999</v>
      </c>
      <c r="E672" s="84">
        <v>227.16088282000001</v>
      </c>
      <c r="F672" s="84">
        <v>227.16088282000001</v>
      </c>
    </row>
    <row r="673" spans="1:6" ht="12.75" customHeight="1" x14ac:dyDescent="0.2">
      <c r="A673" s="83" t="s">
        <v>175</v>
      </c>
      <c r="B673" s="83">
        <v>11</v>
      </c>
      <c r="C673" s="84">
        <v>1190.4628763999999</v>
      </c>
      <c r="D673" s="84">
        <v>1181.9328779499999</v>
      </c>
      <c r="E673" s="84">
        <v>227.40250768999999</v>
      </c>
      <c r="F673" s="84">
        <v>227.40250768999999</v>
      </c>
    </row>
    <row r="674" spans="1:6" ht="12.75" customHeight="1" x14ac:dyDescent="0.2">
      <c r="A674" s="83" t="s">
        <v>175</v>
      </c>
      <c r="B674" s="83">
        <v>12</v>
      </c>
      <c r="C674" s="84">
        <v>1195.5417393800001</v>
      </c>
      <c r="D674" s="84">
        <v>1176.82171819</v>
      </c>
      <c r="E674" s="84">
        <v>226.41912651000001</v>
      </c>
      <c r="F674" s="84">
        <v>226.41912651000001</v>
      </c>
    </row>
    <row r="675" spans="1:6" ht="12.75" customHeight="1" x14ac:dyDescent="0.2">
      <c r="A675" s="83" t="s">
        <v>175</v>
      </c>
      <c r="B675" s="83">
        <v>13</v>
      </c>
      <c r="C675" s="84">
        <v>1180.4157345000001</v>
      </c>
      <c r="D675" s="84">
        <v>1161.79894354</v>
      </c>
      <c r="E675" s="84">
        <v>223.52876219000001</v>
      </c>
      <c r="F675" s="84">
        <v>223.52876219000001</v>
      </c>
    </row>
    <row r="676" spans="1:6" ht="12.75" customHeight="1" x14ac:dyDescent="0.2">
      <c r="A676" s="83" t="s">
        <v>175</v>
      </c>
      <c r="B676" s="83">
        <v>14</v>
      </c>
      <c r="C676" s="84">
        <v>1179.3788312300001</v>
      </c>
      <c r="D676" s="84">
        <v>1157.83292185</v>
      </c>
      <c r="E676" s="84">
        <v>222.76570423999999</v>
      </c>
      <c r="F676" s="84">
        <v>222.76570423999999</v>
      </c>
    </row>
    <row r="677" spans="1:6" ht="12.75" customHeight="1" x14ac:dyDescent="0.2">
      <c r="A677" s="83" t="s">
        <v>175</v>
      </c>
      <c r="B677" s="83">
        <v>15</v>
      </c>
      <c r="C677" s="84">
        <v>1171.98372303</v>
      </c>
      <c r="D677" s="84">
        <v>1150.4668838800001</v>
      </c>
      <c r="E677" s="84">
        <v>221.34848711999999</v>
      </c>
      <c r="F677" s="84">
        <v>221.34848711999999</v>
      </c>
    </row>
    <row r="678" spans="1:6" ht="12.75" customHeight="1" x14ac:dyDescent="0.2">
      <c r="A678" s="83" t="s">
        <v>175</v>
      </c>
      <c r="B678" s="83">
        <v>16</v>
      </c>
      <c r="C678" s="84">
        <v>1165.2301786800001</v>
      </c>
      <c r="D678" s="84">
        <v>1148.5685159100001</v>
      </c>
      <c r="E678" s="84">
        <v>220.98324334</v>
      </c>
      <c r="F678" s="84">
        <v>220.98324334</v>
      </c>
    </row>
    <row r="679" spans="1:6" ht="12.75" customHeight="1" x14ac:dyDescent="0.2">
      <c r="A679" s="83" t="s">
        <v>175</v>
      </c>
      <c r="B679" s="83">
        <v>17</v>
      </c>
      <c r="C679" s="84">
        <v>1157.42860935</v>
      </c>
      <c r="D679" s="84">
        <v>1145.2024886900001</v>
      </c>
      <c r="E679" s="84">
        <v>220.33562362000001</v>
      </c>
      <c r="F679" s="84">
        <v>220.33562362000001</v>
      </c>
    </row>
    <row r="680" spans="1:6" ht="12.75" customHeight="1" x14ac:dyDescent="0.2">
      <c r="A680" s="83" t="s">
        <v>175</v>
      </c>
      <c r="B680" s="83">
        <v>18</v>
      </c>
      <c r="C680" s="84">
        <v>1175.34363955</v>
      </c>
      <c r="D680" s="84">
        <v>1160.1482833299999</v>
      </c>
      <c r="E680" s="84">
        <v>223.21117709000001</v>
      </c>
      <c r="F680" s="84">
        <v>223.21117709000001</v>
      </c>
    </row>
    <row r="681" spans="1:6" ht="12.75" customHeight="1" x14ac:dyDescent="0.2">
      <c r="A681" s="83" t="s">
        <v>175</v>
      </c>
      <c r="B681" s="83">
        <v>19</v>
      </c>
      <c r="C681" s="84">
        <v>1182.0596098399999</v>
      </c>
      <c r="D681" s="84">
        <v>1161.7257885700001</v>
      </c>
      <c r="E681" s="84">
        <v>223.51468725999999</v>
      </c>
      <c r="F681" s="84">
        <v>223.51468725999999</v>
      </c>
    </row>
    <row r="682" spans="1:6" ht="12.75" customHeight="1" x14ac:dyDescent="0.2">
      <c r="A682" s="83" t="s">
        <v>175</v>
      </c>
      <c r="B682" s="83">
        <v>20</v>
      </c>
      <c r="C682" s="84">
        <v>1188.9178930200001</v>
      </c>
      <c r="D682" s="84">
        <v>1167.9978529800001</v>
      </c>
      <c r="E682" s="84">
        <v>224.72142514000001</v>
      </c>
      <c r="F682" s="84">
        <v>224.72142514000001</v>
      </c>
    </row>
    <row r="683" spans="1:6" ht="12.75" customHeight="1" x14ac:dyDescent="0.2">
      <c r="A683" s="83" t="s">
        <v>175</v>
      </c>
      <c r="B683" s="83">
        <v>21</v>
      </c>
      <c r="C683" s="84">
        <v>1189.5628357999999</v>
      </c>
      <c r="D683" s="84">
        <v>1168.9318927300001</v>
      </c>
      <c r="E683" s="84">
        <v>224.90113328999999</v>
      </c>
      <c r="F683" s="84">
        <v>224.90113328999999</v>
      </c>
    </row>
    <row r="684" spans="1:6" ht="12.75" customHeight="1" x14ac:dyDescent="0.2">
      <c r="A684" s="83" t="s">
        <v>175</v>
      </c>
      <c r="B684" s="83">
        <v>22</v>
      </c>
      <c r="C684" s="84">
        <v>1194.9326239699999</v>
      </c>
      <c r="D684" s="84">
        <v>1174.9405589099999</v>
      </c>
      <c r="E684" s="84">
        <v>226.05719366</v>
      </c>
      <c r="F684" s="84">
        <v>226.05719366</v>
      </c>
    </row>
    <row r="685" spans="1:6" ht="12.75" customHeight="1" x14ac:dyDescent="0.2">
      <c r="A685" s="83" t="s">
        <v>175</v>
      </c>
      <c r="B685" s="83">
        <v>23</v>
      </c>
      <c r="C685" s="84">
        <v>1172.8076510599999</v>
      </c>
      <c r="D685" s="84">
        <v>1152.9729951700001</v>
      </c>
      <c r="E685" s="84">
        <v>221.83066001</v>
      </c>
      <c r="F685" s="84">
        <v>221.83066001</v>
      </c>
    </row>
    <row r="686" spans="1:6" ht="12.75" customHeight="1" x14ac:dyDescent="0.2">
      <c r="A686" s="83" t="s">
        <v>175</v>
      </c>
      <c r="B686" s="83">
        <v>24</v>
      </c>
      <c r="C686" s="84">
        <v>1167.8520823900001</v>
      </c>
      <c r="D686" s="84">
        <v>1156.7681079700001</v>
      </c>
      <c r="E686" s="84">
        <v>222.56083529</v>
      </c>
      <c r="F686" s="84">
        <v>222.56083529</v>
      </c>
    </row>
    <row r="687" spans="1:6" ht="12.75" customHeight="1" x14ac:dyDescent="0.2">
      <c r="A687" s="83" t="s">
        <v>176</v>
      </c>
      <c r="B687" s="83">
        <v>1</v>
      </c>
      <c r="C687" s="84">
        <v>1185.60333173</v>
      </c>
      <c r="D687" s="84">
        <v>1171.08345704</v>
      </c>
      <c r="E687" s="84">
        <v>225.31509176</v>
      </c>
      <c r="F687" s="84">
        <v>225.31509176</v>
      </c>
    </row>
    <row r="688" spans="1:6" ht="12.75" customHeight="1" x14ac:dyDescent="0.2">
      <c r="A688" s="83" t="s">
        <v>176</v>
      </c>
      <c r="B688" s="83">
        <v>2</v>
      </c>
      <c r="C688" s="84">
        <v>1252.6582367000001</v>
      </c>
      <c r="D688" s="84">
        <v>1232.2365783299999</v>
      </c>
      <c r="E688" s="84">
        <v>237.08088100000001</v>
      </c>
      <c r="F688" s="84">
        <v>237.08088100000001</v>
      </c>
    </row>
    <row r="689" spans="1:6" ht="12.75" customHeight="1" x14ac:dyDescent="0.2">
      <c r="A689" s="83" t="s">
        <v>176</v>
      </c>
      <c r="B689" s="83">
        <v>3</v>
      </c>
      <c r="C689" s="84">
        <v>1196.63739171</v>
      </c>
      <c r="D689" s="84">
        <v>1175.7112903899999</v>
      </c>
      <c r="E689" s="84">
        <v>226.20548149999999</v>
      </c>
      <c r="F689" s="84">
        <v>226.20548149999999</v>
      </c>
    </row>
    <row r="690" spans="1:6" ht="12.75" customHeight="1" x14ac:dyDescent="0.2">
      <c r="A690" s="83" t="s">
        <v>176</v>
      </c>
      <c r="B690" s="83">
        <v>4</v>
      </c>
      <c r="C690" s="84">
        <v>1176.2116520300001</v>
      </c>
      <c r="D690" s="84">
        <v>1155.11315472</v>
      </c>
      <c r="E690" s="84">
        <v>222.24242421</v>
      </c>
      <c r="F690" s="84">
        <v>222.24242421</v>
      </c>
    </row>
    <row r="691" spans="1:6" ht="12.75" customHeight="1" x14ac:dyDescent="0.2">
      <c r="A691" s="83" t="s">
        <v>176</v>
      </c>
      <c r="B691" s="83">
        <v>5</v>
      </c>
      <c r="C691" s="84">
        <v>1173.8098447899999</v>
      </c>
      <c r="D691" s="84">
        <v>1152.53896652</v>
      </c>
      <c r="E691" s="84">
        <v>221.7471534</v>
      </c>
      <c r="F691" s="84">
        <v>221.7471534</v>
      </c>
    </row>
    <row r="692" spans="1:6" ht="12.75" customHeight="1" x14ac:dyDescent="0.2">
      <c r="A692" s="83" t="s">
        <v>176</v>
      </c>
      <c r="B692" s="83">
        <v>6</v>
      </c>
      <c r="C692" s="84">
        <v>1187.37325629</v>
      </c>
      <c r="D692" s="84">
        <v>1166.49182268</v>
      </c>
      <c r="E692" s="84">
        <v>224.43166665999999</v>
      </c>
      <c r="F692" s="84">
        <v>224.43166665999999</v>
      </c>
    </row>
    <row r="693" spans="1:6" ht="12.75" customHeight="1" x14ac:dyDescent="0.2">
      <c r="A693" s="83" t="s">
        <v>176</v>
      </c>
      <c r="B693" s="83">
        <v>7</v>
      </c>
      <c r="C693" s="84">
        <v>1206.36363904</v>
      </c>
      <c r="D693" s="84">
        <v>1184.4336820200001</v>
      </c>
      <c r="E693" s="84">
        <v>227.88365948000001</v>
      </c>
      <c r="F693" s="84">
        <v>227.88365948000001</v>
      </c>
    </row>
    <row r="694" spans="1:6" ht="12.75" customHeight="1" x14ac:dyDescent="0.2">
      <c r="A694" s="83" t="s">
        <v>176</v>
      </c>
      <c r="B694" s="83">
        <v>8</v>
      </c>
      <c r="C694" s="84">
        <v>1157.33875773</v>
      </c>
      <c r="D694" s="84">
        <v>1136.9178428600001</v>
      </c>
      <c r="E694" s="84">
        <v>218.74166743000001</v>
      </c>
      <c r="F694" s="84">
        <v>218.74166743000001</v>
      </c>
    </row>
    <row r="695" spans="1:6" ht="12.75" customHeight="1" x14ac:dyDescent="0.2">
      <c r="A695" s="83" t="s">
        <v>176</v>
      </c>
      <c r="B695" s="83">
        <v>9</v>
      </c>
      <c r="C695" s="84">
        <v>1106.4838853700001</v>
      </c>
      <c r="D695" s="84">
        <v>1092.09623182</v>
      </c>
      <c r="E695" s="84">
        <v>210.11804172000001</v>
      </c>
      <c r="F695" s="84">
        <v>210.11804172000001</v>
      </c>
    </row>
    <row r="696" spans="1:6" ht="12.75" customHeight="1" x14ac:dyDescent="0.2">
      <c r="A696" s="83" t="s">
        <v>176</v>
      </c>
      <c r="B696" s="83">
        <v>10</v>
      </c>
      <c r="C696" s="84">
        <v>1118.6945962499999</v>
      </c>
      <c r="D696" s="84">
        <v>1102.7649511300001</v>
      </c>
      <c r="E696" s="84">
        <v>212.17069088</v>
      </c>
      <c r="F696" s="84">
        <v>212.17069088</v>
      </c>
    </row>
    <row r="697" spans="1:6" ht="12.75" customHeight="1" x14ac:dyDescent="0.2">
      <c r="A697" s="83" t="s">
        <v>176</v>
      </c>
      <c r="B697" s="83">
        <v>11</v>
      </c>
      <c r="C697" s="84">
        <v>1129.29951873</v>
      </c>
      <c r="D697" s="84">
        <v>1113.4608492299999</v>
      </c>
      <c r="E697" s="84">
        <v>214.22856920000001</v>
      </c>
      <c r="F697" s="84">
        <v>214.22856920000001</v>
      </c>
    </row>
    <row r="698" spans="1:6" ht="12.75" customHeight="1" x14ac:dyDescent="0.2">
      <c r="A698" s="83" t="s">
        <v>176</v>
      </c>
      <c r="B698" s="83">
        <v>12</v>
      </c>
      <c r="C698" s="84">
        <v>1157.24057681</v>
      </c>
      <c r="D698" s="84">
        <v>1139.89604315</v>
      </c>
      <c r="E698" s="84">
        <v>219.31466968999999</v>
      </c>
      <c r="F698" s="84">
        <v>219.31466968999999</v>
      </c>
    </row>
    <row r="699" spans="1:6" ht="12.75" customHeight="1" x14ac:dyDescent="0.2">
      <c r="A699" s="83" t="s">
        <v>176</v>
      </c>
      <c r="B699" s="83">
        <v>13</v>
      </c>
      <c r="C699" s="84">
        <v>1165.4015901600001</v>
      </c>
      <c r="D699" s="84">
        <v>1148.62397231</v>
      </c>
      <c r="E699" s="84">
        <v>220.99391308</v>
      </c>
      <c r="F699" s="84">
        <v>220.99391308</v>
      </c>
    </row>
    <row r="700" spans="1:6" ht="12.75" customHeight="1" x14ac:dyDescent="0.2">
      <c r="A700" s="83" t="s">
        <v>176</v>
      </c>
      <c r="B700" s="83">
        <v>14</v>
      </c>
      <c r="C700" s="84">
        <v>1176.68101215</v>
      </c>
      <c r="D700" s="84">
        <v>1159.76963699</v>
      </c>
      <c r="E700" s="84">
        <v>223.13832597000001</v>
      </c>
      <c r="F700" s="84">
        <v>223.13832597000001</v>
      </c>
    </row>
    <row r="701" spans="1:6" ht="12.75" customHeight="1" x14ac:dyDescent="0.2">
      <c r="A701" s="83" t="s">
        <v>176</v>
      </c>
      <c r="B701" s="83">
        <v>15</v>
      </c>
      <c r="C701" s="84">
        <v>1175.3286263699999</v>
      </c>
      <c r="D701" s="84">
        <v>1158.4132617299999</v>
      </c>
      <c r="E701" s="84">
        <v>222.87736095</v>
      </c>
      <c r="F701" s="84">
        <v>222.87736095</v>
      </c>
    </row>
    <row r="702" spans="1:6" ht="12.75" customHeight="1" x14ac:dyDescent="0.2">
      <c r="A702" s="83" t="s">
        <v>176</v>
      </c>
      <c r="B702" s="83">
        <v>16</v>
      </c>
      <c r="C702" s="84">
        <v>1165.6717898300001</v>
      </c>
      <c r="D702" s="84">
        <v>1148.0822732199999</v>
      </c>
      <c r="E702" s="84">
        <v>220.88969080999999</v>
      </c>
      <c r="F702" s="84">
        <v>220.88969080999999</v>
      </c>
    </row>
    <row r="703" spans="1:6" ht="12.75" customHeight="1" x14ac:dyDescent="0.2">
      <c r="A703" s="83" t="s">
        <v>176</v>
      </c>
      <c r="B703" s="83">
        <v>17</v>
      </c>
      <c r="C703" s="84">
        <v>1165.9826226099999</v>
      </c>
      <c r="D703" s="84">
        <v>1148.5753230800001</v>
      </c>
      <c r="E703" s="84">
        <v>220.98455303</v>
      </c>
      <c r="F703" s="84">
        <v>220.98455303</v>
      </c>
    </row>
    <row r="704" spans="1:6" ht="12.75" customHeight="1" x14ac:dyDescent="0.2">
      <c r="A704" s="83" t="s">
        <v>176</v>
      </c>
      <c r="B704" s="83">
        <v>18</v>
      </c>
      <c r="C704" s="84">
        <v>1168.70334237</v>
      </c>
      <c r="D704" s="84">
        <v>1151.6499089199999</v>
      </c>
      <c r="E704" s="84">
        <v>221.57609976000001</v>
      </c>
      <c r="F704" s="84">
        <v>221.57609976000001</v>
      </c>
    </row>
    <row r="705" spans="1:6" ht="12.75" customHeight="1" x14ac:dyDescent="0.2">
      <c r="A705" s="83" t="s">
        <v>176</v>
      </c>
      <c r="B705" s="83">
        <v>19</v>
      </c>
      <c r="C705" s="84">
        <v>1135.7273706399999</v>
      </c>
      <c r="D705" s="84">
        <v>1118.45995036</v>
      </c>
      <c r="E705" s="84">
        <v>215.19039043000001</v>
      </c>
      <c r="F705" s="84">
        <v>215.19039043000001</v>
      </c>
    </row>
    <row r="706" spans="1:6" ht="12.75" customHeight="1" x14ac:dyDescent="0.2">
      <c r="A706" s="83" t="s">
        <v>176</v>
      </c>
      <c r="B706" s="83">
        <v>20</v>
      </c>
      <c r="C706" s="84">
        <v>1148.534819</v>
      </c>
      <c r="D706" s="84">
        <v>1131.02290066</v>
      </c>
      <c r="E706" s="84">
        <v>217.60748742000001</v>
      </c>
      <c r="F706" s="84">
        <v>217.60748742000001</v>
      </c>
    </row>
    <row r="707" spans="1:6" ht="12.75" customHeight="1" x14ac:dyDescent="0.2">
      <c r="A707" s="83" t="s">
        <v>176</v>
      </c>
      <c r="B707" s="83">
        <v>21</v>
      </c>
      <c r="C707" s="84">
        <v>1141.6350172299999</v>
      </c>
      <c r="D707" s="84">
        <v>1123.9244547200001</v>
      </c>
      <c r="E707" s="84">
        <v>216.2417547</v>
      </c>
      <c r="F707" s="84">
        <v>216.2417547</v>
      </c>
    </row>
    <row r="708" spans="1:6" ht="12.75" customHeight="1" x14ac:dyDescent="0.2">
      <c r="A708" s="83" t="s">
        <v>176</v>
      </c>
      <c r="B708" s="83">
        <v>22</v>
      </c>
      <c r="C708" s="84">
        <v>1146.46255825</v>
      </c>
      <c r="D708" s="84">
        <v>1128.9575416</v>
      </c>
      <c r="E708" s="84">
        <v>217.21011473999999</v>
      </c>
      <c r="F708" s="84">
        <v>217.21011473999999</v>
      </c>
    </row>
    <row r="709" spans="1:6" ht="12.75" customHeight="1" x14ac:dyDescent="0.2">
      <c r="A709" s="83" t="s">
        <v>176</v>
      </c>
      <c r="B709" s="83">
        <v>23</v>
      </c>
      <c r="C709" s="84">
        <v>1150.2325723599999</v>
      </c>
      <c r="D709" s="84">
        <v>1131.9826200299999</v>
      </c>
      <c r="E709" s="84">
        <v>217.79213630999999</v>
      </c>
      <c r="F709" s="84">
        <v>217.79213630999999</v>
      </c>
    </row>
    <row r="710" spans="1:6" ht="12.75" customHeight="1" x14ac:dyDescent="0.2">
      <c r="A710" s="83" t="s">
        <v>176</v>
      </c>
      <c r="B710" s="83">
        <v>24</v>
      </c>
      <c r="C710" s="84">
        <v>1109.99905208</v>
      </c>
      <c r="D710" s="84">
        <v>1092.4695264899999</v>
      </c>
      <c r="E710" s="84">
        <v>210.18986318</v>
      </c>
      <c r="F710" s="84">
        <v>210.18986318</v>
      </c>
    </row>
    <row r="711" spans="1:6" ht="12.75" customHeight="1" x14ac:dyDescent="0.2">
      <c r="A711" s="83" t="s">
        <v>177</v>
      </c>
      <c r="B711" s="83">
        <v>1</v>
      </c>
      <c r="C711" s="84">
        <v>1382.9661070100001</v>
      </c>
      <c r="D711" s="84">
        <v>1363.5710988799999</v>
      </c>
      <c r="E711" s="84">
        <v>262.34948962999999</v>
      </c>
      <c r="F711" s="84">
        <v>262.34948962999999</v>
      </c>
    </row>
    <row r="712" spans="1:6" ht="12.75" customHeight="1" x14ac:dyDescent="0.2">
      <c r="A712" s="83" t="s">
        <v>177</v>
      </c>
      <c r="B712" s="83">
        <v>2</v>
      </c>
      <c r="C712" s="84">
        <v>1400.78729269</v>
      </c>
      <c r="D712" s="84">
        <v>1381.29506004</v>
      </c>
      <c r="E712" s="84">
        <v>265.75955908999998</v>
      </c>
      <c r="F712" s="84">
        <v>265.75955908999998</v>
      </c>
    </row>
    <row r="713" spans="1:6" ht="12.75" customHeight="1" x14ac:dyDescent="0.2">
      <c r="A713" s="83" t="s">
        <v>177</v>
      </c>
      <c r="B713" s="83">
        <v>3</v>
      </c>
      <c r="C713" s="84">
        <v>1353.9635007899999</v>
      </c>
      <c r="D713" s="84">
        <v>1333.8777012600001</v>
      </c>
      <c r="E713" s="84">
        <v>256.63651454000001</v>
      </c>
      <c r="F713" s="84">
        <v>256.63651454000001</v>
      </c>
    </row>
    <row r="714" spans="1:6" ht="12.75" customHeight="1" x14ac:dyDescent="0.2">
      <c r="A714" s="83" t="s">
        <v>177</v>
      </c>
      <c r="B714" s="83">
        <v>4</v>
      </c>
      <c r="C714" s="84">
        <v>1329.7713305499999</v>
      </c>
      <c r="D714" s="84">
        <v>1310.2056730700001</v>
      </c>
      <c r="E714" s="84">
        <v>252.08204391999999</v>
      </c>
      <c r="F714" s="84">
        <v>252.08204391999999</v>
      </c>
    </row>
    <row r="715" spans="1:6" ht="12.75" customHeight="1" x14ac:dyDescent="0.2">
      <c r="A715" s="83" t="s">
        <v>177</v>
      </c>
      <c r="B715" s="83">
        <v>5</v>
      </c>
      <c r="C715" s="84">
        <v>1329.5872721999999</v>
      </c>
      <c r="D715" s="84">
        <v>1310.3972283999999</v>
      </c>
      <c r="E715" s="84">
        <v>252.11889894000001</v>
      </c>
      <c r="F715" s="84">
        <v>252.11889894000001</v>
      </c>
    </row>
    <row r="716" spans="1:6" ht="12.75" customHeight="1" x14ac:dyDescent="0.2">
      <c r="A716" s="83" t="s">
        <v>177</v>
      </c>
      <c r="B716" s="83">
        <v>6</v>
      </c>
      <c r="C716" s="84">
        <v>1340.7814994800001</v>
      </c>
      <c r="D716" s="84">
        <v>1321.28942837</v>
      </c>
      <c r="E716" s="84">
        <v>254.21454552</v>
      </c>
      <c r="F716" s="84">
        <v>254.21454552</v>
      </c>
    </row>
    <row r="717" spans="1:6" ht="12.75" customHeight="1" x14ac:dyDescent="0.2">
      <c r="A717" s="83" t="s">
        <v>177</v>
      </c>
      <c r="B717" s="83">
        <v>7</v>
      </c>
      <c r="C717" s="84">
        <v>1391.8047081699999</v>
      </c>
      <c r="D717" s="84">
        <v>1371.4623912300001</v>
      </c>
      <c r="E717" s="84">
        <v>263.86776507000002</v>
      </c>
      <c r="F717" s="84">
        <v>263.86776507000002</v>
      </c>
    </row>
    <row r="718" spans="1:6" ht="12.75" customHeight="1" x14ac:dyDescent="0.2">
      <c r="A718" s="83" t="s">
        <v>177</v>
      </c>
      <c r="B718" s="83">
        <v>8</v>
      </c>
      <c r="C718" s="84">
        <v>1385.65459691</v>
      </c>
      <c r="D718" s="84">
        <v>1365.7622810099999</v>
      </c>
      <c r="E718" s="84">
        <v>262.77107051000002</v>
      </c>
      <c r="F718" s="84">
        <v>262.77107051000002</v>
      </c>
    </row>
    <row r="719" spans="1:6" ht="12.75" customHeight="1" x14ac:dyDescent="0.2">
      <c r="A719" s="83" t="s">
        <v>177</v>
      </c>
      <c r="B719" s="83">
        <v>9</v>
      </c>
      <c r="C719" s="84">
        <v>1268.7032863100001</v>
      </c>
      <c r="D719" s="84">
        <v>1250.1078513</v>
      </c>
      <c r="E719" s="84">
        <v>240.51929308000001</v>
      </c>
      <c r="F719" s="84">
        <v>240.51929308000001</v>
      </c>
    </row>
    <row r="720" spans="1:6" ht="12.75" customHeight="1" x14ac:dyDescent="0.2">
      <c r="A720" s="83" t="s">
        <v>177</v>
      </c>
      <c r="B720" s="83">
        <v>10</v>
      </c>
      <c r="C720" s="84">
        <v>1111.2086052699999</v>
      </c>
      <c r="D720" s="84">
        <v>1091.7895649100001</v>
      </c>
      <c r="E720" s="84">
        <v>210.05903936000001</v>
      </c>
      <c r="F720" s="84">
        <v>210.05903936000001</v>
      </c>
    </row>
    <row r="721" spans="1:6" ht="12.75" customHeight="1" x14ac:dyDescent="0.2">
      <c r="A721" s="83" t="s">
        <v>177</v>
      </c>
      <c r="B721" s="83">
        <v>11</v>
      </c>
      <c r="C721" s="84">
        <v>1042.96774886</v>
      </c>
      <c r="D721" s="84">
        <v>1018.58647402</v>
      </c>
      <c r="E721" s="84">
        <v>195.97485001999999</v>
      </c>
      <c r="F721" s="84">
        <v>195.97485001999999</v>
      </c>
    </row>
    <row r="722" spans="1:6" ht="12.75" customHeight="1" x14ac:dyDescent="0.2">
      <c r="A722" s="83" t="s">
        <v>177</v>
      </c>
      <c r="B722" s="83">
        <v>12</v>
      </c>
      <c r="C722" s="84">
        <v>1074.75090116</v>
      </c>
      <c r="D722" s="84">
        <v>1049.08945576</v>
      </c>
      <c r="E722" s="84">
        <v>201.84358814999999</v>
      </c>
      <c r="F722" s="84">
        <v>201.84358814999999</v>
      </c>
    </row>
    <row r="723" spans="1:6" ht="12.75" customHeight="1" x14ac:dyDescent="0.2">
      <c r="A723" s="83" t="s">
        <v>177</v>
      </c>
      <c r="B723" s="83">
        <v>13</v>
      </c>
      <c r="C723" s="84">
        <v>1081.3034846200001</v>
      </c>
      <c r="D723" s="84">
        <v>1055.3089447100001</v>
      </c>
      <c r="E723" s="84">
        <v>203.04021057</v>
      </c>
      <c r="F723" s="84">
        <v>203.04021057</v>
      </c>
    </row>
    <row r="724" spans="1:6" ht="12.75" customHeight="1" x14ac:dyDescent="0.2">
      <c r="A724" s="83" t="s">
        <v>177</v>
      </c>
      <c r="B724" s="83">
        <v>14</v>
      </c>
      <c r="C724" s="84">
        <v>1088.4394472199999</v>
      </c>
      <c r="D724" s="84">
        <v>1059.3559670699999</v>
      </c>
      <c r="E724" s="84">
        <v>203.81885295000001</v>
      </c>
      <c r="F724" s="84">
        <v>203.81885295000001</v>
      </c>
    </row>
    <row r="725" spans="1:6" ht="12.75" customHeight="1" x14ac:dyDescent="0.2">
      <c r="A725" s="83" t="s">
        <v>177</v>
      </c>
      <c r="B725" s="83">
        <v>15</v>
      </c>
      <c r="C725" s="84">
        <v>1088.3364229399999</v>
      </c>
      <c r="D725" s="84">
        <v>1055.6061522800001</v>
      </c>
      <c r="E725" s="84">
        <v>203.09739296000001</v>
      </c>
      <c r="F725" s="84">
        <v>203.09739296000001</v>
      </c>
    </row>
    <row r="726" spans="1:6" ht="12.75" customHeight="1" x14ac:dyDescent="0.2">
      <c r="A726" s="83" t="s">
        <v>177</v>
      </c>
      <c r="B726" s="83">
        <v>16</v>
      </c>
      <c r="C726" s="84">
        <v>1079.87985482</v>
      </c>
      <c r="D726" s="84">
        <v>1056.6254604200001</v>
      </c>
      <c r="E726" s="84">
        <v>203.29350665999999</v>
      </c>
      <c r="F726" s="84">
        <v>203.29350665999999</v>
      </c>
    </row>
    <row r="727" spans="1:6" ht="12.75" customHeight="1" x14ac:dyDescent="0.2">
      <c r="A727" s="83" t="s">
        <v>177</v>
      </c>
      <c r="B727" s="83">
        <v>17</v>
      </c>
      <c r="C727" s="84">
        <v>1058.68829422</v>
      </c>
      <c r="D727" s="84">
        <v>1039.0209609999999</v>
      </c>
      <c r="E727" s="84">
        <v>199.90642149000001</v>
      </c>
      <c r="F727" s="84">
        <v>199.90642149000001</v>
      </c>
    </row>
    <row r="728" spans="1:6" ht="12.75" customHeight="1" x14ac:dyDescent="0.2">
      <c r="A728" s="83" t="s">
        <v>177</v>
      </c>
      <c r="B728" s="83">
        <v>18</v>
      </c>
      <c r="C728" s="84">
        <v>1041.6580185400001</v>
      </c>
      <c r="D728" s="84">
        <v>1022.85266882</v>
      </c>
      <c r="E728" s="84">
        <v>196.79566093</v>
      </c>
      <c r="F728" s="84">
        <v>196.79566093</v>
      </c>
    </row>
    <row r="729" spans="1:6" ht="12.75" customHeight="1" x14ac:dyDescent="0.2">
      <c r="A729" s="83" t="s">
        <v>177</v>
      </c>
      <c r="B729" s="83">
        <v>19</v>
      </c>
      <c r="C729" s="84">
        <v>997.92052077999995</v>
      </c>
      <c r="D729" s="84">
        <v>986.10685191000005</v>
      </c>
      <c r="E729" s="84">
        <v>189.72580859999999</v>
      </c>
      <c r="F729" s="84">
        <v>189.72580859999999</v>
      </c>
    </row>
    <row r="730" spans="1:6" ht="12.75" customHeight="1" x14ac:dyDescent="0.2">
      <c r="A730" s="83" t="s">
        <v>177</v>
      </c>
      <c r="B730" s="83">
        <v>20</v>
      </c>
      <c r="C730" s="84">
        <v>959.00044886000001</v>
      </c>
      <c r="D730" s="84">
        <v>942.88518852000004</v>
      </c>
      <c r="E730" s="84">
        <v>181.41001094999999</v>
      </c>
      <c r="F730" s="84">
        <v>181.41001094999999</v>
      </c>
    </row>
    <row r="731" spans="1:6" ht="12.75" customHeight="1" x14ac:dyDescent="0.2">
      <c r="A731" s="83" t="s">
        <v>177</v>
      </c>
      <c r="B731" s="83">
        <v>21</v>
      </c>
      <c r="C731" s="84">
        <v>951.31074630000001</v>
      </c>
      <c r="D731" s="84">
        <v>934.89078301999996</v>
      </c>
      <c r="E731" s="84">
        <v>179.87189666</v>
      </c>
      <c r="F731" s="84">
        <v>179.87189666</v>
      </c>
    </row>
    <row r="732" spans="1:6" ht="12.75" customHeight="1" x14ac:dyDescent="0.2">
      <c r="A732" s="83" t="s">
        <v>177</v>
      </c>
      <c r="B732" s="83">
        <v>22</v>
      </c>
      <c r="C732" s="84">
        <v>934.38008944000001</v>
      </c>
      <c r="D732" s="84">
        <v>923.56333323000001</v>
      </c>
      <c r="E732" s="84">
        <v>177.69250851999999</v>
      </c>
      <c r="F732" s="84">
        <v>177.69250851999999</v>
      </c>
    </row>
    <row r="733" spans="1:6" ht="12.75" customHeight="1" x14ac:dyDescent="0.2">
      <c r="A733" s="83" t="s">
        <v>177</v>
      </c>
      <c r="B733" s="83">
        <v>23</v>
      </c>
      <c r="C733" s="84">
        <v>1002.28269589</v>
      </c>
      <c r="D733" s="84">
        <v>992.99418473000003</v>
      </c>
      <c r="E733" s="84">
        <v>191.05092339999999</v>
      </c>
      <c r="F733" s="84">
        <v>191.05092339999999</v>
      </c>
    </row>
    <row r="734" spans="1:6" ht="12.75" customHeight="1" x14ac:dyDescent="0.2">
      <c r="A734" s="83" t="s">
        <v>177</v>
      </c>
      <c r="B734" s="83">
        <v>24</v>
      </c>
      <c r="C734" s="84">
        <v>1027.17736939</v>
      </c>
      <c r="D734" s="84">
        <v>1010.09619183</v>
      </c>
      <c r="E734" s="84">
        <v>194.34132962999999</v>
      </c>
      <c r="F734" s="84">
        <v>194.34132962999999</v>
      </c>
    </row>
    <row r="735" spans="1:6" ht="12.75" customHeight="1" x14ac:dyDescent="0.2">
      <c r="A735" s="83" t="s">
        <v>178</v>
      </c>
      <c r="B735" s="83">
        <v>1</v>
      </c>
      <c r="C735" s="84">
        <v>1062.63500961</v>
      </c>
      <c r="D735" s="84">
        <v>1045.5307063099999</v>
      </c>
      <c r="E735" s="84">
        <v>201.15888889999999</v>
      </c>
      <c r="F735" s="84">
        <v>201.15888889999999</v>
      </c>
    </row>
    <row r="736" spans="1:6" ht="12.75" customHeight="1" x14ac:dyDescent="0.2">
      <c r="A736" s="83" t="s">
        <v>178</v>
      </c>
      <c r="B736" s="83">
        <v>2</v>
      </c>
      <c r="C736" s="84">
        <v>1152.15223558</v>
      </c>
      <c r="D736" s="84">
        <v>1134.4840864600001</v>
      </c>
      <c r="E736" s="84">
        <v>218.27341552999999</v>
      </c>
      <c r="F736" s="84">
        <v>218.27341552999999</v>
      </c>
    </row>
    <row r="737" spans="1:6" ht="12.75" customHeight="1" x14ac:dyDescent="0.2">
      <c r="A737" s="83" t="s">
        <v>178</v>
      </c>
      <c r="B737" s="83">
        <v>3</v>
      </c>
      <c r="C737" s="84">
        <v>1140.23246758</v>
      </c>
      <c r="D737" s="84">
        <v>1122.69452041</v>
      </c>
      <c r="E737" s="84">
        <v>216.00511677</v>
      </c>
      <c r="F737" s="84">
        <v>216.00511677</v>
      </c>
    </row>
    <row r="738" spans="1:6" ht="12.75" customHeight="1" x14ac:dyDescent="0.2">
      <c r="A738" s="83" t="s">
        <v>178</v>
      </c>
      <c r="B738" s="83">
        <v>4</v>
      </c>
      <c r="C738" s="84">
        <v>1140.7964705899999</v>
      </c>
      <c r="D738" s="84">
        <v>1122.8519265499999</v>
      </c>
      <c r="E738" s="84">
        <v>216.03540153</v>
      </c>
      <c r="F738" s="84">
        <v>216.03540153</v>
      </c>
    </row>
    <row r="739" spans="1:6" ht="12.75" customHeight="1" x14ac:dyDescent="0.2">
      <c r="A739" s="83" t="s">
        <v>178</v>
      </c>
      <c r="B739" s="83">
        <v>5</v>
      </c>
      <c r="C739" s="84">
        <v>1139.54676316</v>
      </c>
      <c r="D739" s="84">
        <v>1121.36040828</v>
      </c>
      <c r="E739" s="84">
        <v>215.74843515000001</v>
      </c>
      <c r="F739" s="84">
        <v>215.74843515000001</v>
      </c>
    </row>
    <row r="740" spans="1:6" ht="12.75" customHeight="1" x14ac:dyDescent="0.2">
      <c r="A740" s="83" t="s">
        <v>178</v>
      </c>
      <c r="B740" s="83">
        <v>6</v>
      </c>
      <c r="C740" s="84">
        <v>1139.42675859</v>
      </c>
      <c r="D740" s="84">
        <v>1121.1680291</v>
      </c>
      <c r="E740" s="84">
        <v>215.71142162000001</v>
      </c>
      <c r="F740" s="84">
        <v>215.71142162000001</v>
      </c>
    </row>
    <row r="741" spans="1:6" ht="12.75" customHeight="1" x14ac:dyDescent="0.2">
      <c r="A741" s="83" t="s">
        <v>178</v>
      </c>
      <c r="B741" s="83">
        <v>7</v>
      </c>
      <c r="C741" s="84">
        <v>1135.4548382</v>
      </c>
      <c r="D741" s="84">
        <v>1117.32655976</v>
      </c>
      <c r="E741" s="84">
        <v>214.97232740000001</v>
      </c>
      <c r="F741" s="84">
        <v>214.97232740000001</v>
      </c>
    </row>
    <row r="742" spans="1:6" ht="12.75" customHeight="1" x14ac:dyDescent="0.2">
      <c r="A742" s="83" t="s">
        <v>178</v>
      </c>
      <c r="B742" s="83">
        <v>8</v>
      </c>
      <c r="C742" s="84">
        <v>1072.6184015399999</v>
      </c>
      <c r="D742" s="84">
        <v>1055.35907344</v>
      </c>
      <c r="E742" s="84">
        <v>203.04985528</v>
      </c>
      <c r="F742" s="84">
        <v>203.04985528</v>
      </c>
    </row>
    <row r="743" spans="1:6" ht="12.75" customHeight="1" x14ac:dyDescent="0.2">
      <c r="A743" s="83" t="s">
        <v>178</v>
      </c>
      <c r="B743" s="83">
        <v>9</v>
      </c>
      <c r="C743" s="84">
        <v>1058.8356365899999</v>
      </c>
      <c r="D743" s="84">
        <v>1041.4916121799999</v>
      </c>
      <c r="E743" s="84">
        <v>200.38177189999999</v>
      </c>
      <c r="F743" s="84">
        <v>200.38177189999999</v>
      </c>
    </row>
    <row r="744" spans="1:6" ht="12.75" customHeight="1" x14ac:dyDescent="0.2">
      <c r="A744" s="83" t="s">
        <v>178</v>
      </c>
      <c r="B744" s="83">
        <v>10</v>
      </c>
      <c r="C744" s="84">
        <v>1100.8458520500001</v>
      </c>
      <c r="D744" s="84">
        <v>1082.9554228500001</v>
      </c>
      <c r="E744" s="84">
        <v>208.35936072999999</v>
      </c>
      <c r="F744" s="84">
        <v>208.35936072999999</v>
      </c>
    </row>
    <row r="745" spans="1:6" ht="12.75" customHeight="1" x14ac:dyDescent="0.2">
      <c r="A745" s="83" t="s">
        <v>178</v>
      </c>
      <c r="B745" s="83">
        <v>11</v>
      </c>
      <c r="C745" s="84">
        <v>1114.8244248999999</v>
      </c>
      <c r="D745" s="84">
        <v>1097.0187718499999</v>
      </c>
      <c r="E745" s="84">
        <v>211.06513268</v>
      </c>
      <c r="F745" s="84">
        <v>211.06513268</v>
      </c>
    </row>
    <row r="746" spans="1:6" ht="12.75" customHeight="1" x14ac:dyDescent="0.2">
      <c r="A746" s="83" t="s">
        <v>178</v>
      </c>
      <c r="B746" s="83">
        <v>12</v>
      </c>
      <c r="C746" s="84">
        <v>1107.4684664399999</v>
      </c>
      <c r="D746" s="84">
        <v>1090.0298983099999</v>
      </c>
      <c r="E746" s="84">
        <v>209.72048156</v>
      </c>
      <c r="F746" s="84">
        <v>209.72048156</v>
      </c>
    </row>
    <row r="747" spans="1:6" ht="12.75" customHeight="1" x14ac:dyDescent="0.2">
      <c r="A747" s="83" t="s">
        <v>178</v>
      </c>
      <c r="B747" s="83">
        <v>13</v>
      </c>
      <c r="C747" s="84">
        <v>1101.219439</v>
      </c>
      <c r="D747" s="84">
        <v>1083.94050133</v>
      </c>
      <c r="E747" s="84">
        <v>208.54888868</v>
      </c>
      <c r="F747" s="84">
        <v>208.54888868</v>
      </c>
    </row>
    <row r="748" spans="1:6" ht="12.75" customHeight="1" x14ac:dyDescent="0.2">
      <c r="A748" s="83" t="s">
        <v>178</v>
      </c>
      <c r="B748" s="83">
        <v>14</v>
      </c>
      <c r="C748" s="84">
        <v>1068.49239259</v>
      </c>
      <c r="D748" s="84">
        <v>1051.17685701</v>
      </c>
      <c r="E748" s="84">
        <v>202.24520171</v>
      </c>
      <c r="F748" s="84">
        <v>202.24520171</v>
      </c>
    </row>
    <row r="749" spans="1:6" ht="12.75" customHeight="1" x14ac:dyDescent="0.2">
      <c r="A749" s="83" t="s">
        <v>178</v>
      </c>
      <c r="B749" s="83">
        <v>15</v>
      </c>
      <c r="C749" s="84">
        <v>1052.47786905</v>
      </c>
      <c r="D749" s="84">
        <v>1039.4800087399999</v>
      </c>
      <c r="E749" s="84">
        <v>199.99474173999999</v>
      </c>
      <c r="F749" s="84">
        <v>199.99474173999999</v>
      </c>
    </row>
    <row r="750" spans="1:6" ht="12.75" customHeight="1" x14ac:dyDescent="0.2">
      <c r="A750" s="83" t="s">
        <v>178</v>
      </c>
      <c r="B750" s="83">
        <v>16</v>
      </c>
      <c r="C750" s="84">
        <v>1057.75072015</v>
      </c>
      <c r="D750" s="84">
        <v>1045.1005834600001</v>
      </c>
      <c r="E750" s="84">
        <v>201.07613377000001</v>
      </c>
      <c r="F750" s="84">
        <v>201.07613377000001</v>
      </c>
    </row>
    <row r="751" spans="1:6" ht="12.75" customHeight="1" x14ac:dyDescent="0.2">
      <c r="A751" s="83" t="s">
        <v>178</v>
      </c>
      <c r="B751" s="83">
        <v>17</v>
      </c>
      <c r="C751" s="84">
        <v>1043.6706140599999</v>
      </c>
      <c r="D751" s="84">
        <v>1031.4174824500001</v>
      </c>
      <c r="E751" s="84">
        <v>198.44352108999999</v>
      </c>
      <c r="F751" s="84">
        <v>198.44352108999999</v>
      </c>
    </row>
    <row r="752" spans="1:6" ht="12.75" customHeight="1" x14ac:dyDescent="0.2">
      <c r="A752" s="83" t="s">
        <v>178</v>
      </c>
      <c r="B752" s="83">
        <v>18</v>
      </c>
      <c r="C752" s="84">
        <v>1047.0552879899999</v>
      </c>
      <c r="D752" s="84">
        <v>1032.51100677</v>
      </c>
      <c r="E752" s="84">
        <v>198.65391389000001</v>
      </c>
      <c r="F752" s="84">
        <v>198.65391389000001</v>
      </c>
    </row>
    <row r="753" spans="1:6" ht="12.75" customHeight="1" x14ac:dyDescent="0.2">
      <c r="A753" s="83" t="s">
        <v>178</v>
      </c>
      <c r="B753" s="83">
        <v>19</v>
      </c>
      <c r="C753" s="84">
        <v>1084.17151672</v>
      </c>
      <c r="D753" s="84">
        <v>1066.7195332700001</v>
      </c>
      <c r="E753" s="84">
        <v>205.23559449999999</v>
      </c>
      <c r="F753" s="84">
        <v>205.23559449999999</v>
      </c>
    </row>
    <row r="754" spans="1:6" ht="12.75" customHeight="1" x14ac:dyDescent="0.2">
      <c r="A754" s="83" t="s">
        <v>178</v>
      </c>
      <c r="B754" s="83">
        <v>20</v>
      </c>
      <c r="C754" s="84">
        <v>1106.2541573599999</v>
      </c>
      <c r="D754" s="84">
        <v>1088.9559318399999</v>
      </c>
      <c r="E754" s="84">
        <v>209.51385166</v>
      </c>
      <c r="F754" s="84">
        <v>209.51385166</v>
      </c>
    </row>
    <row r="755" spans="1:6" ht="12.75" customHeight="1" x14ac:dyDescent="0.2">
      <c r="A755" s="83" t="s">
        <v>178</v>
      </c>
      <c r="B755" s="83">
        <v>21</v>
      </c>
      <c r="C755" s="84">
        <v>1090.9107270699999</v>
      </c>
      <c r="D755" s="84">
        <v>1073.72068029</v>
      </c>
      <c r="E755" s="84">
        <v>206.58260702999999</v>
      </c>
      <c r="F755" s="84">
        <v>206.58260702999999</v>
      </c>
    </row>
    <row r="756" spans="1:6" ht="12.75" customHeight="1" x14ac:dyDescent="0.2">
      <c r="A756" s="83" t="s">
        <v>178</v>
      </c>
      <c r="B756" s="83">
        <v>22</v>
      </c>
      <c r="C756" s="84">
        <v>1079.0345660800001</v>
      </c>
      <c r="D756" s="84">
        <v>1061.4699570499999</v>
      </c>
      <c r="E756" s="84">
        <v>204.22558215999999</v>
      </c>
      <c r="F756" s="84">
        <v>204.22558215999999</v>
      </c>
    </row>
    <row r="757" spans="1:6" ht="12.75" customHeight="1" x14ac:dyDescent="0.2">
      <c r="A757" s="83" t="s">
        <v>178</v>
      </c>
      <c r="B757" s="83">
        <v>23</v>
      </c>
      <c r="C757" s="84">
        <v>1051.7364245599999</v>
      </c>
      <c r="D757" s="84">
        <v>1034.5622207500001</v>
      </c>
      <c r="E757" s="84">
        <v>199.04856507</v>
      </c>
      <c r="F757" s="84">
        <v>199.04856507</v>
      </c>
    </row>
    <row r="758" spans="1:6" ht="12.75" customHeight="1" x14ac:dyDescent="0.2">
      <c r="A758" s="83" t="s">
        <v>178</v>
      </c>
      <c r="B758" s="83">
        <v>24</v>
      </c>
      <c r="C758" s="84">
        <v>1062.5235404299999</v>
      </c>
      <c r="D758" s="84">
        <v>1045.30373515</v>
      </c>
      <c r="E758" s="84">
        <v>201.11521991999999</v>
      </c>
      <c r="F758" s="84">
        <v>201.11521991999999</v>
      </c>
    </row>
    <row r="759" spans="1:6" ht="12.75" customHeight="1" x14ac:dyDescent="0.2">
      <c r="A759" s="83" t="s">
        <v>179</v>
      </c>
      <c r="B759" s="83">
        <v>1</v>
      </c>
      <c r="C759" s="84">
        <v>1052.6151783800001</v>
      </c>
      <c r="D759" s="84">
        <v>1035.45020178</v>
      </c>
      <c r="E759" s="84">
        <v>199.21941158000001</v>
      </c>
      <c r="F759" s="84">
        <v>199.21941158000001</v>
      </c>
    </row>
    <row r="760" spans="1:6" ht="12.75" customHeight="1" x14ac:dyDescent="0.2">
      <c r="A760" s="83" t="s">
        <v>179</v>
      </c>
      <c r="B760" s="83">
        <v>2</v>
      </c>
      <c r="C760" s="84">
        <v>1133.1898980200001</v>
      </c>
      <c r="D760" s="84">
        <v>1115.23603604</v>
      </c>
      <c r="E760" s="84">
        <v>214.57011306999999</v>
      </c>
      <c r="F760" s="84">
        <v>214.57011306999999</v>
      </c>
    </row>
    <row r="761" spans="1:6" ht="12.75" customHeight="1" x14ac:dyDescent="0.2">
      <c r="A761" s="83" t="s">
        <v>179</v>
      </c>
      <c r="B761" s="83">
        <v>3</v>
      </c>
      <c r="C761" s="84">
        <v>1134.9726801899999</v>
      </c>
      <c r="D761" s="84">
        <v>1116.8097383700001</v>
      </c>
      <c r="E761" s="84">
        <v>214.87289157000001</v>
      </c>
      <c r="F761" s="84">
        <v>214.87289157000001</v>
      </c>
    </row>
    <row r="762" spans="1:6" ht="12.75" customHeight="1" x14ac:dyDescent="0.2">
      <c r="A762" s="83" t="s">
        <v>179</v>
      </c>
      <c r="B762" s="83">
        <v>4</v>
      </c>
      <c r="C762" s="84">
        <v>1127.3903588400001</v>
      </c>
      <c r="D762" s="84">
        <v>1109.4051955800001</v>
      </c>
      <c r="E762" s="84">
        <v>213.44826617000001</v>
      </c>
      <c r="F762" s="84">
        <v>213.44826617000001</v>
      </c>
    </row>
    <row r="763" spans="1:6" ht="12.75" customHeight="1" x14ac:dyDescent="0.2">
      <c r="A763" s="83" t="s">
        <v>179</v>
      </c>
      <c r="B763" s="83">
        <v>5</v>
      </c>
      <c r="C763" s="84">
        <v>1123.9579398999999</v>
      </c>
      <c r="D763" s="84">
        <v>1105.9521551400001</v>
      </c>
      <c r="E763" s="84">
        <v>212.78390521</v>
      </c>
      <c r="F763" s="84">
        <v>212.78390521</v>
      </c>
    </row>
    <row r="764" spans="1:6" ht="12.75" customHeight="1" x14ac:dyDescent="0.2">
      <c r="A764" s="83" t="s">
        <v>179</v>
      </c>
      <c r="B764" s="83">
        <v>6</v>
      </c>
      <c r="C764" s="84">
        <v>1121.10712369</v>
      </c>
      <c r="D764" s="84">
        <v>1104.6360941999999</v>
      </c>
      <c r="E764" s="84">
        <v>212.53069661999999</v>
      </c>
      <c r="F764" s="84">
        <v>212.53069661999999</v>
      </c>
    </row>
    <row r="765" spans="1:6" ht="12.75" customHeight="1" x14ac:dyDescent="0.2">
      <c r="A765" s="83" t="s">
        <v>179</v>
      </c>
      <c r="B765" s="83">
        <v>7</v>
      </c>
      <c r="C765" s="84">
        <v>1143.5058489200001</v>
      </c>
      <c r="D765" s="84">
        <v>1126.39005023</v>
      </c>
      <c r="E765" s="84">
        <v>216.71613239999999</v>
      </c>
      <c r="F765" s="84">
        <v>216.71613239999999</v>
      </c>
    </row>
    <row r="766" spans="1:6" ht="12.75" customHeight="1" x14ac:dyDescent="0.2">
      <c r="A766" s="83" t="s">
        <v>179</v>
      </c>
      <c r="B766" s="83">
        <v>8</v>
      </c>
      <c r="C766" s="84">
        <v>1096.5954185099999</v>
      </c>
      <c r="D766" s="84">
        <v>1078.79708923</v>
      </c>
      <c r="E766" s="84">
        <v>207.55930219000001</v>
      </c>
      <c r="F766" s="84">
        <v>207.55930219000001</v>
      </c>
    </row>
    <row r="767" spans="1:6" ht="12.75" customHeight="1" x14ac:dyDescent="0.2">
      <c r="A767" s="83" t="s">
        <v>179</v>
      </c>
      <c r="B767" s="83">
        <v>9</v>
      </c>
      <c r="C767" s="84">
        <v>1069.75392809</v>
      </c>
      <c r="D767" s="84">
        <v>1053.8572198500001</v>
      </c>
      <c r="E767" s="84">
        <v>202.7609004</v>
      </c>
      <c r="F767" s="84">
        <v>202.7609004</v>
      </c>
    </row>
    <row r="768" spans="1:6" ht="12.75" customHeight="1" x14ac:dyDescent="0.2">
      <c r="A768" s="83" t="s">
        <v>179</v>
      </c>
      <c r="B768" s="83">
        <v>10</v>
      </c>
      <c r="C768" s="84">
        <v>1062.9586291600001</v>
      </c>
      <c r="D768" s="84">
        <v>1045.4790314700001</v>
      </c>
      <c r="E768" s="84">
        <v>201.14894672</v>
      </c>
      <c r="F768" s="84">
        <v>201.14894672</v>
      </c>
    </row>
    <row r="769" spans="1:6" ht="12.75" customHeight="1" x14ac:dyDescent="0.2">
      <c r="A769" s="83" t="s">
        <v>179</v>
      </c>
      <c r="B769" s="83">
        <v>11</v>
      </c>
      <c r="C769" s="84">
        <v>1079.7872145399999</v>
      </c>
      <c r="D769" s="84">
        <v>1060.3511855199999</v>
      </c>
      <c r="E769" s="84">
        <v>204.01033182</v>
      </c>
      <c r="F769" s="84">
        <v>204.01033182</v>
      </c>
    </row>
    <row r="770" spans="1:6" ht="12.75" customHeight="1" x14ac:dyDescent="0.2">
      <c r="A770" s="83" t="s">
        <v>179</v>
      </c>
      <c r="B770" s="83">
        <v>12</v>
      </c>
      <c r="C770" s="84">
        <v>1074.6862048400001</v>
      </c>
      <c r="D770" s="84">
        <v>1054.7339603200001</v>
      </c>
      <c r="E770" s="84">
        <v>202.92958424</v>
      </c>
      <c r="F770" s="84">
        <v>202.92958424</v>
      </c>
    </row>
    <row r="771" spans="1:6" ht="12.75" customHeight="1" x14ac:dyDescent="0.2">
      <c r="A771" s="83" t="s">
        <v>179</v>
      </c>
      <c r="B771" s="83">
        <v>13</v>
      </c>
      <c r="C771" s="84">
        <v>1084.3483814199999</v>
      </c>
      <c r="D771" s="84">
        <v>1068.54043336</v>
      </c>
      <c r="E771" s="84">
        <v>205.58593356</v>
      </c>
      <c r="F771" s="84">
        <v>205.58593356</v>
      </c>
    </row>
    <row r="772" spans="1:6" ht="12.75" customHeight="1" x14ac:dyDescent="0.2">
      <c r="A772" s="83" t="s">
        <v>179</v>
      </c>
      <c r="B772" s="83">
        <v>14</v>
      </c>
      <c r="C772" s="84">
        <v>1104.8308153200001</v>
      </c>
      <c r="D772" s="84">
        <v>1085.7936227499999</v>
      </c>
      <c r="E772" s="84">
        <v>208.90542708000001</v>
      </c>
      <c r="F772" s="84">
        <v>208.90542708000001</v>
      </c>
    </row>
    <row r="773" spans="1:6" ht="12.75" customHeight="1" x14ac:dyDescent="0.2">
      <c r="A773" s="83" t="s">
        <v>179</v>
      </c>
      <c r="B773" s="83">
        <v>15</v>
      </c>
      <c r="C773" s="84">
        <v>1104.1607719799999</v>
      </c>
      <c r="D773" s="84">
        <v>1084.6233875099999</v>
      </c>
      <c r="E773" s="84">
        <v>208.68027519</v>
      </c>
      <c r="F773" s="84">
        <v>208.68027519</v>
      </c>
    </row>
    <row r="774" spans="1:6" ht="12.75" customHeight="1" x14ac:dyDescent="0.2">
      <c r="A774" s="83" t="s">
        <v>179</v>
      </c>
      <c r="B774" s="83">
        <v>16</v>
      </c>
      <c r="C774" s="84">
        <v>1098.15979657</v>
      </c>
      <c r="D774" s="84">
        <v>1078.98222227</v>
      </c>
      <c r="E774" s="84">
        <v>207.59492157</v>
      </c>
      <c r="F774" s="84">
        <v>207.59492157</v>
      </c>
    </row>
    <row r="775" spans="1:6" ht="12.75" customHeight="1" x14ac:dyDescent="0.2">
      <c r="A775" s="83" t="s">
        <v>179</v>
      </c>
      <c r="B775" s="83">
        <v>17</v>
      </c>
      <c r="C775" s="84">
        <v>1092.2030003699999</v>
      </c>
      <c r="D775" s="84">
        <v>1081.46700115</v>
      </c>
      <c r="E775" s="84">
        <v>208.07299012999999</v>
      </c>
      <c r="F775" s="84">
        <v>208.07299012999999</v>
      </c>
    </row>
    <row r="776" spans="1:6" ht="12.75" customHeight="1" x14ac:dyDescent="0.2">
      <c r="A776" s="83" t="s">
        <v>179</v>
      </c>
      <c r="B776" s="83">
        <v>18</v>
      </c>
      <c r="C776" s="84">
        <v>1079.7177114000001</v>
      </c>
      <c r="D776" s="84">
        <v>1069.8354302600001</v>
      </c>
      <c r="E776" s="84">
        <v>205.83508945</v>
      </c>
      <c r="F776" s="84">
        <v>205.83508945</v>
      </c>
    </row>
    <row r="777" spans="1:6" ht="12.75" customHeight="1" x14ac:dyDescent="0.2">
      <c r="A777" s="83" t="s">
        <v>179</v>
      </c>
      <c r="B777" s="83">
        <v>19</v>
      </c>
      <c r="C777" s="84">
        <v>1115.12241726</v>
      </c>
      <c r="D777" s="84">
        <v>1095.6641573500001</v>
      </c>
      <c r="E777" s="84">
        <v>210.80450643</v>
      </c>
      <c r="F777" s="84">
        <v>210.80450643</v>
      </c>
    </row>
    <row r="778" spans="1:6" ht="12.75" customHeight="1" x14ac:dyDescent="0.2">
      <c r="A778" s="83" t="s">
        <v>179</v>
      </c>
      <c r="B778" s="83">
        <v>20</v>
      </c>
      <c r="C778" s="84">
        <v>1119.42409868</v>
      </c>
      <c r="D778" s="84">
        <v>1104.10157822</v>
      </c>
      <c r="E778" s="84">
        <v>212.42785637</v>
      </c>
      <c r="F778" s="84">
        <v>212.42785637</v>
      </c>
    </row>
    <row r="779" spans="1:6" ht="12.75" customHeight="1" x14ac:dyDescent="0.2">
      <c r="A779" s="83" t="s">
        <v>179</v>
      </c>
      <c r="B779" s="83">
        <v>21</v>
      </c>
      <c r="C779" s="84">
        <v>1109.8376838500001</v>
      </c>
      <c r="D779" s="84">
        <v>1091.8786200300001</v>
      </c>
      <c r="E779" s="84">
        <v>210.07617346000001</v>
      </c>
      <c r="F779" s="84">
        <v>210.07617346000001</v>
      </c>
    </row>
    <row r="780" spans="1:6" ht="12.75" customHeight="1" x14ac:dyDescent="0.2">
      <c r="A780" s="83" t="s">
        <v>179</v>
      </c>
      <c r="B780" s="83">
        <v>22</v>
      </c>
      <c r="C780" s="84">
        <v>1089.1584283</v>
      </c>
      <c r="D780" s="84">
        <v>1075.38358361</v>
      </c>
      <c r="E780" s="84">
        <v>206.90254769000001</v>
      </c>
      <c r="F780" s="84">
        <v>206.90254769000001</v>
      </c>
    </row>
    <row r="781" spans="1:6" ht="12.75" customHeight="1" x14ac:dyDescent="0.2">
      <c r="A781" s="83" t="s">
        <v>179</v>
      </c>
      <c r="B781" s="83">
        <v>23</v>
      </c>
      <c r="C781" s="84">
        <v>1057.5333683900001</v>
      </c>
      <c r="D781" s="84">
        <v>1049.02653586</v>
      </c>
      <c r="E781" s="84">
        <v>201.83148242999999</v>
      </c>
      <c r="F781" s="84">
        <v>201.83148242999999</v>
      </c>
    </row>
    <row r="782" spans="1:6" ht="12.75" customHeight="1" x14ac:dyDescent="0.2">
      <c r="A782" s="83" t="s">
        <v>179</v>
      </c>
      <c r="B782" s="83">
        <v>24</v>
      </c>
      <c r="C782" s="84">
        <v>1073.8775294699999</v>
      </c>
      <c r="D782" s="84">
        <v>1061.4737604899999</v>
      </c>
      <c r="E782" s="84">
        <v>204.22631394000001</v>
      </c>
      <c r="F782" s="84">
        <v>204.22631394000001</v>
      </c>
    </row>
  </sheetData>
  <sheetProtection algorithmName="SHA-512" hashValue="3ZAqSFl2ZRua8qmtWD7yu9cZ1KjcC7LlkbpnQuPVT8uideGnReh2T5M3O6LV7IR+B4uz4vzsGTc4MQ13LLcQIA==" saltValue="/gfc8abpldlUNPtTBUmH5w==" spinCount="100000"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2021-11-23T08:35:39Z</dcterms:modified>
</cp:coreProperties>
</file>